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.GROUPEBLONDEL\Downloads\"/>
    </mc:Choice>
  </mc:AlternateContent>
  <bookViews>
    <workbookView xWindow="0" yWindow="0" windowWidth="23040" windowHeight="8040"/>
  </bookViews>
  <sheets>
    <sheet name="HEURES" sheetId="1" r:id="rId1"/>
  </sheets>
  <externalReferences>
    <externalReference r:id="rId2"/>
    <externalReference r:id="rId3"/>
  </externalReferences>
  <definedNames>
    <definedName name="_année">[2]LISTES!$N$1</definedName>
    <definedName name="_xlnm._FilterDatabase" localSheetId="0" hidden="1">HEURES!$A$5:$CJ$5</definedName>
    <definedName name="valuevx">42.314159</definedName>
    <definedName name="Zone_Data">HEURES!$A$4:$APK$985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7" i="1" l="1"/>
  <c r="W8" i="1"/>
  <c r="W9" i="1"/>
  <c r="W10" i="1"/>
  <c r="W11" i="1"/>
  <c r="W12" i="1"/>
  <c r="W13" i="1"/>
  <c r="W14" i="1"/>
  <c r="W15" i="1"/>
  <c r="W16" i="1"/>
  <c r="W17" i="1"/>
  <c r="V7" i="1"/>
  <c r="V8" i="1"/>
  <c r="V9" i="1"/>
  <c r="V10" i="1"/>
  <c r="V11" i="1"/>
  <c r="V12" i="1"/>
  <c r="V13" i="1"/>
  <c r="V14" i="1"/>
  <c r="V15" i="1"/>
  <c r="V16" i="1"/>
  <c r="V17" i="1"/>
  <c r="U7" i="1"/>
  <c r="U8" i="1"/>
  <c r="U9" i="1"/>
  <c r="U10" i="1"/>
  <c r="U11" i="1"/>
  <c r="U12" i="1"/>
  <c r="U13" i="1"/>
  <c r="U14" i="1"/>
  <c r="U15" i="1"/>
  <c r="U16" i="1"/>
  <c r="U17" i="1"/>
  <c r="S7" i="1"/>
  <c r="S8" i="1"/>
  <c r="S9" i="1"/>
  <c r="S10" i="1"/>
  <c r="S11" i="1"/>
  <c r="S12" i="1"/>
  <c r="S13" i="1"/>
  <c r="S14" i="1"/>
  <c r="S15" i="1"/>
  <c r="S16" i="1"/>
  <c r="S17" i="1"/>
  <c r="AOH17" i="1"/>
  <c r="AOG17" i="1"/>
  <c r="AOF17" i="1"/>
  <c r="AOE17" i="1"/>
  <c r="AOC17" i="1"/>
  <c r="AMY17" i="1"/>
  <c r="AMX17" i="1"/>
  <c r="AMW17" i="1"/>
  <c r="AMV17" i="1"/>
  <c r="AMT17" i="1"/>
  <c r="ALP17" i="1"/>
  <c r="ALO17" i="1"/>
  <c r="ALN17" i="1"/>
  <c r="ALM17" i="1"/>
  <c r="ALK17" i="1"/>
  <c r="AKG17" i="1"/>
  <c r="AKF17" i="1"/>
  <c r="AKE17" i="1"/>
  <c r="AKD17" i="1"/>
  <c r="AKB17" i="1"/>
  <c r="AIX17" i="1"/>
  <c r="AIV17" i="1"/>
  <c r="AIU17" i="1"/>
  <c r="AIS17" i="1"/>
  <c r="AHO17" i="1"/>
  <c r="AHN17" i="1"/>
  <c r="AHM17" i="1"/>
  <c r="AHL17" i="1"/>
  <c r="AHJ17" i="1"/>
  <c r="AGF17" i="1"/>
  <c r="AGE17" i="1"/>
  <c r="AGD17" i="1"/>
  <c r="AGC17" i="1"/>
  <c r="AGA17" i="1"/>
  <c r="AEW17" i="1"/>
  <c r="AEV17" i="1"/>
  <c r="AEU17" i="1"/>
  <c r="AET17" i="1"/>
  <c r="AER17" i="1"/>
  <c r="ADN17" i="1"/>
  <c r="ADM17" i="1"/>
  <c r="ADL17" i="1"/>
  <c r="ADK17" i="1"/>
  <c r="ADI17" i="1"/>
  <c r="ACE17" i="1"/>
  <c r="ACD17" i="1"/>
  <c r="ACC17" i="1"/>
  <c r="ACB17" i="1"/>
  <c r="ABZ17" i="1"/>
  <c r="AAV17" i="1"/>
  <c r="AAU17" i="1"/>
  <c r="AAT17" i="1"/>
  <c r="AAS17" i="1"/>
  <c r="AAQ17" i="1"/>
  <c r="ZM17" i="1"/>
  <c r="ZL17" i="1"/>
  <c r="ZK17" i="1"/>
  <c r="ZJ17" i="1"/>
  <c r="ZH17" i="1"/>
  <c r="YD17" i="1"/>
  <c r="YC17" i="1"/>
  <c r="YB17" i="1"/>
  <c r="YA17" i="1"/>
  <c r="XY17" i="1"/>
  <c r="WU17" i="1"/>
  <c r="WT17" i="1"/>
  <c r="WS17" i="1"/>
  <c r="WR17" i="1"/>
  <c r="WP17" i="1"/>
  <c r="VL17" i="1"/>
  <c r="VK17" i="1"/>
  <c r="VJ17" i="1"/>
  <c r="VI17" i="1"/>
  <c r="VG17" i="1"/>
  <c r="UC17" i="1"/>
  <c r="UB17" i="1"/>
  <c r="UA17" i="1"/>
  <c r="TZ17" i="1"/>
  <c r="TX17" i="1"/>
  <c r="ST17" i="1"/>
  <c r="SS17" i="1"/>
  <c r="SR17" i="1"/>
  <c r="SQ17" i="1"/>
  <c r="SO17" i="1"/>
  <c r="RK17" i="1"/>
  <c r="RJ17" i="1"/>
  <c r="RI17" i="1"/>
  <c r="RH17" i="1"/>
  <c r="RF17" i="1"/>
  <c r="QB17" i="1"/>
  <c r="QA17" i="1"/>
  <c r="PZ17" i="1"/>
  <c r="PY17" i="1"/>
  <c r="PW17" i="1"/>
  <c r="OS17" i="1"/>
  <c r="OR17" i="1"/>
  <c r="OQ17" i="1"/>
  <c r="OP17" i="1"/>
  <c r="ON17" i="1"/>
  <c r="NJ17" i="1"/>
  <c r="MA17" i="1"/>
  <c r="LZ17" i="1"/>
  <c r="LY17" i="1"/>
  <c r="LX17" i="1"/>
  <c r="LV17" i="1"/>
  <c r="KR17" i="1"/>
  <c r="KQ17" i="1"/>
  <c r="KP17" i="1"/>
  <c r="KO17" i="1"/>
  <c r="KM17" i="1"/>
  <c r="JI17" i="1"/>
  <c r="JG17" i="1"/>
  <c r="JF17" i="1"/>
  <c r="JD17" i="1"/>
  <c r="HZ17" i="1"/>
  <c r="HY17" i="1"/>
  <c r="HX17" i="1"/>
  <c r="HW17" i="1"/>
  <c r="HU17" i="1"/>
  <c r="GQ17" i="1"/>
  <c r="GP17" i="1"/>
  <c r="GO17" i="1"/>
  <c r="GN17" i="1"/>
  <c r="GL17" i="1"/>
  <c r="FH17" i="1"/>
  <c r="FG17" i="1"/>
  <c r="FF17" i="1"/>
  <c r="FE17" i="1"/>
  <c r="FC17" i="1"/>
  <c r="DY17" i="1"/>
  <c r="DX17" i="1"/>
  <c r="DW17" i="1"/>
  <c r="DV17" i="1"/>
  <c r="DT17" i="1"/>
  <c r="CP17" i="1"/>
  <c r="CO17" i="1"/>
  <c r="CN17" i="1"/>
  <c r="CM17" i="1"/>
  <c r="CK17" i="1"/>
  <c r="BG17" i="1"/>
  <c r="BF17" i="1"/>
  <c r="BE17" i="1"/>
  <c r="BD17" i="1"/>
  <c r="BB17" i="1"/>
  <c r="X17" i="1"/>
  <c r="AOH16" i="1"/>
  <c r="AOG16" i="1"/>
  <c r="AOF16" i="1"/>
  <c r="AOE16" i="1"/>
  <c r="AOC16" i="1"/>
  <c r="AMY16" i="1"/>
  <c r="AMX16" i="1"/>
  <c r="AMW16" i="1"/>
  <c r="AMV16" i="1"/>
  <c r="AMT16" i="1"/>
  <c r="ALP16" i="1"/>
  <c r="ALO16" i="1"/>
  <c r="ALN16" i="1"/>
  <c r="ALM16" i="1"/>
  <c r="ALK16" i="1"/>
  <c r="AKG16" i="1"/>
  <c r="AKF16" i="1"/>
  <c r="AKE16" i="1"/>
  <c r="AKD16" i="1"/>
  <c r="AKB16" i="1"/>
  <c r="AIX16" i="1"/>
  <c r="AIV16" i="1"/>
  <c r="AIU16" i="1"/>
  <c r="AIS16" i="1"/>
  <c r="AHO16" i="1"/>
  <c r="AHN16" i="1"/>
  <c r="AHM16" i="1"/>
  <c r="AHL16" i="1"/>
  <c r="AHJ16" i="1"/>
  <c r="AGF16" i="1"/>
  <c r="AGE16" i="1"/>
  <c r="AGD16" i="1"/>
  <c r="AGC16" i="1"/>
  <c r="AGA16" i="1"/>
  <c r="AEW16" i="1"/>
  <c r="AEV16" i="1"/>
  <c r="AEU16" i="1"/>
  <c r="AET16" i="1"/>
  <c r="AER16" i="1"/>
  <c r="ADN16" i="1"/>
  <c r="ADM16" i="1"/>
  <c r="ADL16" i="1"/>
  <c r="ADK16" i="1"/>
  <c r="ADI16" i="1"/>
  <c r="ACE16" i="1"/>
  <c r="ACD16" i="1"/>
  <c r="ACC16" i="1"/>
  <c r="ACB16" i="1"/>
  <c r="ABZ16" i="1"/>
  <c r="AAV16" i="1"/>
  <c r="AAU16" i="1"/>
  <c r="AAT16" i="1"/>
  <c r="AAS16" i="1"/>
  <c r="AAQ16" i="1"/>
  <c r="ZM16" i="1"/>
  <c r="ZL16" i="1"/>
  <c r="ZK16" i="1"/>
  <c r="ZJ16" i="1"/>
  <c r="ZH16" i="1"/>
  <c r="YD16" i="1"/>
  <c r="YC16" i="1"/>
  <c r="YB16" i="1"/>
  <c r="YA16" i="1"/>
  <c r="XY16" i="1"/>
  <c r="WU16" i="1"/>
  <c r="WT16" i="1"/>
  <c r="WS16" i="1"/>
  <c r="WR16" i="1"/>
  <c r="WP16" i="1"/>
  <c r="VL16" i="1"/>
  <c r="VK16" i="1"/>
  <c r="VJ16" i="1"/>
  <c r="VI16" i="1"/>
  <c r="VG16" i="1"/>
  <c r="UC16" i="1"/>
  <c r="UB16" i="1"/>
  <c r="UA16" i="1"/>
  <c r="TZ16" i="1"/>
  <c r="TX16" i="1"/>
  <c r="ST16" i="1"/>
  <c r="SS16" i="1"/>
  <c r="SR16" i="1"/>
  <c r="SQ16" i="1"/>
  <c r="SO16" i="1"/>
  <c r="RK16" i="1"/>
  <c r="RJ16" i="1"/>
  <c r="RI16" i="1"/>
  <c r="RH16" i="1"/>
  <c r="RF16" i="1"/>
  <c r="QB16" i="1"/>
  <c r="QA16" i="1"/>
  <c r="PZ16" i="1"/>
  <c r="PY16" i="1"/>
  <c r="PW16" i="1"/>
  <c r="OS16" i="1"/>
  <c r="OR16" i="1"/>
  <c r="OQ16" i="1"/>
  <c r="OP16" i="1"/>
  <c r="ON16" i="1"/>
  <c r="NJ16" i="1"/>
  <c r="MA16" i="1"/>
  <c r="LZ16" i="1"/>
  <c r="LY16" i="1"/>
  <c r="LX16" i="1"/>
  <c r="LV16" i="1"/>
  <c r="KR16" i="1"/>
  <c r="KQ16" i="1"/>
  <c r="KP16" i="1"/>
  <c r="KO16" i="1"/>
  <c r="KM16" i="1"/>
  <c r="JI16" i="1"/>
  <c r="JG16" i="1"/>
  <c r="JF16" i="1"/>
  <c r="JD16" i="1"/>
  <c r="HZ16" i="1"/>
  <c r="HY16" i="1"/>
  <c r="HX16" i="1"/>
  <c r="HW16" i="1"/>
  <c r="HU16" i="1"/>
  <c r="GQ16" i="1"/>
  <c r="GP16" i="1"/>
  <c r="GO16" i="1"/>
  <c r="GN16" i="1"/>
  <c r="GL16" i="1"/>
  <c r="FH16" i="1"/>
  <c r="FG16" i="1"/>
  <c r="FF16" i="1"/>
  <c r="FE16" i="1"/>
  <c r="FC16" i="1"/>
  <c r="DY16" i="1"/>
  <c r="DX16" i="1"/>
  <c r="DW16" i="1"/>
  <c r="DV16" i="1"/>
  <c r="DT16" i="1"/>
  <c r="CP16" i="1"/>
  <c r="CO16" i="1"/>
  <c r="CN16" i="1"/>
  <c r="CM16" i="1"/>
  <c r="CK16" i="1"/>
  <c r="BG16" i="1"/>
  <c r="BF16" i="1"/>
  <c r="BE16" i="1"/>
  <c r="BD16" i="1"/>
  <c r="BB16" i="1"/>
  <c r="X16" i="1"/>
  <c r="AOH15" i="1"/>
  <c r="AOG15" i="1"/>
  <c r="AOF15" i="1"/>
  <c r="AOE15" i="1"/>
  <c r="AOC15" i="1"/>
  <c r="AMY15" i="1"/>
  <c r="AMX15" i="1"/>
  <c r="AMW15" i="1"/>
  <c r="AMV15" i="1"/>
  <c r="AMT15" i="1"/>
  <c r="ALP15" i="1"/>
  <c r="ALO15" i="1"/>
  <c r="ALN15" i="1"/>
  <c r="ALM15" i="1"/>
  <c r="ALK15" i="1"/>
  <c r="AKG15" i="1"/>
  <c r="AKF15" i="1"/>
  <c r="AKE15" i="1"/>
  <c r="AKD15" i="1"/>
  <c r="AKB15" i="1"/>
  <c r="AIX15" i="1"/>
  <c r="AIV15" i="1"/>
  <c r="AIU15" i="1"/>
  <c r="AIS15" i="1"/>
  <c r="AHO15" i="1"/>
  <c r="AHN15" i="1"/>
  <c r="AHM15" i="1"/>
  <c r="AHL15" i="1"/>
  <c r="AHJ15" i="1"/>
  <c r="AGF15" i="1"/>
  <c r="AGE15" i="1"/>
  <c r="AGD15" i="1"/>
  <c r="AGC15" i="1"/>
  <c r="AGA15" i="1"/>
  <c r="AEW15" i="1"/>
  <c r="AEV15" i="1"/>
  <c r="AEU15" i="1"/>
  <c r="AET15" i="1"/>
  <c r="AER15" i="1"/>
  <c r="ADN15" i="1"/>
  <c r="ADM15" i="1"/>
  <c r="ADL15" i="1"/>
  <c r="ADK15" i="1"/>
  <c r="ADI15" i="1"/>
  <c r="ACE15" i="1"/>
  <c r="ACD15" i="1"/>
  <c r="ACC15" i="1"/>
  <c r="ACB15" i="1"/>
  <c r="ABZ15" i="1"/>
  <c r="AAV15" i="1"/>
  <c r="AAU15" i="1"/>
  <c r="AAT15" i="1"/>
  <c r="AAS15" i="1"/>
  <c r="AAQ15" i="1"/>
  <c r="ZM15" i="1"/>
  <c r="ZL15" i="1"/>
  <c r="ZK15" i="1"/>
  <c r="ZJ15" i="1"/>
  <c r="ZH15" i="1"/>
  <c r="YD15" i="1"/>
  <c r="YC15" i="1"/>
  <c r="YB15" i="1"/>
  <c r="YA15" i="1"/>
  <c r="XY15" i="1"/>
  <c r="WU15" i="1"/>
  <c r="WT15" i="1"/>
  <c r="WS15" i="1"/>
  <c r="WR15" i="1"/>
  <c r="WP15" i="1"/>
  <c r="VL15" i="1"/>
  <c r="VK15" i="1"/>
  <c r="VJ15" i="1"/>
  <c r="VI15" i="1"/>
  <c r="VG15" i="1"/>
  <c r="UC15" i="1"/>
  <c r="UB15" i="1"/>
  <c r="UA15" i="1"/>
  <c r="TZ15" i="1"/>
  <c r="TX15" i="1"/>
  <c r="ST15" i="1"/>
  <c r="SS15" i="1"/>
  <c r="SR15" i="1"/>
  <c r="SQ15" i="1"/>
  <c r="SO15" i="1"/>
  <c r="RK15" i="1"/>
  <c r="RJ15" i="1"/>
  <c r="RI15" i="1"/>
  <c r="RH15" i="1"/>
  <c r="RF15" i="1"/>
  <c r="QB15" i="1"/>
  <c r="QA15" i="1"/>
  <c r="PZ15" i="1"/>
  <c r="PY15" i="1"/>
  <c r="PW15" i="1"/>
  <c r="OS15" i="1"/>
  <c r="OR15" i="1"/>
  <c r="OQ15" i="1"/>
  <c r="OP15" i="1"/>
  <c r="ON15" i="1"/>
  <c r="NJ15" i="1"/>
  <c r="MA15" i="1"/>
  <c r="LZ15" i="1"/>
  <c r="LY15" i="1"/>
  <c r="LX15" i="1"/>
  <c r="LV15" i="1"/>
  <c r="KR15" i="1"/>
  <c r="KQ15" i="1"/>
  <c r="KP15" i="1"/>
  <c r="KO15" i="1"/>
  <c r="KM15" i="1"/>
  <c r="JI15" i="1"/>
  <c r="JG15" i="1"/>
  <c r="JF15" i="1"/>
  <c r="JD15" i="1"/>
  <c r="HZ15" i="1"/>
  <c r="HY15" i="1"/>
  <c r="HX15" i="1"/>
  <c r="HW15" i="1"/>
  <c r="HU15" i="1"/>
  <c r="GQ15" i="1"/>
  <c r="GP15" i="1"/>
  <c r="GO15" i="1"/>
  <c r="GN15" i="1"/>
  <c r="GL15" i="1"/>
  <c r="FH15" i="1"/>
  <c r="FG15" i="1"/>
  <c r="FF15" i="1"/>
  <c r="FE15" i="1"/>
  <c r="FC15" i="1"/>
  <c r="DY15" i="1"/>
  <c r="DX15" i="1"/>
  <c r="DW15" i="1"/>
  <c r="DV15" i="1"/>
  <c r="DT15" i="1"/>
  <c r="CP15" i="1"/>
  <c r="CO15" i="1"/>
  <c r="CN15" i="1"/>
  <c r="CM15" i="1"/>
  <c r="CK15" i="1"/>
  <c r="BG15" i="1"/>
  <c r="BF15" i="1"/>
  <c r="BE15" i="1"/>
  <c r="BD15" i="1"/>
  <c r="BB15" i="1"/>
  <c r="X15" i="1"/>
  <c r="AOH14" i="1"/>
  <c r="AOG14" i="1"/>
  <c r="AOF14" i="1"/>
  <c r="AOE14" i="1"/>
  <c r="AOC14" i="1"/>
  <c r="AMY14" i="1"/>
  <c r="AMX14" i="1"/>
  <c r="AMW14" i="1"/>
  <c r="AMV14" i="1"/>
  <c r="AMT14" i="1"/>
  <c r="ALP14" i="1"/>
  <c r="ALO14" i="1"/>
  <c r="ALN14" i="1"/>
  <c r="ALM14" i="1"/>
  <c r="ALK14" i="1"/>
  <c r="AKG14" i="1"/>
  <c r="AKF14" i="1"/>
  <c r="AKE14" i="1"/>
  <c r="AKD14" i="1"/>
  <c r="AKB14" i="1"/>
  <c r="AIX14" i="1"/>
  <c r="AIV14" i="1"/>
  <c r="AIU14" i="1"/>
  <c r="AIS14" i="1"/>
  <c r="AHO14" i="1"/>
  <c r="AHN14" i="1"/>
  <c r="AHM14" i="1"/>
  <c r="AHL14" i="1"/>
  <c r="AHJ14" i="1"/>
  <c r="AGF14" i="1"/>
  <c r="AGE14" i="1"/>
  <c r="AGD14" i="1"/>
  <c r="AGC14" i="1"/>
  <c r="AGA14" i="1"/>
  <c r="AEW14" i="1"/>
  <c r="AEV14" i="1"/>
  <c r="AEU14" i="1"/>
  <c r="AET14" i="1"/>
  <c r="AER14" i="1"/>
  <c r="ADN14" i="1"/>
  <c r="ADM14" i="1"/>
  <c r="ADL14" i="1"/>
  <c r="ADK14" i="1"/>
  <c r="ADI14" i="1"/>
  <c r="ACE14" i="1"/>
  <c r="ACD14" i="1"/>
  <c r="ACC14" i="1"/>
  <c r="ACB14" i="1"/>
  <c r="ABZ14" i="1"/>
  <c r="AAV14" i="1"/>
  <c r="AAU14" i="1"/>
  <c r="AAT14" i="1"/>
  <c r="AAS14" i="1"/>
  <c r="AAQ14" i="1"/>
  <c r="ZM14" i="1"/>
  <c r="ZL14" i="1"/>
  <c r="ZK14" i="1"/>
  <c r="ZJ14" i="1"/>
  <c r="ZH14" i="1"/>
  <c r="YD14" i="1"/>
  <c r="YC14" i="1"/>
  <c r="YB14" i="1"/>
  <c r="YA14" i="1"/>
  <c r="XY14" i="1"/>
  <c r="WU14" i="1"/>
  <c r="WT14" i="1"/>
  <c r="WS14" i="1"/>
  <c r="WR14" i="1"/>
  <c r="WP14" i="1"/>
  <c r="VL14" i="1"/>
  <c r="VK14" i="1"/>
  <c r="VJ14" i="1"/>
  <c r="VI14" i="1"/>
  <c r="VG14" i="1"/>
  <c r="UC14" i="1"/>
  <c r="UB14" i="1"/>
  <c r="UA14" i="1"/>
  <c r="TZ14" i="1"/>
  <c r="TX14" i="1"/>
  <c r="ST14" i="1"/>
  <c r="SS14" i="1"/>
  <c r="SR14" i="1"/>
  <c r="SQ14" i="1"/>
  <c r="SO14" i="1"/>
  <c r="RK14" i="1"/>
  <c r="RJ14" i="1"/>
  <c r="RI14" i="1"/>
  <c r="RH14" i="1"/>
  <c r="RF14" i="1"/>
  <c r="QB14" i="1"/>
  <c r="QA14" i="1"/>
  <c r="PZ14" i="1"/>
  <c r="PY14" i="1"/>
  <c r="PW14" i="1"/>
  <c r="OS14" i="1"/>
  <c r="OR14" i="1"/>
  <c r="OQ14" i="1"/>
  <c r="OP14" i="1"/>
  <c r="ON14" i="1"/>
  <c r="NJ14" i="1"/>
  <c r="MA14" i="1"/>
  <c r="LZ14" i="1"/>
  <c r="LY14" i="1"/>
  <c r="LX14" i="1"/>
  <c r="LV14" i="1"/>
  <c r="KR14" i="1"/>
  <c r="KQ14" i="1"/>
  <c r="KP14" i="1"/>
  <c r="KO14" i="1"/>
  <c r="KM14" i="1"/>
  <c r="JI14" i="1"/>
  <c r="JG14" i="1"/>
  <c r="JF14" i="1"/>
  <c r="JD14" i="1"/>
  <c r="HZ14" i="1"/>
  <c r="HY14" i="1"/>
  <c r="HX14" i="1"/>
  <c r="HW14" i="1"/>
  <c r="HU14" i="1"/>
  <c r="GQ14" i="1"/>
  <c r="GP14" i="1"/>
  <c r="GO14" i="1"/>
  <c r="GN14" i="1"/>
  <c r="GL14" i="1"/>
  <c r="FH14" i="1"/>
  <c r="FG14" i="1"/>
  <c r="FF14" i="1"/>
  <c r="FE14" i="1"/>
  <c r="FC14" i="1"/>
  <c r="DY14" i="1"/>
  <c r="DX14" i="1"/>
  <c r="DW14" i="1"/>
  <c r="DV14" i="1"/>
  <c r="DT14" i="1"/>
  <c r="CP14" i="1"/>
  <c r="CO14" i="1"/>
  <c r="CN14" i="1"/>
  <c r="CM14" i="1"/>
  <c r="CK14" i="1"/>
  <c r="BG14" i="1"/>
  <c r="BF14" i="1"/>
  <c r="BE14" i="1"/>
  <c r="BD14" i="1"/>
  <c r="BB14" i="1"/>
  <c r="X14" i="1"/>
  <c r="AOH13" i="1"/>
  <c r="AOG13" i="1"/>
  <c r="AOF13" i="1"/>
  <c r="AOE13" i="1"/>
  <c r="AOC13" i="1"/>
  <c r="AMY13" i="1"/>
  <c r="AMX13" i="1"/>
  <c r="AMW13" i="1"/>
  <c r="AMV13" i="1"/>
  <c r="AMT13" i="1"/>
  <c r="ALP13" i="1"/>
  <c r="ALO13" i="1"/>
  <c r="ALN13" i="1"/>
  <c r="ALM13" i="1"/>
  <c r="ALK13" i="1"/>
  <c r="AKG13" i="1"/>
  <c r="AKF13" i="1"/>
  <c r="AKE13" i="1"/>
  <c r="AKD13" i="1"/>
  <c r="AKB13" i="1"/>
  <c r="AIX13" i="1"/>
  <c r="AIV13" i="1"/>
  <c r="AIU13" i="1"/>
  <c r="AIS13" i="1"/>
  <c r="AHO13" i="1"/>
  <c r="AHN13" i="1"/>
  <c r="AHM13" i="1"/>
  <c r="AHL13" i="1"/>
  <c r="AHJ13" i="1"/>
  <c r="AGF13" i="1"/>
  <c r="AGE13" i="1"/>
  <c r="AGD13" i="1"/>
  <c r="AGC13" i="1"/>
  <c r="AGA13" i="1"/>
  <c r="AEW13" i="1"/>
  <c r="AEV13" i="1"/>
  <c r="AEU13" i="1"/>
  <c r="AET13" i="1"/>
  <c r="AER13" i="1"/>
  <c r="ADN13" i="1"/>
  <c r="ADM13" i="1"/>
  <c r="ADL13" i="1"/>
  <c r="ADK13" i="1"/>
  <c r="ADI13" i="1"/>
  <c r="ACE13" i="1"/>
  <c r="ACD13" i="1"/>
  <c r="ACC13" i="1"/>
  <c r="ACB13" i="1"/>
  <c r="ABZ13" i="1"/>
  <c r="AAV13" i="1"/>
  <c r="AAU13" i="1"/>
  <c r="AAT13" i="1"/>
  <c r="AAS13" i="1"/>
  <c r="AAQ13" i="1"/>
  <c r="ZM13" i="1"/>
  <c r="ZL13" i="1"/>
  <c r="ZK13" i="1"/>
  <c r="ZJ13" i="1"/>
  <c r="ZH13" i="1"/>
  <c r="YD13" i="1"/>
  <c r="YC13" i="1"/>
  <c r="YB13" i="1"/>
  <c r="YA13" i="1"/>
  <c r="XY13" i="1"/>
  <c r="WU13" i="1"/>
  <c r="WT13" i="1"/>
  <c r="WS13" i="1"/>
  <c r="WR13" i="1"/>
  <c r="WP13" i="1"/>
  <c r="VL13" i="1"/>
  <c r="VK13" i="1"/>
  <c r="VJ13" i="1"/>
  <c r="VI13" i="1"/>
  <c r="VG13" i="1"/>
  <c r="UC13" i="1"/>
  <c r="UB13" i="1"/>
  <c r="UA13" i="1"/>
  <c r="TZ13" i="1"/>
  <c r="TX13" i="1"/>
  <c r="ST13" i="1"/>
  <c r="SS13" i="1"/>
  <c r="SR13" i="1"/>
  <c r="SQ13" i="1"/>
  <c r="SO13" i="1"/>
  <c r="RK13" i="1"/>
  <c r="RJ13" i="1"/>
  <c r="RI13" i="1"/>
  <c r="RH13" i="1"/>
  <c r="RF13" i="1"/>
  <c r="QB13" i="1"/>
  <c r="QA13" i="1"/>
  <c r="PZ13" i="1"/>
  <c r="PY13" i="1"/>
  <c r="PW13" i="1"/>
  <c r="OS13" i="1"/>
  <c r="OR13" i="1"/>
  <c r="OQ13" i="1"/>
  <c r="OP13" i="1"/>
  <c r="ON13" i="1"/>
  <c r="NJ13" i="1"/>
  <c r="MA13" i="1"/>
  <c r="LZ13" i="1"/>
  <c r="LY13" i="1"/>
  <c r="LX13" i="1"/>
  <c r="LV13" i="1"/>
  <c r="KR13" i="1"/>
  <c r="KQ13" i="1"/>
  <c r="KP13" i="1"/>
  <c r="KO13" i="1"/>
  <c r="KM13" i="1"/>
  <c r="JI13" i="1"/>
  <c r="JG13" i="1"/>
  <c r="JF13" i="1"/>
  <c r="JD13" i="1"/>
  <c r="HZ13" i="1"/>
  <c r="HY13" i="1"/>
  <c r="HX13" i="1"/>
  <c r="HW13" i="1"/>
  <c r="HU13" i="1"/>
  <c r="GQ13" i="1"/>
  <c r="GP13" i="1"/>
  <c r="GO13" i="1"/>
  <c r="GN13" i="1"/>
  <c r="GL13" i="1"/>
  <c r="FH13" i="1"/>
  <c r="FG13" i="1"/>
  <c r="FF13" i="1"/>
  <c r="FE13" i="1"/>
  <c r="FC13" i="1"/>
  <c r="DY13" i="1"/>
  <c r="DX13" i="1"/>
  <c r="DW13" i="1"/>
  <c r="DV13" i="1"/>
  <c r="DT13" i="1"/>
  <c r="CP13" i="1"/>
  <c r="CO13" i="1"/>
  <c r="CN13" i="1"/>
  <c r="CM13" i="1"/>
  <c r="CK13" i="1"/>
  <c r="BG13" i="1"/>
  <c r="BF13" i="1"/>
  <c r="BE13" i="1"/>
  <c r="BD13" i="1"/>
  <c r="BB13" i="1"/>
  <c r="X13" i="1"/>
  <c r="AOH12" i="1"/>
  <c r="AOG12" i="1"/>
  <c r="AOF12" i="1"/>
  <c r="AOE12" i="1"/>
  <c r="AOC12" i="1"/>
  <c r="AMY12" i="1"/>
  <c r="AMX12" i="1"/>
  <c r="AMW12" i="1"/>
  <c r="AMV12" i="1"/>
  <c r="AMT12" i="1"/>
  <c r="ALP12" i="1"/>
  <c r="ALO12" i="1"/>
  <c r="ALN12" i="1"/>
  <c r="ALM12" i="1"/>
  <c r="ALK12" i="1"/>
  <c r="AKG12" i="1"/>
  <c r="AKF12" i="1"/>
  <c r="AKE12" i="1"/>
  <c r="AKD12" i="1"/>
  <c r="AKB12" i="1"/>
  <c r="AIX12" i="1"/>
  <c r="AIV12" i="1"/>
  <c r="AIU12" i="1"/>
  <c r="AIS12" i="1"/>
  <c r="AHO12" i="1"/>
  <c r="AHN12" i="1"/>
  <c r="AHM12" i="1"/>
  <c r="AHL12" i="1"/>
  <c r="AHJ12" i="1"/>
  <c r="AGF12" i="1"/>
  <c r="AGE12" i="1"/>
  <c r="AGD12" i="1"/>
  <c r="AGC12" i="1"/>
  <c r="AGA12" i="1"/>
  <c r="AEW12" i="1"/>
  <c r="AEV12" i="1"/>
  <c r="AEU12" i="1"/>
  <c r="AET12" i="1"/>
  <c r="AER12" i="1"/>
  <c r="ADN12" i="1"/>
  <c r="ADM12" i="1"/>
  <c r="ADL12" i="1"/>
  <c r="ADK12" i="1"/>
  <c r="ADI12" i="1"/>
  <c r="ACE12" i="1"/>
  <c r="ACD12" i="1"/>
  <c r="ACC12" i="1"/>
  <c r="ACB12" i="1"/>
  <c r="ABZ12" i="1"/>
  <c r="AAV12" i="1"/>
  <c r="AAU12" i="1"/>
  <c r="AAT12" i="1"/>
  <c r="AAS12" i="1"/>
  <c r="AAQ12" i="1"/>
  <c r="ZM12" i="1"/>
  <c r="ZL12" i="1"/>
  <c r="ZK12" i="1"/>
  <c r="ZJ12" i="1"/>
  <c r="ZH12" i="1"/>
  <c r="YD12" i="1"/>
  <c r="YC12" i="1"/>
  <c r="YB12" i="1"/>
  <c r="YA12" i="1"/>
  <c r="XY12" i="1"/>
  <c r="WU12" i="1"/>
  <c r="WT12" i="1"/>
  <c r="WS12" i="1"/>
  <c r="WR12" i="1"/>
  <c r="WP12" i="1"/>
  <c r="VL12" i="1"/>
  <c r="VK12" i="1"/>
  <c r="VJ12" i="1"/>
  <c r="VI12" i="1"/>
  <c r="VG12" i="1"/>
  <c r="UC12" i="1"/>
  <c r="UB12" i="1"/>
  <c r="UA12" i="1"/>
  <c r="TZ12" i="1"/>
  <c r="TX12" i="1"/>
  <c r="ST12" i="1"/>
  <c r="SS12" i="1"/>
  <c r="SR12" i="1"/>
  <c r="SQ12" i="1"/>
  <c r="SO12" i="1"/>
  <c r="RK12" i="1"/>
  <c r="RJ12" i="1"/>
  <c r="RI12" i="1"/>
  <c r="RH12" i="1"/>
  <c r="RF12" i="1"/>
  <c r="QB12" i="1"/>
  <c r="QA12" i="1"/>
  <c r="PZ12" i="1"/>
  <c r="PY12" i="1"/>
  <c r="PW12" i="1"/>
  <c r="OS12" i="1"/>
  <c r="OR12" i="1"/>
  <c r="OQ12" i="1"/>
  <c r="OP12" i="1"/>
  <c r="ON12" i="1"/>
  <c r="NJ12" i="1"/>
  <c r="MA12" i="1"/>
  <c r="LZ12" i="1"/>
  <c r="LY12" i="1"/>
  <c r="LX12" i="1"/>
  <c r="LV12" i="1"/>
  <c r="KR12" i="1"/>
  <c r="KQ12" i="1"/>
  <c r="KP12" i="1"/>
  <c r="KO12" i="1"/>
  <c r="KM12" i="1"/>
  <c r="JI12" i="1"/>
  <c r="JG12" i="1"/>
  <c r="JF12" i="1"/>
  <c r="JD12" i="1"/>
  <c r="HZ12" i="1"/>
  <c r="HY12" i="1"/>
  <c r="HX12" i="1"/>
  <c r="HW12" i="1"/>
  <c r="HU12" i="1"/>
  <c r="GQ12" i="1"/>
  <c r="GP12" i="1"/>
  <c r="GO12" i="1"/>
  <c r="GN12" i="1"/>
  <c r="GL12" i="1"/>
  <c r="FH12" i="1"/>
  <c r="FG12" i="1"/>
  <c r="FF12" i="1"/>
  <c r="FE12" i="1"/>
  <c r="FC12" i="1"/>
  <c r="DY12" i="1"/>
  <c r="DX12" i="1"/>
  <c r="DW12" i="1"/>
  <c r="DV12" i="1"/>
  <c r="DT12" i="1"/>
  <c r="CP12" i="1"/>
  <c r="CO12" i="1"/>
  <c r="CN12" i="1"/>
  <c r="CM12" i="1"/>
  <c r="CK12" i="1"/>
  <c r="BG12" i="1"/>
  <c r="BF12" i="1"/>
  <c r="BE12" i="1"/>
  <c r="BD12" i="1"/>
  <c r="BB12" i="1"/>
  <c r="X12" i="1"/>
  <c r="AOH11" i="1"/>
  <c r="AOG11" i="1"/>
  <c r="AOF11" i="1"/>
  <c r="AOE11" i="1"/>
  <c r="AOC11" i="1"/>
  <c r="AMY11" i="1"/>
  <c r="AMX11" i="1"/>
  <c r="AMW11" i="1"/>
  <c r="AMV11" i="1"/>
  <c r="AMT11" i="1"/>
  <c r="ALP11" i="1"/>
  <c r="ALO11" i="1"/>
  <c r="ALN11" i="1"/>
  <c r="ALM11" i="1"/>
  <c r="ALK11" i="1"/>
  <c r="AKG11" i="1"/>
  <c r="AKF11" i="1"/>
  <c r="AKE11" i="1"/>
  <c r="AKD11" i="1"/>
  <c r="AKB11" i="1"/>
  <c r="AIX11" i="1"/>
  <c r="AIV11" i="1"/>
  <c r="AIU11" i="1"/>
  <c r="AIS11" i="1"/>
  <c r="AHO11" i="1"/>
  <c r="AHN11" i="1"/>
  <c r="AHM11" i="1"/>
  <c r="AHL11" i="1"/>
  <c r="AHJ11" i="1"/>
  <c r="AGF11" i="1"/>
  <c r="AGE11" i="1"/>
  <c r="AGD11" i="1"/>
  <c r="AGC11" i="1"/>
  <c r="AGA11" i="1"/>
  <c r="AEW11" i="1"/>
  <c r="AEV11" i="1"/>
  <c r="AEU11" i="1"/>
  <c r="AET11" i="1"/>
  <c r="AER11" i="1"/>
  <c r="ADN11" i="1"/>
  <c r="ADM11" i="1"/>
  <c r="ADL11" i="1"/>
  <c r="ADK11" i="1"/>
  <c r="ADI11" i="1"/>
  <c r="ACE11" i="1"/>
  <c r="ACD11" i="1"/>
  <c r="ACC11" i="1"/>
  <c r="ACB11" i="1"/>
  <c r="ABZ11" i="1"/>
  <c r="AAV11" i="1"/>
  <c r="AAU11" i="1"/>
  <c r="AAT11" i="1"/>
  <c r="AAS11" i="1"/>
  <c r="AAQ11" i="1"/>
  <c r="ZM11" i="1"/>
  <c r="ZL11" i="1"/>
  <c r="ZK11" i="1"/>
  <c r="ZJ11" i="1"/>
  <c r="ZH11" i="1"/>
  <c r="YD11" i="1"/>
  <c r="YC11" i="1"/>
  <c r="YB11" i="1"/>
  <c r="YA11" i="1"/>
  <c r="XY11" i="1"/>
  <c r="WU11" i="1"/>
  <c r="WT11" i="1"/>
  <c r="WS11" i="1"/>
  <c r="WR11" i="1"/>
  <c r="WP11" i="1"/>
  <c r="VL11" i="1"/>
  <c r="VK11" i="1"/>
  <c r="VJ11" i="1"/>
  <c r="VI11" i="1"/>
  <c r="VG11" i="1"/>
  <c r="UC11" i="1"/>
  <c r="UB11" i="1"/>
  <c r="UA11" i="1"/>
  <c r="TZ11" i="1"/>
  <c r="TX11" i="1"/>
  <c r="ST11" i="1"/>
  <c r="SS11" i="1"/>
  <c r="SR11" i="1"/>
  <c r="SQ11" i="1"/>
  <c r="SO11" i="1"/>
  <c r="RK11" i="1"/>
  <c r="RJ11" i="1"/>
  <c r="RI11" i="1"/>
  <c r="RH11" i="1"/>
  <c r="RF11" i="1"/>
  <c r="QB11" i="1"/>
  <c r="QA11" i="1"/>
  <c r="PZ11" i="1"/>
  <c r="PY11" i="1"/>
  <c r="PW11" i="1"/>
  <c r="OS11" i="1"/>
  <c r="OR11" i="1"/>
  <c r="OQ11" i="1"/>
  <c r="OP11" i="1"/>
  <c r="ON11" i="1"/>
  <c r="NJ11" i="1"/>
  <c r="MA11" i="1"/>
  <c r="LZ11" i="1"/>
  <c r="LY11" i="1"/>
  <c r="LX11" i="1"/>
  <c r="LV11" i="1"/>
  <c r="KR11" i="1"/>
  <c r="KQ11" i="1"/>
  <c r="KP11" i="1"/>
  <c r="KO11" i="1"/>
  <c r="KM11" i="1"/>
  <c r="JI11" i="1"/>
  <c r="JG11" i="1"/>
  <c r="JF11" i="1"/>
  <c r="JD11" i="1"/>
  <c r="HZ11" i="1"/>
  <c r="HY11" i="1"/>
  <c r="HX11" i="1"/>
  <c r="HW11" i="1"/>
  <c r="HU11" i="1"/>
  <c r="GQ11" i="1"/>
  <c r="GP11" i="1"/>
  <c r="GO11" i="1"/>
  <c r="GN11" i="1"/>
  <c r="GL11" i="1"/>
  <c r="FH11" i="1"/>
  <c r="FG11" i="1"/>
  <c r="FF11" i="1"/>
  <c r="FE11" i="1"/>
  <c r="FC11" i="1"/>
  <c r="DY11" i="1"/>
  <c r="DX11" i="1"/>
  <c r="DW11" i="1"/>
  <c r="DV11" i="1"/>
  <c r="DT11" i="1"/>
  <c r="CP11" i="1"/>
  <c r="CO11" i="1"/>
  <c r="CN11" i="1"/>
  <c r="CM11" i="1"/>
  <c r="CK11" i="1"/>
  <c r="BG11" i="1"/>
  <c r="BF11" i="1"/>
  <c r="BE11" i="1"/>
  <c r="BD11" i="1"/>
  <c r="BB11" i="1"/>
  <c r="X11" i="1"/>
  <c r="AOH10" i="1"/>
  <c r="AOG10" i="1"/>
  <c r="AOF10" i="1"/>
  <c r="AOE10" i="1"/>
  <c r="AOC10" i="1"/>
  <c r="AMY10" i="1"/>
  <c r="AMX10" i="1"/>
  <c r="AMW10" i="1"/>
  <c r="AMV10" i="1"/>
  <c r="AMT10" i="1"/>
  <c r="ALP10" i="1"/>
  <c r="ALO10" i="1"/>
  <c r="ALN10" i="1"/>
  <c r="ALM10" i="1"/>
  <c r="ALK10" i="1"/>
  <c r="AKG10" i="1"/>
  <c r="AKF10" i="1"/>
  <c r="AKE10" i="1"/>
  <c r="AKD10" i="1"/>
  <c r="AKB10" i="1"/>
  <c r="AIX10" i="1"/>
  <c r="AIV10" i="1"/>
  <c r="AIU10" i="1"/>
  <c r="AIS10" i="1"/>
  <c r="AHO10" i="1"/>
  <c r="AHN10" i="1"/>
  <c r="AHM10" i="1"/>
  <c r="AHL10" i="1"/>
  <c r="AHJ10" i="1"/>
  <c r="AGF10" i="1"/>
  <c r="AGE10" i="1"/>
  <c r="AGD10" i="1"/>
  <c r="AGC10" i="1"/>
  <c r="AGA10" i="1"/>
  <c r="AEW10" i="1"/>
  <c r="AEV10" i="1"/>
  <c r="AEU10" i="1"/>
  <c r="AET10" i="1"/>
  <c r="AER10" i="1"/>
  <c r="ADN10" i="1"/>
  <c r="ADM10" i="1"/>
  <c r="ADL10" i="1"/>
  <c r="ADK10" i="1"/>
  <c r="ADI10" i="1"/>
  <c r="ACE10" i="1"/>
  <c r="ACD10" i="1"/>
  <c r="ACC10" i="1"/>
  <c r="ACB10" i="1"/>
  <c r="ABZ10" i="1"/>
  <c r="AAV10" i="1"/>
  <c r="AAU10" i="1"/>
  <c r="AAT10" i="1"/>
  <c r="AAS10" i="1"/>
  <c r="AAQ10" i="1"/>
  <c r="ZM10" i="1"/>
  <c r="ZL10" i="1"/>
  <c r="ZK10" i="1"/>
  <c r="ZJ10" i="1"/>
  <c r="ZH10" i="1"/>
  <c r="YD10" i="1"/>
  <c r="YC10" i="1"/>
  <c r="YB10" i="1"/>
  <c r="YA10" i="1"/>
  <c r="XY10" i="1"/>
  <c r="WU10" i="1"/>
  <c r="WT10" i="1"/>
  <c r="WS10" i="1"/>
  <c r="WR10" i="1"/>
  <c r="WP10" i="1"/>
  <c r="VL10" i="1"/>
  <c r="VK10" i="1"/>
  <c r="VJ10" i="1"/>
  <c r="VI10" i="1"/>
  <c r="VG10" i="1"/>
  <c r="UC10" i="1"/>
  <c r="UB10" i="1"/>
  <c r="UA10" i="1"/>
  <c r="TZ10" i="1"/>
  <c r="TX10" i="1"/>
  <c r="ST10" i="1"/>
  <c r="SS10" i="1"/>
  <c r="SR10" i="1"/>
  <c r="SQ10" i="1"/>
  <c r="SO10" i="1"/>
  <c r="RK10" i="1"/>
  <c r="RJ10" i="1"/>
  <c r="RI10" i="1"/>
  <c r="RH10" i="1"/>
  <c r="RF10" i="1"/>
  <c r="QB10" i="1"/>
  <c r="QA10" i="1"/>
  <c r="PZ10" i="1"/>
  <c r="PY10" i="1"/>
  <c r="PW10" i="1"/>
  <c r="OS10" i="1"/>
  <c r="OR10" i="1"/>
  <c r="OQ10" i="1"/>
  <c r="OP10" i="1"/>
  <c r="ON10" i="1"/>
  <c r="NJ10" i="1"/>
  <c r="MA10" i="1"/>
  <c r="LZ10" i="1"/>
  <c r="LY10" i="1"/>
  <c r="LX10" i="1"/>
  <c r="LV10" i="1"/>
  <c r="KR10" i="1"/>
  <c r="KQ10" i="1"/>
  <c r="KP10" i="1"/>
  <c r="KO10" i="1"/>
  <c r="KM10" i="1"/>
  <c r="JI10" i="1"/>
  <c r="JG10" i="1"/>
  <c r="JF10" i="1"/>
  <c r="JD10" i="1"/>
  <c r="HZ10" i="1"/>
  <c r="HY10" i="1"/>
  <c r="HX10" i="1"/>
  <c r="HW10" i="1"/>
  <c r="HU10" i="1"/>
  <c r="GQ10" i="1"/>
  <c r="GP10" i="1"/>
  <c r="GO10" i="1"/>
  <c r="GN10" i="1"/>
  <c r="GL10" i="1"/>
  <c r="FH10" i="1"/>
  <c r="FG10" i="1"/>
  <c r="FF10" i="1"/>
  <c r="FE10" i="1"/>
  <c r="FC10" i="1"/>
  <c r="DY10" i="1"/>
  <c r="DX10" i="1"/>
  <c r="DW10" i="1"/>
  <c r="DV10" i="1"/>
  <c r="DT10" i="1"/>
  <c r="CP10" i="1"/>
  <c r="CO10" i="1"/>
  <c r="CN10" i="1"/>
  <c r="CM10" i="1"/>
  <c r="CK10" i="1"/>
  <c r="BG10" i="1"/>
  <c r="BF10" i="1"/>
  <c r="BE10" i="1"/>
  <c r="BD10" i="1"/>
  <c r="BB10" i="1"/>
  <c r="X10" i="1"/>
  <c r="AOH9" i="1"/>
  <c r="AOG9" i="1"/>
  <c r="AOF9" i="1"/>
  <c r="AOE9" i="1"/>
  <c r="AOC9" i="1"/>
  <c r="AMY9" i="1"/>
  <c r="AMX9" i="1"/>
  <c r="AMW9" i="1"/>
  <c r="AMV9" i="1"/>
  <c r="AMT9" i="1"/>
  <c r="ALP9" i="1"/>
  <c r="ALO9" i="1"/>
  <c r="ALN9" i="1"/>
  <c r="ALM9" i="1"/>
  <c r="ALK9" i="1"/>
  <c r="AKG9" i="1"/>
  <c r="AKF9" i="1"/>
  <c r="AKE9" i="1"/>
  <c r="AKD9" i="1"/>
  <c r="AKB9" i="1"/>
  <c r="AIX9" i="1"/>
  <c r="AIV9" i="1"/>
  <c r="AIU9" i="1"/>
  <c r="AIS9" i="1"/>
  <c r="AHO9" i="1"/>
  <c r="AHN9" i="1"/>
  <c r="AHM9" i="1"/>
  <c r="AHL9" i="1"/>
  <c r="AHJ9" i="1"/>
  <c r="AGF9" i="1"/>
  <c r="AGE9" i="1"/>
  <c r="AGD9" i="1"/>
  <c r="AGC9" i="1"/>
  <c r="AGA9" i="1"/>
  <c r="AEW9" i="1"/>
  <c r="AEV9" i="1"/>
  <c r="AEU9" i="1"/>
  <c r="AET9" i="1"/>
  <c r="AER9" i="1"/>
  <c r="ADN9" i="1"/>
  <c r="ADM9" i="1"/>
  <c r="ADL9" i="1"/>
  <c r="ADK9" i="1"/>
  <c r="ADI9" i="1"/>
  <c r="ACE9" i="1"/>
  <c r="ACD9" i="1"/>
  <c r="ACC9" i="1"/>
  <c r="ACB9" i="1"/>
  <c r="ABZ9" i="1"/>
  <c r="AAV9" i="1"/>
  <c r="AAU9" i="1"/>
  <c r="AAT9" i="1"/>
  <c r="AAS9" i="1"/>
  <c r="AAQ9" i="1"/>
  <c r="ZM9" i="1"/>
  <c r="ZL9" i="1"/>
  <c r="ZK9" i="1"/>
  <c r="ZJ9" i="1"/>
  <c r="ZH9" i="1"/>
  <c r="YD9" i="1"/>
  <c r="YC9" i="1"/>
  <c r="YB9" i="1"/>
  <c r="YA9" i="1"/>
  <c r="XY9" i="1"/>
  <c r="WU9" i="1"/>
  <c r="WT9" i="1"/>
  <c r="WS9" i="1"/>
  <c r="WR9" i="1"/>
  <c r="WP9" i="1"/>
  <c r="VL9" i="1"/>
  <c r="VK9" i="1"/>
  <c r="VJ9" i="1"/>
  <c r="VI9" i="1"/>
  <c r="VG9" i="1"/>
  <c r="UC9" i="1"/>
  <c r="UB9" i="1"/>
  <c r="UA9" i="1"/>
  <c r="TZ9" i="1"/>
  <c r="TX9" i="1"/>
  <c r="ST9" i="1"/>
  <c r="SS9" i="1"/>
  <c r="SR9" i="1"/>
  <c r="SQ9" i="1"/>
  <c r="SO9" i="1"/>
  <c r="RK9" i="1"/>
  <c r="RJ9" i="1"/>
  <c r="RI9" i="1"/>
  <c r="RH9" i="1"/>
  <c r="RF9" i="1"/>
  <c r="QB9" i="1"/>
  <c r="QA9" i="1"/>
  <c r="PZ9" i="1"/>
  <c r="PY9" i="1"/>
  <c r="PW9" i="1"/>
  <c r="OS9" i="1"/>
  <c r="OR9" i="1"/>
  <c r="OQ9" i="1"/>
  <c r="OP9" i="1"/>
  <c r="ON9" i="1"/>
  <c r="NJ9" i="1"/>
  <c r="MA9" i="1"/>
  <c r="LZ9" i="1"/>
  <c r="LY9" i="1"/>
  <c r="LX9" i="1"/>
  <c r="LV9" i="1"/>
  <c r="KR9" i="1"/>
  <c r="KQ9" i="1"/>
  <c r="KP9" i="1"/>
  <c r="KO9" i="1"/>
  <c r="KM9" i="1"/>
  <c r="JI9" i="1"/>
  <c r="JG9" i="1"/>
  <c r="JF9" i="1"/>
  <c r="JD9" i="1"/>
  <c r="HZ9" i="1"/>
  <c r="HY9" i="1"/>
  <c r="HX9" i="1"/>
  <c r="HW9" i="1"/>
  <c r="HU9" i="1"/>
  <c r="GQ9" i="1"/>
  <c r="GP9" i="1"/>
  <c r="GO9" i="1"/>
  <c r="GN9" i="1"/>
  <c r="GL9" i="1"/>
  <c r="FH9" i="1"/>
  <c r="FG9" i="1"/>
  <c r="FF9" i="1"/>
  <c r="FE9" i="1"/>
  <c r="FC9" i="1"/>
  <c r="DY9" i="1"/>
  <c r="DX9" i="1"/>
  <c r="DW9" i="1"/>
  <c r="DV9" i="1"/>
  <c r="DT9" i="1"/>
  <c r="CP9" i="1"/>
  <c r="CO9" i="1"/>
  <c r="CN9" i="1"/>
  <c r="CM9" i="1"/>
  <c r="CK9" i="1"/>
  <c r="BG9" i="1"/>
  <c r="BF9" i="1"/>
  <c r="BE9" i="1"/>
  <c r="BD9" i="1"/>
  <c r="BB9" i="1"/>
  <c r="X9" i="1"/>
  <c r="AOH8" i="1"/>
  <c r="AOG8" i="1"/>
  <c r="AOF8" i="1"/>
  <c r="AOE8" i="1"/>
  <c r="AOC8" i="1"/>
  <c r="AMY8" i="1"/>
  <c r="AMX8" i="1"/>
  <c r="AMW8" i="1"/>
  <c r="AMV8" i="1"/>
  <c r="AMT8" i="1"/>
  <c r="ALP8" i="1"/>
  <c r="ALO8" i="1"/>
  <c r="ALN8" i="1"/>
  <c r="ALM8" i="1"/>
  <c r="ALK8" i="1"/>
  <c r="AKG8" i="1"/>
  <c r="AKF8" i="1"/>
  <c r="AKE8" i="1"/>
  <c r="AKD8" i="1"/>
  <c r="AKB8" i="1"/>
  <c r="AIX8" i="1"/>
  <c r="AIV8" i="1"/>
  <c r="AIU8" i="1"/>
  <c r="AIS8" i="1"/>
  <c r="AHO8" i="1"/>
  <c r="AHN8" i="1"/>
  <c r="AHM8" i="1"/>
  <c r="AHL8" i="1"/>
  <c r="AHJ8" i="1"/>
  <c r="AGF8" i="1"/>
  <c r="AGE8" i="1"/>
  <c r="AGD8" i="1"/>
  <c r="AGC8" i="1"/>
  <c r="AGA8" i="1"/>
  <c r="AEW8" i="1"/>
  <c r="AEV8" i="1"/>
  <c r="AEU8" i="1"/>
  <c r="AET8" i="1"/>
  <c r="AER8" i="1"/>
  <c r="ADN8" i="1"/>
  <c r="ADM8" i="1"/>
  <c r="ADL8" i="1"/>
  <c r="ADK8" i="1"/>
  <c r="ADI8" i="1"/>
  <c r="ACE8" i="1"/>
  <c r="ACD8" i="1"/>
  <c r="ACC8" i="1"/>
  <c r="ACB8" i="1"/>
  <c r="ABZ8" i="1"/>
  <c r="AAV8" i="1"/>
  <c r="AAU8" i="1"/>
  <c r="AAT8" i="1"/>
  <c r="AAS8" i="1"/>
  <c r="AAQ8" i="1"/>
  <c r="ZM8" i="1"/>
  <c r="ZL8" i="1"/>
  <c r="ZK8" i="1"/>
  <c r="ZJ8" i="1"/>
  <c r="ZH8" i="1"/>
  <c r="YD8" i="1"/>
  <c r="YC8" i="1"/>
  <c r="YB8" i="1"/>
  <c r="YA8" i="1"/>
  <c r="XY8" i="1"/>
  <c r="WU8" i="1"/>
  <c r="WT8" i="1"/>
  <c r="WS8" i="1"/>
  <c r="WR8" i="1"/>
  <c r="WP8" i="1"/>
  <c r="VL8" i="1"/>
  <c r="VK8" i="1"/>
  <c r="VJ8" i="1"/>
  <c r="VI8" i="1"/>
  <c r="VG8" i="1"/>
  <c r="UC8" i="1"/>
  <c r="UB8" i="1"/>
  <c r="UA8" i="1"/>
  <c r="TZ8" i="1"/>
  <c r="TX8" i="1"/>
  <c r="ST8" i="1"/>
  <c r="SS8" i="1"/>
  <c r="SR8" i="1"/>
  <c r="SQ8" i="1"/>
  <c r="SO8" i="1"/>
  <c r="RK8" i="1"/>
  <c r="RJ8" i="1"/>
  <c r="RI8" i="1"/>
  <c r="RH8" i="1"/>
  <c r="RF8" i="1"/>
  <c r="QB8" i="1"/>
  <c r="QA8" i="1"/>
  <c r="PZ8" i="1"/>
  <c r="PY8" i="1"/>
  <c r="PW8" i="1"/>
  <c r="OS8" i="1"/>
  <c r="OR8" i="1"/>
  <c r="OQ8" i="1"/>
  <c r="OP8" i="1"/>
  <c r="ON8" i="1"/>
  <c r="NJ8" i="1"/>
  <c r="MA8" i="1"/>
  <c r="LZ8" i="1"/>
  <c r="LY8" i="1"/>
  <c r="LX8" i="1"/>
  <c r="LV8" i="1"/>
  <c r="KR8" i="1"/>
  <c r="KQ8" i="1"/>
  <c r="KP8" i="1"/>
  <c r="KO8" i="1"/>
  <c r="KM8" i="1"/>
  <c r="JI8" i="1"/>
  <c r="JG8" i="1"/>
  <c r="JF8" i="1"/>
  <c r="JD8" i="1"/>
  <c r="HZ8" i="1"/>
  <c r="HY8" i="1"/>
  <c r="HX8" i="1"/>
  <c r="HW8" i="1"/>
  <c r="HU8" i="1"/>
  <c r="GQ8" i="1"/>
  <c r="GP8" i="1"/>
  <c r="GO8" i="1"/>
  <c r="GN8" i="1"/>
  <c r="GL8" i="1"/>
  <c r="FH8" i="1"/>
  <c r="FG8" i="1"/>
  <c r="FF8" i="1"/>
  <c r="FE8" i="1"/>
  <c r="FC8" i="1"/>
  <c r="DY8" i="1"/>
  <c r="DX8" i="1"/>
  <c r="DW8" i="1"/>
  <c r="DV8" i="1"/>
  <c r="DT8" i="1"/>
  <c r="CP8" i="1"/>
  <c r="CO8" i="1"/>
  <c r="CN8" i="1"/>
  <c r="CM8" i="1"/>
  <c r="CK8" i="1"/>
  <c r="BG8" i="1"/>
  <c r="BF8" i="1"/>
  <c r="BE8" i="1"/>
  <c r="BD8" i="1"/>
  <c r="BB8" i="1"/>
  <c r="X8" i="1"/>
  <c r="AOH7" i="1"/>
  <c r="AOG7" i="1"/>
  <c r="AOF7" i="1"/>
  <c r="AOE7" i="1"/>
  <c r="AOC7" i="1"/>
  <c r="AMY7" i="1"/>
  <c r="AMX7" i="1"/>
  <c r="AMW7" i="1"/>
  <c r="AMV7" i="1"/>
  <c r="AMT7" i="1"/>
  <c r="ALP7" i="1"/>
  <c r="ALO7" i="1"/>
  <c r="ALN7" i="1"/>
  <c r="ALM7" i="1"/>
  <c r="ALK7" i="1"/>
  <c r="AKG7" i="1"/>
  <c r="AKF7" i="1"/>
  <c r="AKE7" i="1"/>
  <c r="AKD7" i="1"/>
  <c r="AKB7" i="1"/>
  <c r="AIX7" i="1"/>
  <c r="AIW7" i="1"/>
  <c r="AIV7" i="1"/>
  <c r="AIU7" i="1"/>
  <c r="AIS7" i="1"/>
  <c r="AHO7" i="1"/>
  <c r="AHN7" i="1"/>
  <c r="AHM7" i="1"/>
  <c r="AHL7" i="1"/>
  <c r="AHJ7" i="1"/>
  <c r="AGF7" i="1"/>
  <c r="AGE7" i="1"/>
  <c r="AGD7" i="1"/>
  <c r="AGC7" i="1"/>
  <c r="AGA7" i="1"/>
  <c r="AEW7" i="1"/>
  <c r="AEV7" i="1"/>
  <c r="AEU7" i="1"/>
  <c r="AET7" i="1"/>
  <c r="AER7" i="1"/>
  <c r="ADN7" i="1"/>
  <c r="ADM7" i="1"/>
  <c r="ADL7" i="1"/>
  <c r="ADK7" i="1"/>
  <c r="ADI7" i="1"/>
  <c r="ACE7" i="1"/>
  <c r="ACD7" i="1"/>
  <c r="ACC7" i="1"/>
  <c r="ACB7" i="1"/>
  <c r="ABZ7" i="1"/>
  <c r="AAV7" i="1"/>
  <c r="AAU7" i="1"/>
  <c r="AAT7" i="1"/>
  <c r="AAS7" i="1"/>
  <c r="AAQ7" i="1"/>
  <c r="ZM7" i="1"/>
  <c r="ZL7" i="1"/>
  <c r="ZK7" i="1"/>
  <c r="ZJ7" i="1"/>
  <c r="ZH7" i="1"/>
  <c r="YD7" i="1"/>
  <c r="YC7" i="1"/>
  <c r="YB7" i="1"/>
  <c r="YA7" i="1"/>
  <c r="XY7" i="1"/>
  <c r="WU7" i="1"/>
  <c r="WT7" i="1"/>
  <c r="WS7" i="1"/>
  <c r="WR7" i="1"/>
  <c r="WP7" i="1"/>
  <c r="VL7" i="1"/>
  <c r="VK7" i="1"/>
  <c r="VJ7" i="1"/>
  <c r="VI7" i="1"/>
  <c r="VG7" i="1"/>
  <c r="UC7" i="1"/>
  <c r="UB7" i="1"/>
  <c r="UA7" i="1"/>
  <c r="TZ7" i="1"/>
  <c r="TX7" i="1"/>
  <c r="ST7" i="1"/>
  <c r="SS7" i="1"/>
  <c r="SR7" i="1"/>
  <c r="SQ7" i="1"/>
  <c r="SO7" i="1"/>
  <c r="RK7" i="1"/>
  <c r="RJ7" i="1"/>
  <c r="RI7" i="1"/>
  <c r="RH7" i="1"/>
  <c r="RF7" i="1"/>
  <c r="QB7" i="1"/>
  <c r="QA7" i="1"/>
  <c r="PZ7" i="1"/>
  <c r="PY7" i="1"/>
  <c r="PW7" i="1"/>
  <c r="OS7" i="1"/>
  <c r="OR7" i="1"/>
  <c r="OQ7" i="1"/>
  <c r="OP7" i="1"/>
  <c r="ON7" i="1"/>
  <c r="NJ7" i="1"/>
  <c r="MA7" i="1"/>
  <c r="LZ7" i="1"/>
  <c r="LY7" i="1"/>
  <c r="LX7" i="1"/>
  <c r="LV7" i="1"/>
  <c r="KR7" i="1"/>
  <c r="KQ7" i="1"/>
  <c r="KP7" i="1"/>
  <c r="KO7" i="1"/>
  <c r="KM7" i="1"/>
  <c r="JI7" i="1"/>
  <c r="JG7" i="1"/>
  <c r="JF7" i="1"/>
  <c r="JD7" i="1"/>
  <c r="HZ7" i="1"/>
  <c r="HY7" i="1"/>
  <c r="HX7" i="1"/>
  <c r="HW7" i="1"/>
  <c r="HU7" i="1"/>
  <c r="GQ7" i="1"/>
  <c r="GP7" i="1"/>
  <c r="GO7" i="1"/>
  <c r="GN7" i="1"/>
  <c r="GL7" i="1"/>
  <c r="FH7" i="1"/>
  <c r="FG7" i="1"/>
  <c r="FF7" i="1"/>
  <c r="FE7" i="1"/>
  <c r="FC7" i="1"/>
  <c r="DY7" i="1"/>
  <c r="DX7" i="1"/>
  <c r="DW7" i="1"/>
  <c r="DV7" i="1"/>
  <c r="DT7" i="1"/>
  <c r="CP7" i="1"/>
  <c r="CO7" i="1"/>
  <c r="CN7" i="1"/>
  <c r="CM7" i="1"/>
  <c r="CK7" i="1"/>
  <c r="BG7" i="1"/>
  <c r="BF7" i="1"/>
  <c r="BE7" i="1"/>
  <c r="BD7" i="1"/>
  <c r="BB7" i="1"/>
  <c r="X7" i="1"/>
  <c r="S3" i="1"/>
  <c r="AV4" i="1" s="1"/>
  <c r="AL4" i="1" l="1"/>
  <c r="AW4" i="1"/>
  <c r="AJ4" i="1"/>
  <c r="AY4" i="1"/>
  <c r="AY11" i="1" s="1"/>
  <c r="X4" i="1"/>
  <c r="V4" i="1"/>
  <c r="Y4" i="1"/>
  <c r="AM4" i="1"/>
  <c r="AA4" i="1"/>
  <c r="AN4" i="1"/>
  <c r="AQ4" i="1"/>
  <c r="AQ13" i="1" s="1"/>
  <c r="AB4" i="1"/>
  <c r="AY8" i="1"/>
  <c r="AD4" i="1"/>
  <c r="AT4" i="1"/>
  <c r="AF4" i="1"/>
  <c r="AU4" i="1"/>
  <c r="S4" i="1"/>
  <c r="AI4" i="1"/>
  <c r="AY17" i="1"/>
  <c r="AY14" i="1"/>
  <c r="AY10" i="1"/>
  <c r="AY16" i="1"/>
  <c r="AY12" i="1"/>
  <c r="AY13" i="1"/>
  <c r="AX4" i="1"/>
  <c r="AP4" i="1"/>
  <c r="AH4" i="1"/>
  <c r="Z4" i="1"/>
  <c r="BA4" i="1"/>
  <c r="AS4" i="1"/>
  <c r="AK4" i="1"/>
  <c r="AC4" i="1"/>
  <c r="U4" i="1"/>
  <c r="BB3" i="1"/>
  <c r="T4" i="1"/>
  <c r="AE4" i="1"/>
  <c r="AO4" i="1"/>
  <c r="AZ4" i="1"/>
  <c r="AQ17" i="1"/>
  <c r="AQ7" i="1"/>
  <c r="AQ16" i="1"/>
  <c r="AQ12" i="1"/>
  <c r="AQ14" i="1"/>
  <c r="AQ10" i="1"/>
  <c r="AY7" i="1"/>
  <c r="AQ15" i="1"/>
  <c r="W4" i="1"/>
  <c r="AG4" i="1"/>
  <c r="AR4" i="1"/>
  <c r="AY9" i="1"/>
  <c r="AQ11" i="1"/>
  <c r="AY15" i="1"/>
  <c r="AQ8" i="1"/>
  <c r="AQ9" i="1" l="1"/>
  <c r="AR17" i="1"/>
  <c r="AR16" i="1"/>
  <c r="AR12" i="1"/>
  <c r="AR8" i="1"/>
  <c r="AR14" i="1"/>
  <c r="AR15" i="1"/>
  <c r="AR10" i="1"/>
  <c r="AR11" i="1"/>
  <c r="AR13" i="1"/>
  <c r="AR9" i="1"/>
  <c r="AR7" i="1"/>
  <c r="AZ17" i="1"/>
  <c r="AZ15" i="1"/>
  <c r="AZ11" i="1"/>
  <c r="AZ13" i="1"/>
  <c r="AZ9" i="1"/>
  <c r="AZ12" i="1"/>
  <c r="AZ16" i="1"/>
  <c r="AZ14" i="1"/>
  <c r="AZ8" i="1"/>
  <c r="AZ7" i="1"/>
  <c r="AZ10" i="1"/>
  <c r="AS17" i="1"/>
  <c r="BA17" i="1" s="1"/>
  <c r="AT17" i="1" s="1"/>
  <c r="AS13" i="1"/>
  <c r="AS15" i="1"/>
  <c r="BA15" i="1" s="1"/>
  <c r="AT15" i="1" s="1"/>
  <c r="AS11" i="1"/>
  <c r="BA11" i="1" s="1"/>
  <c r="AT11" i="1" s="1"/>
  <c r="AS16" i="1"/>
  <c r="AS12" i="1"/>
  <c r="BA12" i="1" s="1"/>
  <c r="AT12" i="1" s="1"/>
  <c r="AS10" i="1"/>
  <c r="AS14" i="1"/>
  <c r="BA14" i="1" s="1"/>
  <c r="AT14" i="1" s="1"/>
  <c r="AS9" i="1"/>
  <c r="BA9" i="1" s="1"/>
  <c r="AT9" i="1" s="1"/>
  <c r="AS7" i="1"/>
  <c r="AS8" i="1"/>
  <c r="BA16" i="1"/>
  <c r="AT16" i="1" s="1"/>
  <c r="CD4" i="1"/>
  <c r="BV4" i="1"/>
  <c r="BN4" i="1"/>
  <c r="BF4" i="1"/>
  <c r="CG4" i="1"/>
  <c r="BY4" i="1"/>
  <c r="BQ4" i="1"/>
  <c r="BI4" i="1"/>
  <c r="BD4" i="1"/>
  <c r="CA4" i="1"/>
  <c r="CI4" i="1"/>
  <c r="BX4" i="1"/>
  <c r="BM4" i="1"/>
  <c r="BC4" i="1"/>
  <c r="BE4" i="1"/>
  <c r="CJ4" i="1"/>
  <c r="BO4" i="1"/>
  <c r="CH4" i="1"/>
  <c r="BW4" i="1"/>
  <c r="BL4" i="1"/>
  <c r="BB4" i="1"/>
  <c r="CK3" i="1"/>
  <c r="CB4" i="1"/>
  <c r="BR4" i="1"/>
  <c r="BG4" i="1"/>
  <c r="BP4" i="1"/>
  <c r="BZ4" i="1"/>
  <c r="CF4" i="1"/>
  <c r="BU4" i="1"/>
  <c r="BK4" i="1"/>
  <c r="CE4" i="1"/>
  <c r="BT4" i="1"/>
  <c r="BJ4" i="1"/>
  <c r="CC4" i="1"/>
  <c r="BS4" i="1"/>
  <c r="BH4" i="1"/>
  <c r="AX17" i="1"/>
  <c r="AX10" i="1"/>
  <c r="AX14" i="1"/>
  <c r="AX16" i="1"/>
  <c r="AX12" i="1"/>
  <c r="AX8" i="1"/>
  <c r="AX11" i="1"/>
  <c r="AX15" i="1"/>
  <c r="AX13" i="1"/>
  <c r="AX9" i="1"/>
  <c r="AX7" i="1"/>
  <c r="BA10" i="1" l="1"/>
  <c r="AT10" i="1" s="1"/>
  <c r="BA7" i="1"/>
  <c r="AT7" i="1" s="1"/>
  <c r="BA8" i="1"/>
  <c r="AT8" i="1" s="1"/>
  <c r="CB17" i="1"/>
  <c r="CB15" i="1"/>
  <c r="CB11" i="1"/>
  <c r="CB13" i="1"/>
  <c r="CB14" i="1"/>
  <c r="CB12" i="1"/>
  <c r="CB16" i="1"/>
  <c r="CB9" i="1"/>
  <c r="CB8" i="1"/>
  <c r="CB7" i="1"/>
  <c r="CB10" i="1"/>
  <c r="DR4" i="1"/>
  <c r="DJ4" i="1"/>
  <c r="DB4" i="1"/>
  <c r="CT4" i="1"/>
  <c r="CL4" i="1"/>
  <c r="DM4" i="1"/>
  <c r="DE4" i="1"/>
  <c r="CW4" i="1"/>
  <c r="CO4" i="1"/>
  <c r="CU4" i="1"/>
  <c r="DG4" i="1"/>
  <c r="DO4" i="1"/>
  <c r="DD4" i="1"/>
  <c r="CS4" i="1"/>
  <c r="DT3" i="1"/>
  <c r="CV4" i="1"/>
  <c r="DP4" i="1"/>
  <c r="DN4" i="1"/>
  <c r="DC4" i="1"/>
  <c r="CR4" i="1"/>
  <c r="DS4" i="1"/>
  <c r="DH4" i="1"/>
  <c r="CX4" i="1"/>
  <c r="CM4" i="1"/>
  <c r="DQ4" i="1"/>
  <c r="CK4" i="1"/>
  <c r="DF4" i="1"/>
  <c r="DL4" i="1"/>
  <c r="DA4" i="1"/>
  <c r="CQ4" i="1"/>
  <c r="DK4" i="1"/>
  <c r="CZ4" i="1"/>
  <c r="DI4" i="1"/>
  <c r="CY4" i="1"/>
  <c r="CN4" i="1"/>
  <c r="CP4" i="1"/>
  <c r="BA13" i="1"/>
  <c r="AT13" i="1" s="1"/>
  <c r="CG17" i="1"/>
  <c r="CG16" i="1"/>
  <c r="CG12" i="1"/>
  <c r="CG8" i="1"/>
  <c r="CG14" i="1"/>
  <c r="CG15" i="1"/>
  <c r="CG11" i="1"/>
  <c r="CG9" i="1"/>
  <c r="CG7" i="1"/>
  <c r="CG13" i="1"/>
  <c r="CG10" i="1"/>
  <c r="BZ17" i="1"/>
  <c r="BZ14" i="1"/>
  <c r="BZ10" i="1"/>
  <c r="BZ16" i="1"/>
  <c r="BZ12" i="1"/>
  <c r="BZ13" i="1"/>
  <c r="BZ15" i="1"/>
  <c r="BZ9" i="1"/>
  <c r="BZ8" i="1"/>
  <c r="BZ7" i="1"/>
  <c r="BZ11" i="1"/>
  <c r="CI17" i="1"/>
  <c r="CI13" i="1"/>
  <c r="CI9" i="1"/>
  <c r="CI15" i="1"/>
  <c r="CI11" i="1"/>
  <c r="CI7" i="1"/>
  <c r="CI16" i="1"/>
  <c r="CI14" i="1"/>
  <c r="CI10" i="1"/>
  <c r="CI8" i="1"/>
  <c r="CI12" i="1"/>
  <c r="CH17" i="1"/>
  <c r="CH13" i="1"/>
  <c r="CH15" i="1"/>
  <c r="CH11" i="1"/>
  <c r="CH12" i="1"/>
  <c r="CH16" i="1"/>
  <c r="CH14" i="1"/>
  <c r="CH8" i="1"/>
  <c r="CH7" i="1"/>
  <c r="CH9" i="1"/>
  <c r="CH10" i="1"/>
  <c r="CA17" i="1"/>
  <c r="CA15" i="1"/>
  <c r="CA11" i="1"/>
  <c r="CA13" i="1"/>
  <c r="CA9" i="1"/>
  <c r="CA10" i="1"/>
  <c r="CA12" i="1"/>
  <c r="CA16" i="1"/>
  <c r="CA8" i="1"/>
  <c r="CA7" i="1"/>
  <c r="CA14" i="1"/>
  <c r="CJ11" i="1" l="1"/>
  <c r="CC11" i="1" s="1"/>
  <c r="CJ13" i="1"/>
  <c r="CC13" i="1" s="1"/>
  <c r="CJ7" i="1"/>
  <c r="CC7" i="1" s="1"/>
  <c r="DJ17" i="1"/>
  <c r="DJ13" i="1"/>
  <c r="DJ9" i="1"/>
  <c r="DJ15" i="1"/>
  <c r="DJ11" i="1"/>
  <c r="DJ7" i="1"/>
  <c r="DJ16" i="1"/>
  <c r="DJ12" i="1"/>
  <c r="DJ14" i="1"/>
  <c r="DJ8" i="1"/>
  <c r="DJ10" i="1"/>
  <c r="CJ8" i="1"/>
  <c r="CC8" i="1" s="1"/>
  <c r="CJ10" i="1"/>
  <c r="CC10" i="1" s="1"/>
  <c r="CJ17" i="1"/>
  <c r="CC17" i="1" s="1"/>
  <c r="DI17" i="1"/>
  <c r="DI13" i="1"/>
  <c r="DI15" i="1"/>
  <c r="DI11" i="1"/>
  <c r="DI12" i="1"/>
  <c r="DI9" i="1"/>
  <c r="DI8" i="1"/>
  <c r="DI7" i="1"/>
  <c r="DI16" i="1"/>
  <c r="DI14" i="1"/>
  <c r="DI10" i="1"/>
  <c r="DQ17" i="1"/>
  <c r="DQ15" i="1"/>
  <c r="DQ11" i="1"/>
  <c r="DQ13" i="1"/>
  <c r="DQ14" i="1"/>
  <c r="DQ16" i="1"/>
  <c r="DQ10" i="1"/>
  <c r="DQ8" i="1"/>
  <c r="DQ7" i="1"/>
  <c r="DQ12" i="1"/>
  <c r="DQ9" i="1"/>
  <c r="DP17" i="1"/>
  <c r="DP15" i="1"/>
  <c r="DP11" i="1"/>
  <c r="DP13" i="1"/>
  <c r="DP9" i="1"/>
  <c r="DP16" i="1"/>
  <c r="DP14" i="1"/>
  <c r="DP10" i="1"/>
  <c r="DP7" i="1"/>
  <c r="DP12" i="1"/>
  <c r="DP8" i="1"/>
  <c r="DR17" i="1"/>
  <c r="DR7" i="1"/>
  <c r="DR16" i="1"/>
  <c r="DR12" i="1"/>
  <c r="DR14" i="1"/>
  <c r="DR10" i="1"/>
  <c r="DR15" i="1"/>
  <c r="DR8" i="1"/>
  <c r="DR13" i="1"/>
  <c r="DR9" i="1"/>
  <c r="DR11" i="1"/>
  <c r="CJ9" i="1"/>
  <c r="CC9" i="1" s="1"/>
  <c r="CJ12" i="1"/>
  <c r="CC12" i="1" s="1"/>
  <c r="CJ14" i="1"/>
  <c r="CC14" i="1" s="1"/>
  <c r="CJ16" i="1"/>
  <c r="CC16" i="1" s="1"/>
  <c r="DK17" i="1"/>
  <c r="DK14" i="1"/>
  <c r="DK10" i="1"/>
  <c r="DK16" i="1"/>
  <c r="DK12" i="1"/>
  <c r="DK8" i="1"/>
  <c r="DK11" i="1"/>
  <c r="DK15" i="1"/>
  <c r="DK7" i="1"/>
  <c r="DK9" i="1"/>
  <c r="DK13" i="1"/>
  <c r="EX4" i="1"/>
  <c r="EP4" i="1"/>
  <c r="EH4" i="1"/>
  <c r="DZ4" i="1"/>
  <c r="FA4" i="1"/>
  <c r="ES4" i="1"/>
  <c r="EK4" i="1"/>
  <c r="EC4" i="1"/>
  <c r="DU4" i="1"/>
  <c r="EM4" i="1"/>
  <c r="EU4" i="1"/>
  <c r="EJ4" i="1"/>
  <c r="DY4" i="1"/>
  <c r="EB4" i="1"/>
  <c r="EV4" i="1"/>
  <c r="EA4" i="1"/>
  <c r="FC3" i="1"/>
  <c r="ET4" i="1"/>
  <c r="EI4" i="1"/>
  <c r="DX4" i="1"/>
  <c r="EY4" i="1"/>
  <c r="EN4" i="1"/>
  <c r="ED4" i="1"/>
  <c r="EW4" i="1"/>
  <c r="EL4" i="1"/>
  <c r="ER4" i="1"/>
  <c r="EG4" i="1"/>
  <c r="DW4" i="1"/>
  <c r="FB4" i="1"/>
  <c r="EF4" i="1"/>
  <c r="EZ4" i="1"/>
  <c r="EO4" i="1"/>
  <c r="EE4" i="1"/>
  <c r="DT4" i="1"/>
  <c r="EQ4" i="1"/>
  <c r="DV4" i="1"/>
  <c r="CJ15" i="1"/>
  <c r="CC15" i="1" s="1"/>
  <c r="DS7" i="1" l="1"/>
  <c r="DL7" i="1" s="1"/>
  <c r="DS8" i="1"/>
  <c r="DL8" i="1" s="1"/>
  <c r="ES17" i="1"/>
  <c r="ES7" i="1"/>
  <c r="ES16" i="1"/>
  <c r="ES12" i="1"/>
  <c r="ES14" i="1"/>
  <c r="ES10" i="1"/>
  <c r="ES11" i="1"/>
  <c r="ES15" i="1"/>
  <c r="ES9" i="1"/>
  <c r="ES8" i="1"/>
  <c r="ES13" i="1"/>
  <c r="DS9" i="1"/>
  <c r="DL9" i="1" s="1"/>
  <c r="DS12" i="1"/>
  <c r="DL12" i="1" s="1"/>
  <c r="DS10" i="1"/>
  <c r="DL10" i="1" s="1"/>
  <c r="DS13" i="1"/>
  <c r="DL13" i="1" s="1"/>
  <c r="EY17" i="1"/>
  <c r="EY13" i="1"/>
  <c r="EY9" i="1"/>
  <c r="EY15" i="1"/>
  <c r="EY11" i="1"/>
  <c r="EY7" i="1"/>
  <c r="EY16" i="1"/>
  <c r="EY12" i="1"/>
  <c r="EY8" i="1"/>
  <c r="EY14" i="1"/>
  <c r="EY10" i="1"/>
  <c r="FA17" i="1"/>
  <c r="FA14" i="1"/>
  <c r="FA10" i="1"/>
  <c r="FA16" i="1"/>
  <c r="FA12" i="1"/>
  <c r="FA13" i="1"/>
  <c r="FA9" i="1"/>
  <c r="FA15" i="1"/>
  <c r="FA7" i="1"/>
  <c r="FA8" i="1"/>
  <c r="FA11" i="1"/>
  <c r="DS14" i="1"/>
  <c r="DL14" i="1" s="1"/>
  <c r="ER17" i="1"/>
  <c r="ER15" i="1"/>
  <c r="ER11" i="1"/>
  <c r="ER13" i="1"/>
  <c r="ER14" i="1"/>
  <c r="ER12" i="1"/>
  <c r="ER16" i="1"/>
  <c r="ER10" i="1"/>
  <c r="ER7" i="1"/>
  <c r="ER9" i="1"/>
  <c r="ER8" i="1"/>
  <c r="ET17" i="1"/>
  <c r="ET16" i="1"/>
  <c r="ET12" i="1"/>
  <c r="ET8" i="1"/>
  <c r="ET14" i="1"/>
  <c r="ET15" i="1"/>
  <c r="ET10" i="1"/>
  <c r="ET9" i="1"/>
  <c r="ET13" i="1"/>
  <c r="ET7" i="1"/>
  <c r="ET11" i="1"/>
  <c r="DS16" i="1"/>
  <c r="DL16" i="1" s="1"/>
  <c r="DS11" i="1"/>
  <c r="DL11" i="1" s="1"/>
  <c r="DS17" i="1"/>
  <c r="DL17" i="1" s="1"/>
  <c r="EZ17" i="1"/>
  <c r="EZ10" i="1"/>
  <c r="EZ14" i="1"/>
  <c r="EZ16" i="1"/>
  <c r="EZ12" i="1"/>
  <c r="EZ8" i="1"/>
  <c r="EZ15" i="1"/>
  <c r="EZ7" i="1"/>
  <c r="EZ13" i="1"/>
  <c r="EZ9" i="1"/>
  <c r="EZ11" i="1"/>
  <c r="GD4" i="1"/>
  <c r="FV4" i="1"/>
  <c r="FN4" i="1"/>
  <c r="FF4" i="1"/>
  <c r="GG4" i="1"/>
  <c r="FY4" i="1"/>
  <c r="FQ4" i="1"/>
  <c r="FI4" i="1"/>
  <c r="FG4" i="1"/>
  <c r="FS4" i="1"/>
  <c r="GK4" i="1"/>
  <c r="GA4" i="1"/>
  <c r="FP4" i="1"/>
  <c r="FE4" i="1"/>
  <c r="FH4" i="1"/>
  <c r="GB4" i="1"/>
  <c r="GJ4" i="1"/>
  <c r="FZ4" i="1"/>
  <c r="FO4" i="1"/>
  <c r="FD4" i="1"/>
  <c r="GE4" i="1"/>
  <c r="FT4" i="1"/>
  <c r="FJ4" i="1"/>
  <c r="GC4" i="1"/>
  <c r="GL3" i="1"/>
  <c r="FR4" i="1"/>
  <c r="GI4" i="1"/>
  <c r="FX4" i="1"/>
  <c r="FM4" i="1"/>
  <c r="FC4" i="1"/>
  <c r="FW4" i="1"/>
  <c r="GF4" i="1"/>
  <c r="FU4" i="1"/>
  <c r="FK4" i="1"/>
  <c r="GH4" i="1"/>
  <c r="FL4" i="1"/>
  <c r="DS15" i="1"/>
  <c r="DL15" i="1"/>
  <c r="FB8" i="1" l="1"/>
  <c r="EU8" i="1" s="1"/>
  <c r="FB9" i="1"/>
  <c r="EU9" i="1" s="1"/>
  <c r="FB17" i="1"/>
  <c r="EU17" i="1" s="1"/>
  <c r="FB7" i="1"/>
  <c r="EU7" i="1" s="1"/>
  <c r="FB10" i="1"/>
  <c r="EU10" i="1" s="1"/>
  <c r="FB13" i="1"/>
  <c r="EU13" i="1" s="1"/>
  <c r="FB11" i="1"/>
  <c r="EU11" i="1" s="1"/>
  <c r="HR4" i="1"/>
  <c r="HJ4" i="1"/>
  <c r="HB4" i="1"/>
  <c r="GT4" i="1"/>
  <c r="GL4" i="1"/>
  <c r="HU3" i="1"/>
  <c r="HM4" i="1"/>
  <c r="HE4" i="1"/>
  <c r="GW4" i="1"/>
  <c r="GO4" i="1"/>
  <c r="HS4" i="1"/>
  <c r="GM4" i="1"/>
  <c r="HT4" i="1"/>
  <c r="GY4" i="1"/>
  <c r="HQ4" i="1"/>
  <c r="HG4" i="1"/>
  <c r="GV4" i="1"/>
  <c r="GN4" i="1"/>
  <c r="HH4" i="1"/>
  <c r="HP4" i="1"/>
  <c r="HF4" i="1"/>
  <c r="GU4" i="1"/>
  <c r="HK4" i="1"/>
  <c r="GZ4" i="1"/>
  <c r="GP4" i="1"/>
  <c r="HI4" i="1"/>
  <c r="GX4" i="1"/>
  <c r="HO4" i="1"/>
  <c r="HD4" i="1"/>
  <c r="GS4" i="1"/>
  <c r="HN4" i="1"/>
  <c r="GR4" i="1"/>
  <c r="HL4" i="1"/>
  <c r="HA4" i="1"/>
  <c r="GQ4" i="1"/>
  <c r="HC4" i="1"/>
  <c r="GJ17" i="1"/>
  <c r="GJ13" i="1"/>
  <c r="GJ9" i="1"/>
  <c r="GJ15" i="1"/>
  <c r="GJ11" i="1"/>
  <c r="GJ16" i="1"/>
  <c r="GJ14" i="1"/>
  <c r="GJ7" i="1"/>
  <c r="GJ10" i="1"/>
  <c r="GJ12" i="1"/>
  <c r="GJ8" i="1"/>
  <c r="FB16" i="1"/>
  <c r="EU16" i="1" s="1"/>
  <c r="FB15" i="1"/>
  <c r="EU15" i="1" s="1"/>
  <c r="GC17" i="1"/>
  <c r="GC15" i="1"/>
  <c r="GC11" i="1"/>
  <c r="GC13" i="1"/>
  <c r="GC9" i="1"/>
  <c r="GC12" i="1"/>
  <c r="GC7" i="1"/>
  <c r="GC16" i="1"/>
  <c r="GC10" i="1"/>
  <c r="GC8" i="1"/>
  <c r="GC14" i="1"/>
  <c r="GB17" i="1"/>
  <c r="GB14" i="1"/>
  <c r="GB10" i="1"/>
  <c r="GB16" i="1"/>
  <c r="GB12" i="1"/>
  <c r="GB13" i="1"/>
  <c r="GB9" i="1"/>
  <c r="GB15" i="1"/>
  <c r="GB8" i="1"/>
  <c r="GB7" i="1"/>
  <c r="GB11" i="1"/>
  <c r="GA17" i="1"/>
  <c r="GA10" i="1"/>
  <c r="GA14" i="1"/>
  <c r="GA16" i="1"/>
  <c r="GA12" i="1"/>
  <c r="GA8" i="1"/>
  <c r="GA9" i="1"/>
  <c r="GA7" i="1"/>
  <c r="GA15" i="1"/>
  <c r="GA11" i="1"/>
  <c r="GA13" i="1"/>
  <c r="GH17" i="1"/>
  <c r="GH7" i="1"/>
  <c r="GH16" i="1"/>
  <c r="GH12" i="1"/>
  <c r="GH14" i="1"/>
  <c r="GH10" i="1"/>
  <c r="GH15" i="1"/>
  <c r="GH8" i="1"/>
  <c r="GH13" i="1"/>
  <c r="GH11" i="1"/>
  <c r="GH9" i="1"/>
  <c r="GI17" i="1"/>
  <c r="GI16" i="1"/>
  <c r="GI12" i="1"/>
  <c r="GI8" i="1"/>
  <c r="GI14" i="1"/>
  <c r="GI15" i="1"/>
  <c r="GI10" i="1"/>
  <c r="GI13" i="1"/>
  <c r="GI11" i="1"/>
  <c r="GI9" i="1"/>
  <c r="GI7" i="1"/>
  <c r="FB12" i="1"/>
  <c r="EU12" i="1" s="1"/>
  <c r="FB14" i="1"/>
  <c r="EU14" i="1" s="1"/>
  <c r="GK10" i="1" l="1"/>
  <c r="GD10" i="1" s="1"/>
  <c r="HJ17" i="1"/>
  <c r="HJ16" i="1"/>
  <c r="HJ12" i="1"/>
  <c r="HJ8" i="1"/>
  <c r="HJ14" i="1"/>
  <c r="HJ15" i="1"/>
  <c r="HJ10" i="1"/>
  <c r="HJ9" i="1"/>
  <c r="HJ7" i="1"/>
  <c r="HJ13" i="1"/>
  <c r="HJ11" i="1"/>
  <c r="HL17" i="1"/>
  <c r="HL13" i="1"/>
  <c r="HL9" i="1"/>
  <c r="HL15" i="1"/>
  <c r="HL11" i="1"/>
  <c r="HL7" i="1"/>
  <c r="HL12" i="1"/>
  <c r="HL16" i="1"/>
  <c r="HL8" i="1"/>
  <c r="HL14" i="1"/>
  <c r="HL10" i="1"/>
  <c r="HR17" i="1"/>
  <c r="HR15" i="1"/>
  <c r="HR11" i="1"/>
  <c r="HR13" i="1"/>
  <c r="HR9" i="1"/>
  <c r="HR16" i="1"/>
  <c r="HR14" i="1"/>
  <c r="HR7" i="1"/>
  <c r="HR8" i="1"/>
  <c r="HR12" i="1"/>
  <c r="HR10" i="1"/>
  <c r="GK13" i="1"/>
  <c r="GD13" i="1" s="1"/>
  <c r="GK8" i="1"/>
  <c r="GD8" i="1" s="1"/>
  <c r="GK11" i="1"/>
  <c r="GD11" i="1" s="1"/>
  <c r="GK12" i="1"/>
  <c r="GD12" i="1" s="1"/>
  <c r="HK17" i="1"/>
  <c r="HK13" i="1"/>
  <c r="HK9" i="1"/>
  <c r="HK15" i="1"/>
  <c r="HK11" i="1"/>
  <c r="HK12" i="1"/>
  <c r="HK16" i="1"/>
  <c r="HK8" i="1"/>
  <c r="HK14" i="1"/>
  <c r="HK10" i="1"/>
  <c r="HK7" i="1"/>
  <c r="HQ17" i="1"/>
  <c r="HQ14" i="1"/>
  <c r="HQ10" i="1"/>
  <c r="HQ16" i="1"/>
  <c r="HQ12" i="1"/>
  <c r="HQ13" i="1"/>
  <c r="HQ9" i="1"/>
  <c r="HQ15" i="1"/>
  <c r="HQ11" i="1"/>
  <c r="HQ7" i="1"/>
  <c r="HQ8" i="1"/>
  <c r="GK15" i="1"/>
  <c r="GD15" i="1" s="1"/>
  <c r="GK16" i="1"/>
  <c r="GD16" i="1" s="1"/>
  <c r="GK14" i="1"/>
  <c r="GD14" i="1" s="1"/>
  <c r="GK17" i="1"/>
  <c r="GD17" i="1" s="1"/>
  <c r="IX4" i="1"/>
  <c r="IP4" i="1"/>
  <c r="IH4" i="1"/>
  <c r="HZ4" i="1"/>
  <c r="JA4" i="1"/>
  <c r="IS4" i="1"/>
  <c r="IK4" i="1"/>
  <c r="IC4" i="1"/>
  <c r="HU4" i="1"/>
  <c r="IN4" i="1"/>
  <c r="IZ4" i="1"/>
  <c r="IW4" i="1"/>
  <c r="IM4" i="1"/>
  <c r="IB4" i="1"/>
  <c r="IE4" i="1"/>
  <c r="ID4" i="1"/>
  <c r="IV4" i="1"/>
  <c r="IL4" i="1"/>
  <c r="IA4" i="1"/>
  <c r="JB4" i="1"/>
  <c r="IQ4" i="1"/>
  <c r="IF4" i="1"/>
  <c r="HV4" i="1"/>
  <c r="JD3" i="1"/>
  <c r="IO4" i="1"/>
  <c r="IY4" i="1"/>
  <c r="IU4" i="1"/>
  <c r="IJ4" i="1"/>
  <c r="HY4" i="1"/>
  <c r="II4" i="1"/>
  <c r="JC4" i="1"/>
  <c r="IR4" i="1"/>
  <c r="IG4" i="1"/>
  <c r="HW4" i="1"/>
  <c r="IT4" i="1"/>
  <c r="HX4" i="1"/>
  <c r="GK7" i="1"/>
  <c r="GD7" i="1" s="1"/>
  <c r="GK9" i="1"/>
  <c r="GD9" i="1" s="1"/>
  <c r="HS17" i="1"/>
  <c r="HS15" i="1"/>
  <c r="HS11" i="1"/>
  <c r="HS13" i="1"/>
  <c r="HS14" i="1"/>
  <c r="HS16" i="1"/>
  <c r="HS7" i="1"/>
  <c r="HS8" i="1"/>
  <c r="HS10" i="1"/>
  <c r="HS12" i="1"/>
  <c r="HS9" i="1"/>
  <c r="IT17" i="1" l="1"/>
  <c r="IT15" i="1"/>
  <c r="IT11" i="1"/>
  <c r="IT13" i="1"/>
  <c r="IT14" i="1"/>
  <c r="IT16" i="1"/>
  <c r="IT8" i="1"/>
  <c r="IT7" i="1"/>
  <c r="IT10" i="1"/>
  <c r="IT12" i="1"/>
  <c r="IT9" i="1"/>
  <c r="IU17" i="1"/>
  <c r="IU7" i="1"/>
  <c r="IU16" i="1"/>
  <c r="IU12" i="1"/>
  <c r="IU14" i="1"/>
  <c r="IU10" i="1"/>
  <c r="IU8" i="1"/>
  <c r="IU15" i="1"/>
  <c r="IU11" i="1"/>
  <c r="IU13" i="1"/>
  <c r="IU9" i="1"/>
  <c r="IZ17" i="1"/>
  <c r="IZ9" i="1"/>
  <c r="IZ13" i="1"/>
  <c r="IZ15" i="1"/>
  <c r="IZ11" i="1"/>
  <c r="IZ16" i="1"/>
  <c r="IZ8" i="1"/>
  <c r="IZ14" i="1"/>
  <c r="IZ10" i="1"/>
  <c r="IZ7" i="1"/>
  <c r="IZ12" i="1"/>
  <c r="HT14" i="1"/>
  <c r="HM14" i="1" s="1"/>
  <c r="HT9" i="1"/>
  <c r="HM9" i="1" s="1"/>
  <c r="KL4" i="1"/>
  <c r="KD4" i="1"/>
  <c r="JV4" i="1"/>
  <c r="JN4" i="1"/>
  <c r="JF4" i="1"/>
  <c r="KG4" i="1"/>
  <c r="JY4" i="1"/>
  <c r="JQ4" i="1"/>
  <c r="JI4" i="1"/>
  <c r="JT4" i="1"/>
  <c r="KC4" i="1"/>
  <c r="JS4" i="1"/>
  <c r="JH4" i="1"/>
  <c r="JU4" i="1"/>
  <c r="JJ4" i="1"/>
  <c r="KB4" i="1"/>
  <c r="JR4" i="1"/>
  <c r="JG4" i="1"/>
  <c r="KH4" i="1"/>
  <c r="JW4" i="1"/>
  <c r="JL4" i="1"/>
  <c r="KF4" i="1"/>
  <c r="JK4" i="1"/>
  <c r="KE4" i="1"/>
  <c r="KK4" i="1"/>
  <c r="KA4" i="1"/>
  <c r="JP4" i="1"/>
  <c r="JE4" i="1"/>
  <c r="JZ4" i="1"/>
  <c r="JD4" i="1"/>
  <c r="KI4" i="1"/>
  <c r="JX4" i="1"/>
  <c r="JM4" i="1"/>
  <c r="KM3" i="1"/>
  <c r="KJ4" i="1"/>
  <c r="JO4" i="1"/>
  <c r="HT10" i="1"/>
  <c r="HM10" i="1" s="1"/>
  <c r="IS17" i="1"/>
  <c r="IS15" i="1"/>
  <c r="IS11" i="1"/>
  <c r="IS13" i="1"/>
  <c r="IS9" i="1"/>
  <c r="IS12" i="1"/>
  <c r="IS16" i="1"/>
  <c r="IS14" i="1"/>
  <c r="IS8" i="1"/>
  <c r="IS7" i="1"/>
  <c r="IS10" i="1"/>
  <c r="HT11" i="1"/>
  <c r="HM11" i="1" s="1"/>
  <c r="HT8" i="1"/>
  <c r="HM8" i="1" s="1"/>
  <c r="JA17" i="1"/>
  <c r="JA13" i="1"/>
  <c r="JA9" i="1"/>
  <c r="JA15" i="1"/>
  <c r="JA11" i="1"/>
  <c r="JA7" i="1"/>
  <c r="JA16" i="1"/>
  <c r="JA12" i="1"/>
  <c r="JA8" i="1"/>
  <c r="JA14" i="1"/>
  <c r="JA10" i="1"/>
  <c r="HT13" i="1"/>
  <c r="HM13" i="1" s="1"/>
  <c r="HT15" i="1"/>
  <c r="HM15" i="1" s="1"/>
  <c r="HT12" i="1"/>
  <c r="HM12" i="1" s="1"/>
  <c r="HT17" i="1"/>
  <c r="HM17" i="1" s="1"/>
  <c r="JB17" i="1"/>
  <c r="JB10" i="1"/>
  <c r="JB14" i="1"/>
  <c r="JB16" i="1"/>
  <c r="JB12" i="1"/>
  <c r="JB8" i="1"/>
  <c r="JB7" i="1"/>
  <c r="JB15" i="1"/>
  <c r="JB11" i="1"/>
  <c r="JB13" i="1"/>
  <c r="JB9" i="1"/>
  <c r="HT7" i="1"/>
  <c r="HM7" i="1" s="1"/>
  <c r="HT16" i="1"/>
  <c r="HM16" i="1" s="1"/>
  <c r="JC10" i="1" l="1"/>
  <c r="IV10" i="1" s="1"/>
  <c r="JC9" i="1"/>
  <c r="IV9" i="1" s="1"/>
  <c r="KI17" i="1"/>
  <c r="KI15" i="1"/>
  <c r="KI11" i="1"/>
  <c r="KI13" i="1"/>
  <c r="KI9" i="1"/>
  <c r="KI12" i="1"/>
  <c r="KI16" i="1"/>
  <c r="KI14" i="1"/>
  <c r="KI10" i="1"/>
  <c r="KI8" i="1"/>
  <c r="KI7" i="1"/>
  <c r="JC7" i="1"/>
  <c r="IV7" i="1" s="1"/>
  <c r="JC13" i="1"/>
  <c r="IV13" i="1" s="1"/>
  <c r="JC17" i="1"/>
  <c r="IV17" i="1" s="1"/>
  <c r="JC8" i="1"/>
  <c r="IV8" i="1" s="1"/>
  <c r="JC14" i="1"/>
  <c r="IV14" i="1" s="1"/>
  <c r="JC16" i="1"/>
  <c r="IV16" i="1" s="1"/>
  <c r="KJ17" i="1"/>
  <c r="KJ15" i="1"/>
  <c r="KJ11" i="1"/>
  <c r="KJ13" i="1"/>
  <c r="KJ14" i="1"/>
  <c r="KJ8" i="1"/>
  <c r="KJ16" i="1"/>
  <c r="KJ10" i="1"/>
  <c r="KJ9" i="1"/>
  <c r="KJ12" i="1"/>
  <c r="KJ7" i="1"/>
  <c r="KC17" i="1"/>
  <c r="KC13" i="1"/>
  <c r="KC9" i="1"/>
  <c r="KC15" i="1"/>
  <c r="KC11" i="1"/>
  <c r="KC7" i="1"/>
  <c r="KC16" i="1"/>
  <c r="KC12" i="1"/>
  <c r="KC8" i="1"/>
  <c r="KC14" i="1"/>
  <c r="KC10" i="1"/>
  <c r="LR4" i="1"/>
  <c r="LJ4" i="1"/>
  <c r="LB4" i="1"/>
  <c r="KT4" i="1"/>
  <c r="LU4" i="1"/>
  <c r="LM4" i="1"/>
  <c r="LE4" i="1"/>
  <c r="KW4" i="1"/>
  <c r="KO4" i="1"/>
  <c r="LV3" i="1"/>
  <c r="KZ4" i="1"/>
  <c r="KQ4" i="1"/>
  <c r="LT4" i="1"/>
  <c r="LI4" i="1"/>
  <c r="KY4" i="1"/>
  <c r="KN4" i="1"/>
  <c r="LA4" i="1"/>
  <c r="KP4" i="1"/>
  <c r="LS4" i="1"/>
  <c r="LH4" i="1"/>
  <c r="KX4" i="1"/>
  <c r="KM4" i="1"/>
  <c r="LN4" i="1"/>
  <c r="LC4" i="1"/>
  <c r="KR4" i="1"/>
  <c r="LL4" i="1"/>
  <c r="LK4" i="1"/>
  <c r="LQ4" i="1"/>
  <c r="LG4" i="1"/>
  <c r="KV4" i="1"/>
  <c r="LF4" i="1"/>
  <c r="KU4" i="1"/>
  <c r="LO4" i="1"/>
  <c r="LD4" i="1"/>
  <c r="KS4" i="1"/>
  <c r="LP4" i="1"/>
  <c r="KD17" i="1"/>
  <c r="KD10" i="1"/>
  <c r="KD14" i="1"/>
  <c r="KD16" i="1"/>
  <c r="KD12" i="1"/>
  <c r="KD8" i="1"/>
  <c r="KD13" i="1"/>
  <c r="KD7" i="1"/>
  <c r="KD15" i="1"/>
  <c r="KD11" i="1"/>
  <c r="KD9" i="1"/>
  <c r="JC12" i="1"/>
  <c r="IV12" i="1" s="1"/>
  <c r="JC11" i="1"/>
  <c r="IV11" i="1" s="1"/>
  <c r="KK17" i="1"/>
  <c r="KK7" i="1"/>
  <c r="KK16" i="1"/>
  <c r="KK12" i="1"/>
  <c r="KK14" i="1"/>
  <c r="KK10" i="1"/>
  <c r="KK15" i="1"/>
  <c r="KK11" i="1"/>
  <c r="KK9" i="1"/>
  <c r="KK13" i="1"/>
  <c r="KK8" i="1"/>
  <c r="JC15" i="1"/>
  <c r="IV15" i="1" s="1"/>
  <c r="KB17" i="1"/>
  <c r="KB9" i="1"/>
  <c r="KB13" i="1"/>
  <c r="KB15" i="1"/>
  <c r="KB11" i="1"/>
  <c r="KB12" i="1"/>
  <c r="KB8" i="1"/>
  <c r="KB7" i="1"/>
  <c r="KB16" i="1"/>
  <c r="KB14" i="1"/>
  <c r="KB10" i="1"/>
  <c r="KL7" i="1" l="1"/>
  <c r="KE7" i="1" s="1"/>
  <c r="KL9" i="1"/>
  <c r="KE9" i="1" s="1"/>
  <c r="LR17" i="1"/>
  <c r="LR13" i="1"/>
  <c r="LR9" i="1"/>
  <c r="LR15" i="1"/>
  <c r="LR11" i="1"/>
  <c r="LR7" i="1"/>
  <c r="LR16" i="1"/>
  <c r="LR12" i="1"/>
  <c r="LR10" i="1"/>
  <c r="LR14" i="1"/>
  <c r="LR8" i="1"/>
  <c r="KL15" i="1"/>
  <c r="KE15" i="1" s="1"/>
  <c r="KL8" i="1"/>
  <c r="KE8" i="1" s="1"/>
  <c r="KL12" i="1"/>
  <c r="KE12" i="1" s="1"/>
  <c r="LM17" i="1"/>
  <c r="LM16" i="1"/>
  <c r="LM12" i="1"/>
  <c r="LM8" i="1"/>
  <c r="LM14" i="1"/>
  <c r="LM15" i="1"/>
  <c r="LM11" i="1"/>
  <c r="LM10" i="1"/>
  <c r="LM9" i="1"/>
  <c r="LM13" i="1"/>
  <c r="LM7" i="1"/>
  <c r="KL10" i="1"/>
  <c r="KE10" i="1" s="1"/>
  <c r="KL13" i="1"/>
  <c r="KE13" i="1" s="1"/>
  <c r="LT17" i="1"/>
  <c r="LT14" i="1"/>
  <c r="LT10" i="1"/>
  <c r="LT16" i="1"/>
  <c r="LT12" i="1"/>
  <c r="LT13" i="1"/>
  <c r="LT11" i="1"/>
  <c r="LT15" i="1"/>
  <c r="LT8" i="1"/>
  <c r="LT7" i="1"/>
  <c r="LT9" i="1"/>
  <c r="KL14" i="1"/>
  <c r="KE14" i="1" s="1"/>
  <c r="KL17" i="1"/>
  <c r="KE17" i="1" s="1"/>
  <c r="LK17" i="1"/>
  <c r="LK15" i="1"/>
  <c r="LK11" i="1"/>
  <c r="LK13" i="1"/>
  <c r="LK14" i="1"/>
  <c r="LK12" i="1"/>
  <c r="LK16" i="1"/>
  <c r="LK10" i="1"/>
  <c r="LK9" i="1"/>
  <c r="LK8" i="1"/>
  <c r="LK7" i="1"/>
  <c r="LS17" i="1"/>
  <c r="LS14" i="1"/>
  <c r="LS10" i="1"/>
  <c r="LS16" i="1"/>
  <c r="LS12" i="1"/>
  <c r="LS8" i="1"/>
  <c r="LS9" i="1"/>
  <c r="LS11" i="1"/>
  <c r="LS15" i="1"/>
  <c r="LS13" i="1"/>
  <c r="LS7" i="1"/>
  <c r="KL16" i="1"/>
  <c r="KE16" i="1" s="1"/>
  <c r="KL11" i="1"/>
  <c r="KE11" i="1" s="1"/>
  <c r="LL17" i="1"/>
  <c r="LL7" i="1"/>
  <c r="LL16" i="1"/>
  <c r="LL12" i="1"/>
  <c r="LL14" i="1"/>
  <c r="LL10" i="1"/>
  <c r="LL13" i="1"/>
  <c r="LL9" i="1"/>
  <c r="LL11" i="1"/>
  <c r="LL15" i="1"/>
  <c r="LL8" i="1"/>
  <c r="MX4" i="1"/>
  <c r="MP4" i="1"/>
  <c r="MH4" i="1"/>
  <c r="LZ4" i="1"/>
  <c r="NA4" i="1"/>
  <c r="MS4" i="1"/>
  <c r="MK4" i="1"/>
  <c r="MC4" i="1"/>
  <c r="MF4" i="1"/>
  <c r="MR4" i="1"/>
  <c r="LW4" i="1"/>
  <c r="MZ4" i="1"/>
  <c r="MO4" i="1"/>
  <c r="ME4" i="1"/>
  <c r="NC4" i="1"/>
  <c r="NB4" i="1"/>
  <c r="LV4" i="1"/>
  <c r="MY4" i="1"/>
  <c r="MN4" i="1"/>
  <c r="MD4" i="1"/>
  <c r="ND4" i="1"/>
  <c r="MT4" i="1"/>
  <c r="MI4" i="1"/>
  <c r="LX4" i="1"/>
  <c r="MG4" i="1"/>
  <c r="MQ4" i="1"/>
  <c r="MW4" i="1"/>
  <c r="MM4" i="1"/>
  <c r="MB4" i="1"/>
  <c r="ML4" i="1"/>
  <c r="MA4" i="1"/>
  <c r="MU4" i="1"/>
  <c r="MJ4" i="1"/>
  <c r="LY4" i="1"/>
  <c r="MV4" i="1"/>
  <c r="NE3" i="1"/>
  <c r="LU7" i="1" l="1"/>
  <c r="LN7" i="1" s="1"/>
  <c r="LU8" i="1"/>
  <c r="LN8" i="1" s="1"/>
  <c r="LU14" i="1"/>
  <c r="LN14" i="1" s="1"/>
  <c r="LU17" i="1"/>
  <c r="LN17" i="1" s="1"/>
  <c r="NC17" i="1"/>
  <c r="NC9" i="1"/>
  <c r="NC13" i="1"/>
  <c r="NC15" i="1"/>
  <c r="NC11" i="1"/>
  <c r="NC8" i="1"/>
  <c r="NC16" i="1"/>
  <c r="NC7" i="1"/>
  <c r="NC14" i="1"/>
  <c r="NC12" i="1"/>
  <c r="NC10" i="1"/>
  <c r="MT17" i="1"/>
  <c r="MT14" i="1"/>
  <c r="MT10" i="1"/>
  <c r="MT16" i="1"/>
  <c r="MT12" i="1"/>
  <c r="MT8" i="1"/>
  <c r="MT13" i="1"/>
  <c r="MT11" i="1"/>
  <c r="MT9" i="1"/>
  <c r="MT15" i="1"/>
  <c r="MT7" i="1"/>
  <c r="LU9" i="1"/>
  <c r="LN9" i="1" s="1"/>
  <c r="LU11" i="1"/>
  <c r="LN11" i="1" s="1"/>
  <c r="NA17" i="1"/>
  <c r="NA7" i="1"/>
  <c r="NA16" i="1"/>
  <c r="NA12" i="1"/>
  <c r="NA14" i="1"/>
  <c r="NA10" i="1"/>
  <c r="NA11" i="1"/>
  <c r="NA15" i="1"/>
  <c r="NA8" i="1"/>
  <c r="NA13" i="1"/>
  <c r="NA9" i="1"/>
  <c r="LU10" i="1"/>
  <c r="LN10" i="1" s="1"/>
  <c r="LU15" i="1"/>
  <c r="LN15" i="1" s="1"/>
  <c r="OL4" i="1"/>
  <c r="OD4" i="1"/>
  <c r="NV4" i="1"/>
  <c r="NN4" i="1"/>
  <c r="NF4" i="1"/>
  <c r="OG4" i="1"/>
  <c r="NY4" i="1"/>
  <c r="NQ4" i="1"/>
  <c r="NI4" i="1"/>
  <c r="NL4" i="1"/>
  <c r="NM4" i="1"/>
  <c r="OF4" i="1"/>
  <c r="NU4" i="1"/>
  <c r="NK4" i="1"/>
  <c r="OI4" i="1"/>
  <c r="OH4" i="1"/>
  <c r="OE4" i="1"/>
  <c r="NT4" i="1"/>
  <c r="NJ4" i="1"/>
  <c r="OJ4" i="1"/>
  <c r="NZ4" i="1"/>
  <c r="NO4" i="1"/>
  <c r="NX4" i="1"/>
  <c r="NW4" i="1"/>
  <c r="OC4" i="1"/>
  <c r="NS4" i="1"/>
  <c r="NH4" i="1"/>
  <c r="ON3" i="1"/>
  <c r="OM4" i="1"/>
  <c r="NR4" i="1"/>
  <c r="NG4" i="1"/>
  <c r="OK4" i="1"/>
  <c r="OA4" i="1"/>
  <c r="NP4" i="1"/>
  <c r="NE4" i="1"/>
  <c r="OB4" i="1"/>
  <c r="LU16" i="1"/>
  <c r="LN16" i="1" s="1"/>
  <c r="MU17" i="1"/>
  <c r="MU14" i="1"/>
  <c r="MU10" i="1"/>
  <c r="MU16" i="1"/>
  <c r="MU12" i="1"/>
  <c r="MU13" i="1"/>
  <c r="MU9" i="1"/>
  <c r="MU11" i="1"/>
  <c r="MU15" i="1"/>
  <c r="MU7" i="1"/>
  <c r="MU8" i="1"/>
  <c r="NB17" i="1"/>
  <c r="NB16" i="1"/>
  <c r="NB12" i="1"/>
  <c r="NB8" i="1"/>
  <c r="NB14" i="1"/>
  <c r="NB15" i="1"/>
  <c r="NB11" i="1"/>
  <c r="NB7" i="1"/>
  <c r="NB13" i="1"/>
  <c r="NB10" i="1"/>
  <c r="NB9" i="1"/>
  <c r="MV17" i="1"/>
  <c r="MV15" i="1"/>
  <c r="MV11" i="1"/>
  <c r="MV13" i="1"/>
  <c r="MV9" i="1"/>
  <c r="MV12" i="1"/>
  <c r="MV7" i="1"/>
  <c r="MV16" i="1"/>
  <c r="MV8" i="1"/>
  <c r="MV10" i="1"/>
  <c r="MV14" i="1"/>
  <c r="LU12" i="1"/>
  <c r="LN12" i="1" s="1"/>
  <c r="LU13" i="1"/>
  <c r="LN13" i="1" s="1"/>
  <c r="OC17" i="1" l="1"/>
  <c r="OC16" i="1"/>
  <c r="OC12" i="1"/>
  <c r="OC8" i="1"/>
  <c r="OC14" i="1"/>
  <c r="OC15" i="1"/>
  <c r="OC13" i="1"/>
  <c r="OC11" i="1"/>
  <c r="OC7" i="1"/>
  <c r="OC10" i="1"/>
  <c r="OC9" i="1"/>
  <c r="OE17" i="1"/>
  <c r="OE13" i="1"/>
  <c r="OE9" i="1"/>
  <c r="OE15" i="1"/>
  <c r="OE11" i="1"/>
  <c r="OE7" i="1"/>
  <c r="OE16" i="1"/>
  <c r="OE12" i="1"/>
  <c r="OE8" i="1"/>
  <c r="OE14" i="1"/>
  <c r="OE10" i="1"/>
  <c r="OL17" i="1"/>
  <c r="OL15" i="1"/>
  <c r="OL11" i="1"/>
  <c r="OL13" i="1"/>
  <c r="OL14" i="1"/>
  <c r="OL16" i="1"/>
  <c r="OL10" i="1"/>
  <c r="OL9" i="1"/>
  <c r="OL7" i="1"/>
  <c r="OL8" i="1"/>
  <c r="OL12" i="1"/>
  <c r="ND9" i="1"/>
  <c r="MW9" i="1" s="1"/>
  <c r="ND16" i="1"/>
  <c r="MW16" i="1" s="1"/>
  <c r="OK17" i="1"/>
  <c r="OK15" i="1"/>
  <c r="OK11" i="1"/>
  <c r="OK13" i="1"/>
  <c r="OK9" i="1"/>
  <c r="OK12" i="1"/>
  <c r="OK16" i="1"/>
  <c r="OK14" i="1"/>
  <c r="OK10" i="1"/>
  <c r="OK8" i="1"/>
  <c r="OK7" i="1"/>
  <c r="ND11" i="1"/>
  <c r="MW11" i="1" s="1"/>
  <c r="ND13" i="1"/>
  <c r="MW13" i="1" s="1"/>
  <c r="ND10" i="1"/>
  <c r="MW10" i="1" s="1"/>
  <c r="PR4" i="1"/>
  <c r="PJ4" i="1"/>
  <c r="PB4" i="1"/>
  <c r="OT4" i="1"/>
  <c r="PU4" i="1"/>
  <c r="PM4" i="1"/>
  <c r="PE4" i="1"/>
  <c r="OW4" i="1"/>
  <c r="OO4" i="1"/>
  <c r="OR4" i="1"/>
  <c r="PO4" i="1"/>
  <c r="OS4" i="1"/>
  <c r="PL4" i="1"/>
  <c r="PA4" i="1"/>
  <c r="OQ4" i="1"/>
  <c r="PC4" i="1"/>
  <c r="PV4" i="1"/>
  <c r="PK4" i="1"/>
  <c r="OZ4" i="1"/>
  <c r="OP4" i="1"/>
  <c r="PW3" i="1"/>
  <c r="PP4" i="1"/>
  <c r="PF4" i="1"/>
  <c r="OU4" i="1"/>
  <c r="PD4" i="1"/>
  <c r="PN4" i="1"/>
  <c r="PT4" i="1"/>
  <c r="PI4" i="1"/>
  <c r="OY4" i="1"/>
  <c r="ON4" i="1"/>
  <c r="PH4" i="1"/>
  <c r="PQ4" i="1"/>
  <c r="PG4" i="1"/>
  <c r="OV4" i="1"/>
  <c r="PS4" i="1"/>
  <c r="OX4" i="1"/>
  <c r="OJ17" i="1"/>
  <c r="OJ14" i="1"/>
  <c r="OJ10" i="1"/>
  <c r="OJ16" i="1"/>
  <c r="OJ12" i="1"/>
  <c r="OJ13" i="1"/>
  <c r="OJ11" i="1"/>
  <c r="OJ15" i="1"/>
  <c r="OJ8" i="1"/>
  <c r="OJ7" i="1"/>
  <c r="OJ9" i="1"/>
  <c r="ND14" i="1"/>
  <c r="MW14" i="1" s="1"/>
  <c r="ND7" i="1"/>
  <c r="MW7" i="1" s="1"/>
  <c r="ND8" i="1"/>
  <c r="MW8" i="1" s="1"/>
  <c r="OD17" i="1"/>
  <c r="OD9" i="1"/>
  <c r="OD13" i="1"/>
  <c r="OD15" i="1"/>
  <c r="OD11" i="1"/>
  <c r="OD10" i="1"/>
  <c r="OD12" i="1"/>
  <c r="OD7" i="1"/>
  <c r="OD16" i="1"/>
  <c r="OD8" i="1"/>
  <c r="OD14" i="1"/>
  <c r="ND15" i="1"/>
  <c r="MW15" i="1" s="1"/>
  <c r="ND12" i="1"/>
  <c r="MW12" i="1" s="1"/>
  <c r="ND17" i="1"/>
  <c r="MW17" i="1" s="1"/>
  <c r="PN17" i="1" l="1"/>
  <c r="PN7" i="1"/>
  <c r="PN16" i="1"/>
  <c r="PN12" i="1"/>
  <c r="PN14" i="1"/>
  <c r="PN10" i="1"/>
  <c r="PN13" i="1"/>
  <c r="PN11" i="1"/>
  <c r="PN15" i="1"/>
  <c r="PN9" i="1"/>
  <c r="PN8" i="1"/>
  <c r="OM15" i="1"/>
  <c r="OF15" i="1" s="1"/>
  <c r="OM11" i="1"/>
  <c r="OF11" i="1" s="1"/>
  <c r="OM14" i="1"/>
  <c r="OF14" i="1" s="1"/>
  <c r="PM17" i="1"/>
  <c r="PM15" i="1"/>
  <c r="PM11" i="1"/>
  <c r="PM13" i="1"/>
  <c r="PM14" i="1"/>
  <c r="PM12" i="1"/>
  <c r="PM16" i="1"/>
  <c r="PM10" i="1"/>
  <c r="PM9" i="1"/>
  <c r="PM8" i="1"/>
  <c r="PM7" i="1"/>
  <c r="OM8" i="1"/>
  <c r="OF8" i="1" s="1"/>
  <c r="QX4" i="1"/>
  <c r="QP4" i="1"/>
  <c r="QH4" i="1"/>
  <c r="PZ4" i="1"/>
  <c r="RA4" i="1"/>
  <c r="QS4" i="1"/>
  <c r="QK4" i="1"/>
  <c r="QC4" i="1"/>
  <c r="QT4" i="1"/>
  <c r="PX4" i="1"/>
  <c r="QU4" i="1"/>
  <c r="RC4" i="1"/>
  <c r="QR4" i="1"/>
  <c r="QG4" i="1"/>
  <c r="PW4" i="1"/>
  <c r="RF3" i="1"/>
  <c r="QJ4" i="1"/>
  <c r="QI4" i="1"/>
  <c r="RB4" i="1"/>
  <c r="QQ4" i="1"/>
  <c r="QF4" i="1"/>
  <c r="QV4" i="1"/>
  <c r="QL4" i="1"/>
  <c r="QA4" i="1"/>
  <c r="RE4" i="1"/>
  <c r="PY4" i="1"/>
  <c r="RD4" i="1"/>
  <c r="QZ4" i="1"/>
  <c r="QO4" i="1"/>
  <c r="QE4" i="1"/>
  <c r="QY4" i="1"/>
  <c r="QD4" i="1"/>
  <c r="QW4" i="1"/>
  <c r="QM4" i="1"/>
  <c r="QB4" i="1"/>
  <c r="QN4" i="1"/>
  <c r="PL17" i="1"/>
  <c r="PL15" i="1"/>
  <c r="PL11" i="1"/>
  <c r="PL13" i="1"/>
  <c r="PL9" i="1"/>
  <c r="PL12" i="1"/>
  <c r="PL16" i="1"/>
  <c r="PL8" i="1"/>
  <c r="PL14" i="1"/>
  <c r="PL10" i="1"/>
  <c r="PL7" i="1"/>
  <c r="PU17" i="1"/>
  <c r="PU14" i="1"/>
  <c r="PU10" i="1"/>
  <c r="PU16" i="1"/>
  <c r="PU12" i="1"/>
  <c r="PU8" i="1"/>
  <c r="PU9" i="1"/>
  <c r="PU7" i="1"/>
  <c r="PU15" i="1"/>
  <c r="PU13" i="1"/>
  <c r="PU11" i="1"/>
  <c r="OM9" i="1"/>
  <c r="OF9" i="1" s="1"/>
  <c r="OM13" i="1"/>
  <c r="OF13" i="1" s="1"/>
  <c r="OM12" i="1"/>
  <c r="OF12" i="1" s="1"/>
  <c r="OM10" i="1"/>
  <c r="OF10" i="1" s="1"/>
  <c r="OM16" i="1"/>
  <c r="OF16" i="1" s="1"/>
  <c r="OM17" i="1"/>
  <c r="OF17" i="1" s="1"/>
  <c r="PS17" i="1"/>
  <c r="PS9" i="1"/>
  <c r="PS13" i="1"/>
  <c r="PS15" i="1"/>
  <c r="PS11" i="1"/>
  <c r="PS16" i="1"/>
  <c r="PS10" i="1"/>
  <c r="PS8" i="1"/>
  <c r="PS7" i="1"/>
  <c r="PS14" i="1"/>
  <c r="PS12" i="1"/>
  <c r="PT17" i="1"/>
  <c r="PT13" i="1"/>
  <c r="PT9" i="1"/>
  <c r="PT15" i="1"/>
  <c r="PT11" i="1"/>
  <c r="PT7" i="1"/>
  <c r="PT12" i="1"/>
  <c r="PT16" i="1"/>
  <c r="PT8" i="1"/>
  <c r="PT14" i="1"/>
  <c r="PT10" i="1"/>
  <c r="OM7" i="1"/>
  <c r="OF7" i="1" s="1"/>
  <c r="PV16" i="1" l="1"/>
  <c r="PO16" i="1" s="1"/>
  <c r="PV12" i="1"/>
  <c r="PO12" i="1" s="1"/>
  <c r="QW17" i="1"/>
  <c r="QW14" i="1"/>
  <c r="QW10" i="1"/>
  <c r="QW16" i="1"/>
  <c r="QW12" i="1"/>
  <c r="QW13" i="1"/>
  <c r="QW9" i="1"/>
  <c r="QW8" i="1"/>
  <c r="QW7" i="1"/>
  <c r="QW15" i="1"/>
  <c r="QW11" i="1"/>
  <c r="SL4" i="1"/>
  <c r="SD4" i="1"/>
  <c r="RV4" i="1"/>
  <c r="RN4" i="1"/>
  <c r="RF4" i="1"/>
  <c r="SO3" i="1"/>
  <c r="SG4" i="1"/>
  <c r="RY4" i="1"/>
  <c r="RQ4" i="1"/>
  <c r="RI4" i="1"/>
  <c r="RZ4" i="1"/>
  <c r="RP4" i="1"/>
  <c r="SI4" i="1"/>
  <c r="RX4" i="1"/>
  <c r="RM4" i="1"/>
  <c r="SK4" i="1"/>
  <c r="SJ4" i="1"/>
  <c r="RO4" i="1"/>
  <c r="SH4" i="1"/>
  <c r="RW4" i="1"/>
  <c r="RL4" i="1"/>
  <c r="SM4" i="1"/>
  <c r="SB4" i="1"/>
  <c r="RR4" i="1"/>
  <c r="RG4" i="1"/>
  <c r="SA4" i="1"/>
  <c r="SF4" i="1"/>
  <c r="RU4" i="1"/>
  <c r="RK4" i="1"/>
  <c r="SE4" i="1"/>
  <c r="RJ4" i="1"/>
  <c r="SN4" i="1"/>
  <c r="SC4" i="1"/>
  <c r="RS4" i="1"/>
  <c r="RH4" i="1"/>
  <c r="RT4" i="1"/>
  <c r="PV7" i="1"/>
  <c r="PO7" i="1" s="1"/>
  <c r="PV11" i="1"/>
  <c r="PO11" i="1" s="1"/>
  <c r="PV10" i="1"/>
  <c r="PO10" i="1" s="1"/>
  <c r="PV9" i="1"/>
  <c r="PO9" i="1" s="1"/>
  <c r="PV15" i="1"/>
  <c r="PO15" i="1" s="1"/>
  <c r="PV17" i="1"/>
  <c r="PO17" i="1" s="1"/>
  <c r="QV17" i="1"/>
  <c r="QV14" i="1"/>
  <c r="QV10" i="1"/>
  <c r="QV16" i="1"/>
  <c r="QV12" i="1"/>
  <c r="QV8" i="1"/>
  <c r="QV13" i="1"/>
  <c r="QV11" i="1"/>
  <c r="QV9" i="1"/>
  <c r="QV7" i="1"/>
  <c r="QV15" i="1"/>
  <c r="PV14" i="1"/>
  <c r="PO14" i="1" s="1"/>
  <c r="PV13" i="1"/>
  <c r="PO13" i="1" s="1"/>
  <c r="PV8" i="1"/>
  <c r="PO8" i="1" s="1"/>
  <c r="RC17" i="1"/>
  <c r="RC7" i="1"/>
  <c r="RC16" i="1"/>
  <c r="RC12" i="1"/>
  <c r="RC14" i="1"/>
  <c r="RC10" i="1"/>
  <c r="RC9" i="1"/>
  <c r="RC15" i="1"/>
  <c r="RC8" i="1"/>
  <c r="RC13" i="1"/>
  <c r="RC11" i="1"/>
  <c r="RD17" i="1"/>
  <c r="RD16" i="1"/>
  <c r="RD12" i="1"/>
  <c r="RD8" i="1"/>
  <c r="RD14" i="1"/>
  <c r="RD15" i="1"/>
  <c r="RD10" i="1"/>
  <c r="RD7" i="1"/>
  <c r="RD13" i="1"/>
  <c r="RD11" i="1"/>
  <c r="RD9" i="1"/>
  <c r="RB17" i="1"/>
  <c r="RB15" i="1"/>
  <c r="RB11" i="1"/>
  <c r="RB13" i="1"/>
  <c r="RB14" i="1"/>
  <c r="RB12" i="1"/>
  <c r="RB8" i="1"/>
  <c r="RB7" i="1"/>
  <c r="RB16" i="1"/>
  <c r="RB9" i="1"/>
  <c r="RB10" i="1"/>
  <c r="QU17" i="1"/>
  <c r="QU13" i="1"/>
  <c r="QU9" i="1"/>
  <c r="QU15" i="1"/>
  <c r="QU11" i="1"/>
  <c r="QU7" i="1"/>
  <c r="QU12" i="1"/>
  <c r="QU16" i="1"/>
  <c r="QU10" i="1"/>
  <c r="QU8" i="1"/>
  <c r="QU14" i="1"/>
  <c r="RE12" i="1" l="1"/>
  <c r="QX12" i="1" s="1"/>
  <c r="RE13" i="1"/>
  <c r="QX13" i="1" s="1"/>
  <c r="RE16" i="1"/>
  <c r="QX16" i="1" s="1"/>
  <c r="RE11" i="1"/>
  <c r="QX11" i="1" s="1"/>
  <c r="SF17" i="1"/>
  <c r="SF9" i="1"/>
  <c r="SF13" i="1"/>
  <c r="SF15" i="1"/>
  <c r="SF11" i="1"/>
  <c r="SF12" i="1"/>
  <c r="SF10" i="1"/>
  <c r="SF16" i="1"/>
  <c r="SF8" i="1"/>
  <c r="SF7" i="1"/>
  <c r="SF14" i="1"/>
  <c r="RE15" i="1"/>
  <c r="QX15" i="1" s="1"/>
  <c r="SD17" i="1"/>
  <c r="SD7" i="1"/>
  <c r="SD16" i="1"/>
  <c r="SD12" i="1"/>
  <c r="SD14" i="1"/>
  <c r="SD10" i="1"/>
  <c r="SD13" i="1"/>
  <c r="SD9" i="1"/>
  <c r="SD8" i="1"/>
  <c r="SD15" i="1"/>
  <c r="SD11" i="1"/>
  <c r="SL17" i="1"/>
  <c r="SL14" i="1"/>
  <c r="SL10" i="1"/>
  <c r="SL16" i="1"/>
  <c r="SL12" i="1"/>
  <c r="SL13" i="1"/>
  <c r="SL15" i="1"/>
  <c r="SL11" i="1"/>
  <c r="SL7" i="1"/>
  <c r="SL9" i="1"/>
  <c r="SL8" i="1"/>
  <c r="RE14" i="1"/>
  <c r="QX14" i="1" s="1"/>
  <c r="SK17" i="1"/>
  <c r="SK10" i="1"/>
  <c r="SK14" i="1"/>
  <c r="SK16" i="1"/>
  <c r="SK12" i="1"/>
  <c r="SK8" i="1"/>
  <c r="SK15" i="1"/>
  <c r="SK13" i="1"/>
  <c r="SK11" i="1"/>
  <c r="SK7" i="1"/>
  <c r="SK9" i="1"/>
  <c r="RE7" i="1"/>
  <c r="QX7" i="1" s="1"/>
  <c r="RE8" i="1"/>
  <c r="QX8" i="1" s="1"/>
  <c r="RE17" i="1"/>
  <c r="QX17" i="1" s="1"/>
  <c r="RE10" i="1"/>
  <c r="QX10" i="1" s="1"/>
  <c r="RE9" i="1"/>
  <c r="QX9" i="1" s="1"/>
  <c r="SE17" i="1"/>
  <c r="SE16" i="1"/>
  <c r="SE12" i="1"/>
  <c r="SE8" i="1"/>
  <c r="SE14" i="1"/>
  <c r="SE15" i="1"/>
  <c r="SE9" i="1"/>
  <c r="SE7" i="1"/>
  <c r="SE10" i="1"/>
  <c r="SE13" i="1"/>
  <c r="SE11" i="1"/>
  <c r="SM17" i="1"/>
  <c r="SM15" i="1"/>
  <c r="SM11" i="1"/>
  <c r="SM13" i="1"/>
  <c r="SM9" i="1"/>
  <c r="SM10" i="1"/>
  <c r="SM12" i="1"/>
  <c r="SM16" i="1"/>
  <c r="SM14" i="1"/>
  <c r="SM8" i="1"/>
  <c r="SM7" i="1"/>
  <c r="TR4" i="1"/>
  <c r="TJ4" i="1"/>
  <c r="TB4" i="1"/>
  <c r="ST4" i="1"/>
  <c r="TU4" i="1"/>
  <c r="TM4" i="1"/>
  <c r="TE4" i="1"/>
  <c r="SW4" i="1"/>
  <c r="SO4" i="1"/>
  <c r="TF4" i="1"/>
  <c r="TX3" i="1"/>
  <c r="SV4" i="1"/>
  <c r="TO4" i="1"/>
  <c r="TD4" i="1"/>
  <c r="SS4" i="1"/>
  <c r="TP4" i="1"/>
  <c r="TN4" i="1"/>
  <c r="TC4" i="1"/>
  <c r="SR4" i="1"/>
  <c r="TS4" i="1"/>
  <c r="TH4" i="1"/>
  <c r="SX4" i="1"/>
  <c r="TQ4" i="1"/>
  <c r="TG4" i="1"/>
  <c r="SU4" i="1"/>
  <c r="TW4" i="1"/>
  <c r="TL4" i="1"/>
  <c r="TA4" i="1"/>
  <c r="SQ4" i="1"/>
  <c r="TV4" i="1"/>
  <c r="SZ4" i="1"/>
  <c r="TT4" i="1"/>
  <c r="TI4" i="1"/>
  <c r="SY4" i="1"/>
  <c r="TK4" i="1"/>
  <c r="SP4" i="1"/>
  <c r="SN13" i="1" l="1"/>
  <c r="SG13" i="1" s="1"/>
  <c r="SN7" i="1"/>
  <c r="SG7" i="1" s="1"/>
  <c r="TT17" i="1"/>
  <c r="TT16" i="1"/>
  <c r="TT12" i="1"/>
  <c r="TT8" i="1"/>
  <c r="TT14" i="1"/>
  <c r="TT15" i="1"/>
  <c r="TT7" i="1"/>
  <c r="TT11" i="1"/>
  <c r="TT9" i="1"/>
  <c r="TT13" i="1"/>
  <c r="TT10" i="1"/>
  <c r="SN11" i="1"/>
  <c r="SG11" i="1" s="1"/>
  <c r="SN10" i="1"/>
  <c r="SG10" i="1" s="1"/>
  <c r="TV17" i="1"/>
  <c r="TV13" i="1"/>
  <c r="TV9" i="1"/>
  <c r="TV15" i="1"/>
  <c r="TV11" i="1"/>
  <c r="TV7" i="1"/>
  <c r="TV12" i="1"/>
  <c r="TV16" i="1"/>
  <c r="TV8" i="1"/>
  <c r="TV14" i="1"/>
  <c r="TV10" i="1"/>
  <c r="TM17" i="1"/>
  <c r="TM14" i="1"/>
  <c r="TM10" i="1"/>
  <c r="TM16" i="1"/>
  <c r="TM12" i="1"/>
  <c r="TM13" i="1"/>
  <c r="TM15" i="1"/>
  <c r="TM7" i="1"/>
  <c r="TM9" i="1"/>
  <c r="TM11" i="1"/>
  <c r="TM8" i="1"/>
  <c r="SN15" i="1"/>
  <c r="SG15" i="1" s="1"/>
  <c r="SN14" i="1"/>
  <c r="SG14" i="1" s="1"/>
  <c r="SN17" i="1"/>
  <c r="SG17" i="1" s="1"/>
  <c r="SN12" i="1"/>
  <c r="SG12" i="1" s="1"/>
  <c r="TO17" i="1"/>
  <c r="TO15" i="1"/>
  <c r="TO11" i="1"/>
  <c r="TO13" i="1"/>
  <c r="TO14" i="1"/>
  <c r="TO12" i="1"/>
  <c r="TO16" i="1"/>
  <c r="TO8" i="1"/>
  <c r="TO7" i="1"/>
  <c r="TO9" i="1"/>
  <c r="TO10" i="1"/>
  <c r="TU17" i="1"/>
  <c r="TU13" i="1"/>
  <c r="TU9" i="1"/>
  <c r="TU15" i="1"/>
  <c r="TU11" i="1"/>
  <c r="TU12" i="1"/>
  <c r="TU7" i="1"/>
  <c r="TU16" i="1"/>
  <c r="TU8" i="1"/>
  <c r="TU14" i="1"/>
  <c r="TU10" i="1"/>
  <c r="SN16" i="1"/>
  <c r="SG16" i="1" s="1"/>
  <c r="SN8" i="1"/>
  <c r="SG8" i="1" s="1"/>
  <c r="VF4" i="1"/>
  <c r="UX4" i="1"/>
  <c r="UP4" i="1"/>
  <c r="UH4" i="1"/>
  <c r="TZ4" i="1"/>
  <c r="VA4" i="1"/>
  <c r="US4" i="1"/>
  <c r="UK4" i="1"/>
  <c r="UC4" i="1"/>
  <c r="UA4" i="1"/>
  <c r="UB4" i="1"/>
  <c r="VG3" i="1"/>
  <c r="VE4" i="1"/>
  <c r="UU4" i="1"/>
  <c r="UJ4" i="1"/>
  <c r="TY4" i="1"/>
  <c r="UM4" i="1"/>
  <c r="UV4" i="1"/>
  <c r="VD4" i="1"/>
  <c r="UT4" i="1"/>
  <c r="UI4" i="1"/>
  <c r="TX4" i="1"/>
  <c r="UY4" i="1"/>
  <c r="UN4" i="1"/>
  <c r="UD4" i="1"/>
  <c r="UW4" i="1"/>
  <c r="UL4" i="1"/>
  <c r="VC4" i="1"/>
  <c r="UR4" i="1"/>
  <c r="UG4" i="1"/>
  <c r="VB4" i="1"/>
  <c r="UQ4" i="1"/>
  <c r="UZ4" i="1"/>
  <c r="UO4" i="1"/>
  <c r="UE4" i="1"/>
  <c r="UF4" i="1"/>
  <c r="TN17" i="1"/>
  <c r="TN15" i="1"/>
  <c r="TN11" i="1"/>
  <c r="TN13" i="1"/>
  <c r="TN9" i="1"/>
  <c r="TN12" i="1"/>
  <c r="TN16" i="1"/>
  <c r="TN8" i="1"/>
  <c r="TN7" i="1"/>
  <c r="TN10" i="1"/>
  <c r="TN14" i="1"/>
  <c r="SN9" i="1"/>
  <c r="SG9" i="1" s="1"/>
  <c r="VD17" i="1" l="1"/>
  <c r="VD15" i="1"/>
  <c r="VD11" i="1"/>
  <c r="VD13" i="1"/>
  <c r="VD14" i="1"/>
  <c r="VD12" i="1"/>
  <c r="VD16" i="1"/>
  <c r="VD10" i="1"/>
  <c r="VD9" i="1"/>
  <c r="VD8" i="1"/>
  <c r="VD7" i="1"/>
  <c r="TW7" i="1"/>
  <c r="TP7" i="1" s="1"/>
  <c r="UW17" i="1"/>
  <c r="UW13" i="1"/>
  <c r="UW9" i="1"/>
  <c r="UW15" i="1"/>
  <c r="UW11" i="1"/>
  <c r="UW7" i="1"/>
  <c r="UW12" i="1"/>
  <c r="UW16" i="1"/>
  <c r="UW8" i="1"/>
  <c r="UW14" i="1"/>
  <c r="UW10" i="1"/>
  <c r="UV17" i="1"/>
  <c r="UV13" i="1"/>
  <c r="UV9" i="1"/>
  <c r="UV15" i="1"/>
  <c r="UV11" i="1"/>
  <c r="UV12" i="1"/>
  <c r="UV8" i="1"/>
  <c r="UV7" i="1"/>
  <c r="UV16" i="1"/>
  <c r="UV14" i="1"/>
  <c r="UV10" i="1"/>
  <c r="UX17" i="1"/>
  <c r="UX14" i="1"/>
  <c r="UX10" i="1"/>
  <c r="UX16" i="1"/>
  <c r="UX12" i="1"/>
  <c r="UX8" i="1"/>
  <c r="UX13" i="1"/>
  <c r="UX7" i="1"/>
  <c r="UX15" i="1"/>
  <c r="UX11" i="1"/>
  <c r="UX9" i="1"/>
  <c r="TW15" i="1"/>
  <c r="TP15" i="1" s="1"/>
  <c r="TW12" i="1"/>
  <c r="TP12" i="1" s="1"/>
  <c r="TW10" i="1"/>
  <c r="TP10" i="1"/>
  <c r="TW13" i="1"/>
  <c r="TP13" i="1" s="1"/>
  <c r="TW16" i="1"/>
  <c r="TP16" i="1" s="1"/>
  <c r="TW14" i="1"/>
  <c r="TP14" i="1" s="1"/>
  <c r="TW8" i="1"/>
  <c r="TP8" i="1" s="1"/>
  <c r="VE17" i="1"/>
  <c r="VE7" i="1"/>
  <c r="VE16" i="1"/>
  <c r="VE12" i="1"/>
  <c r="VE14" i="1"/>
  <c r="VE10" i="1"/>
  <c r="VE15" i="1"/>
  <c r="VE11" i="1"/>
  <c r="VE9" i="1"/>
  <c r="VE13" i="1"/>
  <c r="VE8" i="1"/>
  <c r="TW11" i="1"/>
  <c r="TP11" i="1" s="1"/>
  <c r="VC17" i="1"/>
  <c r="VC15" i="1"/>
  <c r="VC11" i="1"/>
  <c r="VC13" i="1"/>
  <c r="VC9" i="1"/>
  <c r="VC12" i="1"/>
  <c r="VC16" i="1"/>
  <c r="VC14" i="1"/>
  <c r="VC10" i="1"/>
  <c r="VC8" i="1"/>
  <c r="VC7" i="1"/>
  <c r="WL4" i="1"/>
  <c r="WD4" i="1"/>
  <c r="VV4" i="1"/>
  <c r="VN4" i="1"/>
  <c r="WO4" i="1"/>
  <c r="WG4" i="1"/>
  <c r="VY4" i="1"/>
  <c r="VQ4" i="1"/>
  <c r="VI4" i="1"/>
  <c r="WP3" i="1"/>
  <c r="WM4" i="1"/>
  <c r="VG4" i="1"/>
  <c r="WN4" i="1"/>
  <c r="VS4" i="1"/>
  <c r="VH4" i="1"/>
  <c r="WK4" i="1"/>
  <c r="WA4" i="1"/>
  <c r="VP4" i="1"/>
  <c r="VR4" i="1"/>
  <c r="WJ4" i="1"/>
  <c r="VZ4" i="1"/>
  <c r="VO4" i="1"/>
  <c r="WE4" i="1"/>
  <c r="VT4" i="1"/>
  <c r="VJ4" i="1"/>
  <c r="WC4" i="1"/>
  <c r="WB4" i="1"/>
  <c r="WI4" i="1"/>
  <c r="VX4" i="1"/>
  <c r="VM4" i="1"/>
  <c r="VW4" i="1"/>
  <c r="WF4" i="1"/>
  <c r="VU4" i="1"/>
  <c r="VK4" i="1"/>
  <c r="WH4" i="1"/>
  <c r="VL4" i="1"/>
  <c r="TW9" i="1"/>
  <c r="TP9" i="1" s="1"/>
  <c r="TW17" i="1"/>
  <c r="TP17" i="1" s="1"/>
  <c r="VF14" i="1" l="1"/>
  <c r="UY14" i="1" s="1"/>
  <c r="VF13" i="1"/>
  <c r="UY13" i="1" s="1"/>
  <c r="WL17" i="1"/>
  <c r="WL13" i="1"/>
  <c r="WL9" i="1"/>
  <c r="WL15" i="1"/>
  <c r="WL11" i="1"/>
  <c r="WL7" i="1"/>
  <c r="WL12" i="1"/>
  <c r="WL16" i="1"/>
  <c r="WL10" i="1"/>
  <c r="WL14" i="1"/>
  <c r="WL8" i="1"/>
  <c r="VF16" i="1"/>
  <c r="UY16" i="1" s="1"/>
  <c r="VF17" i="1"/>
  <c r="UY17" i="1" s="1"/>
  <c r="VF7" i="1"/>
  <c r="UY7" i="1" s="1"/>
  <c r="VF11" i="1"/>
  <c r="UY11" i="1" s="1"/>
  <c r="VF8" i="1"/>
  <c r="UY8" i="1" s="1"/>
  <c r="VF15" i="1"/>
  <c r="UY15" i="1" s="1"/>
  <c r="VF12" i="1"/>
  <c r="UY12" i="1" s="1"/>
  <c r="XR4" i="1"/>
  <c r="XJ4" i="1"/>
  <c r="XB4" i="1"/>
  <c r="WT4" i="1"/>
  <c r="XU4" i="1"/>
  <c r="XM4" i="1"/>
  <c r="XE4" i="1"/>
  <c r="WW4" i="1"/>
  <c r="XS4" i="1"/>
  <c r="XI4" i="1"/>
  <c r="XQ4" i="1"/>
  <c r="XG4" i="1"/>
  <c r="WV4" i="1"/>
  <c r="WX4" i="1"/>
  <c r="XP4" i="1"/>
  <c r="XF4" i="1"/>
  <c r="WU4" i="1"/>
  <c r="XV4" i="1"/>
  <c r="XK4" i="1"/>
  <c r="WZ4" i="1"/>
  <c r="WP4" i="1"/>
  <c r="XY3" i="1"/>
  <c r="XT4" i="1"/>
  <c r="WY4" i="1"/>
  <c r="XH4" i="1"/>
  <c r="XO4" i="1"/>
  <c r="XD4" i="1"/>
  <c r="WS4" i="1"/>
  <c r="XX4" i="1"/>
  <c r="XC4" i="1"/>
  <c r="WR4" i="1"/>
  <c r="XW4" i="1"/>
  <c r="XL4" i="1"/>
  <c r="XA4" i="1"/>
  <c r="WQ4" i="1"/>
  <c r="XN4" i="1"/>
  <c r="WF17" i="1"/>
  <c r="WF7" i="1"/>
  <c r="WF16" i="1"/>
  <c r="WF12" i="1"/>
  <c r="WF14" i="1"/>
  <c r="WF10" i="1"/>
  <c r="WF13" i="1"/>
  <c r="WF9" i="1"/>
  <c r="WF11" i="1"/>
  <c r="WF15" i="1"/>
  <c r="WF8" i="1"/>
  <c r="WE17" i="1"/>
  <c r="WE15" i="1"/>
  <c r="WE11" i="1"/>
  <c r="WE13" i="1"/>
  <c r="WE14" i="1"/>
  <c r="WE12" i="1"/>
  <c r="WE16" i="1"/>
  <c r="WE10" i="1"/>
  <c r="WE9" i="1"/>
  <c r="WE8" i="1"/>
  <c r="WE7" i="1"/>
  <c r="WG17" i="1"/>
  <c r="WG16" i="1"/>
  <c r="WG12" i="1"/>
  <c r="WG8" i="1"/>
  <c r="WG14" i="1"/>
  <c r="WG15" i="1"/>
  <c r="WG9" i="1"/>
  <c r="WG11" i="1"/>
  <c r="WG10" i="1"/>
  <c r="WG7" i="1"/>
  <c r="WG13" i="1"/>
  <c r="WN17" i="1"/>
  <c r="WN14" i="1"/>
  <c r="WN10" i="1"/>
  <c r="WN16" i="1"/>
  <c r="WN12" i="1"/>
  <c r="WN13" i="1"/>
  <c r="WN11" i="1"/>
  <c r="WN15" i="1"/>
  <c r="WN8" i="1"/>
  <c r="WN7" i="1"/>
  <c r="WN9" i="1"/>
  <c r="WM17" i="1"/>
  <c r="WM14" i="1"/>
  <c r="WM10" i="1"/>
  <c r="WM16" i="1"/>
  <c r="WM12" i="1"/>
  <c r="WM8" i="1"/>
  <c r="WM9" i="1"/>
  <c r="WM11" i="1"/>
  <c r="WM15" i="1"/>
  <c r="WM13" i="1"/>
  <c r="WM7" i="1"/>
  <c r="VF10" i="1"/>
  <c r="UY10" i="1" s="1"/>
  <c r="VF9" i="1"/>
  <c r="UY9" i="1" s="1"/>
  <c r="WO8" i="1" l="1"/>
  <c r="WH8" i="1" s="1"/>
  <c r="WO17" i="1"/>
  <c r="WH17" i="1" s="1"/>
  <c r="WO9" i="1"/>
  <c r="WH9" i="1" s="1"/>
  <c r="WO14" i="1"/>
  <c r="WH14" i="1" s="1"/>
  <c r="WO11" i="1"/>
  <c r="WH11" i="1" s="1"/>
  <c r="XW17" i="1"/>
  <c r="XW13" i="1"/>
  <c r="XW9" i="1"/>
  <c r="XW15" i="1"/>
  <c r="XW11" i="1"/>
  <c r="XW12" i="1"/>
  <c r="XW10" i="1"/>
  <c r="XW8" i="1"/>
  <c r="XW16" i="1"/>
  <c r="XW7" i="1"/>
  <c r="XW14" i="1"/>
  <c r="WO10" i="1"/>
  <c r="WH10" i="1" s="1"/>
  <c r="WO15" i="1"/>
  <c r="WH15" i="1" s="1"/>
  <c r="XP17" i="1"/>
  <c r="XP15" i="1"/>
  <c r="XP11" i="1"/>
  <c r="XP13" i="1"/>
  <c r="XP9" i="1"/>
  <c r="XP12" i="1"/>
  <c r="XP7" i="1"/>
  <c r="XP16" i="1"/>
  <c r="XP8" i="1"/>
  <c r="XP10" i="1"/>
  <c r="XP14" i="1"/>
  <c r="WO16" i="1"/>
  <c r="WH16" i="1" s="1"/>
  <c r="ZF4" i="1"/>
  <c r="YX4" i="1"/>
  <c r="YP4" i="1"/>
  <c r="YH4" i="1"/>
  <c r="XZ4" i="1"/>
  <c r="ZA4" i="1"/>
  <c r="YS4" i="1"/>
  <c r="YK4" i="1"/>
  <c r="YC4" i="1"/>
  <c r="YY4" i="1"/>
  <c r="YZ4" i="1"/>
  <c r="YW4" i="1"/>
  <c r="YM4" i="1"/>
  <c r="YB4" i="1"/>
  <c r="YE4" i="1"/>
  <c r="YD4" i="1"/>
  <c r="ZG4" i="1"/>
  <c r="YV4" i="1"/>
  <c r="YL4" i="1"/>
  <c r="YA4" i="1"/>
  <c r="ZB4" i="1"/>
  <c r="YQ4" i="1"/>
  <c r="YF4" i="1"/>
  <c r="YO4" i="1"/>
  <c r="YN4" i="1"/>
  <c r="ZE4" i="1"/>
  <c r="YU4" i="1"/>
  <c r="YJ4" i="1"/>
  <c r="XY4" i="1"/>
  <c r="YT4" i="1"/>
  <c r="ZC4" i="1"/>
  <c r="YR4" i="1"/>
  <c r="YG4" i="1"/>
  <c r="ZH3" i="1"/>
  <c r="ZD4" i="1"/>
  <c r="YI4" i="1"/>
  <c r="XU17" i="1"/>
  <c r="XU7" i="1"/>
  <c r="XU16" i="1"/>
  <c r="XU12" i="1"/>
  <c r="XU14" i="1"/>
  <c r="XU10" i="1"/>
  <c r="XU8" i="1"/>
  <c r="XU11" i="1"/>
  <c r="XU15" i="1"/>
  <c r="XU9" i="1"/>
  <c r="XU13" i="1"/>
  <c r="XN17" i="1"/>
  <c r="XN14" i="1"/>
  <c r="XN10" i="1"/>
  <c r="XN16" i="1"/>
  <c r="XN12" i="1"/>
  <c r="XN8" i="1"/>
  <c r="XN13" i="1"/>
  <c r="XN9" i="1"/>
  <c r="XN11" i="1"/>
  <c r="XN15" i="1"/>
  <c r="XN7" i="1"/>
  <c r="WO12" i="1"/>
  <c r="WH12" i="1" s="1"/>
  <c r="WO7" i="1"/>
  <c r="WH7" i="1" s="1"/>
  <c r="WO13" i="1"/>
  <c r="WH13" i="1" s="1"/>
  <c r="XO17" i="1"/>
  <c r="XO14" i="1"/>
  <c r="XO10" i="1"/>
  <c r="XO16" i="1"/>
  <c r="XO12" i="1"/>
  <c r="XO13" i="1"/>
  <c r="XO9" i="1"/>
  <c r="XO15" i="1"/>
  <c r="XO7" i="1"/>
  <c r="XO11" i="1"/>
  <c r="XO8" i="1"/>
  <c r="XV17" i="1"/>
  <c r="XV16" i="1"/>
  <c r="XV12" i="1"/>
  <c r="XV8" i="1"/>
  <c r="XV14" i="1"/>
  <c r="XV15" i="1"/>
  <c r="XV11" i="1"/>
  <c r="XV7" i="1"/>
  <c r="XV13" i="1"/>
  <c r="XV10" i="1"/>
  <c r="XV9" i="1"/>
  <c r="XX9" i="1" l="1"/>
  <c r="XQ9" i="1" s="1"/>
  <c r="XX13" i="1"/>
  <c r="XQ13" i="1" s="1"/>
  <c r="XX10" i="1"/>
  <c r="XQ10" i="1" s="1"/>
  <c r="XX14" i="1"/>
  <c r="XQ14" i="1" s="1"/>
  <c r="YW17" i="1"/>
  <c r="YW16" i="1"/>
  <c r="YW12" i="1"/>
  <c r="YW8" i="1"/>
  <c r="YW14" i="1"/>
  <c r="YW15" i="1"/>
  <c r="YW13" i="1"/>
  <c r="YW7" i="1"/>
  <c r="YW11" i="1"/>
  <c r="YW10" i="1"/>
  <c r="YW9" i="1"/>
  <c r="XX8" i="1"/>
  <c r="XQ8" i="1" s="1"/>
  <c r="ZD17" i="1"/>
  <c r="ZD14" i="1"/>
  <c r="ZD10" i="1"/>
  <c r="ZD16" i="1"/>
  <c r="ZD12" i="1"/>
  <c r="ZD13" i="1"/>
  <c r="ZD11" i="1"/>
  <c r="ZD15" i="1"/>
  <c r="ZD8" i="1"/>
  <c r="ZD7" i="1"/>
  <c r="ZD9" i="1"/>
  <c r="XX7" i="1"/>
  <c r="XQ7" i="1" s="1"/>
  <c r="XX12" i="1"/>
  <c r="XQ12" i="1" s="1"/>
  <c r="AAL4" i="1"/>
  <c r="AAD4" i="1"/>
  <c r="ZV4" i="1"/>
  <c r="ZN4" i="1"/>
  <c r="AAO4" i="1"/>
  <c r="AAG4" i="1"/>
  <c r="ZY4" i="1"/>
  <c r="ZQ4" i="1"/>
  <c r="ZI4" i="1"/>
  <c r="AAE4" i="1"/>
  <c r="ZU4" i="1"/>
  <c r="AAN4" i="1"/>
  <c r="AAC4" i="1"/>
  <c r="ZS4" i="1"/>
  <c r="ZH4" i="1"/>
  <c r="AAP4" i="1"/>
  <c r="ZJ4" i="1"/>
  <c r="AAM4" i="1"/>
  <c r="AAB4" i="1"/>
  <c r="ZR4" i="1"/>
  <c r="AAH4" i="1"/>
  <c r="ZW4" i="1"/>
  <c r="ZL4" i="1"/>
  <c r="AAF4" i="1"/>
  <c r="ZK4" i="1"/>
  <c r="ZT4" i="1"/>
  <c r="AAK4" i="1"/>
  <c r="AAA4" i="1"/>
  <c r="ZP4" i="1"/>
  <c r="ZO4" i="1"/>
  <c r="AAQ3" i="1"/>
  <c r="AAI4" i="1"/>
  <c r="ZX4" i="1"/>
  <c r="ZM4" i="1"/>
  <c r="AAJ4" i="1"/>
  <c r="ZZ4" i="1"/>
  <c r="ZE17" i="1"/>
  <c r="ZE15" i="1"/>
  <c r="ZE11" i="1"/>
  <c r="ZE13" i="1"/>
  <c r="ZE9" i="1"/>
  <c r="ZE12" i="1"/>
  <c r="ZE16" i="1"/>
  <c r="ZE14" i="1"/>
  <c r="ZE10" i="1"/>
  <c r="ZE7" i="1"/>
  <c r="ZE8" i="1"/>
  <c r="YY17" i="1"/>
  <c r="YY13" i="1"/>
  <c r="YY9" i="1"/>
  <c r="YY15" i="1"/>
  <c r="YY11" i="1"/>
  <c r="YY7" i="1"/>
  <c r="YY12" i="1"/>
  <c r="YY16" i="1"/>
  <c r="YY8" i="1"/>
  <c r="YY14" i="1"/>
  <c r="YY10" i="1"/>
  <c r="YX17" i="1"/>
  <c r="YX13" i="1"/>
  <c r="YX9" i="1"/>
  <c r="YX15" i="1"/>
  <c r="YX11" i="1"/>
  <c r="YX8" i="1"/>
  <c r="YX12" i="1"/>
  <c r="YX7" i="1"/>
  <c r="YX16" i="1"/>
  <c r="YX10" i="1"/>
  <c r="YX14" i="1"/>
  <c r="XX15" i="1"/>
  <c r="XQ15" i="1" s="1"/>
  <c r="XX16" i="1"/>
  <c r="XQ16" i="1" s="1"/>
  <c r="XX17" i="1"/>
  <c r="XQ17" i="1" s="1"/>
  <c r="ZF17" i="1"/>
  <c r="ZF15" i="1"/>
  <c r="ZF11" i="1"/>
  <c r="ZF13" i="1"/>
  <c r="ZF14" i="1"/>
  <c r="ZF16" i="1"/>
  <c r="ZF10" i="1"/>
  <c r="ZF9" i="1"/>
  <c r="ZF7" i="1"/>
  <c r="ZF8" i="1"/>
  <c r="ZF12" i="1"/>
  <c r="XX11" i="1"/>
  <c r="XQ11" i="1" s="1"/>
  <c r="AAF17" i="1" l="1"/>
  <c r="AAF15" i="1"/>
  <c r="AAF11" i="1"/>
  <c r="AAF13" i="1"/>
  <c r="AAF9" i="1"/>
  <c r="AAF8" i="1"/>
  <c r="AAF12" i="1"/>
  <c r="AAF16" i="1"/>
  <c r="AAF7" i="1"/>
  <c r="AAF14" i="1"/>
  <c r="AAF10" i="1"/>
  <c r="ABR4" i="1"/>
  <c r="ABJ4" i="1"/>
  <c r="ABB4" i="1"/>
  <c r="AAT4" i="1"/>
  <c r="ABU4" i="1"/>
  <c r="ABM4" i="1"/>
  <c r="ABE4" i="1"/>
  <c r="AAW4" i="1"/>
  <c r="AAZ4" i="1"/>
  <c r="ABL4" i="1"/>
  <c r="AAQ4" i="1"/>
  <c r="ABT4" i="1"/>
  <c r="ABI4" i="1"/>
  <c r="AAY4" i="1"/>
  <c r="ABK4" i="1"/>
  <c r="ABS4" i="1"/>
  <c r="ABH4" i="1"/>
  <c r="AAX4" i="1"/>
  <c r="ABX4" i="1"/>
  <c r="ABN4" i="1"/>
  <c r="ABC4" i="1"/>
  <c r="AAR4" i="1"/>
  <c r="ABW4" i="1"/>
  <c r="ABA4" i="1"/>
  <c r="ABV4" i="1"/>
  <c r="ABQ4" i="1"/>
  <c r="ABG4" i="1"/>
  <c r="AAV4" i="1"/>
  <c r="ABZ3" i="1"/>
  <c r="ABP4" i="1"/>
  <c r="AAU4" i="1"/>
  <c r="ABY4" i="1"/>
  <c r="ABO4" i="1"/>
  <c r="ABD4" i="1"/>
  <c r="AAS4" i="1"/>
  <c r="ABF4" i="1"/>
  <c r="AAG17" i="1"/>
  <c r="AAG15" i="1"/>
  <c r="AAG11" i="1"/>
  <c r="AAG13" i="1"/>
  <c r="AAG14" i="1"/>
  <c r="AAG12" i="1"/>
  <c r="AAG16" i="1"/>
  <c r="AAG10" i="1"/>
  <c r="AAG9" i="1"/>
  <c r="AAG8" i="1"/>
  <c r="AAG7" i="1"/>
  <c r="ZG11" i="1"/>
  <c r="YZ11" i="1" s="1"/>
  <c r="ZG14" i="1"/>
  <c r="YZ14" i="1" s="1"/>
  <c r="AAH17" i="1"/>
  <c r="AAH7" i="1"/>
  <c r="AAH16" i="1"/>
  <c r="AAH12" i="1"/>
  <c r="AAH14" i="1"/>
  <c r="AAH10" i="1"/>
  <c r="AAH13" i="1"/>
  <c r="AAH11" i="1"/>
  <c r="AAH15" i="1"/>
  <c r="AAH9" i="1"/>
  <c r="AAH8" i="1"/>
  <c r="AAO17" i="1"/>
  <c r="AAO14" i="1"/>
  <c r="AAO10" i="1"/>
  <c r="AAO16" i="1"/>
  <c r="AAO12" i="1"/>
  <c r="AAO8" i="1"/>
  <c r="AAO11" i="1"/>
  <c r="AAO9" i="1"/>
  <c r="AAO7" i="1"/>
  <c r="AAO15" i="1"/>
  <c r="AAO13" i="1"/>
  <c r="ZG7" i="1"/>
  <c r="YZ7" i="1" s="1"/>
  <c r="ZG8" i="1"/>
  <c r="YZ8" i="1" s="1"/>
  <c r="AAN17" i="1"/>
  <c r="AAN13" i="1"/>
  <c r="AAN9" i="1"/>
  <c r="AAN15" i="1"/>
  <c r="AAN11" i="1"/>
  <c r="AAN7" i="1"/>
  <c r="AAN12" i="1"/>
  <c r="AAN16" i="1"/>
  <c r="AAN8" i="1"/>
  <c r="AAN14" i="1"/>
  <c r="AAN10" i="1"/>
  <c r="ZG13" i="1"/>
  <c r="YZ13" i="1" s="1"/>
  <c r="ZG12" i="1"/>
  <c r="YZ12" i="1" s="1"/>
  <c r="ZG16" i="1"/>
  <c r="YZ16" i="1" s="1"/>
  <c r="AAM17" i="1"/>
  <c r="AAM9" i="1"/>
  <c r="AAM13" i="1"/>
  <c r="AAM15" i="1"/>
  <c r="AAM11" i="1"/>
  <c r="AAM16" i="1"/>
  <c r="AAM10" i="1"/>
  <c r="AAM8" i="1"/>
  <c r="AAM7" i="1"/>
  <c r="AAM14" i="1"/>
  <c r="AAM12" i="1"/>
  <c r="ZG9" i="1"/>
  <c r="YZ9" i="1" s="1"/>
  <c r="ZG17" i="1"/>
  <c r="YZ17" i="1" s="1"/>
  <c r="ZG10" i="1"/>
  <c r="YZ10" i="1" s="1"/>
  <c r="ZG15" i="1"/>
  <c r="YZ15" i="1" s="1"/>
  <c r="ADF4" i="1" l="1"/>
  <c r="ACX4" i="1"/>
  <c r="ACP4" i="1"/>
  <c r="ACH4" i="1"/>
  <c r="ABZ4" i="1"/>
  <c r="ADI3" i="1"/>
  <c r="ADA4" i="1"/>
  <c r="ACS4" i="1"/>
  <c r="ACK4" i="1"/>
  <c r="ACC4" i="1"/>
  <c r="ACQ4" i="1"/>
  <c r="ACF4" i="1"/>
  <c r="ADC4" i="1"/>
  <c r="ACG4" i="1"/>
  <c r="ACZ4" i="1"/>
  <c r="ACO4" i="1"/>
  <c r="ACE4" i="1"/>
  <c r="ADB4" i="1"/>
  <c r="ACY4" i="1"/>
  <c r="ACN4" i="1"/>
  <c r="ACD4" i="1"/>
  <c r="ADD4" i="1"/>
  <c r="ACT4" i="1"/>
  <c r="ACI4" i="1"/>
  <c r="ACR4" i="1"/>
  <c r="ADH4" i="1"/>
  <c r="ACW4" i="1"/>
  <c r="ACM4" i="1"/>
  <c r="ACB4" i="1"/>
  <c r="ADG4" i="1"/>
  <c r="ACL4" i="1"/>
  <c r="ADE4" i="1"/>
  <c r="ACU4" i="1"/>
  <c r="ACJ4" i="1"/>
  <c r="ACV4" i="1"/>
  <c r="ACA4" i="1"/>
  <c r="AAP16" i="1"/>
  <c r="AAI16" i="1" s="1"/>
  <c r="AAP12" i="1"/>
  <c r="AAI12" i="1" s="1"/>
  <c r="ABX17" i="1"/>
  <c r="ABX16" i="1"/>
  <c r="ABX12" i="1"/>
  <c r="ABX8" i="1"/>
  <c r="ABX14" i="1"/>
  <c r="ABX15" i="1"/>
  <c r="ABX10" i="1"/>
  <c r="ABX7" i="1"/>
  <c r="ABX13" i="1"/>
  <c r="ABX11" i="1"/>
  <c r="ABX9" i="1"/>
  <c r="AAP8" i="1"/>
  <c r="AAI8" i="1" s="1"/>
  <c r="ABQ17" i="1"/>
  <c r="ABQ14" i="1"/>
  <c r="ABQ10" i="1"/>
  <c r="ABQ16" i="1"/>
  <c r="ABQ12" i="1"/>
  <c r="ABQ13" i="1"/>
  <c r="ABQ9" i="1"/>
  <c r="ABQ8" i="1"/>
  <c r="ABQ7" i="1"/>
  <c r="ABQ15" i="1"/>
  <c r="ABQ11" i="1"/>
  <c r="ABO17" i="1"/>
  <c r="ABO13" i="1"/>
  <c r="ABO9" i="1"/>
  <c r="ABO15" i="1"/>
  <c r="ABO11" i="1"/>
  <c r="ABO7" i="1"/>
  <c r="ABO16" i="1"/>
  <c r="ABO12" i="1"/>
  <c r="ABO10" i="1"/>
  <c r="ABO8" i="1"/>
  <c r="ABO14" i="1"/>
  <c r="ABV17" i="1"/>
  <c r="ABV15" i="1"/>
  <c r="ABV11" i="1"/>
  <c r="ABV13" i="1"/>
  <c r="ABV14" i="1"/>
  <c r="ABV12" i="1"/>
  <c r="ABV8" i="1"/>
  <c r="ABV7" i="1"/>
  <c r="ABV16" i="1"/>
  <c r="ABV9" i="1"/>
  <c r="ABV10" i="1"/>
  <c r="AAP10" i="1"/>
  <c r="AAI10" i="1" s="1"/>
  <c r="AAP11" i="1"/>
  <c r="AAI11" i="1" s="1"/>
  <c r="ABW17" i="1"/>
  <c r="ABW7" i="1"/>
  <c r="ABW16" i="1"/>
  <c r="ABW12" i="1"/>
  <c r="ABW14" i="1"/>
  <c r="ABW10" i="1"/>
  <c r="ABW9" i="1"/>
  <c r="ABW15" i="1"/>
  <c r="ABW8" i="1"/>
  <c r="ABW13" i="1"/>
  <c r="ABW11" i="1"/>
  <c r="AAP14" i="1"/>
  <c r="AAI14" i="1" s="1"/>
  <c r="AAP9" i="1"/>
  <c r="AAI9" i="1" s="1"/>
  <c r="AAP15" i="1"/>
  <c r="AAI15" i="1" s="1"/>
  <c r="AAP17" i="1"/>
  <c r="AAI17" i="1" s="1"/>
  <c r="ABP17" i="1"/>
  <c r="ABP10" i="1"/>
  <c r="ABP14" i="1"/>
  <c r="ABP16" i="1"/>
  <c r="ABP12" i="1"/>
  <c r="ABP8" i="1"/>
  <c r="ABP13" i="1"/>
  <c r="ABP11" i="1"/>
  <c r="ABP9" i="1"/>
  <c r="ABP7" i="1"/>
  <c r="ABP15" i="1"/>
  <c r="AAP7" i="1"/>
  <c r="AAI7" i="1" s="1"/>
  <c r="AAP13" i="1"/>
  <c r="AAI13" i="1" s="1"/>
  <c r="ABY12" i="1" l="1"/>
  <c r="ABR12" i="1" s="1"/>
  <c r="ABY11" i="1"/>
  <c r="ABR11" i="1" s="1"/>
  <c r="ADE17" i="1"/>
  <c r="ADE14" i="1"/>
  <c r="ADE10" i="1"/>
  <c r="ADE16" i="1"/>
  <c r="ADE12" i="1"/>
  <c r="ADE8" i="1"/>
  <c r="ADE15" i="1"/>
  <c r="ADE13" i="1"/>
  <c r="ADE11" i="1"/>
  <c r="ADE7" i="1"/>
  <c r="ADE9" i="1"/>
  <c r="ABY16" i="1"/>
  <c r="ABR16" i="1" s="1"/>
  <c r="ABY15" i="1"/>
  <c r="ABR15" i="1" s="1"/>
  <c r="ACZ17" i="1"/>
  <c r="ACZ13" i="1"/>
  <c r="ACZ9" i="1"/>
  <c r="ACZ15" i="1"/>
  <c r="ACZ11" i="1"/>
  <c r="ACZ12" i="1"/>
  <c r="ACZ10" i="1"/>
  <c r="ACZ16" i="1"/>
  <c r="ACZ8" i="1"/>
  <c r="ACZ7" i="1"/>
  <c r="ACZ14" i="1"/>
  <c r="ADG17" i="1"/>
  <c r="ADG15" i="1"/>
  <c r="ADG11" i="1"/>
  <c r="ADG13" i="1"/>
  <c r="ADG9" i="1"/>
  <c r="ADG12" i="1"/>
  <c r="ADG16" i="1"/>
  <c r="ADG14" i="1"/>
  <c r="ADG8" i="1"/>
  <c r="ADG7" i="1"/>
  <c r="ADG10" i="1"/>
  <c r="AEL4" i="1"/>
  <c r="AED4" i="1"/>
  <c r="ADV4" i="1"/>
  <c r="ADN4" i="1"/>
  <c r="AEO4" i="1"/>
  <c r="AEG4" i="1"/>
  <c r="ADY4" i="1"/>
  <c r="ADQ4" i="1"/>
  <c r="ADI4" i="1"/>
  <c r="ADW4" i="1"/>
  <c r="ADX4" i="1"/>
  <c r="AEQ4" i="1"/>
  <c r="AEF4" i="1"/>
  <c r="ADU4" i="1"/>
  <c r="ADK4" i="1"/>
  <c r="AEH4" i="1"/>
  <c r="AEP4" i="1"/>
  <c r="AEE4" i="1"/>
  <c r="ADT4" i="1"/>
  <c r="ADJ4" i="1"/>
  <c r="AER3" i="1"/>
  <c r="AEJ4" i="1"/>
  <c r="ADZ4" i="1"/>
  <c r="ADO4" i="1"/>
  <c r="AEI4" i="1"/>
  <c r="ADM4" i="1"/>
  <c r="ADL4" i="1"/>
  <c r="AEN4" i="1"/>
  <c r="AEC4" i="1"/>
  <c r="ADS4" i="1"/>
  <c r="AEM4" i="1"/>
  <c r="ADR4" i="1"/>
  <c r="AEK4" i="1"/>
  <c r="AEA4" i="1"/>
  <c r="ADP4" i="1"/>
  <c r="AEB4" i="1"/>
  <c r="ABY14" i="1"/>
  <c r="ABR14" i="1" s="1"/>
  <c r="ABY7" i="1"/>
  <c r="ABR7" i="1" s="1"/>
  <c r="ABY8" i="1"/>
  <c r="ABR8" i="1"/>
  <c r="ABY9" i="1"/>
  <c r="ABR9" i="1" s="1"/>
  <c r="ABY17" i="1"/>
  <c r="ABR17" i="1" s="1"/>
  <c r="ACY17" i="1"/>
  <c r="ACY16" i="1"/>
  <c r="ACY12" i="1"/>
  <c r="ACY8" i="1"/>
  <c r="ACY14" i="1"/>
  <c r="ACY15" i="1"/>
  <c r="ACY9" i="1"/>
  <c r="ACY7" i="1"/>
  <c r="ACY10" i="1"/>
  <c r="ACY13" i="1"/>
  <c r="ACY11" i="1"/>
  <c r="ABY10" i="1"/>
  <c r="ABR10" i="1" s="1"/>
  <c r="ABY13" i="1"/>
  <c r="ABR13" i="1" s="1"/>
  <c r="ACX17" i="1"/>
  <c r="ACX7" i="1"/>
  <c r="ACX16" i="1"/>
  <c r="ACX12" i="1"/>
  <c r="ACX14" i="1"/>
  <c r="ACX10" i="1"/>
  <c r="ACX13" i="1"/>
  <c r="ACX11" i="1"/>
  <c r="ACX8" i="1"/>
  <c r="ACX9" i="1"/>
  <c r="ACX15" i="1"/>
  <c r="ADF17" i="1"/>
  <c r="ADF14" i="1"/>
  <c r="ADF10" i="1"/>
  <c r="ADF16" i="1"/>
  <c r="ADF12" i="1"/>
  <c r="ADF13" i="1"/>
  <c r="ADF15" i="1"/>
  <c r="ADF11" i="1"/>
  <c r="ADF9" i="1"/>
  <c r="ADF8" i="1"/>
  <c r="ADF7" i="1"/>
  <c r="ADH9" i="1" l="1"/>
  <c r="ADA9" i="1" s="1"/>
  <c r="ADH14" i="1"/>
  <c r="ADA14" i="1" s="1"/>
  <c r="ADH17" i="1"/>
  <c r="ADA17" i="1" s="1"/>
  <c r="ADH12" i="1"/>
  <c r="ADA12" i="1" s="1"/>
  <c r="AEG17" i="1"/>
  <c r="AEG14" i="1"/>
  <c r="AEG10" i="1"/>
  <c r="AEG16" i="1"/>
  <c r="AEG12" i="1"/>
  <c r="AEG13" i="1"/>
  <c r="AEG15" i="1"/>
  <c r="AEG9" i="1"/>
  <c r="AEG11" i="1"/>
  <c r="AEG8" i="1"/>
  <c r="AEG7" i="1"/>
  <c r="ADH8" i="1"/>
  <c r="ADA8" i="1" s="1"/>
  <c r="ADH16" i="1"/>
  <c r="ADA16" i="1" s="1"/>
  <c r="AFZ4" i="1"/>
  <c r="AFR4" i="1"/>
  <c r="AFJ4" i="1"/>
  <c r="AFB4" i="1"/>
  <c r="AET4" i="1"/>
  <c r="AFU4" i="1"/>
  <c r="AFM4" i="1"/>
  <c r="AFE4" i="1"/>
  <c r="AEW4" i="1"/>
  <c r="AFX4" i="1"/>
  <c r="AFC4" i="1"/>
  <c r="AFO4" i="1"/>
  <c r="AES4" i="1"/>
  <c r="AFW4" i="1"/>
  <c r="AFL4" i="1"/>
  <c r="AFA4" i="1"/>
  <c r="AGA3" i="1"/>
  <c r="AFN4" i="1"/>
  <c r="AFV4" i="1"/>
  <c r="AFK4" i="1"/>
  <c r="AEZ4" i="1"/>
  <c r="AFP4" i="1"/>
  <c r="AFF4" i="1"/>
  <c r="AEU4" i="1"/>
  <c r="AFY4" i="1"/>
  <c r="AFD4" i="1"/>
  <c r="AER4" i="1"/>
  <c r="AFT4" i="1"/>
  <c r="AFI4" i="1"/>
  <c r="AEY4" i="1"/>
  <c r="AFS4" i="1"/>
  <c r="AEX4" i="1"/>
  <c r="AFQ4" i="1"/>
  <c r="AFG4" i="1"/>
  <c r="AEV4" i="1"/>
  <c r="AFH4" i="1"/>
  <c r="AEO17" i="1"/>
  <c r="AEO13" i="1"/>
  <c r="AEO9" i="1"/>
  <c r="AEO15" i="1"/>
  <c r="AEO11" i="1"/>
  <c r="AEO12" i="1"/>
  <c r="AEO16" i="1"/>
  <c r="AEO8" i="1"/>
  <c r="AEO7" i="1"/>
  <c r="AEO14" i="1"/>
  <c r="AEO10" i="1"/>
  <c r="AEN17" i="1"/>
  <c r="AEN16" i="1"/>
  <c r="AEN12" i="1"/>
  <c r="AEN8" i="1"/>
  <c r="AEN14" i="1"/>
  <c r="AEN15" i="1"/>
  <c r="AEN7" i="1"/>
  <c r="AEN11" i="1"/>
  <c r="AEN9" i="1"/>
  <c r="AEN13" i="1"/>
  <c r="AEN10" i="1"/>
  <c r="ADH11" i="1"/>
  <c r="ADA11" i="1" s="1"/>
  <c r="ADH13" i="1"/>
  <c r="ADA13" i="1" s="1"/>
  <c r="AEI17" i="1"/>
  <c r="AEI15" i="1"/>
  <c r="AEI11" i="1"/>
  <c r="AEI13" i="1"/>
  <c r="AEI14" i="1"/>
  <c r="AEI12" i="1"/>
  <c r="AEI16" i="1"/>
  <c r="AEI8" i="1"/>
  <c r="AEI7" i="1"/>
  <c r="AEI10" i="1"/>
  <c r="AEI9" i="1"/>
  <c r="AEP17" i="1"/>
  <c r="AEP13" i="1"/>
  <c r="AEP9" i="1"/>
  <c r="AEP15" i="1"/>
  <c r="AEP11" i="1"/>
  <c r="AEP7" i="1"/>
  <c r="AEP16" i="1"/>
  <c r="AEP12" i="1"/>
  <c r="AEP8" i="1"/>
  <c r="AEP14" i="1"/>
  <c r="AEP10" i="1"/>
  <c r="ADH15" i="1"/>
  <c r="ADA15" i="1" s="1"/>
  <c r="ADH10" i="1"/>
  <c r="ADA10" i="1" s="1"/>
  <c r="ADH7" i="1"/>
  <c r="ADA7" i="1" s="1"/>
  <c r="AEH17" i="1"/>
  <c r="AEH15" i="1"/>
  <c r="AEH11" i="1"/>
  <c r="AEH13" i="1"/>
  <c r="AEH9" i="1"/>
  <c r="AEH12" i="1"/>
  <c r="AEH16" i="1"/>
  <c r="AEH8" i="1"/>
  <c r="AEH7" i="1"/>
  <c r="AEH10" i="1"/>
  <c r="AEH14" i="1"/>
  <c r="AFQ17" i="1" l="1"/>
  <c r="AFQ13" i="1"/>
  <c r="AFQ9" i="1"/>
  <c r="AFQ15" i="1"/>
  <c r="AFQ11" i="1"/>
  <c r="AFQ7" i="1"/>
  <c r="AFQ16" i="1"/>
  <c r="AFQ12" i="1"/>
  <c r="AFQ8" i="1"/>
  <c r="AFQ14" i="1"/>
  <c r="AFQ10" i="1"/>
  <c r="AFY17" i="1"/>
  <c r="AFY7" i="1"/>
  <c r="AFY16" i="1"/>
  <c r="AFY12" i="1"/>
  <c r="AFY14" i="1"/>
  <c r="AFY10" i="1"/>
  <c r="AFY15" i="1"/>
  <c r="AFY11" i="1"/>
  <c r="AFY9" i="1"/>
  <c r="AFY13" i="1"/>
  <c r="AFY8" i="1"/>
  <c r="AHF4" i="1"/>
  <c r="AGX4" i="1"/>
  <c r="AGP4" i="1"/>
  <c r="AGH4" i="1"/>
  <c r="AHI4" i="1"/>
  <c r="AHA4" i="1"/>
  <c r="AGS4" i="1"/>
  <c r="AGK4" i="1"/>
  <c r="AGC4" i="1"/>
  <c r="AHJ3" i="1"/>
  <c r="AHD4" i="1"/>
  <c r="AGJ4" i="1"/>
  <c r="AHC4" i="1"/>
  <c r="AGR4" i="1"/>
  <c r="AGG4" i="1"/>
  <c r="AGU4" i="1"/>
  <c r="AGT4" i="1"/>
  <c r="AHB4" i="1"/>
  <c r="AGQ4" i="1"/>
  <c r="AGF4" i="1"/>
  <c r="AHG4" i="1"/>
  <c r="AGV4" i="1"/>
  <c r="AGL4" i="1"/>
  <c r="AGA4" i="1"/>
  <c r="AHE4" i="1"/>
  <c r="AGI4" i="1"/>
  <c r="AGZ4" i="1"/>
  <c r="AGO4" i="1"/>
  <c r="AGE4" i="1"/>
  <c r="AGN4" i="1"/>
  <c r="AHH4" i="1"/>
  <c r="AGW4" i="1"/>
  <c r="AGM4" i="1"/>
  <c r="AGB4" i="1"/>
  <c r="AGY4" i="1"/>
  <c r="AGD4" i="1"/>
  <c r="AEQ7" i="1"/>
  <c r="AEJ7" i="1" s="1"/>
  <c r="AEQ8" i="1"/>
  <c r="AEJ8" i="1" s="1"/>
  <c r="AFP17" i="1"/>
  <c r="AFP13" i="1"/>
  <c r="AFP9" i="1"/>
  <c r="AFP15" i="1"/>
  <c r="AFP11" i="1"/>
  <c r="AFP12" i="1"/>
  <c r="AFP8" i="1"/>
  <c r="AFP7" i="1"/>
  <c r="AFP16" i="1"/>
  <c r="AFP14" i="1"/>
  <c r="AFP10" i="1"/>
  <c r="AFW17" i="1"/>
  <c r="AFW15" i="1"/>
  <c r="AFW11" i="1"/>
  <c r="AFW13" i="1"/>
  <c r="AFW9" i="1"/>
  <c r="AFW12" i="1"/>
  <c r="AFW16" i="1"/>
  <c r="AFW14" i="1"/>
  <c r="AFW10" i="1"/>
  <c r="AFW8" i="1"/>
  <c r="AFW7" i="1"/>
  <c r="AEQ11" i="1"/>
  <c r="AEJ11" i="1" s="1"/>
  <c r="AEQ17" i="1"/>
  <c r="AEJ17" i="1" s="1"/>
  <c r="AEQ9" i="1"/>
  <c r="AEJ9" i="1" s="1"/>
  <c r="AEQ15" i="1"/>
  <c r="AEJ15" i="1" s="1"/>
  <c r="AEQ12" i="1"/>
  <c r="AEJ12" i="1" s="1"/>
  <c r="AEQ10" i="1"/>
  <c r="AEJ10" i="1" s="1"/>
  <c r="AFX17" i="1"/>
  <c r="AFX15" i="1"/>
  <c r="AFX11" i="1"/>
  <c r="AFX13" i="1"/>
  <c r="AFX14" i="1"/>
  <c r="AFX12" i="1"/>
  <c r="AFX8" i="1"/>
  <c r="AFX16" i="1"/>
  <c r="AFX10" i="1"/>
  <c r="AFX9" i="1"/>
  <c r="AFX7" i="1"/>
  <c r="AFR17" i="1"/>
  <c r="AFR14" i="1"/>
  <c r="AFR10" i="1"/>
  <c r="AFR16" i="1"/>
  <c r="AFR12" i="1"/>
  <c r="AFR8" i="1"/>
  <c r="AFR13" i="1"/>
  <c r="AFR7" i="1"/>
  <c r="AFR15" i="1"/>
  <c r="AFR11" i="1"/>
  <c r="AFR9" i="1"/>
  <c r="AEQ13" i="1"/>
  <c r="AEJ13" i="1" s="1"/>
  <c r="AEQ16" i="1"/>
  <c r="AEJ16" i="1" s="1"/>
  <c r="AEQ14" i="1"/>
  <c r="AEJ14" i="1"/>
  <c r="AFZ14" i="1" l="1"/>
  <c r="AFS14" i="1" s="1"/>
  <c r="AFZ9" i="1"/>
  <c r="AFS9" i="1" s="1"/>
  <c r="AIL4" i="1"/>
  <c r="AID4" i="1"/>
  <c r="AHV4" i="1"/>
  <c r="AHN4" i="1"/>
  <c r="AIO4" i="1"/>
  <c r="AIG4" i="1"/>
  <c r="AHY4" i="1"/>
  <c r="AHQ4" i="1"/>
  <c r="AIJ4" i="1"/>
  <c r="AIK4" i="1"/>
  <c r="AHP4" i="1"/>
  <c r="AII4" i="1"/>
  <c r="AHX4" i="1"/>
  <c r="AHM4" i="1"/>
  <c r="AHO4" i="1"/>
  <c r="AIS3" i="1"/>
  <c r="AIR4" i="1"/>
  <c r="AIH4" i="1"/>
  <c r="AHW4" i="1"/>
  <c r="AHL4" i="1"/>
  <c r="AIM4" i="1"/>
  <c r="AIB4" i="1"/>
  <c r="AHR4" i="1"/>
  <c r="AIA4" i="1"/>
  <c r="AHZ4" i="1"/>
  <c r="AIQ4" i="1"/>
  <c r="AIF4" i="1"/>
  <c r="AHU4" i="1"/>
  <c r="AHK4" i="1"/>
  <c r="AIP4" i="1"/>
  <c r="AHT4" i="1"/>
  <c r="AHJ4" i="1"/>
  <c r="AIN4" i="1"/>
  <c r="AIC4" i="1"/>
  <c r="AHS4" i="1"/>
  <c r="AIE4" i="1"/>
  <c r="AFZ13" i="1"/>
  <c r="AFS13" i="1" s="1"/>
  <c r="AFZ17" i="1"/>
  <c r="AFS17" i="1" s="1"/>
  <c r="AHF17" i="1"/>
  <c r="AHF13" i="1"/>
  <c r="AHF9" i="1"/>
  <c r="AHF15" i="1"/>
  <c r="AHF11" i="1"/>
  <c r="AHF7" i="1"/>
  <c r="AHF12" i="1"/>
  <c r="AHF16" i="1"/>
  <c r="AHF10" i="1"/>
  <c r="AHF14" i="1"/>
  <c r="AHF8" i="1"/>
  <c r="AFZ16" i="1"/>
  <c r="AFS16" i="1" s="1"/>
  <c r="AFZ11" i="1"/>
  <c r="AFS11" i="1" s="1"/>
  <c r="AFZ7" i="1"/>
  <c r="AFS7" i="1" s="1"/>
  <c r="AFZ15" i="1"/>
  <c r="AFS15" i="1" s="1"/>
  <c r="AHH17" i="1"/>
  <c r="AHH14" i="1"/>
  <c r="AHH10" i="1"/>
  <c r="AHH16" i="1"/>
  <c r="AHH12" i="1"/>
  <c r="AHH13" i="1"/>
  <c r="AHH11" i="1"/>
  <c r="AHH15" i="1"/>
  <c r="AHH8" i="1"/>
  <c r="AHH7" i="1"/>
  <c r="AHH9" i="1"/>
  <c r="AFZ8" i="1"/>
  <c r="AFS8" i="1" s="1"/>
  <c r="AHA17" i="1"/>
  <c r="AHA16" i="1"/>
  <c r="AHA12" i="1"/>
  <c r="AHA8" i="1"/>
  <c r="AHA14" i="1"/>
  <c r="AHA15" i="1"/>
  <c r="AHA11" i="1"/>
  <c r="AHA10" i="1"/>
  <c r="AHA9" i="1"/>
  <c r="AHA7" i="1"/>
  <c r="AHA13" i="1"/>
  <c r="AHG17" i="1"/>
  <c r="AHG14" i="1"/>
  <c r="AHG10" i="1"/>
  <c r="AHG16" i="1"/>
  <c r="AHG12" i="1"/>
  <c r="AHG8" i="1"/>
  <c r="AHG9" i="1"/>
  <c r="AHG11" i="1"/>
  <c r="AHG15" i="1"/>
  <c r="AHG13" i="1"/>
  <c r="AHG7" i="1"/>
  <c r="AFZ12" i="1"/>
  <c r="AFS12" i="1" s="1"/>
  <c r="AFZ10" i="1"/>
  <c r="AFS10" i="1" s="1"/>
  <c r="AGY17" i="1"/>
  <c r="AGY15" i="1"/>
  <c r="AGY11" i="1"/>
  <c r="AGY13" i="1"/>
  <c r="AGY14" i="1"/>
  <c r="AGY12" i="1"/>
  <c r="AGY16" i="1"/>
  <c r="AGY10" i="1"/>
  <c r="AGY9" i="1"/>
  <c r="AGY8" i="1"/>
  <c r="AGY7" i="1"/>
  <c r="AGZ17" i="1"/>
  <c r="AGZ7" i="1"/>
  <c r="AGZ16" i="1"/>
  <c r="AGZ12" i="1"/>
  <c r="AGZ14" i="1"/>
  <c r="AGZ10" i="1"/>
  <c r="AGZ13" i="1"/>
  <c r="AGZ8" i="1"/>
  <c r="AGZ9" i="1"/>
  <c r="AGZ11" i="1"/>
  <c r="AGZ15" i="1"/>
  <c r="AHI7" i="1" l="1"/>
  <c r="AHB7" i="1" s="1"/>
  <c r="AHI14" i="1"/>
  <c r="AHB14" i="1" s="1"/>
  <c r="AHI17" i="1"/>
  <c r="AHB17" i="1" s="1"/>
  <c r="AIP17" i="1"/>
  <c r="AIP16" i="1"/>
  <c r="AIP12" i="1"/>
  <c r="AIP8" i="1"/>
  <c r="AIP14" i="1"/>
  <c r="AIP15" i="1"/>
  <c r="AIP11" i="1"/>
  <c r="AIP7" i="1"/>
  <c r="AIP13" i="1"/>
  <c r="AIP10" i="1"/>
  <c r="AIP9" i="1"/>
  <c r="AHI8" i="1"/>
  <c r="AHB8" i="1" s="1"/>
  <c r="AHI11" i="1"/>
  <c r="AHB11" i="1" s="1"/>
  <c r="AIO17" i="1"/>
  <c r="AIO7" i="1"/>
  <c r="AIO16" i="1"/>
  <c r="AIO12" i="1"/>
  <c r="AIO14" i="1"/>
  <c r="AIO10" i="1"/>
  <c r="AIO8" i="1"/>
  <c r="AIO11" i="1"/>
  <c r="AIO15" i="1"/>
  <c r="AIO13" i="1"/>
  <c r="AIO9" i="1"/>
  <c r="AHI9" i="1"/>
  <c r="AHB9" i="1" s="1"/>
  <c r="AHI15" i="1"/>
  <c r="AHB15" i="1" s="1"/>
  <c r="AII17" i="1"/>
  <c r="AII14" i="1"/>
  <c r="AII10" i="1"/>
  <c r="AII16" i="1"/>
  <c r="AII12" i="1"/>
  <c r="AII13" i="1"/>
  <c r="AII9" i="1"/>
  <c r="AII15" i="1"/>
  <c r="AII11" i="1"/>
  <c r="AII7" i="1"/>
  <c r="AII8" i="1"/>
  <c r="AHI10" i="1"/>
  <c r="AHB10" i="1" s="1"/>
  <c r="AHI16" i="1"/>
  <c r="AHB16" i="1" s="1"/>
  <c r="AIQ17" i="1"/>
  <c r="AIQ13" i="1"/>
  <c r="AIQ9" i="1"/>
  <c r="AIQ15" i="1"/>
  <c r="AIQ11" i="1"/>
  <c r="AIQ12" i="1"/>
  <c r="AIQ10" i="1"/>
  <c r="AIQ8" i="1"/>
  <c r="AIQ16" i="1"/>
  <c r="AIQ7" i="1"/>
  <c r="AIQ14" i="1"/>
  <c r="AIH17" i="1"/>
  <c r="AIH14" i="1"/>
  <c r="AIH10" i="1"/>
  <c r="AIH16" i="1"/>
  <c r="AIH12" i="1"/>
  <c r="AIH8" i="1"/>
  <c r="AIH13" i="1"/>
  <c r="AIH11" i="1"/>
  <c r="AIH9" i="1"/>
  <c r="AIH15" i="1"/>
  <c r="AIH7" i="1"/>
  <c r="AIJ17" i="1"/>
  <c r="AIJ15" i="1"/>
  <c r="AIJ11" i="1"/>
  <c r="AIJ13" i="1"/>
  <c r="AIJ9" i="1"/>
  <c r="AIJ12" i="1"/>
  <c r="AIJ7" i="1"/>
  <c r="AIJ10" i="1"/>
  <c r="AIJ16" i="1"/>
  <c r="AIJ8" i="1"/>
  <c r="AIJ14" i="1"/>
  <c r="AHI12" i="1"/>
  <c r="AHB12" i="1" s="1"/>
  <c r="AHI13" i="1"/>
  <c r="AHB13" i="1" s="1"/>
  <c r="AJZ4" i="1"/>
  <c r="AJR4" i="1"/>
  <c r="AJJ4" i="1"/>
  <c r="AJB4" i="1"/>
  <c r="AIT4" i="1"/>
  <c r="AJU4" i="1"/>
  <c r="AJM4" i="1"/>
  <c r="AJE4" i="1"/>
  <c r="AIW4" i="1"/>
  <c r="AKA4" i="1"/>
  <c r="AJG4" i="1"/>
  <c r="AJY4" i="1"/>
  <c r="AJO4" i="1"/>
  <c r="AJD4" i="1"/>
  <c r="AIS4" i="1"/>
  <c r="AJP4" i="1"/>
  <c r="AIU4" i="1"/>
  <c r="AJX4" i="1"/>
  <c r="AJN4" i="1"/>
  <c r="AJC4" i="1"/>
  <c r="AJS4" i="1"/>
  <c r="AJH4" i="1"/>
  <c r="AIX4" i="1"/>
  <c r="AJQ4" i="1"/>
  <c r="AIV4" i="1"/>
  <c r="AKB3" i="1"/>
  <c r="AJF4" i="1"/>
  <c r="AJW4" i="1"/>
  <c r="AJL4" i="1"/>
  <c r="AJA4" i="1"/>
  <c r="AJK4" i="1"/>
  <c r="AJT4" i="1"/>
  <c r="AJI4" i="1"/>
  <c r="AIY4" i="1"/>
  <c r="AJV4" i="1"/>
  <c r="AIZ4" i="1"/>
  <c r="ALF4" i="1" l="1"/>
  <c r="AKX4" i="1"/>
  <c r="AKP4" i="1"/>
  <c r="AKH4" i="1"/>
  <c r="ALI4" i="1"/>
  <c r="ALA4" i="1"/>
  <c r="AKS4" i="1"/>
  <c r="AKK4" i="1"/>
  <c r="AKC4" i="1"/>
  <c r="AKV4" i="1"/>
  <c r="ALH4" i="1"/>
  <c r="AKW4" i="1"/>
  <c r="AKB4" i="1"/>
  <c r="ALE4" i="1"/>
  <c r="AKU4" i="1"/>
  <c r="AKJ4" i="1"/>
  <c r="AKL4" i="1"/>
  <c r="ALD4" i="1"/>
  <c r="AKT4" i="1"/>
  <c r="AKI4" i="1"/>
  <c r="ALJ4" i="1"/>
  <c r="AKY4" i="1"/>
  <c r="AKN4" i="1"/>
  <c r="AKD4" i="1"/>
  <c r="ALK3" i="1"/>
  <c r="AKM4" i="1"/>
  <c r="ALG4" i="1"/>
  <c r="ALC4" i="1"/>
  <c r="AKR4" i="1"/>
  <c r="AKG4" i="1"/>
  <c r="AKQ4" i="1"/>
  <c r="AKF4" i="1"/>
  <c r="AKZ4" i="1"/>
  <c r="AKO4" i="1"/>
  <c r="AKE4" i="1"/>
  <c r="ALB4" i="1"/>
  <c r="AJX17" i="1"/>
  <c r="AJX14" i="1"/>
  <c r="AJX10" i="1"/>
  <c r="AJX16" i="1"/>
  <c r="AJX12" i="1"/>
  <c r="AJX8" i="1"/>
  <c r="AJX9" i="1"/>
  <c r="AJX11" i="1"/>
  <c r="AJX15" i="1"/>
  <c r="AJX7" i="1"/>
  <c r="AJX13" i="1"/>
  <c r="AJR17" i="1"/>
  <c r="AJR16" i="1"/>
  <c r="AJR12" i="1"/>
  <c r="AJR8" i="1"/>
  <c r="AJR14" i="1"/>
  <c r="AJR15" i="1"/>
  <c r="AJR13" i="1"/>
  <c r="AJR10" i="1"/>
  <c r="AJR7" i="1"/>
  <c r="AJR11" i="1"/>
  <c r="AJR9" i="1"/>
  <c r="AIR11" i="1"/>
  <c r="AIK11" i="1" s="1"/>
  <c r="AJZ17" i="1"/>
  <c r="AJZ15" i="1"/>
  <c r="AJZ11" i="1"/>
  <c r="AJZ13" i="1"/>
  <c r="AJZ9" i="1"/>
  <c r="AJZ8" i="1"/>
  <c r="AJZ12" i="1"/>
  <c r="AJZ16" i="1"/>
  <c r="AJZ14" i="1"/>
  <c r="AJZ7" i="1"/>
  <c r="AJZ10" i="1"/>
  <c r="AJQ17" i="1"/>
  <c r="AJQ16" i="1"/>
  <c r="AJQ12" i="1"/>
  <c r="AJQ14" i="1"/>
  <c r="AJQ10" i="1"/>
  <c r="AJQ13" i="1"/>
  <c r="AJQ9" i="1"/>
  <c r="AJQ11" i="1"/>
  <c r="AJQ8" i="1"/>
  <c r="AJQ7" i="1"/>
  <c r="AJQ15" i="1"/>
  <c r="AIR13" i="1"/>
  <c r="AIK13" i="1" s="1"/>
  <c r="AIR10" i="1"/>
  <c r="AIK10" i="1" s="1"/>
  <c r="AIR14" i="1"/>
  <c r="AIK14" i="1" s="1"/>
  <c r="AIR7" i="1"/>
  <c r="AIK7" i="1" s="1"/>
  <c r="AIR8" i="1"/>
  <c r="AIK8" i="1" s="1"/>
  <c r="AIR15" i="1"/>
  <c r="AIK15" i="1" s="1"/>
  <c r="AIR12" i="1"/>
  <c r="AIK12" i="1" s="1"/>
  <c r="AIR17" i="1"/>
  <c r="AIK17" i="1" s="1"/>
  <c r="AJS17" i="1"/>
  <c r="AJS13" i="1"/>
  <c r="AJS9" i="1"/>
  <c r="AJS15" i="1"/>
  <c r="AJS11" i="1"/>
  <c r="AJS7" i="1"/>
  <c r="AJS14" i="1"/>
  <c r="AJS12" i="1"/>
  <c r="AJS8" i="1"/>
  <c r="AJS16" i="1"/>
  <c r="AJS10" i="1"/>
  <c r="AJY17" i="1"/>
  <c r="AJY14" i="1"/>
  <c r="AJY10" i="1"/>
  <c r="AJY16" i="1"/>
  <c r="AJY12" i="1"/>
  <c r="AJY13" i="1"/>
  <c r="AJY11" i="1"/>
  <c r="AJY15" i="1"/>
  <c r="AJY8" i="1"/>
  <c r="AJY9" i="1"/>
  <c r="AJY7" i="1"/>
  <c r="AIR9" i="1"/>
  <c r="AIK9" i="1" s="1"/>
  <c r="AIR16" i="1"/>
  <c r="AIK16" i="1" s="1"/>
  <c r="AKA15" i="1" l="1"/>
  <c r="AJT15" i="1" s="1"/>
  <c r="AKA12" i="1"/>
  <c r="AJT12" i="1" s="1"/>
  <c r="AKA7" i="1"/>
  <c r="AJT7" i="1" s="1"/>
  <c r="AKA16" i="1"/>
  <c r="AJT16" i="1" s="1"/>
  <c r="AKA17" i="1"/>
  <c r="AJT17" i="1" s="1"/>
  <c r="AKA8" i="1"/>
  <c r="AJT8" i="1" s="1"/>
  <c r="AKA10" i="1"/>
  <c r="AJT10" i="1" s="1"/>
  <c r="ALA17" i="1"/>
  <c r="ALA15" i="1"/>
  <c r="ALA11" i="1"/>
  <c r="ALA13" i="1"/>
  <c r="ALA9" i="1"/>
  <c r="ALA14" i="1"/>
  <c r="ALA8" i="1"/>
  <c r="ALA12" i="1"/>
  <c r="ALA16" i="1"/>
  <c r="ALA10" i="1"/>
  <c r="ALA7" i="1"/>
  <c r="AKA11" i="1"/>
  <c r="AJT11" i="1" s="1"/>
  <c r="AKA14" i="1"/>
  <c r="AJT14" i="1" s="1"/>
  <c r="ALI17" i="1"/>
  <c r="ALI13" i="1"/>
  <c r="ALI9" i="1"/>
  <c r="ALI15" i="1"/>
  <c r="ALI11" i="1"/>
  <c r="ALI16" i="1"/>
  <c r="ALI12" i="1"/>
  <c r="ALI10" i="1"/>
  <c r="ALI8" i="1"/>
  <c r="ALI7" i="1"/>
  <c r="ALI14" i="1"/>
  <c r="ALB17" i="1"/>
  <c r="ALB15" i="1"/>
  <c r="ALB11" i="1"/>
  <c r="ALB7" i="1"/>
  <c r="ALB13" i="1"/>
  <c r="ALB14" i="1"/>
  <c r="ALB12" i="1"/>
  <c r="ALB16" i="1"/>
  <c r="ALB10" i="1"/>
  <c r="ALB9" i="1"/>
  <c r="ALB8" i="1"/>
  <c r="AKA9" i="1"/>
  <c r="AJT9" i="1" s="1"/>
  <c r="ALG17" i="1"/>
  <c r="ALG16" i="1"/>
  <c r="ALG12" i="1"/>
  <c r="ALG8" i="1"/>
  <c r="ALG14" i="1"/>
  <c r="ALG15" i="1"/>
  <c r="ALG13" i="1"/>
  <c r="ALG11" i="1"/>
  <c r="ALG9" i="1"/>
  <c r="ALG7" i="1"/>
  <c r="ALG10" i="1"/>
  <c r="ALH17" i="1"/>
  <c r="ALH9" i="1"/>
  <c r="ALH13" i="1"/>
  <c r="ALH15" i="1"/>
  <c r="ALH11" i="1"/>
  <c r="ALH7" i="1"/>
  <c r="ALH12" i="1"/>
  <c r="ALH16" i="1"/>
  <c r="ALH10" i="1"/>
  <c r="ALH8" i="1"/>
  <c r="ALH14" i="1"/>
  <c r="AKA13" i="1"/>
  <c r="AJT13" i="1" s="1"/>
  <c r="AKZ17" i="1"/>
  <c r="AKZ14" i="1"/>
  <c r="AKZ10" i="1"/>
  <c r="AKZ16" i="1"/>
  <c r="AKZ12" i="1"/>
  <c r="AKZ13" i="1"/>
  <c r="AKZ11" i="1"/>
  <c r="AKZ8" i="1"/>
  <c r="AKZ15" i="1"/>
  <c r="AKZ9" i="1"/>
  <c r="AKZ7" i="1"/>
  <c r="AML4" i="1"/>
  <c r="AMD4" i="1"/>
  <c r="ALV4" i="1"/>
  <c r="ALN4" i="1"/>
  <c r="AMO4" i="1"/>
  <c r="AMG4" i="1"/>
  <c r="ALY4" i="1"/>
  <c r="ALQ4" i="1"/>
  <c r="AMB4" i="1"/>
  <c r="AMN4" i="1"/>
  <c r="AMC4" i="1"/>
  <c r="AMK4" i="1"/>
  <c r="AMA4" i="1"/>
  <c r="ALP4" i="1"/>
  <c r="AMM4" i="1"/>
  <c r="ALR4" i="1"/>
  <c r="AMJ4" i="1"/>
  <c r="ALZ4" i="1"/>
  <c r="ALO4" i="1"/>
  <c r="AMP4" i="1"/>
  <c r="AME4" i="1"/>
  <c r="ALT4" i="1"/>
  <c r="ALS4" i="1"/>
  <c r="AMS4" i="1"/>
  <c r="AMI4" i="1"/>
  <c r="ALX4" i="1"/>
  <c r="ALM4" i="1"/>
  <c r="AMR4" i="1"/>
  <c r="ALW4" i="1"/>
  <c r="ALL4" i="1"/>
  <c r="AMQ4" i="1"/>
  <c r="AMF4" i="1"/>
  <c r="ALU4" i="1"/>
  <c r="ALK4" i="1"/>
  <c r="AMT3" i="1"/>
  <c r="AMH4" i="1"/>
  <c r="AMQ17" i="1" l="1"/>
  <c r="AMQ15" i="1"/>
  <c r="AMQ11" i="1"/>
  <c r="AMQ7" i="1"/>
  <c r="AMQ13" i="1"/>
  <c r="AMQ14" i="1"/>
  <c r="AMQ12" i="1"/>
  <c r="AMQ8" i="1"/>
  <c r="AMQ16" i="1"/>
  <c r="AMQ9" i="1"/>
  <c r="AMQ10" i="1"/>
  <c r="AMP17" i="1"/>
  <c r="AMP15" i="1"/>
  <c r="AMP11" i="1"/>
  <c r="AMP13" i="1"/>
  <c r="AMP9" i="1"/>
  <c r="AMP12" i="1"/>
  <c r="AMP7" i="1"/>
  <c r="AMP10" i="1"/>
  <c r="AMP16" i="1"/>
  <c r="AMP8" i="1"/>
  <c r="AMP14" i="1"/>
  <c r="ALJ7" i="1"/>
  <c r="ALC7" i="1" s="1"/>
  <c r="ALJ13" i="1"/>
  <c r="ALC13" i="1" s="1"/>
  <c r="ALJ16" i="1"/>
  <c r="ALC16" i="1" s="1"/>
  <c r="ALJ15" i="1"/>
  <c r="ALC15" i="1" s="1"/>
  <c r="ALJ17" i="1"/>
  <c r="ALC17" i="1" s="1"/>
  <c r="ALJ8" i="1"/>
  <c r="ALC8" i="1" s="1"/>
  <c r="ALJ9" i="1"/>
  <c r="ALC9" i="1" s="1"/>
  <c r="ALJ10" i="1"/>
  <c r="ALC10" i="1" s="1"/>
  <c r="AMR17" i="1"/>
  <c r="AMR16" i="1"/>
  <c r="AMR12" i="1"/>
  <c r="AMR14" i="1"/>
  <c r="AMR10" i="1"/>
  <c r="AMR13" i="1"/>
  <c r="AMR11" i="1"/>
  <c r="AMR9" i="1"/>
  <c r="AMR15" i="1"/>
  <c r="AMR8" i="1"/>
  <c r="AMR7" i="1"/>
  <c r="AMK17" i="1"/>
  <c r="AMK14" i="1"/>
  <c r="AMK10" i="1"/>
  <c r="AMK16" i="1"/>
  <c r="AMK12" i="1"/>
  <c r="AMK8" i="1"/>
  <c r="AMK13" i="1"/>
  <c r="AMK11" i="1"/>
  <c r="AMK7" i="1"/>
  <c r="AMK9" i="1"/>
  <c r="AMK15" i="1"/>
  <c r="ANZ4" i="1"/>
  <c r="ANR4" i="1"/>
  <c r="ANJ4" i="1"/>
  <c r="ANB4" i="1"/>
  <c r="AMT4" i="1"/>
  <c r="AOC3" i="1"/>
  <c r="ANU4" i="1"/>
  <c r="ANM4" i="1"/>
  <c r="ANE4" i="1"/>
  <c r="AMW4" i="1"/>
  <c r="ANH4" i="1"/>
  <c r="ANT4" i="1"/>
  <c r="ANI4" i="1"/>
  <c r="AMY4" i="1"/>
  <c r="AOB4" i="1"/>
  <c r="ANQ4" i="1"/>
  <c r="ANG4" i="1"/>
  <c r="AMV4" i="1"/>
  <c r="ANS4" i="1"/>
  <c r="AOA4" i="1"/>
  <c r="ANP4" i="1"/>
  <c r="ANF4" i="1"/>
  <c r="AMU4" i="1"/>
  <c r="ANV4" i="1"/>
  <c r="ANK4" i="1"/>
  <c r="AMZ4" i="1"/>
  <c r="AMX4" i="1"/>
  <c r="ANY4" i="1"/>
  <c r="ANO4" i="1"/>
  <c r="AND4" i="1"/>
  <c r="ANN4" i="1"/>
  <c r="ANW4" i="1"/>
  <c r="ANL4" i="1"/>
  <c r="ANA4" i="1"/>
  <c r="ANX4" i="1"/>
  <c r="ANC4" i="1"/>
  <c r="ALJ14" i="1"/>
  <c r="ALC14" i="1" s="1"/>
  <c r="ALJ11" i="1"/>
  <c r="ALC11" i="1" s="1"/>
  <c r="AMI17" i="1"/>
  <c r="AMI13" i="1"/>
  <c r="AMI9" i="1"/>
  <c r="AMI15" i="1"/>
  <c r="AMI11" i="1"/>
  <c r="AMI7" i="1"/>
  <c r="AMI14" i="1"/>
  <c r="AMI12" i="1"/>
  <c r="AMI16" i="1"/>
  <c r="AMI10" i="1"/>
  <c r="AMI8" i="1"/>
  <c r="AMJ17" i="1"/>
  <c r="AMJ13" i="1"/>
  <c r="AMJ9" i="1"/>
  <c r="AMJ15" i="1"/>
  <c r="AMJ11" i="1"/>
  <c r="AMJ16" i="1"/>
  <c r="AMJ12" i="1"/>
  <c r="AMJ10" i="1"/>
  <c r="AMJ8" i="1"/>
  <c r="AMJ7" i="1"/>
  <c r="AMJ14" i="1"/>
  <c r="ALJ12" i="1"/>
  <c r="ALC12" i="1" s="1"/>
  <c r="AMS8" i="1" l="1"/>
  <c r="AML8" i="1" s="1"/>
  <c r="AMS11" i="1"/>
  <c r="AML11" i="1" s="1"/>
  <c r="AMS10" i="1"/>
  <c r="AML10" i="1" s="1"/>
  <c r="AMS15" i="1"/>
  <c r="AML15" i="1" s="1"/>
  <c r="AMS9" i="1"/>
  <c r="AML9" i="1" s="1"/>
  <c r="AMS17" i="1"/>
  <c r="AML17" i="1" s="1"/>
  <c r="AMS16" i="1"/>
  <c r="AML16" i="1" s="1"/>
  <c r="AMS13" i="1"/>
  <c r="AML13" i="1" s="1"/>
  <c r="APF4" i="1"/>
  <c r="AOX4" i="1"/>
  <c r="AOP4" i="1"/>
  <c r="AOH4" i="1"/>
  <c r="API4" i="1"/>
  <c r="APA4" i="1"/>
  <c r="AOS4" i="1"/>
  <c r="AOK4" i="1"/>
  <c r="AOC4" i="1"/>
  <c r="AOY4" i="1"/>
  <c r="AOD4" i="1"/>
  <c r="APK4" i="1"/>
  <c r="AOZ4" i="1"/>
  <c r="AOO4" i="1"/>
  <c r="AOE4" i="1"/>
  <c r="APH4" i="1"/>
  <c r="AOW4" i="1"/>
  <c r="AOM4" i="1"/>
  <c r="APJ4" i="1"/>
  <c r="AON4" i="1"/>
  <c r="APG4" i="1"/>
  <c r="AOV4" i="1"/>
  <c r="AOL4" i="1"/>
  <c r="APB4" i="1"/>
  <c r="AOQ4" i="1"/>
  <c r="AOF4" i="1"/>
  <c r="APE4" i="1"/>
  <c r="AOU4" i="1"/>
  <c r="AOJ4" i="1"/>
  <c r="APD4" i="1"/>
  <c r="AOT4" i="1"/>
  <c r="AOI4" i="1"/>
  <c r="APC4" i="1"/>
  <c r="AOR4" i="1"/>
  <c r="AOG4" i="1"/>
  <c r="AMS12" i="1"/>
  <c r="AML12" i="1" s="1"/>
  <c r="AMS14" i="1"/>
  <c r="AML14" i="1" s="1"/>
  <c r="ANY17" i="1"/>
  <c r="ANY13" i="1"/>
  <c r="ANY9" i="1"/>
  <c r="ANY15" i="1"/>
  <c r="ANY11" i="1"/>
  <c r="ANY12" i="1"/>
  <c r="ANY16" i="1"/>
  <c r="ANY7" i="1"/>
  <c r="ANY10" i="1"/>
  <c r="ANY14" i="1"/>
  <c r="ANY8" i="1"/>
  <c r="AOA17" i="1"/>
  <c r="AOA14" i="1"/>
  <c r="AOA10" i="1"/>
  <c r="AOA16" i="1"/>
  <c r="AOA12" i="1"/>
  <c r="AOA13" i="1"/>
  <c r="AOA15" i="1"/>
  <c r="AOA11" i="1"/>
  <c r="AOA7" i="1"/>
  <c r="AOA9" i="1"/>
  <c r="AOA8" i="1"/>
  <c r="ANT17" i="1"/>
  <c r="ANT16" i="1"/>
  <c r="ANT12" i="1"/>
  <c r="ANT8" i="1"/>
  <c r="ANT14" i="1"/>
  <c r="ANT15" i="1"/>
  <c r="ANT13" i="1"/>
  <c r="ANT9" i="1"/>
  <c r="ANT10" i="1"/>
  <c r="ANT7" i="1"/>
  <c r="ANT11" i="1"/>
  <c r="ANS17" i="1"/>
  <c r="ANS16" i="1"/>
  <c r="ANS12" i="1"/>
  <c r="ANS14" i="1"/>
  <c r="ANS10" i="1"/>
  <c r="ANS13" i="1"/>
  <c r="ANS11" i="1"/>
  <c r="ANS8" i="1"/>
  <c r="ANS7" i="1"/>
  <c r="ANS9" i="1"/>
  <c r="ANS15" i="1"/>
  <c r="ANR17" i="1"/>
  <c r="ANR15" i="1"/>
  <c r="ANR11" i="1"/>
  <c r="ANR7" i="1"/>
  <c r="ANR13" i="1"/>
  <c r="ANR14" i="1"/>
  <c r="ANR12" i="1"/>
  <c r="ANR10" i="1"/>
  <c r="ANR9" i="1"/>
  <c r="ANR8" i="1"/>
  <c r="ANR16" i="1"/>
  <c r="AMS7" i="1"/>
  <c r="AML7" i="1" s="1"/>
  <c r="ANZ17" i="1"/>
  <c r="ANZ14" i="1"/>
  <c r="ANZ10" i="1"/>
  <c r="ANZ16" i="1"/>
  <c r="ANZ12" i="1"/>
  <c r="ANZ8" i="1"/>
  <c r="ANZ15" i="1"/>
  <c r="ANZ9" i="1"/>
  <c r="ANZ13" i="1"/>
  <c r="ANZ11" i="1"/>
  <c r="ANZ7" i="1"/>
  <c r="AOB14" i="1" l="1"/>
  <c r="ANU14" i="1" s="1"/>
  <c r="APJ17" i="1"/>
  <c r="APJ13" i="1"/>
  <c r="APJ9" i="1"/>
  <c r="APJ15" i="1"/>
  <c r="APJ11" i="1"/>
  <c r="APJ7" i="1"/>
  <c r="APJ12" i="1"/>
  <c r="APJ16" i="1"/>
  <c r="APJ8" i="1"/>
  <c r="APJ14" i="1"/>
  <c r="APJ10" i="1"/>
  <c r="AOB17" i="1"/>
  <c r="ANU17" i="1" s="1"/>
  <c r="AOB16" i="1"/>
  <c r="ANU16" i="1" s="1"/>
  <c r="APC17" i="1"/>
  <c r="APC15" i="1"/>
  <c r="APC11" i="1"/>
  <c r="APC13" i="1"/>
  <c r="APC9" i="1"/>
  <c r="APC14" i="1"/>
  <c r="APC10" i="1"/>
  <c r="APC12" i="1"/>
  <c r="APC7" i="1"/>
  <c r="APC16" i="1"/>
  <c r="APC8" i="1"/>
  <c r="AOB8" i="1"/>
  <c r="ANU8" i="1" s="1"/>
  <c r="APB17" i="1"/>
  <c r="APB14" i="1"/>
  <c r="APB10" i="1"/>
  <c r="APB16" i="1"/>
  <c r="APB12" i="1"/>
  <c r="APB13" i="1"/>
  <c r="APB15" i="1"/>
  <c r="APB7" i="1"/>
  <c r="APB9" i="1"/>
  <c r="APB11" i="1"/>
  <c r="APB8" i="1"/>
  <c r="APH17" i="1"/>
  <c r="APH16" i="1"/>
  <c r="APH12" i="1"/>
  <c r="APH14" i="1"/>
  <c r="APH10" i="1"/>
  <c r="APH7" i="1"/>
  <c r="APH15" i="1"/>
  <c r="APH8" i="1"/>
  <c r="APH11" i="1"/>
  <c r="APH13" i="1"/>
  <c r="APH9" i="1"/>
  <c r="AOB9" i="1"/>
  <c r="ANU9" i="1" s="1"/>
  <c r="AOB7" i="1"/>
  <c r="ANU7" i="1" s="1"/>
  <c r="AOB10" i="1"/>
  <c r="ANU10" i="1" s="1"/>
  <c r="AOB13" i="1"/>
  <c r="ANU13" i="1" s="1"/>
  <c r="AOB11" i="1"/>
  <c r="ANU11" i="1" s="1"/>
  <c r="APA17" i="1"/>
  <c r="APA10" i="1"/>
  <c r="APA14" i="1"/>
  <c r="APA16" i="1"/>
  <c r="APA12" i="1"/>
  <c r="APA8" i="1"/>
  <c r="APA13" i="1"/>
  <c r="APA9" i="1"/>
  <c r="APA11" i="1"/>
  <c r="APA15" i="1"/>
  <c r="APA7" i="1"/>
  <c r="AOB12" i="1"/>
  <c r="ANU12" i="1" s="1"/>
  <c r="AOB15" i="1"/>
  <c r="ANU15" i="1" s="1"/>
  <c r="API17" i="1"/>
  <c r="API16" i="1"/>
  <c r="API12" i="1"/>
  <c r="API8" i="1"/>
  <c r="API14" i="1"/>
  <c r="API15" i="1"/>
  <c r="API11" i="1"/>
  <c r="API7" i="1"/>
  <c r="API9" i="1"/>
  <c r="API13" i="1"/>
  <c r="API10" i="1"/>
  <c r="APK13" i="1" l="1"/>
  <c r="APD13" i="1" s="1"/>
  <c r="APK7" i="1"/>
  <c r="APD7" i="1" s="1"/>
  <c r="APK8" i="1"/>
  <c r="APD8" i="1" s="1"/>
  <c r="APK17" i="1"/>
  <c r="APD17" i="1" s="1"/>
  <c r="APK15" i="1"/>
  <c r="APD15" i="1" s="1"/>
  <c r="APK12" i="1"/>
  <c r="APD12" i="1" s="1"/>
  <c r="APK14" i="1"/>
  <c r="APD14" i="1" s="1"/>
  <c r="APK11" i="1"/>
  <c r="APD11" i="1" s="1"/>
  <c r="APK16" i="1"/>
  <c r="APD16" i="1" s="1"/>
  <c r="APK9" i="1"/>
  <c r="APD9" i="1" s="1"/>
  <c r="APK10" i="1"/>
  <c r="APD10" i="1" s="1"/>
</calcChain>
</file>

<file path=xl/comments1.xml><?xml version="1.0" encoding="utf-8"?>
<comments xmlns="http://schemas.openxmlformats.org/spreadsheetml/2006/main">
  <authors>
    <author>Nicolas RENAULT</author>
  </authors>
  <commentList>
    <comment ref="X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BG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CP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DY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FH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GQ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HZ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JI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KR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MA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NJ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OS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QB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RK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ST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UC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VL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WU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YD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ZM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AV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CE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DN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EW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GF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HO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IX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KG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LP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MY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  <comment ref="AOH5" authorId="0" shapeId="0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Si plusieurs clients alors rond 3/4 noir, sinon rond blanc.</t>
        </r>
      </text>
    </comment>
  </commentList>
</comments>
</file>

<file path=xl/sharedStrings.xml><?xml version="1.0" encoding="utf-8"?>
<sst xmlns="http://schemas.openxmlformats.org/spreadsheetml/2006/main" count="2480" uniqueCount="1164">
  <si>
    <t>Année :</t>
  </si>
  <si>
    <t>Mois :</t>
  </si>
  <si>
    <t>Juin</t>
  </si>
  <si>
    <t xml:space="preserve">Conducteurs </t>
  </si>
  <si>
    <t>Société conducteur</t>
  </si>
  <si>
    <r>
      <t xml:space="preserve">!!!!
Sté
</t>
    </r>
    <r>
      <rPr>
        <b/>
        <sz val="9"/>
        <color theme="9" tint="-0.249977111117893"/>
        <rFont val="Calibri"/>
        <family val="2"/>
      </rPr>
      <t>≠</t>
    </r>
  </si>
  <si>
    <t>Contrat loc OK ?</t>
  </si>
  <si>
    <t>Matricule</t>
  </si>
  <si>
    <t>Base contrat</t>
  </si>
  <si>
    <t>Heures &gt; base contrat</t>
  </si>
  <si>
    <t>% heures &gt; base contrat</t>
  </si>
  <si>
    <t>Exploitant</t>
  </si>
  <si>
    <t>Client affecté</t>
  </si>
  <si>
    <t>Site/Ville</t>
  </si>
  <si>
    <t>Immatriculation tracteur</t>
  </si>
  <si>
    <t>Société utilisatrice tracteur</t>
  </si>
  <si>
    <t>Affectation  Tournée</t>
  </si>
  <si>
    <t>Contrat client</t>
  </si>
  <si>
    <t>Immatriculation SEMI</t>
  </si>
  <si>
    <t>Société utilisatrice semi</t>
  </si>
  <si>
    <t>Moteur1</t>
  </si>
  <si>
    <t>Précision contrat</t>
  </si>
  <si>
    <t>Remorque1</t>
  </si>
  <si>
    <t>Client réel1</t>
  </si>
  <si>
    <t>Site/Ville1</t>
  </si>
  <si>
    <t>Multi client ?</t>
  </si>
  <si>
    <t>Libre 1</t>
  </si>
  <si>
    <t>Libre 2</t>
  </si>
  <si>
    <t>Moteur2</t>
  </si>
  <si>
    <t>Remorque2</t>
  </si>
  <si>
    <t>Client réel2</t>
  </si>
  <si>
    <t>Site/Ville2</t>
  </si>
  <si>
    <t>Heure départ2</t>
  </si>
  <si>
    <t>Heure arrivée2</t>
  </si>
  <si>
    <t>Kms2</t>
  </si>
  <si>
    <t>Heures2</t>
  </si>
  <si>
    <t>Moteur3</t>
  </si>
  <si>
    <t>Remorque3</t>
  </si>
  <si>
    <t>Client réel3</t>
  </si>
  <si>
    <t>Site/Ville3</t>
  </si>
  <si>
    <t>Heure départ3</t>
  </si>
  <si>
    <t>Heure arrivée3</t>
  </si>
  <si>
    <t>Kms3</t>
  </si>
  <si>
    <t>Heures3</t>
  </si>
  <si>
    <t>Conduite</t>
  </si>
  <si>
    <t>Travail</t>
  </si>
  <si>
    <t>Dispo</t>
  </si>
  <si>
    <t>Ratio</t>
  </si>
  <si>
    <t>Statut chauffeur</t>
  </si>
  <si>
    <t>Ordre mise en route</t>
  </si>
  <si>
    <t>Horaire client</t>
  </si>
  <si>
    <t>Heure départ1</t>
  </si>
  <si>
    <t>Heure arrivée1</t>
  </si>
  <si>
    <t>Kms1</t>
  </si>
  <si>
    <t>Heures1</t>
  </si>
  <si>
    <t>CORNUEL ERIC</t>
  </si>
  <si>
    <t>Colonne6</t>
  </si>
  <si>
    <t>Colonne63</t>
  </si>
  <si>
    <t>Colonne12</t>
  </si>
  <si>
    <t>Site/ville</t>
  </si>
  <si>
    <t>Société tracteur</t>
  </si>
  <si>
    <t>Société semi</t>
  </si>
  <si>
    <t>Moteur</t>
  </si>
  <si>
    <t>Colonne18</t>
  </si>
  <si>
    <t>Colonne2</t>
  </si>
  <si>
    <t>Colonne23</t>
  </si>
  <si>
    <t>Colonne22</t>
  </si>
  <si>
    <t>Colonne224</t>
  </si>
  <si>
    <t>Colonne223</t>
  </si>
  <si>
    <t>Colonne222</t>
  </si>
  <si>
    <t>Colonne1</t>
  </si>
  <si>
    <t>Remorque</t>
  </si>
  <si>
    <t>Colonne8</t>
  </si>
  <si>
    <t>Colonne7</t>
  </si>
  <si>
    <t>Colonne75</t>
  </si>
  <si>
    <t>Colonne74</t>
  </si>
  <si>
    <t>Colonne72</t>
  </si>
  <si>
    <t>Colonne73</t>
  </si>
  <si>
    <t>Colonne4</t>
  </si>
  <si>
    <t>Colonne3</t>
  </si>
  <si>
    <t>Colonne5</t>
  </si>
  <si>
    <t>Site/Ville22</t>
  </si>
  <si>
    <t>Colonne13</t>
  </si>
  <si>
    <t>Colonne132</t>
  </si>
  <si>
    <t>Colonne11</t>
  </si>
  <si>
    <t>Colonne10</t>
  </si>
  <si>
    <t>Colonne9</t>
  </si>
  <si>
    <t>Colonne62</t>
  </si>
  <si>
    <t>Colonne15</t>
  </si>
  <si>
    <t>Colonne16</t>
  </si>
  <si>
    <t>Heure départ</t>
  </si>
  <si>
    <t>Heure arrivée</t>
  </si>
  <si>
    <t>Colonne14</t>
  </si>
  <si>
    <t>Total heures</t>
  </si>
  <si>
    <t>Colonne24</t>
  </si>
  <si>
    <t>Colonne235</t>
  </si>
  <si>
    <t>Colonne226</t>
  </si>
  <si>
    <t>Colonne2262</t>
  </si>
  <si>
    <t>Colonne227</t>
  </si>
  <si>
    <t>Colonne228</t>
  </si>
  <si>
    <t>Colonne17</t>
  </si>
  <si>
    <t>Remorque8</t>
  </si>
  <si>
    <t>Colonne89</t>
  </si>
  <si>
    <t>Colonne710</t>
  </si>
  <si>
    <t>Colonne7103</t>
  </si>
  <si>
    <t>Colonne7102</t>
  </si>
  <si>
    <t>Colonne711</t>
  </si>
  <si>
    <t>Colonne712</t>
  </si>
  <si>
    <t>Colonne411</t>
  </si>
  <si>
    <t>Colonne312</t>
  </si>
  <si>
    <t>Colonne513</t>
  </si>
  <si>
    <t>Site/Ville14</t>
  </si>
  <si>
    <t>Site/Ville143</t>
  </si>
  <si>
    <t>Site/Ville142</t>
  </si>
  <si>
    <t>Site/Ville15</t>
  </si>
  <si>
    <t>Site/Ville16</t>
  </si>
  <si>
    <t>Colonne1115</t>
  </si>
  <si>
    <t>Colonne1016</t>
  </si>
  <si>
    <t>Colonne917</t>
  </si>
  <si>
    <t>Colonne619</t>
  </si>
  <si>
    <t>Statut chauffeur19</t>
  </si>
  <si>
    <t>Statut chauffeur20</t>
  </si>
  <si>
    <t>Statut chauffeur21</t>
  </si>
  <si>
    <t>Heure départ20</t>
  </si>
  <si>
    <t>Heure arrivée21</t>
  </si>
  <si>
    <t>Heure arrivée22</t>
  </si>
  <si>
    <t>Total heures22</t>
  </si>
  <si>
    <t>Moteur22</t>
  </si>
  <si>
    <t>Moteur23</t>
  </si>
  <si>
    <t>Colonne243</t>
  </si>
  <si>
    <t>Colonne2354</t>
  </si>
  <si>
    <t>Colonne2265</t>
  </si>
  <si>
    <t>Colonne22653</t>
  </si>
  <si>
    <t>Colonne22652</t>
  </si>
  <si>
    <t>Colonne2266</t>
  </si>
  <si>
    <t>Colonne176</t>
  </si>
  <si>
    <t>Remorque87</t>
  </si>
  <si>
    <t>Colonne898</t>
  </si>
  <si>
    <t>Colonne7109</t>
  </si>
  <si>
    <t>Colonne71093</t>
  </si>
  <si>
    <t>Colonne71092</t>
  </si>
  <si>
    <t>Colonne7110</t>
  </si>
  <si>
    <t>Colonne7111</t>
  </si>
  <si>
    <t>Colonne41110</t>
  </si>
  <si>
    <t>Colonne31211</t>
  </si>
  <si>
    <t>Colonne51312</t>
  </si>
  <si>
    <t>Site/Ville1413</t>
  </si>
  <si>
    <t>Site/Ville14136</t>
  </si>
  <si>
    <t>Site/Ville14132</t>
  </si>
  <si>
    <t>Site/Ville1414</t>
  </si>
  <si>
    <t>Site/Ville1415</t>
  </si>
  <si>
    <t>Colonne111514</t>
  </si>
  <si>
    <t>Colonne101615</t>
  </si>
  <si>
    <t>Colonne91716</t>
  </si>
  <si>
    <t>Colonne61818</t>
  </si>
  <si>
    <t>Statut chauffeur1918</t>
  </si>
  <si>
    <t>Statut chauffeur1919</t>
  </si>
  <si>
    <t>Statut chauffeur1920</t>
  </si>
  <si>
    <t>Heure départ2019</t>
  </si>
  <si>
    <t>Heure arrivée2120</t>
  </si>
  <si>
    <t>Heure arrivée2121</t>
  </si>
  <si>
    <t>Total heures2221</t>
  </si>
  <si>
    <t>Moteur222</t>
  </si>
  <si>
    <t>Moteur223</t>
  </si>
  <si>
    <t>Colonne2423</t>
  </si>
  <si>
    <t>Colonne23524</t>
  </si>
  <si>
    <t>Colonne22625</t>
  </si>
  <si>
    <t>Colonne226253</t>
  </si>
  <si>
    <t>Colonne226252</t>
  </si>
  <si>
    <t>Colonne22626</t>
  </si>
  <si>
    <t>Colonne1726</t>
  </si>
  <si>
    <t>Remorque827</t>
  </si>
  <si>
    <t>Colonne8928</t>
  </si>
  <si>
    <t>Colonne71029</t>
  </si>
  <si>
    <t>Colonne710293</t>
  </si>
  <si>
    <t>Colonne710292</t>
  </si>
  <si>
    <t>Colonne71030</t>
  </si>
  <si>
    <t>Colonne71031</t>
  </si>
  <si>
    <t>Colonne41130</t>
  </si>
  <si>
    <t>Colonne31231</t>
  </si>
  <si>
    <t>Colonne51332</t>
  </si>
  <si>
    <t>Site/Ville1433</t>
  </si>
  <si>
    <t>Site/Ville14336</t>
  </si>
  <si>
    <t>Site/Ville14332</t>
  </si>
  <si>
    <t>Site/Ville1434</t>
  </si>
  <si>
    <t>Site/Ville1435</t>
  </si>
  <si>
    <t>Colonne111534</t>
  </si>
  <si>
    <t>Colonne101635</t>
  </si>
  <si>
    <t>Colonne91736</t>
  </si>
  <si>
    <t>Colonne61838</t>
  </si>
  <si>
    <t>Statut chauffeur1938</t>
  </si>
  <si>
    <t>Statut chauffeur1939</t>
  </si>
  <si>
    <t>Statut chauffeur1940</t>
  </si>
  <si>
    <t>Heure départ2039</t>
  </si>
  <si>
    <t>Heure arrivée2140</t>
  </si>
  <si>
    <t>Heure arrivée2141</t>
  </si>
  <si>
    <t>Total heures2241</t>
  </si>
  <si>
    <t>Moteur242</t>
  </si>
  <si>
    <t>Moteur243</t>
  </si>
  <si>
    <t>Colonne2443</t>
  </si>
  <si>
    <t>Colonne23544</t>
  </si>
  <si>
    <t>Colonne22645</t>
  </si>
  <si>
    <t>Colonne226453</t>
  </si>
  <si>
    <t>Colonne226452</t>
  </si>
  <si>
    <t>Colonne22646</t>
  </si>
  <si>
    <t>Colonne1746</t>
  </si>
  <si>
    <t>Remorque847</t>
  </si>
  <si>
    <t>Colonne8948</t>
  </si>
  <si>
    <t>Colonne71049</t>
  </si>
  <si>
    <t>Colonne710493</t>
  </si>
  <si>
    <t>Colonne710492</t>
  </si>
  <si>
    <t>Colonne71050</t>
  </si>
  <si>
    <t>Colonne71051</t>
  </si>
  <si>
    <t>Colonne41150</t>
  </si>
  <si>
    <t>Colonne31251</t>
  </si>
  <si>
    <t>Colonne51352</t>
  </si>
  <si>
    <t>Site/Ville1453</t>
  </si>
  <si>
    <t>Site/Ville14536</t>
  </si>
  <si>
    <t>Site/Ville14532</t>
  </si>
  <si>
    <t>Site/Ville1454</t>
  </si>
  <si>
    <t>Site/Ville1455</t>
  </si>
  <si>
    <t>Colonne111554</t>
  </si>
  <si>
    <t>Colonne101655</t>
  </si>
  <si>
    <t>Colonne91756</t>
  </si>
  <si>
    <t>Colonne61858</t>
  </si>
  <si>
    <t>Statut chauffeur1958</t>
  </si>
  <si>
    <t>Statut chauffeur1959</t>
  </si>
  <si>
    <t>Statut chauffeur1960</t>
  </si>
  <si>
    <t>Heure départ2059</t>
  </si>
  <si>
    <t>Heure arrivée2160</t>
  </si>
  <si>
    <t>Heure arrivée2161</t>
  </si>
  <si>
    <t>Total heures2261</t>
  </si>
  <si>
    <t>Moteur262</t>
  </si>
  <si>
    <t>Moteur263</t>
  </si>
  <si>
    <t>Colonne2463</t>
  </si>
  <si>
    <t>Colonne23564</t>
  </si>
  <si>
    <t>Colonne22665</t>
  </si>
  <si>
    <t>Colonne226653</t>
  </si>
  <si>
    <t>Colonne226652</t>
  </si>
  <si>
    <t>Colonne22666</t>
  </si>
  <si>
    <t>Colonne1766</t>
  </si>
  <si>
    <t>Remorque867</t>
  </si>
  <si>
    <t>Colonne8968</t>
  </si>
  <si>
    <t>Colonne71069</t>
  </si>
  <si>
    <t>Colonne710693</t>
  </si>
  <si>
    <t>Colonne710692</t>
  </si>
  <si>
    <t>Colonne71070</t>
  </si>
  <si>
    <t>Colonne71071</t>
  </si>
  <si>
    <t>Colonne41170</t>
  </si>
  <si>
    <t>Colonne31271</t>
  </si>
  <si>
    <t>Colonne51372</t>
  </si>
  <si>
    <t>Site/Ville1473</t>
  </si>
  <si>
    <t>Site/Ville14733</t>
  </si>
  <si>
    <t>Site/Ville14732</t>
  </si>
  <si>
    <t>Site/Ville1474</t>
  </si>
  <si>
    <t>Site/Ville1475</t>
  </si>
  <si>
    <t>Colonne111574</t>
  </si>
  <si>
    <t>Colonne101675</t>
  </si>
  <si>
    <t>Colonne91776</t>
  </si>
  <si>
    <t>Colonne61878</t>
  </si>
  <si>
    <t>Statut chauffeur1978</t>
  </si>
  <si>
    <t>Statut chauffeur1979</t>
  </si>
  <si>
    <t>Statut chauffeur1980</t>
  </si>
  <si>
    <t>Heure départ2079</t>
  </si>
  <si>
    <t>Heure arrivée2180</t>
  </si>
  <si>
    <t>Heure arrivée2181</t>
  </si>
  <si>
    <t>Total heures2281</t>
  </si>
  <si>
    <t>Moteur282</t>
  </si>
  <si>
    <t>Moteur283</t>
  </si>
  <si>
    <t>Colonne2483</t>
  </si>
  <si>
    <t>Colonne23584</t>
  </si>
  <si>
    <t>Colonne22685</t>
  </si>
  <si>
    <t>Colonne226853</t>
  </si>
  <si>
    <t>Colonne226852</t>
  </si>
  <si>
    <t>Colonne22686</t>
  </si>
  <si>
    <t>Colonne1786</t>
  </si>
  <si>
    <t>Remorque887</t>
  </si>
  <si>
    <t>Colonne8988</t>
  </si>
  <si>
    <t>Colonne71089</t>
  </si>
  <si>
    <t>Colonne710893</t>
  </si>
  <si>
    <t>Colonne710892</t>
  </si>
  <si>
    <t>Colonne71090</t>
  </si>
  <si>
    <t>Colonne71091</t>
  </si>
  <si>
    <t>Colonne41190</t>
  </si>
  <si>
    <t>Colonne31291</t>
  </si>
  <si>
    <t>Colonne51392</t>
  </si>
  <si>
    <t>Site/Ville1493</t>
  </si>
  <si>
    <t>Site/Ville14933</t>
  </si>
  <si>
    <t>Site/Ville14932</t>
  </si>
  <si>
    <t>Site/Ville1494</t>
  </si>
  <si>
    <t>Site/Ville1495</t>
  </si>
  <si>
    <t>Colonne111594</t>
  </si>
  <si>
    <t>Colonne101695</t>
  </si>
  <si>
    <t>Colonne91796</t>
  </si>
  <si>
    <t>Colonne61898</t>
  </si>
  <si>
    <t>Statut chauffeur1998</t>
  </si>
  <si>
    <t>Statut chauffeur1999</t>
  </si>
  <si>
    <t>Statut chauffeur2000</t>
  </si>
  <si>
    <t>Heure départ2099</t>
  </si>
  <si>
    <t>Heure arrivée21100</t>
  </si>
  <si>
    <t>Heure arrivée21101</t>
  </si>
  <si>
    <t>Total heures22101</t>
  </si>
  <si>
    <t>Moteur2102</t>
  </si>
  <si>
    <t>Moteur2103</t>
  </si>
  <si>
    <t>Colonne24103</t>
  </si>
  <si>
    <t>Colonne235104</t>
  </si>
  <si>
    <t>Colonne226105</t>
  </si>
  <si>
    <t>Colonne2261053</t>
  </si>
  <si>
    <t>Colonne2261052</t>
  </si>
  <si>
    <t>Colonne226106</t>
  </si>
  <si>
    <t>Colonne17106</t>
  </si>
  <si>
    <t>Remorque8107</t>
  </si>
  <si>
    <t>Colonne89108</t>
  </si>
  <si>
    <t>Colonne710109</t>
  </si>
  <si>
    <t>Colonne7101093</t>
  </si>
  <si>
    <t>Colonne7101092</t>
  </si>
  <si>
    <t>Colonne710110</t>
  </si>
  <si>
    <t>Colonne710111</t>
  </si>
  <si>
    <t>Colonne411110</t>
  </si>
  <si>
    <t>Colonne312111</t>
  </si>
  <si>
    <t>Colonne513112</t>
  </si>
  <si>
    <t>Site/Ville14113</t>
  </si>
  <si>
    <t>Site/Ville141133</t>
  </si>
  <si>
    <t>Site/Ville141132</t>
  </si>
  <si>
    <t>Site/Ville14114</t>
  </si>
  <si>
    <t>Site/Ville14115</t>
  </si>
  <si>
    <t>Colonne1115114</t>
  </si>
  <si>
    <t>Colonne1016115</t>
  </si>
  <si>
    <t>Colonne917116</t>
  </si>
  <si>
    <t>Colonne618118</t>
  </si>
  <si>
    <t>Statut chauffeur19118</t>
  </si>
  <si>
    <t>Statut chauffeur19119</t>
  </si>
  <si>
    <t>Statut chauffeur19120</t>
  </si>
  <si>
    <t>Heure départ20119</t>
  </si>
  <si>
    <t>Heure arrivée21120</t>
  </si>
  <si>
    <t>Heure arrivée21121</t>
  </si>
  <si>
    <t>Total heures22121</t>
  </si>
  <si>
    <t>Moteur2122</t>
  </si>
  <si>
    <t>Moteur2123</t>
  </si>
  <si>
    <t>Colonne24123</t>
  </si>
  <si>
    <t>Colonne235124</t>
  </si>
  <si>
    <t>Colonne226125</t>
  </si>
  <si>
    <t>Colonne2261253</t>
  </si>
  <si>
    <t>Colonne2261252</t>
  </si>
  <si>
    <t>Colonne226126</t>
  </si>
  <si>
    <t>Colonne17126</t>
  </si>
  <si>
    <t>Remorque8127</t>
  </si>
  <si>
    <t>Colonne89128</t>
  </si>
  <si>
    <t>Colonne710129</t>
  </si>
  <si>
    <t>Colonne7101293</t>
  </si>
  <si>
    <t>Colonne7101292</t>
  </si>
  <si>
    <t>Colonne710130</t>
  </si>
  <si>
    <t>Colonne710131</t>
  </si>
  <si>
    <t>Colonne411130</t>
  </si>
  <si>
    <t>Colonne312131</t>
  </si>
  <si>
    <t>Colonne513132</t>
  </si>
  <si>
    <t>Site/Ville14133</t>
  </si>
  <si>
    <t>Site/Ville141333</t>
  </si>
  <si>
    <t>Site/Ville141332</t>
  </si>
  <si>
    <t>Site/Ville14134</t>
  </si>
  <si>
    <t>Site/Ville14135</t>
  </si>
  <si>
    <t>Colonne1115134</t>
  </si>
  <si>
    <t>Colonne1016135</t>
  </si>
  <si>
    <t>Colonne917136</t>
  </si>
  <si>
    <t>Colonne618138</t>
  </si>
  <si>
    <t>Statut chauffeur19138</t>
  </si>
  <si>
    <t>Statut chauffeur19139</t>
  </si>
  <si>
    <t>Statut chauffeur19140</t>
  </si>
  <si>
    <t>Heure départ20139</t>
  </si>
  <si>
    <t>Heure arrivée21140</t>
  </si>
  <si>
    <t>Heure arrivée21141</t>
  </si>
  <si>
    <t>Total heures22141</t>
  </si>
  <si>
    <t>Moteur2142</t>
  </si>
  <si>
    <t>Moteur2143</t>
  </si>
  <si>
    <t>Colonne24143</t>
  </si>
  <si>
    <t>Colonne235144</t>
  </si>
  <si>
    <t>Colonne226145</t>
  </si>
  <si>
    <t>Colonne2261453</t>
  </si>
  <si>
    <t>Colonne2261452</t>
  </si>
  <si>
    <t>Colonne226146</t>
  </si>
  <si>
    <t>Colonne17146</t>
  </si>
  <si>
    <t>Remorque8147</t>
  </si>
  <si>
    <t>Colonne89148</t>
  </si>
  <si>
    <t>Colonne710149</t>
  </si>
  <si>
    <t>Colonne7101493</t>
  </si>
  <si>
    <t>Colonne7101492</t>
  </si>
  <si>
    <t>Colonne710150</t>
  </si>
  <si>
    <t>Colonne710151</t>
  </si>
  <si>
    <t>Colonne411150</t>
  </si>
  <si>
    <t>Colonne312151</t>
  </si>
  <si>
    <t>Colonne513152</t>
  </si>
  <si>
    <t>Site/Ville14153</t>
  </si>
  <si>
    <t>Site/Ville141533</t>
  </si>
  <si>
    <t>Site/Ville141532</t>
  </si>
  <si>
    <t>Site/Ville14154</t>
  </si>
  <si>
    <t>Site/Ville14155</t>
  </si>
  <si>
    <t>Colonne1115154</t>
  </si>
  <si>
    <t>Colonne1016155</t>
  </si>
  <si>
    <t>Colonne917156</t>
  </si>
  <si>
    <t>Colonne618158</t>
  </si>
  <si>
    <t>Statut chauffeur19158</t>
  </si>
  <si>
    <t>Statut chauffeur19159</t>
  </si>
  <si>
    <t>Statut chauffeur19160</t>
  </si>
  <si>
    <t>Heure départ20159</t>
  </si>
  <si>
    <t>Heure arrivée21160</t>
  </si>
  <si>
    <t>Heure arrivée21161</t>
  </si>
  <si>
    <t>Total heures22161</t>
  </si>
  <si>
    <t>Moteur2162</t>
  </si>
  <si>
    <t>Moteur2163</t>
  </si>
  <si>
    <t>Colonne24163</t>
  </si>
  <si>
    <t>Colonne235164</t>
  </si>
  <si>
    <t>Colonne226165</t>
  </si>
  <si>
    <t>Colonne2261653</t>
  </si>
  <si>
    <t>Colonne2261652</t>
  </si>
  <si>
    <t>Colonne226166</t>
  </si>
  <si>
    <t>Colonne17166</t>
  </si>
  <si>
    <t>Remorque8167</t>
  </si>
  <si>
    <t>Colonne89168</t>
  </si>
  <si>
    <t>Colonne710169</t>
  </si>
  <si>
    <t>Colonne7101693</t>
  </si>
  <si>
    <t>Colonne7101692</t>
  </si>
  <si>
    <t>Colonne710170</t>
  </si>
  <si>
    <t>Colonne710171</t>
  </si>
  <si>
    <t>Colonne411170</t>
  </si>
  <si>
    <t>Colonne312171</t>
  </si>
  <si>
    <t>Colonne513172</t>
  </si>
  <si>
    <t>Site/Ville14173</t>
  </si>
  <si>
    <t>Site/Ville141733</t>
  </si>
  <si>
    <t>Site/Ville141732</t>
  </si>
  <si>
    <t>Site/Ville14174</t>
  </si>
  <si>
    <t>Site/Ville14175</t>
  </si>
  <si>
    <t>Colonne1115174</t>
  </si>
  <si>
    <t>Colonne1016175</t>
  </si>
  <si>
    <t>Colonne917176</t>
  </si>
  <si>
    <t>Colonne618178</t>
  </si>
  <si>
    <t>Statut chauffeur19178</t>
  </si>
  <si>
    <t>Statut chauffeur19179</t>
  </si>
  <si>
    <t>Statut chauffeur19180</t>
  </si>
  <si>
    <t>Heure départ20179</t>
  </si>
  <si>
    <t>Heure arrivée21180</t>
  </si>
  <si>
    <t>Heure arrivée21181</t>
  </si>
  <si>
    <t>Total heures22181</t>
  </si>
  <si>
    <t>Moteur2182</t>
  </si>
  <si>
    <t>Moteur2183</t>
  </si>
  <si>
    <t>Colonne24183</t>
  </si>
  <si>
    <t>Colonne235184</t>
  </si>
  <si>
    <t>Colonne226185</t>
  </si>
  <si>
    <t>Colonne2261853</t>
  </si>
  <si>
    <t>Colonne2261852</t>
  </si>
  <si>
    <t>Colonne226186</t>
  </si>
  <si>
    <t>Colonne17186</t>
  </si>
  <si>
    <t>Remorque8187</t>
  </si>
  <si>
    <t>Colonne89188</t>
  </si>
  <si>
    <t>Colonne710189</t>
  </si>
  <si>
    <t>Colonne7101893</t>
  </si>
  <si>
    <t>Colonne7101892</t>
  </si>
  <si>
    <t>Colonne710190</t>
  </si>
  <si>
    <t>Colonne710191</t>
  </si>
  <si>
    <t>Colonne411190</t>
  </si>
  <si>
    <t>Colonne312191</t>
  </si>
  <si>
    <t>Colonne513192</t>
  </si>
  <si>
    <t>Site/Ville14193</t>
  </si>
  <si>
    <t>Site/Ville141933</t>
  </si>
  <si>
    <t>Site/Ville141932</t>
  </si>
  <si>
    <t>Site/Ville14194</t>
  </si>
  <si>
    <t>Site/Ville14195</t>
  </si>
  <si>
    <t>Colonne1115194</t>
  </si>
  <si>
    <t>Colonne1016195</t>
  </si>
  <si>
    <t>Colonne917196</t>
  </si>
  <si>
    <t>Colonne618198</t>
  </si>
  <si>
    <t>Statut chauffeur19198</t>
  </si>
  <si>
    <t>Statut chauffeur19199</t>
  </si>
  <si>
    <t>Statut chauffeur19200</t>
  </si>
  <si>
    <t>Heure départ20199</t>
  </si>
  <si>
    <t>Heure arrivée21200</t>
  </si>
  <si>
    <t>Heure arrivée21201</t>
  </si>
  <si>
    <t>Total heures22201</t>
  </si>
  <si>
    <t>Moteur2202</t>
  </si>
  <si>
    <t>Moteur2203</t>
  </si>
  <si>
    <t>Colonne24203</t>
  </si>
  <si>
    <t>Colonne235204</t>
  </si>
  <si>
    <t>Colonne226205</t>
  </si>
  <si>
    <t>Colonne2262053</t>
  </si>
  <si>
    <t>Colonne2262052</t>
  </si>
  <si>
    <t>Colonne226206</t>
  </si>
  <si>
    <t>Colonne17206</t>
  </si>
  <si>
    <t>Remorque8207</t>
  </si>
  <si>
    <t>Colonne89208</t>
  </si>
  <si>
    <t>Colonne710209</t>
  </si>
  <si>
    <t>Colonne7102093</t>
  </si>
  <si>
    <t>Colonne7102092</t>
  </si>
  <si>
    <t>Colonne710210</t>
  </si>
  <si>
    <t>Colonne710211</t>
  </si>
  <si>
    <t>Colonne411210</t>
  </si>
  <si>
    <t>Colonne312211</t>
  </si>
  <si>
    <t>Colonne513212</t>
  </si>
  <si>
    <t>Site/Ville14213</t>
  </si>
  <si>
    <t>Site/Ville142133</t>
  </si>
  <si>
    <t>Site/Ville142132</t>
  </si>
  <si>
    <t>Site/Ville14214</t>
  </si>
  <si>
    <t>Site/Ville14215</t>
  </si>
  <si>
    <t>Colonne1115214</t>
  </si>
  <si>
    <t>Colonne1016215</t>
  </si>
  <si>
    <t>Colonne917216</t>
  </si>
  <si>
    <t>Colonne618218</t>
  </si>
  <si>
    <t>Statut chauffeur19218</t>
  </si>
  <si>
    <t>Statut chauffeur19219</t>
  </si>
  <si>
    <t>Statut chauffeur19220</t>
  </si>
  <si>
    <t>Heure départ20219</t>
  </si>
  <si>
    <t>Heure arrivée21220</t>
  </si>
  <si>
    <t>Heure arrivée21221</t>
  </si>
  <si>
    <t>Total heures22221</t>
  </si>
  <si>
    <t>Moteur2222</t>
  </si>
  <si>
    <t>Moteur2223</t>
  </si>
  <si>
    <t>Colonne24223</t>
  </si>
  <si>
    <t>Colonne235224</t>
  </si>
  <si>
    <t>Colonne226225</t>
  </si>
  <si>
    <t>Colonne2262253</t>
  </si>
  <si>
    <t>Colonne2262252</t>
  </si>
  <si>
    <t>Colonne226226</t>
  </si>
  <si>
    <t>Colonne17226</t>
  </si>
  <si>
    <t>Remorque8227</t>
  </si>
  <si>
    <t>Colonne89228</t>
  </si>
  <si>
    <t>Colonne710229</t>
  </si>
  <si>
    <t>Colonne7102293</t>
  </si>
  <si>
    <t>Colonne7102292</t>
  </si>
  <si>
    <t>Colonne710230</t>
  </si>
  <si>
    <t>Colonne710231</t>
  </si>
  <si>
    <t>Colonne411230</t>
  </si>
  <si>
    <t>Colonne312231</t>
  </si>
  <si>
    <t>Colonne513232</t>
  </si>
  <si>
    <t>Site/Ville14233</t>
  </si>
  <si>
    <t>Site/Ville142333</t>
  </si>
  <si>
    <t>Site/Ville142332</t>
  </si>
  <si>
    <t>Site/Ville14234</t>
  </si>
  <si>
    <t>Site/Ville14235</t>
  </si>
  <si>
    <t>Colonne1115234</t>
  </si>
  <si>
    <t>Colonne1016235</t>
  </si>
  <si>
    <t>Colonne917236</t>
  </si>
  <si>
    <t>Colonne618238</t>
  </si>
  <si>
    <t>Statut chauffeur19238</t>
  </si>
  <si>
    <t>Statut chauffeur19239</t>
  </si>
  <si>
    <t>Statut chauffeur19240</t>
  </si>
  <si>
    <t>Heure départ20239</t>
  </si>
  <si>
    <t>Heure arrivée21240</t>
  </si>
  <si>
    <t>Heure arrivée21241</t>
  </si>
  <si>
    <t>Total heures22241</t>
  </si>
  <si>
    <t>Moteur2242</t>
  </si>
  <si>
    <t>Moteur2243</t>
  </si>
  <si>
    <t>Colonne24243</t>
  </si>
  <si>
    <t>Colonne235244</t>
  </si>
  <si>
    <t>Colonne226245</t>
  </si>
  <si>
    <t>Colonne2262453</t>
  </si>
  <si>
    <t>Colonne2262452</t>
  </si>
  <si>
    <t>Colonne226246</t>
  </si>
  <si>
    <t>Colonne17246</t>
  </si>
  <si>
    <t>Remorque8247</t>
  </si>
  <si>
    <t>Colonne89248</t>
  </si>
  <si>
    <t>Colonne710249</t>
  </si>
  <si>
    <t>Colonne7102493</t>
  </si>
  <si>
    <t>Colonne7102492</t>
  </si>
  <si>
    <t>Colonne710250</t>
  </si>
  <si>
    <t>Colonne710251</t>
  </si>
  <si>
    <t>Colonne411250</t>
  </si>
  <si>
    <t>Colonne312251</t>
  </si>
  <si>
    <t>Colonne513252</t>
  </si>
  <si>
    <t>Site/Ville14253</t>
  </si>
  <si>
    <t>Site/Ville142533</t>
  </si>
  <si>
    <t>Site/Ville142532</t>
  </si>
  <si>
    <t>Site/Ville14254</t>
  </si>
  <si>
    <t>Site/Ville14255</t>
  </si>
  <si>
    <t>Colonne1115254</t>
  </si>
  <si>
    <t>Colonne1016255</t>
  </si>
  <si>
    <t>Colonne917256</t>
  </si>
  <si>
    <t>Colonne618258</t>
  </si>
  <si>
    <t>Statut chauffeur19258</t>
  </si>
  <si>
    <t>Statut chauffeur19259</t>
  </si>
  <si>
    <t>Statut chauffeur19260</t>
  </si>
  <si>
    <t>Heure départ20259</t>
  </si>
  <si>
    <t>Heure arrivée21260</t>
  </si>
  <si>
    <t>Heure arrivée21261</t>
  </si>
  <si>
    <t>Total heures22261</t>
  </si>
  <si>
    <t>Moteur2262</t>
  </si>
  <si>
    <t>Moteur2263</t>
  </si>
  <si>
    <t>Colonne24263</t>
  </si>
  <si>
    <t>Colonne235264</t>
  </si>
  <si>
    <t>Colonne226265</t>
  </si>
  <si>
    <t>Colonne2262653</t>
  </si>
  <si>
    <t>Colonne2262652</t>
  </si>
  <si>
    <t>Colonne226266</t>
  </si>
  <si>
    <t>Colonne17266</t>
  </si>
  <si>
    <t>Remorque8267</t>
  </si>
  <si>
    <t>Colonne89268</t>
  </si>
  <si>
    <t>Colonne710269</t>
  </si>
  <si>
    <t>Colonne7102693</t>
  </si>
  <si>
    <t>Colonne7102692</t>
  </si>
  <si>
    <t>Colonne710270</t>
  </si>
  <si>
    <t>Colonne710271</t>
  </si>
  <si>
    <t>Colonne411270</t>
  </si>
  <si>
    <t>Colonne312271</t>
  </si>
  <si>
    <t>Colonne513272</t>
  </si>
  <si>
    <t>Site/Ville14273</t>
  </si>
  <si>
    <t>Site/Ville142733</t>
  </si>
  <si>
    <t>Site/Ville142732</t>
  </si>
  <si>
    <t>Site/Ville14274</t>
  </si>
  <si>
    <t>Site/Ville14275</t>
  </si>
  <si>
    <t>Colonne1115274</t>
  </si>
  <si>
    <t>Colonne1016275</t>
  </si>
  <si>
    <t>Colonne917276</t>
  </si>
  <si>
    <t>Colonne618278</t>
  </si>
  <si>
    <t>Statut chauffeur19278</t>
  </si>
  <si>
    <t>Statut chauffeur19279</t>
  </si>
  <si>
    <t>Statut chauffeur19280</t>
  </si>
  <si>
    <t>Heure départ20279</t>
  </si>
  <si>
    <t>Heure arrivée21280</t>
  </si>
  <si>
    <t>Heure arrivée21281</t>
  </si>
  <si>
    <t>Total heures22281</t>
  </si>
  <si>
    <t>Moteur2282</t>
  </si>
  <si>
    <t>Moteur2283</t>
  </si>
  <si>
    <t>Colonne24283</t>
  </si>
  <si>
    <t>Colonne235284</t>
  </si>
  <si>
    <t>Colonne226285</t>
  </si>
  <si>
    <t>Colonne2262853</t>
  </si>
  <si>
    <t>Colonne2262852</t>
  </si>
  <si>
    <t>Colonne226286</t>
  </si>
  <si>
    <t>Colonne17286</t>
  </si>
  <si>
    <t>Remorque8287</t>
  </si>
  <si>
    <t>Colonne89288</t>
  </si>
  <si>
    <t>Colonne710289</t>
  </si>
  <si>
    <t>Colonne7102893</t>
  </si>
  <si>
    <t>Colonne7102892</t>
  </si>
  <si>
    <t>Colonne710290</t>
  </si>
  <si>
    <t>Colonne710291</t>
  </si>
  <si>
    <t>Colonne411290</t>
  </si>
  <si>
    <t>Colonne312291</t>
  </si>
  <si>
    <t>Colonne513292</t>
  </si>
  <si>
    <t>Site/Ville14293</t>
  </si>
  <si>
    <t>Site/Ville142933</t>
  </si>
  <si>
    <t>Site/Ville142932</t>
  </si>
  <si>
    <t>Site/Ville14294</t>
  </si>
  <si>
    <t>Site/Ville14295</t>
  </si>
  <si>
    <t>Colonne1115294</t>
  </si>
  <si>
    <t>Colonne1016295</t>
  </si>
  <si>
    <t>Colonne917296</t>
  </si>
  <si>
    <t>Colonne618298</t>
  </si>
  <si>
    <t>Statut chauffeur19298</t>
  </si>
  <si>
    <t>Statut chauffeur19299</t>
  </si>
  <si>
    <t>Statut chauffeur19300</t>
  </si>
  <si>
    <t>Heure départ20299</t>
  </si>
  <si>
    <t>Heure arrivée21300</t>
  </si>
  <si>
    <t>Heure arrivée21301</t>
  </si>
  <si>
    <t>Total heures22301</t>
  </si>
  <si>
    <t>Moteur2302</t>
  </si>
  <si>
    <t>Moteur2303</t>
  </si>
  <si>
    <t>Colonne24303</t>
  </si>
  <si>
    <t>Colonne235304</t>
  </si>
  <si>
    <t>Colonne226305</t>
  </si>
  <si>
    <t>Colonne2263053</t>
  </si>
  <si>
    <t>Colonne2263052</t>
  </si>
  <si>
    <t>Colonne226306</t>
  </si>
  <si>
    <t>Colonne17306</t>
  </si>
  <si>
    <t>Remorque8307</t>
  </si>
  <si>
    <t>Colonne89308</t>
  </si>
  <si>
    <t>Colonne710309</t>
  </si>
  <si>
    <t>Colonne7103093</t>
  </si>
  <si>
    <t>Colonne7103092</t>
  </si>
  <si>
    <t>Colonne710310</t>
  </si>
  <si>
    <t>Colonne710311</t>
  </si>
  <si>
    <t>Colonne411310</t>
  </si>
  <si>
    <t>Colonne312311</t>
  </si>
  <si>
    <t>Colonne513312</t>
  </si>
  <si>
    <t>Site/Ville14313</t>
  </si>
  <si>
    <t>Site/Ville143133</t>
  </si>
  <si>
    <t>Site/Ville143132</t>
  </si>
  <si>
    <t>Site/Ville14314</t>
  </si>
  <si>
    <t>Site/Ville14315</t>
  </si>
  <si>
    <t>Colonne1115314</t>
  </si>
  <si>
    <t>Colonne1016315</t>
  </si>
  <si>
    <t>Colonne917316</t>
  </si>
  <si>
    <t>Colonne618318</t>
  </si>
  <si>
    <t>Statut chauffeur19318</t>
  </si>
  <si>
    <t>Statut chauffeur19319</t>
  </si>
  <si>
    <t>Statut chauffeur19320</t>
  </si>
  <si>
    <t>Heure départ20319</t>
  </si>
  <si>
    <t>Heure arrivée21320</t>
  </si>
  <si>
    <t>Heure arrivée21321</t>
  </si>
  <si>
    <t>Total heures22321</t>
  </si>
  <si>
    <t>Moteur2322</t>
  </si>
  <si>
    <t>Moteur2323</t>
  </si>
  <si>
    <t>Colonne24323</t>
  </si>
  <si>
    <t>Colonne235324</t>
  </si>
  <si>
    <t>Colonne226325</t>
  </si>
  <si>
    <t>Colonne2263253</t>
  </si>
  <si>
    <t>Colonne2263252</t>
  </si>
  <si>
    <t>Colonne226326</t>
  </si>
  <si>
    <t>Colonne17326</t>
  </si>
  <si>
    <t>Remorque8327</t>
  </si>
  <si>
    <t>Colonne89328</t>
  </si>
  <si>
    <t>Colonne710329</t>
  </si>
  <si>
    <t>Colonne7103293</t>
  </si>
  <si>
    <t>Colonne7103292</t>
  </si>
  <si>
    <t>Colonne710330</t>
  </si>
  <si>
    <t>Colonne710331</t>
  </si>
  <si>
    <t>Colonne411330</t>
  </si>
  <si>
    <t>Colonne312331</t>
  </si>
  <si>
    <t>Colonne513332</t>
  </si>
  <si>
    <t>Site/Ville14333</t>
  </si>
  <si>
    <t>Site/Ville143333</t>
  </si>
  <si>
    <t>Site/Ville143332</t>
  </si>
  <si>
    <t>Site/Ville14334</t>
  </si>
  <si>
    <t>Site/Ville14335</t>
  </si>
  <si>
    <t>Colonne1115334</t>
  </si>
  <si>
    <t>Colonne1016335</t>
  </si>
  <si>
    <t>Colonne917336</t>
  </si>
  <si>
    <t>Colonne618338</t>
  </si>
  <si>
    <t>Statut chauffeur19338</t>
  </si>
  <si>
    <t>Statut chauffeur19339</t>
  </si>
  <si>
    <t>Statut chauffeur19340</t>
  </si>
  <si>
    <t>Heure départ20339</t>
  </si>
  <si>
    <t>Heure arrivée21340</t>
  </si>
  <si>
    <t>Heure arrivée21341</t>
  </si>
  <si>
    <t>Total heures22341</t>
  </si>
  <si>
    <t>Moteur2342</t>
  </si>
  <si>
    <t>Moteur2343</t>
  </si>
  <si>
    <t>Colonne24343</t>
  </si>
  <si>
    <t>Colonne235344</t>
  </si>
  <si>
    <t>Colonne226345</t>
  </si>
  <si>
    <t>Colonne2263453</t>
  </si>
  <si>
    <t>Colonne2263452</t>
  </si>
  <si>
    <t>Colonne226346</t>
  </si>
  <si>
    <t>Colonne17346</t>
  </si>
  <si>
    <t>Remorque8347</t>
  </si>
  <si>
    <t>Colonne89348</t>
  </si>
  <si>
    <t>Colonne710349</t>
  </si>
  <si>
    <t>Colonne7103493</t>
  </si>
  <si>
    <t>Colonne7103492</t>
  </si>
  <si>
    <t>Colonne710350</t>
  </si>
  <si>
    <t>Colonne710351</t>
  </si>
  <si>
    <t>Colonne411350</t>
  </si>
  <si>
    <t>Colonne312351</t>
  </si>
  <si>
    <t>Colonne513352</t>
  </si>
  <si>
    <t>Site/Ville14353</t>
  </si>
  <si>
    <t>Site/Ville143533</t>
  </si>
  <si>
    <t>Site/Ville143532</t>
  </si>
  <si>
    <t>Site/Ville14354</t>
  </si>
  <si>
    <t>Site/Ville14355</t>
  </si>
  <si>
    <t>Colonne1115354</t>
  </si>
  <si>
    <t>Colonne1016355</t>
  </si>
  <si>
    <t>Colonne917356</t>
  </si>
  <si>
    <t>Colonne618358</t>
  </si>
  <si>
    <t>Statut chauffeur19358</t>
  </si>
  <si>
    <t>Statut chauffeur19359</t>
  </si>
  <si>
    <t>Statut chauffeur19360</t>
  </si>
  <si>
    <t>Heure départ20359</t>
  </si>
  <si>
    <t>Heure arrivée21360</t>
  </si>
  <si>
    <t>Heure arrivée21361</t>
  </si>
  <si>
    <t>Total heures22361</t>
  </si>
  <si>
    <t>Moteur2362</t>
  </si>
  <si>
    <t>Moteur2363</t>
  </si>
  <si>
    <t>Colonne24363</t>
  </si>
  <si>
    <t>Colonne235364</t>
  </si>
  <si>
    <t>Colonne226365</t>
  </si>
  <si>
    <t>Colonne2263653</t>
  </si>
  <si>
    <t>Colonne2263652</t>
  </si>
  <si>
    <t>Colonne226366</t>
  </si>
  <si>
    <t>Colonne17366</t>
  </si>
  <si>
    <t>Remorque8367</t>
  </si>
  <si>
    <t>Colonne89368</t>
  </si>
  <si>
    <t>Colonne710369</t>
  </si>
  <si>
    <t>Colonne7103693</t>
  </si>
  <si>
    <t>Colonne7103692</t>
  </si>
  <si>
    <t>Colonne710370</t>
  </si>
  <si>
    <t>Colonne710371</t>
  </si>
  <si>
    <t>Colonne411370</t>
  </si>
  <si>
    <t>Colonne312371</t>
  </si>
  <si>
    <t>Colonne513372</t>
  </si>
  <si>
    <t>Site/Ville14373</t>
  </si>
  <si>
    <t>Site/Ville143733</t>
  </si>
  <si>
    <t>Site/Ville143732</t>
  </si>
  <si>
    <t>Site/Ville14374</t>
  </si>
  <si>
    <t>Site/Ville14375</t>
  </si>
  <si>
    <t>Colonne1115374</t>
  </si>
  <si>
    <t>Colonne1016375</t>
  </si>
  <si>
    <t>Colonne917376</t>
  </si>
  <si>
    <t>Colonne618378</t>
  </si>
  <si>
    <t>Statut chauffeur19378</t>
  </si>
  <si>
    <t>Statut chauffeur19379</t>
  </si>
  <si>
    <t>Statut chauffeur19380</t>
  </si>
  <si>
    <t>Heure départ20379</t>
  </si>
  <si>
    <t>Heure arrivée21380</t>
  </si>
  <si>
    <t>Heure arrivée21381</t>
  </si>
  <si>
    <t>Total heures22381</t>
  </si>
  <si>
    <t>Moteur2382</t>
  </si>
  <si>
    <t>Moteur2383</t>
  </si>
  <si>
    <t>Colonne24383</t>
  </si>
  <si>
    <t>Colonne235384</t>
  </si>
  <si>
    <t>Colonne226385</t>
  </si>
  <si>
    <t>Colonne2263853</t>
  </si>
  <si>
    <t>Colonne2263852</t>
  </si>
  <si>
    <t>Colonne226386</t>
  </si>
  <si>
    <t>Colonne17386</t>
  </si>
  <si>
    <t>Remorque8387</t>
  </si>
  <si>
    <t>Colonne89388</t>
  </si>
  <si>
    <t>Colonne710389</t>
  </si>
  <si>
    <t>Colonne7103893</t>
  </si>
  <si>
    <t>Colonne7103892</t>
  </si>
  <si>
    <t>Colonne710390</t>
  </si>
  <si>
    <t>Colonne710391</t>
  </si>
  <si>
    <t>Colonne411390</t>
  </si>
  <si>
    <t>Colonne312391</t>
  </si>
  <si>
    <t>Colonne513392</t>
  </si>
  <si>
    <t>Site/Ville14393</t>
  </si>
  <si>
    <t>Site/Ville143933</t>
  </si>
  <si>
    <t>Site/Ville143932</t>
  </si>
  <si>
    <t>Site/Ville14394</t>
  </si>
  <si>
    <t>Site/Ville14395</t>
  </si>
  <si>
    <t>Colonne1115394</t>
  </si>
  <si>
    <t>Colonne1016395</t>
  </si>
  <si>
    <t>Colonne917396</t>
  </si>
  <si>
    <t>Colonne618398</t>
  </si>
  <si>
    <t>Statut chauffeur19398</t>
  </si>
  <si>
    <t>Statut chauffeur19399</t>
  </si>
  <si>
    <t>Statut chauffeur19400</t>
  </si>
  <si>
    <t>Heure départ20399</t>
  </si>
  <si>
    <t>Heure arrivée21400</t>
  </si>
  <si>
    <t>Heure arrivée21401</t>
  </si>
  <si>
    <t>Total heures22401</t>
  </si>
  <si>
    <t>Moteur2402</t>
  </si>
  <si>
    <t>Moteur2403</t>
  </si>
  <si>
    <t>Colonne24403</t>
  </si>
  <si>
    <t>Colonne235404</t>
  </si>
  <si>
    <t>Colonne226405</t>
  </si>
  <si>
    <t>Colonne2264053</t>
  </si>
  <si>
    <t>Colonne2264052</t>
  </si>
  <si>
    <t>Colonne226406</t>
  </si>
  <si>
    <t>Colonne17406</t>
  </si>
  <si>
    <t>Remorque8407</t>
  </si>
  <si>
    <t>Colonne89408</t>
  </si>
  <si>
    <t>Colonne710409</t>
  </si>
  <si>
    <t>Colonne7104093</t>
  </si>
  <si>
    <t>Colonne7104092</t>
  </si>
  <si>
    <t>Colonne710410</t>
  </si>
  <si>
    <t>Colonne710411</t>
  </si>
  <si>
    <t>Colonne411410</t>
  </si>
  <si>
    <t>Colonne312411</t>
  </si>
  <si>
    <t>Colonne513412</t>
  </si>
  <si>
    <t>Site/Ville14413</t>
  </si>
  <si>
    <t>Site/Ville144133</t>
  </si>
  <si>
    <t>Site/Ville144132</t>
  </si>
  <si>
    <t>Site/Ville14414</t>
  </si>
  <si>
    <t>Site/Ville14415</t>
  </si>
  <si>
    <t>Colonne1115414</t>
  </si>
  <si>
    <t>Colonne1016415</t>
  </si>
  <si>
    <t>Colonne917416</t>
  </si>
  <si>
    <t>Colonne618418</t>
  </si>
  <si>
    <t>Statut chauffeur19418</t>
  </si>
  <si>
    <t>Statut chauffeur19419</t>
  </si>
  <si>
    <t>Statut chauffeur19420</t>
  </si>
  <si>
    <t>Heure départ20419</t>
  </si>
  <si>
    <t>Heure arrivée21420</t>
  </si>
  <si>
    <t>Heure arrivée21421</t>
  </si>
  <si>
    <t>Total heures22421</t>
  </si>
  <si>
    <t>Moteur2422</t>
  </si>
  <si>
    <t>Moteur2423</t>
  </si>
  <si>
    <t>Colonne24423</t>
  </si>
  <si>
    <t>Colonne235424</t>
  </si>
  <si>
    <t>Colonne226425</t>
  </si>
  <si>
    <t>Colonne2264253</t>
  </si>
  <si>
    <t>Colonne2264252</t>
  </si>
  <si>
    <t>Colonne226426</t>
  </si>
  <si>
    <t>Colonne17426</t>
  </si>
  <si>
    <t>Remorque8427</t>
  </si>
  <si>
    <t>Colonne89428</t>
  </si>
  <si>
    <t>Colonne710429</t>
  </si>
  <si>
    <t>Colonne7104293</t>
  </si>
  <si>
    <t>Colonne7104292</t>
  </si>
  <si>
    <t>Colonne710430</t>
  </si>
  <si>
    <t>Colonne710431</t>
  </si>
  <si>
    <t>Colonne411430</t>
  </si>
  <si>
    <t>Colonne312431</t>
  </si>
  <si>
    <t>Colonne513432</t>
  </si>
  <si>
    <t>Site/Ville14433</t>
  </si>
  <si>
    <t>Site/Ville144333</t>
  </si>
  <si>
    <t>Site/Ville144332</t>
  </si>
  <si>
    <t>Site/Ville14434</t>
  </si>
  <si>
    <t>Site/Ville14435</t>
  </si>
  <si>
    <t>Colonne1115434</t>
  </si>
  <si>
    <t>Colonne1016435</t>
  </si>
  <si>
    <t>Colonne917436</t>
  </si>
  <si>
    <t>Colonne618438</t>
  </si>
  <si>
    <t>Statut chauffeur19438</t>
  </si>
  <si>
    <t>Statut chauffeur19439</t>
  </si>
  <si>
    <t>Statut chauffeur19440</t>
  </si>
  <si>
    <t>Heure départ20439</t>
  </si>
  <si>
    <t>Heure arrivée21440</t>
  </si>
  <si>
    <t>Heure arrivée21441</t>
  </si>
  <si>
    <t>Total heures22441</t>
  </si>
  <si>
    <t>Moteur2442</t>
  </si>
  <si>
    <t>Moteur2443</t>
  </si>
  <si>
    <t>Colonne24443</t>
  </si>
  <si>
    <t>Colonne235444</t>
  </si>
  <si>
    <t>Colonne226445</t>
  </si>
  <si>
    <t>Colonne2264453</t>
  </si>
  <si>
    <t>Colonne2264452</t>
  </si>
  <si>
    <t>Colonne226446</t>
  </si>
  <si>
    <t>Colonne17446</t>
  </si>
  <si>
    <t>Remorque8447</t>
  </si>
  <si>
    <t>Colonne89448</t>
  </si>
  <si>
    <t>Colonne710449</t>
  </si>
  <si>
    <t>Colonne7104493</t>
  </si>
  <si>
    <t>Colonne7104492</t>
  </si>
  <si>
    <t>Colonne710450</t>
  </si>
  <si>
    <t>Colonne710451</t>
  </si>
  <si>
    <t>Colonne411450</t>
  </si>
  <si>
    <t>Colonne312451</t>
  </si>
  <si>
    <t>Colonne513452</t>
  </si>
  <si>
    <t>Site/Ville14453</t>
  </si>
  <si>
    <t>Site/Ville144533</t>
  </si>
  <si>
    <t>Site/Ville144532</t>
  </si>
  <si>
    <t>Site/Ville14454</t>
  </si>
  <si>
    <t>Site/Ville14455</t>
  </si>
  <si>
    <t>Colonne1115454</t>
  </si>
  <si>
    <t>Colonne1016455</t>
  </si>
  <si>
    <t>Colonne917456</t>
  </si>
  <si>
    <t>Colonne618458</t>
  </si>
  <si>
    <t>Statut chauffeur19458</t>
  </si>
  <si>
    <t>Statut chauffeur19459</t>
  </si>
  <si>
    <t>Statut chauffeur19460</t>
  </si>
  <si>
    <t>Heure départ20459</t>
  </si>
  <si>
    <t>Heure arrivée21460</t>
  </si>
  <si>
    <t>Heure arrivée21461</t>
  </si>
  <si>
    <t>Total heures22461</t>
  </si>
  <si>
    <t>Moteur2462</t>
  </si>
  <si>
    <t>Moteur2463</t>
  </si>
  <si>
    <t>Colonne24463</t>
  </si>
  <si>
    <t>Colonne235464</t>
  </si>
  <si>
    <t>Colonne226465</t>
  </si>
  <si>
    <t>Colonne2264653</t>
  </si>
  <si>
    <t>Colonne2264652</t>
  </si>
  <si>
    <t>Colonne226466</t>
  </si>
  <si>
    <t>Colonne17466</t>
  </si>
  <si>
    <t>Remorque8467</t>
  </si>
  <si>
    <t>Colonne89468</t>
  </si>
  <si>
    <t>Colonne710469</t>
  </si>
  <si>
    <t>Colonne7104693</t>
  </si>
  <si>
    <t>Colonne7104692</t>
  </si>
  <si>
    <t>Colonne710470</t>
  </si>
  <si>
    <t>Colonne710471</t>
  </si>
  <si>
    <t>Colonne411470</t>
  </si>
  <si>
    <t>Colonne312471</t>
  </si>
  <si>
    <t>Colonne513472</t>
  </si>
  <si>
    <t>Site/Ville14473</t>
  </si>
  <si>
    <t>Site/Ville144733</t>
  </si>
  <si>
    <t>Site/Ville144732</t>
  </si>
  <si>
    <t>Site/Ville14474</t>
  </si>
  <si>
    <t>Site/Ville14475</t>
  </si>
  <si>
    <t>Colonne1115474</t>
  </si>
  <si>
    <t>Colonne1016475</t>
  </si>
  <si>
    <t>Colonne917476</t>
  </si>
  <si>
    <t>Colonne618478</t>
  </si>
  <si>
    <t>Statut chauffeur19478</t>
  </si>
  <si>
    <t>Statut chauffeur19479</t>
  </si>
  <si>
    <t>Statut chauffeur19480</t>
  </si>
  <si>
    <t>Heure départ20479</t>
  </si>
  <si>
    <t>Heure arrivée21480</t>
  </si>
  <si>
    <t>Heure arrivée21481</t>
  </si>
  <si>
    <t>Total heures22481</t>
  </si>
  <si>
    <t>Moteur2482</t>
  </si>
  <si>
    <t>Moteur2483</t>
  </si>
  <si>
    <t>Colonne24483</t>
  </si>
  <si>
    <t>Colonne235484</t>
  </si>
  <si>
    <t>Colonne226485</t>
  </si>
  <si>
    <t>Colonne2264853</t>
  </si>
  <si>
    <t>Colonne2264852</t>
  </si>
  <si>
    <t>Colonne226486</t>
  </si>
  <si>
    <t>Colonne17486</t>
  </si>
  <si>
    <t>Remorque8487</t>
  </si>
  <si>
    <t>Colonne89488</t>
  </si>
  <si>
    <t>Colonne710489</t>
  </si>
  <si>
    <t>Colonne7104893</t>
  </si>
  <si>
    <t>Colonne7104892</t>
  </si>
  <si>
    <t>Colonne710490</t>
  </si>
  <si>
    <t>Colonne710491</t>
  </si>
  <si>
    <t>Colonne411490</t>
  </si>
  <si>
    <t>Colonne312491</t>
  </si>
  <si>
    <t>Colonne513492</t>
  </si>
  <si>
    <t>Site/Ville14493</t>
  </si>
  <si>
    <t>Site/Ville144933</t>
  </si>
  <si>
    <t>Site/Ville144932</t>
  </si>
  <si>
    <t>Site/Ville14494</t>
  </si>
  <si>
    <t>Site/Ville14495</t>
  </si>
  <si>
    <t>Colonne1115494</t>
  </si>
  <si>
    <t>Colonne1016495</t>
  </si>
  <si>
    <t>Colonne917496</t>
  </si>
  <si>
    <t>Colonne618498</t>
  </si>
  <si>
    <t>Statut chauffeur19498</t>
  </si>
  <si>
    <t>Statut chauffeur19499</t>
  </si>
  <si>
    <t>Statut chauffeur19500</t>
  </si>
  <si>
    <t>Heure départ20499</t>
  </si>
  <si>
    <t>Heure arrivée21500</t>
  </si>
  <si>
    <t>Heure arrivée21501</t>
  </si>
  <si>
    <t>Total heures22501</t>
  </si>
  <si>
    <t>Moteur2502</t>
  </si>
  <si>
    <t>Moteur2503</t>
  </si>
  <si>
    <t>Colonne24503</t>
  </si>
  <si>
    <t>Colonne235504</t>
  </si>
  <si>
    <t>Colonne226505</t>
  </si>
  <si>
    <t>Colonne2265053</t>
  </si>
  <si>
    <t>Colonne2265052</t>
  </si>
  <si>
    <t>Colonne226506</t>
  </si>
  <si>
    <t>Colonne17506</t>
  </si>
  <si>
    <t>Remorque8507</t>
  </si>
  <si>
    <t>Colonne89508</t>
  </si>
  <si>
    <t>Colonne710509</t>
  </si>
  <si>
    <t>Colonne7105093</t>
  </si>
  <si>
    <t>Colonne7105092</t>
  </si>
  <si>
    <t>Colonne710510</t>
  </si>
  <si>
    <t>Colonne710511</t>
  </si>
  <si>
    <t>Colonne411510</t>
  </si>
  <si>
    <t>Colonne312511</t>
  </si>
  <si>
    <t>Colonne513512</t>
  </si>
  <si>
    <t>Site/Ville14513</t>
  </si>
  <si>
    <t>Site/Ville145133</t>
  </si>
  <si>
    <t>Site/Ville145132</t>
  </si>
  <si>
    <t>Site/Ville14514</t>
  </si>
  <si>
    <t>Site/Ville14515</t>
  </si>
  <si>
    <t>Colonne1115514</t>
  </si>
  <si>
    <t>Colonne1016515</t>
  </si>
  <si>
    <t>Colonne917516</t>
  </si>
  <si>
    <t>Colonne618518</t>
  </si>
  <si>
    <t>Statut chauffeur19518</t>
  </si>
  <si>
    <t>Statut chauffeur19519</t>
  </si>
  <si>
    <t>Statut chauffeur19520</t>
  </si>
  <si>
    <t>Heure départ20519</t>
  </si>
  <si>
    <t>Heure arrivée21520</t>
  </si>
  <si>
    <t>Heure arrivée21521</t>
  </si>
  <si>
    <t>Total heures22521</t>
  </si>
  <si>
    <t>Moteur2522</t>
  </si>
  <si>
    <t>Moteur2523</t>
  </si>
  <si>
    <t>Colonne24523</t>
  </si>
  <si>
    <t>Colonne235524</t>
  </si>
  <si>
    <t>Colonne226525</t>
  </si>
  <si>
    <t>Colonne2265253</t>
  </si>
  <si>
    <t>Colonne2265252</t>
  </si>
  <si>
    <t>Colonne226526</t>
  </si>
  <si>
    <t>Colonne17526</t>
  </si>
  <si>
    <t>Remorque8527</t>
  </si>
  <si>
    <t>Colonne89528</t>
  </si>
  <si>
    <t>Colonne710529</t>
  </si>
  <si>
    <t>Colonne7105293</t>
  </si>
  <si>
    <t>Colonne7105292</t>
  </si>
  <si>
    <t>Colonne710530</t>
  </si>
  <si>
    <t>Colonne710531</t>
  </si>
  <si>
    <t>Colonne411530</t>
  </si>
  <si>
    <t>Colonne312531</t>
  </si>
  <si>
    <t>Colonne513532</t>
  </si>
  <si>
    <t>Site/Ville14533</t>
  </si>
  <si>
    <t>Site/Ville145333</t>
  </si>
  <si>
    <t>Site/Ville145332</t>
  </si>
  <si>
    <t>Site/Ville14534</t>
  </si>
  <si>
    <t>Site/Ville14535</t>
  </si>
  <si>
    <t>Colonne1115534</t>
  </si>
  <si>
    <t>Colonne1016535</t>
  </si>
  <si>
    <t>Colonne917536</t>
  </si>
  <si>
    <t>Colonne618538</t>
  </si>
  <si>
    <t>Statut chauffeur19538</t>
  </si>
  <si>
    <t>Statut chauffeur19539</t>
  </si>
  <si>
    <t>Statut chauffeur19540</t>
  </si>
  <si>
    <t>Heure départ20539</t>
  </si>
  <si>
    <t>Heure arrivée21540</t>
  </si>
  <si>
    <t>Heure arrivée21541</t>
  </si>
  <si>
    <t>Total heures22541</t>
  </si>
  <si>
    <t>Moteur2542</t>
  </si>
  <si>
    <t>Moteur2543</t>
  </si>
  <si>
    <t>Colonne24543</t>
  </si>
  <si>
    <t>Colonne235544</t>
  </si>
  <si>
    <t>Colonne226545</t>
  </si>
  <si>
    <t>Colonne2265453</t>
  </si>
  <si>
    <t>Colonne2265452</t>
  </si>
  <si>
    <t>Colonne226546</t>
  </si>
  <si>
    <t>Colonne17546</t>
  </si>
  <si>
    <t>Remorque8547</t>
  </si>
  <si>
    <t>Colonne89548</t>
  </si>
  <si>
    <t>Colonne710549</t>
  </si>
  <si>
    <t>Colonne7105493</t>
  </si>
  <si>
    <t>Colonne7105492</t>
  </si>
  <si>
    <t>Colonne710550</t>
  </si>
  <si>
    <t>Colonne710551</t>
  </si>
  <si>
    <t>Colonne411550</t>
  </si>
  <si>
    <t>Colonne312551</t>
  </si>
  <si>
    <t>Colonne513552</t>
  </si>
  <si>
    <t>Site/Ville14553</t>
  </si>
  <si>
    <t>Site/Ville145533</t>
  </si>
  <si>
    <t>Site/Ville145532</t>
  </si>
  <si>
    <t>Site/Ville14554</t>
  </si>
  <si>
    <t>Site/Ville14555</t>
  </si>
  <si>
    <t>Colonne1115554</t>
  </si>
  <si>
    <t>Colonne1016555</t>
  </si>
  <si>
    <t>Colonne917556</t>
  </si>
  <si>
    <t>Colonne618558</t>
  </si>
  <si>
    <t>Statut chauffeur19558</t>
  </si>
  <si>
    <t>Statut chauffeur19559</t>
  </si>
  <si>
    <t>Statut chauffeur19560</t>
  </si>
  <si>
    <t>Heure départ20559</t>
  </si>
  <si>
    <t>Heure arrivée21560</t>
  </si>
  <si>
    <t>Heure arrivée21561</t>
  </si>
  <si>
    <t>Total heures22561</t>
  </si>
  <si>
    <t>Moteur2562</t>
  </si>
  <si>
    <t>Moteur2563</t>
  </si>
  <si>
    <t>Colonne24563</t>
  </si>
  <si>
    <t>Colonne235564</t>
  </si>
  <si>
    <t>Colonne226565</t>
  </si>
  <si>
    <t>Colonne2265653</t>
  </si>
  <si>
    <t>Colonne2265652</t>
  </si>
  <si>
    <t>Colonne226566</t>
  </si>
  <si>
    <t>Colonne17566</t>
  </si>
  <si>
    <t>Remorque8567</t>
  </si>
  <si>
    <t>Colonne89568</t>
  </si>
  <si>
    <t>Colonne710569</t>
  </si>
  <si>
    <t>Colonne7105693</t>
  </si>
  <si>
    <t>Colonne7105692</t>
  </si>
  <si>
    <t>Colonne710570</t>
  </si>
  <si>
    <t>Colonne710571</t>
  </si>
  <si>
    <t>Colonne411570</t>
  </si>
  <si>
    <t>Colonne312571</t>
  </si>
  <si>
    <t>Colonne513572</t>
  </si>
  <si>
    <t>Site/Ville14573</t>
  </si>
  <si>
    <t>Site/Ville145733</t>
  </si>
  <si>
    <t>Site/Ville145732</t>
  </si>
  <si>
    <t>Site/Ville14574</t>
  </si>
  <si>
    <t>Site/Ville14575</t>
  </si>
  <si>
    <t>Colonne1115574</t>
  </si>
  <si>
    <t>Colonne1016575</t>
  </si>
  <si>
    <t>Colonne917576</t>
  </si>
  <si>
    <t>Colonne618578</t>
  </si>
  <si>
    <t>Statut chauffeur19578</t>
  </si>
  <si>
    <t>Statut chauffeur19579</t>
  </si>
  <si>
    <t>Statut chauffeur19580</t>
  </si>
  <si>
    <t>Heure départ20579</t>
  </si>
  <si>
    <t>Heure arrivée21580</t>
  </si>
  <si>
    <t>Heure arrivée21581</t>
  </si>
  <si>
    <t>Total heures22581</t>
  </si>
  <si>
    <t>PORTEUR</t>
  </si>
  <si>
    <t>REPOS</t>
  </si>
  <si>
    <t>CONGÉS</t>
  </si>
  <si>
    <t>porteur</t>
  </si>
  <si>
    <t xml:space="preserve">PORTEUR </t>
  </si>
  <si>
    <t>Dédié 7</t>
  </si>
  <si>
    <t>Saisonnier</t>
  </si>
  <si>
    <t>Dédié 2</t>
  </si>
  <si>
    <t>Dédié 1</t>
  </si>
  <si>
    <t>Dédié 5</t>
  </si>
  <si>
    <t>MALADIE</t>
  </si>
  <si>
    <t>Dédié 10</t>
  </si>
  <si>
    <t>Dédié 8</t>
  </si>
  <si>
    <t>Dédié 6</t>
  </si>
  <si>
    <t>AT</t>
  </si>
  <si>
    <t>Dédié 4</t>
  </si>
  <si>
    <t>Dédié 3</t>
  </si>
  <si>
    <t>Dédié 9</t>
  </si>
  <si>
    <t>RC</t>
  </si>
  <si>
    <t>EVF</t>
  </si>
  <si>
    <t>FORMATION</t>
  </si>
  <si>
    <t>gfhfgh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</si>
</sst>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h]:mm"/>
    <numFmt numFmtId="165" formatCode="[$-F800]dddd\,\ mmmm\ dd\,\ yyyy"/>
    <numFmt numFmtId="166" formatCode="dd/mm/yy"/>
    <numFmt numFmtId="167" formatCode="[$-F400]h:mm:ss\ AM/PM"/>
    <numFmt numFmtId="168" formatCode="0&quot; kms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u/>
      <sz val="10"/>
      <color theme="5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b/>
      <sz val="9"/>
      <color theme="9" tint="-0.249977111117893"/>
      <name val="Calibri"/>
      <family val="2"/>
    </font>
    <font>
      <b/>
      <sz val="9"/>
      <color rgb="FFFF0000"/>
      <name val="Calibri"/>
      <family val="2"/>
      <scheme val="minor"/>
    </font>
    <font>
      <b/>
      <sz val="6"/>
      <color theme="9" tint="-0.249977111117893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scheme val="minor"/>
    </font>
    <font>
      <sz val="9"/>
      <color theme="9" tint="-0.249977111117893"/>
      <name val="Calibri"/>
      <family val="2"/>
      <scheme val="minor"/>
    </font>
    <font>
      <sz val="9"/>
      <color theme="9" tint="-0.249977111117893"/>
      <name val="Calibri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theme="9" tint="-0.499984740745262"/>
      </left>
      <right/>
      <top style="thick">
        <color theme="9" tint="-0.499984740745262"/>
      </top>
      <bottom style="thick">
        <color theme="9" tint="-0.499984740745262"/>
      </bottom>
      <diagonal/>
    </border>
    <border>
      <left/>
      <right/>
      <top style="thick">
        <color theme="9" tint="-0.499984740745262"/>
      </top>
      <bottom style="thick">
        <color theme="9" tint="-0.499984740745262"/>
      </bottom>
      <diagonal/>
    </border>
    <border>
      <left/>
      <right style="thick">
        <color theme="9" tint="-0.499984740745262"/>
      </right>
      <top style="thick">
        <color theme="9" tint="-0.499984740745262"/>
      </top>
      <bottom style="thick">
        <color theme="9" tint="-0.499984740745262"/>
      </bottom>
      <diagonal/>
    </border>
    <border>
      <left style="thick">
        <color theme="9" tint="-0.499984740745262"/>
      </left>
      <right/>
      <top/>
      <bottom/>
      <diagonal/>
    </border>
    <border>
      <left style="thick">
        <color theme="9" tint="-0.499984740745262"/>
      </left>
      <right/>
      <top style="thick">
        <color theme="9" tint="-0.499984740745262"/>
      </top>
      <bottom/>
      <diagonal/>
    </border>
    <border>
      <left/>
      <right style="thick">
        <color theme="9" tint="-0.499984740745262"/>
      </right>
      <top/>
      <bottom/>
      <diagonal/>
    </border>
    <border>
      <left/>
      <right/>
      <top style="thin">
        <color theme="9"/>
      </top>
      <bottom style="thin">
        <color theme="9"/>
      </bottom>
      <diagonal/>
    </border>
    <border>
      <left style="thick">
        <color theme="6"/>
      </left>
      <right/>
      <top style="thick">
        <color theme="6"/>
      </top>
      <bottom style="thin">
        <color theme="9"/>
      </bottom>
      <diagonal/>
    </border>
    <border>
      <left/>
      <right/>
      <top style="thick">
        <color theme="6"/>
      </top>
      <bottom style="thin">
        <color theme="9"/>
      </bottom>
      <diagonal/>
    </border>
    <border>
      <left/>
      <right style="thick">
        <color theme="6"/>
      </right>
      <top style="thick">
        <color theme="6"/>
      </top>
      <bottom style="thin">
        <color theme="9"/>
      </bottom>
      <diagonal/>
    </border>
    <border>
      <left style="thick">
        <color theme="6"/>
      </left>
      <right/>
      <top/>
      <bottom/>
      <diagonal/>
    </border>
    <border>
      <left/>
      <right style="thick">
        <color theme="6"/>
      </right>
      <top/>
      <bottom/>
      <diagonal/>
    </border>
    <border>
      <left/>
      <right style="thick">
        <color theme="0" tint="-0.34998626667073579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5" fontId="10" fillId="4" borderId="10" xfId="0" applyNumberFormat="1" applyFont="1" applyFill="1" applyBorder="1" applyAlignment="1">
      <alignment horizontal="center" vertical="center"/>
    </xf>
    <xf numFmtId="165" fontId="10" fillId="4" borderId="11" xfId="0" applyNumberFormat="1" applyFont="1" applyFill="1" applyBorder="1" applyAlignment="1">
      <alignment horizontal="center" vertical="center"/>
    </xf>
    <xf numFmtId="165" fontId="10" fillId="4" borderId="12" xfId="0" applyNumberFormat="1" applyFont="1" applyFill="1" applyBorder="1" applyAlignment="1">
      <alignment horizontal="center" vertical="center"/>
    </xf>
    <xf numFmtId="166" fontId="11" fillId="0" borderId="13" xfId="0" applyNumberFormat="1" applyFont="1" applyBorder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6" fontId="11" fillId="0" borderId="14" xfId="0" applyNumberFormat="1" applyFont="1" applyBorder="1" applyAlignment="1">
      <alignment horizontal="center" vertical="center"/>
    </xf>
    <xf numFmtId="166" fontId="11" fillId="0" borderId="15" xfId="0" applyNumberFormat="1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top" wrapText="1"/>
    </xf>
    <xf numFmtId="0" fontId="14" fillId="5" borderId="17" xfId="0" applyFont="1" applyFill="1" applyBorder="1" applyAlignment="1">
      <alignment horizontal="center" vertical="top" wrapText="1"/>
    </xf>
    <xf numFmtId="0" fontId="14" fillId="5" borderId="18" xfId="0" applyFont="1" applyFill="1" applyBorder="1" applyAlignment="1">
      <alignment horizontal="center" vertical="top" wrapText="1"/>
    </xf>
    <xf numFmtId="0" fontId="14" fillId="5" borderId="19" xfId="0" applyFont="1" applyFill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6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9" borderId="0" xfId="0" applyFont="1" applyFill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top" wrapText="1"/>
    </xf>
    <xf numFmtId="164" fontId="18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167" fontId="19" fillId="0" borderId="20" xfId="0" applyNumberFormat="1" applyFont="1" applyBorder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10" fontId="19" fillId="0" borderId="22" xfId="1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164" fontId="18" fillId="0" borderId="13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20" fillId="0" borderId="21" xfId="0" applyNumberFormat="1" applyFont="1" applyBorder="1" applyAlignment="1">
      <alignment horizontal="center" vertical="center"/>
    </xf>
    <xf numFmtId="167" fontId="20" fillId="0" borderId="20" xfId="0" applyNumberFormat="1" applyFont="1" applyBorder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0" fontId="20" fillId="0" borderId="22" xfId="1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168" fontId="18" fillId="0" borderId="0" xfId="0" applyNumberFormat="1" applyFont="1" applyAlignment="1">
      <alignment horizontal="center" vertical="center"/>
    </xf>
    <xf numFmtId="10" fontId="18" fillId="0" borderId="0" xfId="0" applyNumberFormat="1" applyFont="1" applyAlignment="1">
      <alignment horizontal="center" vertical="center"/>
    </xf>
    <xf numFmtId="164" fontId="18" fillId="0" borderId="0" xfId="0" applyNumberFormat="1" applyFont="1" applyFill="1" applyAlignment="1">
      <alignment horizontal="center" vertical="center"/>
    </xf>
    <xf numFmtId="168" fontId="18" fillId="0" borderId="0" xfId="0" applyNumberFormat="1" applyFont="1" applyFill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/>
    </xf>
    <xf numFmtId="164" fontId="18" fillId="0" borderId="15" xfId="0" applyNumberFormat="1" applyFont="1" applyFill="1" applyBorder="1" applyAlignment="1">
      <alignment horizontal="center" vertical="center"/>
    </xf>
    <xf numFmtId="10" fontId="18" fillId="0" borderId="0" xfId="0" applyNumberFormat="1" applyFont="1" applyFill="1" applyAlignment="1">
      <alignment horizontal="center" vertical="center"/>
    </xf>
    <xf numFmtId="0" fontId="18" fillId="0" borderId="13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20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8" fontId="2" fillId="3" borderId="0" xfId="0" applyNumberFormat="1" applyFont="1" applyFill="1" applyAlignment="1">
      <alignment horizontal="center" vertical="center"/>
    </xf>
    <xf numFmtId="0" fontId="18" fillId="3" borderId="0" xfId="0" applyNumberFormat="1" applyFont="1" applyFill="1" applyAlignment="1">
      <alignment horizontal="center" vertical="center"/>
    </xf>
    <xf numFmtId="164" fontId="18" fillId="3" borderId="0" xfId="0" applyNumberFormat="1" applyFont="1" applyFill="1" applyAlignment="1">
      <alignment horizontal="center" vertical="center"/>
    </xf>
    <xf numFmtId="168" fontId="18" fillId="3" borderId="0" xfId="0" applyNumberFormat="1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13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</border>
    </dxf>
    <dxf>
      <font>
        <b/>
        <i/>
        <color theme="1"/>
      </font>
    </dxf>
    <dxf>
      <font>
        <b/>
        <i/>
        <color theme="1"/>
      </font>
    </dxf>
    <dxf>
      <font>
        <b/>
        <i/>
        <color theme="1"/>
      </font>
    </dxf>
    <dxf>
      <font>
        <b/>
        <i/>
        <color theme="1"/>
      </font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theme="1"/>
      </font>
    </dxf>
    <dxf>
      <font>
        <color theme="1" tint="0.24994659260841701"/>
      </font>
      <fill>
        <patternFill>
          <bgColor theme="1" tint="0.24994659260841701"/>
        </patternFill>
      </fill>
    </dxf>
    <dxf>
      <fill>
        <patternFill>
          <bgColor rgb="FF00B0F0"/>
        </patternFill>
      </fill>
    </dxf>
    <dxf>
      <font>
        <color theme="1" tint="0.24994659260841701"/>
      </font>
      <fill>
        <patternFill>
          <bgColor theme="1" tint="0.24994659260841701"/>
        </patternFill>
      </fill>
    </dxf>
    <dxf>
      <font>
        <b/>
        <i/>
        <color theme="1"/>
      </font>
    </dxf>
    <dxf>
      <font>
        <b/>
        <i/>
        <color theme="1"/>
      </font>
    </dxf>
    <dxf>
      <font>
        <b/>
        <i/>
        <color theme="1"/>
      </font>
    </dxf>
    <dxf>
      <fill>
        <patternFill>
          <bgColor rgb="FF00B0F0"/>
        </patternFill>
      </fill>
    </dxf>
    <dxf>
      <font>
        <b/>
        <i val="0"/>
        <color rgb="FFC00000"/>
      </font>
    </dxf>
    <dxf>
      <font>
        <b/>
        <i val="0"/>
        <color rgb="FF00B050"/>
      </font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rgb="FFFF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66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9" tint="-0.49998474074526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9" tint="-0.499984740745262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&quot; km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alignment horizontal="center" vertical="center" textRotation="0" wrapText="0" indent="0" justifyLastLine="0" shrinkToFit="0" readingOrder="0"/>
      <border outline="0">
        <left style="thick">
          <color theme="0" tint="-0.34998626667073579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/>
        <right style="thick">
          <color theme="0" tint="-0.3499862666707357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numFmt numFmtId="167" formatCode="[$-F400]h:mm:ss\ AM/PM"/>
      <alignment horizontal="center" vertical="center" textRotation="0" wrapText="0" indent="0" justifyLastLine="0" shrinkToFit="0" readingOrder="0"/>
      <border diagonalUp="0" diagonalDown="0" outline="0">
        <left style="thick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outline="0">
        <left/>
        <right style="thick">
          <color theme="6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renault.GROUPEBLONDEL/Documents/CITRA%20RLT/CONTR&#212;LE%20GESTION/EXCEL/RATIO%20COURCELLES/POWER%20QUERY/Final/20230626_SUIVI%20ACTIVIT&#201;%20CONDUITE%20-%20essai%20macr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RATIO\COURCELLES\2023-03\202303_RATIOS_COURCEL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URES"/>
      <sheetName val="TCD1"/>
      <sheetName val="VHL"/>
      <sheetName val="CLIENTS"/>
      <sheetName val="EXTRAC SOCIAL JOUR"/>
      <sheetName val="KMS &amp; TPS SERVICE-Mois"/>
      <sheetName val="MATRICULES"/>
      <sheetName val="LISTES"/>
      <sheetName val="DATA (3 parties)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E2" t="str">
            <v>Janvier</v>
          </cell>
          <cell r="F2">
            <v>1</v>
          </cell>
        </row>
        <row r="3">
          <cell r="E3" t="str">
            <v>Février</v>
          </cell>
          <cell r="F3">
            <v>2</v>
          </cell>
        </row>
        <row r="4">
          <cell r="E4" t="str">
            <v>Mars</v>
          </cell>
          <cell r="F4">
            <v>3</v>
          </cell>
        </row>
        <row r="5">
          <cell r="E5" t="str">
            <v>Avril</v>
          </cell>
          <cell r="F5">
            <v>4</v>
          </cell>
        </row>
        <row r="6">
          <cell r="E6" t="str">
            <v>Mai</v>
          </cell>
          <cell r="F6">
            <v>5</v>
          </cell>
        </row>
        <row r="7">
          <cell r="E7" t="str">
            <v>Juin</v>
          </cell>
          <cell r="F7">
            <v>6</v>
          </cell>
        </row>
        <row r="8">
          <cell r="E8" t="str">
            <v>Juillet</v>
          </cell>
          <cell r="F8">
            <v>7</v>
          </cell>
        </row>
        <row r="9">
          <cell r="E9" t="str">
            <v>Août</v>
          </cell>
          <cell r="F9">
            <v>8</v>
          </cell>
        </row>
        <row r="10">
          <cell r="E10" t="str">
            <v>Septembre</v>
          </cell>
          <cell r="F10">
            <v>9</v>
          </cell>
        </row>
        <row r="11">
          <cell r="E11" t="str">
            <v>Octobre</v>
          </cell>
          <cell r="F11">
            <v>10</v>
          </cell>
        </row>
        <row r="12">
          <cell r="E12" t="str">
            <v>Novembre</v>
          </cell>
          <cell r="F12">
            <v>11</v>
          </cell>
        </row>
        <row r="13">
          <cell r="E13" t="str">
            <v>Décembre</v>
          </cell>
          <cell r="F13">
            <v>12</v>
          </cell>
        </row>
      </sheetData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M-AAAA"/>
      <sheetName val="Tachy-Mois"/>
      <sheetName val="Act-Mois"/>
      <sheetName val="CA-Mois"/>
      <sheetName val="KMS &amp; TPS SERVICE-Jour"/>
      <sheetName val="KMS &amp; TPS SERVICE-Mois"/>
      <sheetName val="TCD Act Jour"/>
      <sheetName val="TCD Act Mois"/>
      <sheetName val="TCD-J"/>
      <sheetName val="TCD-M"/>
      <sheetName val="Heures"/>
      <sheetName val="GRAPH"/>
      <sheetName val="TCD Heures"/>
      <sheetName val="TCD ZONES"/>
      <sheetName val="LISTE CONSOLIDÉE"/>
      <sheetName val="MATRICULES"/>
      <sheetName val="TCD chauffeur"/>
      <sheetName val="Compar liste"/>
      <sheetName val="TCD CA Mois "/>
      <sheetName val="TCD AERO"/>
      <sheetName val="BILAN"/>
      <sheetName val="Graphique1"/>
      <sheetName val="Graphique2"/>
      <sheetName val="Graph Bilan"/>
      <sheetName val="BILAN 2"/>
      <sheetName val="Graphique2-1"/>
      <sheetName val="Graphique2-2"/>
      <sheetName val="Graph Bilan 2"/>
      <sheetName val="Mémento"/>
      <sheetName val="NB CHAUFFEURS"/>
      <sheetName val="TCD1"/>
      <sheetName val="Tableau TCD1"/>
      <sheetName val="Tableau TCD1 sam"/>
      <sheetName val="RATIO"/>
      <sheetName val="LIS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>
        <row r="1">
          <cell r="N1">
            <v>2023</v>
          </cell>
        </row>
      </sheetData>
    </sheetDataSet>
  </externalBook>
</externalLink>
</file>

<file path=xl/tables/table1.xml><?xml version="1.0" encoding="utf-8"?>
<table xmlns="http://schemas.openxmlformats.org/spreadsheetml/2006/main" id="1" name="t_datas" displayName="t_datas" ref="A6:APK17" totalsRowShown="0" headerRowDxfId="1349" dataDxfId="1348">
  <autoFilter ref="A6:APK17"/>
  <sortState ref="A7:APJ67">
    <sortCondition ref="AOG6:AOG264"/>
  </sortState>
  <tableColumns count="1103">
    <tableColumn id="2" name="CORNUEL ERIC" dataDxfId="1347"/>
    <tableColumn id="23" name="Société conducteur" dataDxfId="1346"/>
    <tableColumn id="181" name="Colonne6" dataDxfId="1345"/>
    <tableColumn id="184" name="Colonne63" dataDxfId="1344"/>
    <tableColumn id="1" name="Matricule" dataDxfId="1343"/>
    <tableColumn id="24" name="Base contrat" dataDxfId="1342"/>
    <tableColumn id="17" name="Colonne12" dataDxfId="1341"/>
    <tableColumn id="26" name="Heures &gt; base contrat" dataDxfId="1340"/>
    <tableColumn id="25" name="% heures &gt; base contrat" dataDxfId="1339" dataCellStyle="Pourcentage"/>
    <tableColumn id="11" name="Exploitant" dataDxfId="1338"/>
    <tableColumn id="3" name="Client affecté" dataDxfId="1337"/>
    <tableColumn id="187" name="Site/ville" dataDxfId="1336"/>
    <tableColumn id="5" name="Immatriculation tracteur" dataDxfId="1335"/>
    <tableColumn id="6" name="Société tracteur" dataDxfId="1334"/>
    <tableColumn id="7" name="Affectation  Tournée" dataDxfId="1333"/>
    <tableColumn id="8" name="Contrat client" dataDxfId="1332"/>
    <tableColumn id="9" name="Immatriculation SEMI" dataDxfId="1331"/>
    <tableColumn id="10" name="Société semi" dataDxfId="1330"/>
    <tableColumn id="14" name="Moteur" dataDxfId="3">
      <calculatedColumnFormula>IF(t_datas[[#This Row],[Immatriculation tracteur]]="","",t_datas[[#This Row],[Immatriculation tracteur]])</calculatedColumnFormula>
    </tableColumn>
    <tableColumn id="378" name="Colonne18" dataDxfId="274"/>
    <tableColumn id="388" name="Colonne2" dataDxfId="2">
      <calculatedColumnFormula>IF(t_datas[[#This Row],[Immatriculation SEMI]]="","",t_datas[[#This Row],[Immatriculation SEMI]])</calculatedColumnFormula>
    </tableColumn>
    <tableColumn id="396" name="Colonne23" dataDxfId="1">
      <calculatedColumnFormula>IF(t_datas[[#This Row],[Client affecté]]="","",t_datas[[#This Row],[Client affecté]])</calculatedColumnFormula>
    </tableColumn>
    <tableColumn id="395" name="Colonne22" dataDxfId="0">
      <calculatedColumnFormula>IF(t_datas[[#This Row],[Site/ville]]="","",t_datas[[#This Row],[Site/ville]])</calculatedColumnFormula>
    </tableColumn>
    <tableColumn id="190" name="Colonne224" dataDxfId="273">
      <calculatedColumnFormula>IF(COUNTBLANK(Y7:AL7)=14,-1,1)</calculatedColumnFormula>
    </tableColumn>
    <tableColumn id="221" name="Colonne223" dataDxfId="272"/>
    <tableColumn id="220" name="Colonne222" dataDxfId="271"/>
    <tableColumn id="387" name="Colonne1" dataDxfId="270"/>
    <tableColumn id="13" name="Remorque" dataDxfId="269"/>
    <tableColumn id="398" name="Colonne8" dataDxfId="268"/>
    <tableColumn id="397" name="Colonne7" dataDxfId="267"/>
    <tableColumn id="626" name="Colonne75" dataDxfId="266"/>
    <tableColumn id="364" name="Colonne74" dataDxfId="265"/>
    <tableColumn id="18" name="Colonne72" dataDxfId="264"/>
    <tableColumn id="212" name="Colonne73" dataDxfId="263"/>
    <tableColumn id="390" name="Colonne4" dataDxfId="262"/>
    <tableColumn id="389" name="Colonne3" dataDxfId="261"/>
    <tableColumn id="391" name="Colonne5" dataDxfId="260"/>
    <tableColumn id="22" name="Site/Ville2" dataDxfId="259"/>
    <tableColumn id="846" name="Site/Ville22" dataDxfId="258"/>
    <tableColumn id="826" name="Site/Ville3" dataDxfId="257"/>
    <tableColumn id="19" name="Colonne13" dataDxfId="256"/>
    <tableColumn id="213" name="Colonne132" dataDxfId="254"/>
    <tableColumn id="402" name="Colonne11" dataDxfId="255">
      <calculatedColumnFormula>IFERROR(INDEX([1]!t_social_jours[Conduite],MATCH(AQ$4&amp;t_datas[[#This Row],[Matricule]],[1]!t_social_jours[Date &amp; Matricule perso],0)),"")</calculatedColumnFormula>
    </tableColumn>
    <tableColumn id="401" name="Colonne10" dataDxfId="1329">
      <calculatedColumnFormula>IFERROR(INDEX([1]!t_social_jours[Travail],MATCH(AR$4&amp;t_datas[[#This Row],[Matricule]],[1]!t_social_jours[Date &amp; Matricule perso],0)),"")</calculatedColumnFormula>
    </tableColumn>
    <tableColumn id="400" name="Colonne9" dataDxfId="1328">
      <calculatedColumnFormula>IFERROR(INDEX([1]!t_social_jours[Dispo],MATCH(AS$4&amp;t_datas[[#This Row],[Matricule]],[1]!t_social_jours[Date &amp; Matricule perso],0)),"")</calculatedColumnFormula>
    </tableColumn>
    <tableColumn id="20" name="Colonne62" dataDxfId="253">
      <calculatedColumnFormula>IFERROR(AQ7/BA7,"")</calculatedColumnFormula>
    </tableColumn>
    <tableColumn id="4" name="Statut chauffeur" dataDxfId="252"/>
    <tableColumn id="315" name="Colonne15" dataDxfId="251"/>
    <tableColumn id="346" name="Colonne16" dataDxfId="249"/>
    <tableColumn id="12" name="Heure départ" dataDxfId="250">
      <calculatedColumnFormula>IFERROR(INDEX([1]!t_social_jours[Départ remake],MATCH(AX$4&amp;t_datas[[#This Row],[Matricule]],[1]!t_social_jours[Date &amp; Matricule perso],0)),"")</calculatedColumnFormula>
    </tableColumn>
    <tableColumn id="15" name="Heure arrivée" dataDxfId="1327">
      <calculatedColumnFormula>IFERROR(INDEX([1]!t_social_jours[Arrivée remake],MATCH(AY$4&amp;t_datas[[#This Row],[Matricule]],[1]!t_social_jours[Date &amp; Matricule perso],0)),"")</calculatedColumnFormula>
    </tableColumn>
    <tableColumn id="21" name="Colonne14" dataDxfId="1326">
      <calculatedColumnFormula>IFERROR(IF(INDEX([1]!t_social_jours[Kilomètres],MATCH(AZ$4&amp;t_datas[[#This Row],[Matricule]],[1]!t_social_jours[Date &amp; Matricule perso],0))="","",INDEX([1]!t_social_jours[Kilomètres],MATCH(AZ$4&amp;t_datas[[#This Row],[Matricule]],[1]!t_social_jours[Date &amp; Matricule perso],0))),"")</calculatedColumnFormula>
    </tableColumn>
    <tableColumn id="16" name="Total heures" dataDxfId="1325">
      <calculatedColumnFormula>IF(SUM(AQ7:AS7)=0,"",SUM(AQ7:AS7))</calculatedColumnFormula>
    </tableColumn>
    <tableColumn id="27" name="Moteur2" dataDxfId="1324">
      <calculatedColumnFormula>IF(t_datas[[#This Row],[Immatriculation tracteur]]="","",t_datas[[#This Row],[Immatriculation tracteur]])</calculatedColumnFormula>
    </tableColumn>
    <tableColumn id="379" name="Moteur3" dataDxfId="1323"/>
    <tableColumn id="28" name="Colonne24" dataDxfId="1322">
      <calculatedColumnFormula>IF(t_datas[[#This Row],[Immatriculation SEMI]]="","",t_datas[[#This Row],[Immatriculation SEMI]])</calculatedColumnFormula>
    </tableColumn>
    <tableColumn id="29" name="Colonne235" dataDxfId="1321">
      <calculatedColumnFormula>IF(t_datas[[#This Row],[Client affecté]]="","",t_datas[[#This Row],[Client affecté]])</calculatedColumnFormula>
    </tableColumn>
    <tableColumn id="30" name="Colonne226" dataDxfId="1320">
      <calculatedColumnFormula>IF(t_datas[[#This Row],[Site/ville]]="","",t_datas[[#This Row],[Site/ville]])</calculatedColumnFormula>
    </tableColumn>
    <tableColumn id="193" name="Colonne2262" dataDxfId="1319">
      <calculatedColumnFormula>IF(COUNTBLANK(BH7:BU7)=14,-1,1)</calculatedColumnFormula>
    </tableColumn>
    <tableColumn id="218" name="Colonne227" dataDxfId="1318"/>
    <tableColumn id="219" name="Colonne228" dataDxfId="1317"/>
    <tableColumn id="410" name="Colonne17" dataDxfId="1316"/>
    <tableColumn id="409" name="Remorque8" dataDxfId="1315"/>
    <tableColumn id="408" name="Colonne89" dataDxfId="1314"/>
    <tableColumn id="407" name="Colonne710" dataDxfId="1313"/>
    <tableColumn id="886" name="Colonne7103" dataDxfId="1312"/>
    <tableColumn id="866" name="Colonne7102" dataDxfId="1311"/>
    <tableColumn id="38" name="Colonne711" dataDxfId="1310"/>
    <tableColumn id="215" name="Colonne712" dataDxfId="1309"/>
    <tableColumn id="406" name="Colonne411" dataDxfId="1308"/>
    <tableColumn id="405" name="Colonne312" dataDxfId="1307"/>
    <tableColumn id="404" name="Colonne513" dataDxfId="1306"/>
    <tableColumn id="403" name="Site/Ville14" dataDxfId="1305"/>
    <tableColumn id="926" name="Site/Ville143" dataDxfId="1304"/>
    <tableColumn id="906" name="Site/Ville142" dataDxfId="1303"/>
    <tableColumn id="39" name="Site/Ville15" dataDxfId="1302"/>
    <tableColumn id="216" name="Site/Ville16" dataDxfId="1301"/>
    <tableColumn id="357" name="Colonne1115" dataDxfId="1300">
      <calculatedColumnFormula>IFERROR(INDEX([1]!t_social_jours[Conduite],MATCH(BZ$4&amp;t_datas[[#This Row],[Matricule]],[1]!t_social_jours[Date &amp; Matricule perso],0)),"")</calculatedColumnFormula>
    </tableColumn>
    <tableColumn id="31" name="Colonne1016" dataDxfId="1299">
      <calculatedColumnFormula>IFERROR(INDEX([1]!t_social_jours[Travail],MATCH(CA$4&amp;t_datas[[#This Row],[Matricule]],[1]!t_social_jours[Date &amp; Matricule perso],0)),"")</calculatedColumnFormula>
    </tableColumn>
    <tableColumn id="32" name="Colonne917" dataDxfId="1298">
      <calculatedColumnFormula>IFERROR(INDEX([1]!t_social_jours[Dispo],MATCH(CB$4&amp;t_datas[[#This Row],[Matricule]],[1]!t_social_jours[Date &amp; Matricule perso],0)),"")</calculatedColumnFormula>
    </tableColumn>
    <tableColumn id="40" name="Colonne619" dataDxfId="1297">
      <calculatedColumnFormula>IFERROR(BZ7/CJ7,"")</calculatedColumnFormula>
    </tableColumn>
    <tableColumn id="34" name="Statut chauffeur19" dataDxfId="1296"/>
    <tableColumn id="316" name="Statut chauffeur20" dataDxfId="1295"/>
    <tableColumn id="347" name="Statut chauffeur21" dataDxfId="1294"/>
    <tableColumn id="35" name="Heure départ20" dataDxfId="1293">
      <calculatedColumnFormula>IFERROR(INDEX([1]!t_social_jours[Départ remake],MATCH(CG$4&amp;t_datas[[#This Row],[Matricule]],[1]!t_social_jours[Date &amp; Matricule perso],0)),"")</calculatedColumnFormula>
    </tableColumn>
    <tableColumn id="36" name="Heure arrivée21" dataDxfId="1292">
      <calculatedColumnFormula>IFERROR(INDEX([1]!t_social_jours[Arrivée remake],MATCH(CH$4&amp;t_datas[[#This Row],[Matricule]],[1]!t_social_jours[Date &amp; Matricule perso],0)),"")</calculatedColumnFormula>
    </tableColumn>
    <tableColumn id="41" name="Heure arrivée22" dataDxfId="1291">
      <calculatedColumnFormula>IFERROR(IF(INDEX([1]!t_social_jours[Kilomètres],MATCH(CI$4&amp;t_datas[[#This Row],[Matricule]],[1]!t_social_jours[Date &amp; Matricule perso],0))="","",INDEX([1]!t_social_jours[Kilomètres],MATCH(CI$4&amp;t_datas[[#This Row],[Matricule]],[1]!t_social_jours[Date &amp; Matricule perso],0))),"")</calculatedColumnFormula>
    </tableColumn>
    <tableColumn id="37" name="Total heures22" dataDxfId="1290">
      <calculatedColumnFormula>IF(SUM(BZ7:CB7)=0,"",SUM(BZ7:CB7))</calculatedColumnFormula>
    </tableColumn>
    <tableColumn id="411" name="Moteur22" dataDxfId="1289">
      <calculatedColumnFormula>IF(t_datas[[#This Row],[Immatriculation tracteur]]="","",t_datas[[#This Row],[Immatriculation tracteur]])</calculatedColumnFormula>
    </tableColumn>
    <tableColumn id="380" name="Moteur23" dataDxfId="1288"/>
    <tableColumn id="412" name="Colonne243" dataDxfId="1287">
      <calculatedColumnFormula>IF(t_datas[[#This Row],[Immatriculation SEMI]]="","",t_datas[[#This Row],[Immatriculation SEMI]])</calculatedColumnFormula>
    </tableColumn>
    <tableColumn id="413" name="Colonne2354" dataDxfId="1286">
      <calculatedColumnFormula>IF(t_datas[[#This Row],[Client affecté]]="","",t_datas[[#This Row],[Client affecté]])</calculatedColumnFormula>
    </tableColumn>
    <tableColumn id="414" name="Colonne2265" dataDxfId="1285">
      <calculatedColumnFormula>IF(t_datas[[#This Row],[Site/ville]]="","",t_datas[[#This Row],[Site/ville]])</calculatedColumnFormula>
    </tableColumn>
    <tableColumn id="196" name="Colonne22653" dataDxfId="1284">
      <calculatedColumnFormula>IF(COUNTBLANK(CS7:DH7)=16,-1,1)</calculatedColumnFormula>
    </tableColumn>
    <tableColumn id="223" name="Colonne22652" dataDxfId="1283"/>
    <tableColumn id="222" name="Colonne2266" dataDxfId="1282"/>
    <tableColumn id="415" name="Colonne176" dataDxfId="1281"/>
    <tableColumn id="416" name="Remorque87" dataDxfId="1280"/>
    <tableColumn id="417" name="Colonne898" dataDxfId="1279"/>
    <tableColumn id="418" name="Colonne7109" dataDxfId="1278"/>
    <tableColumn id="966" name="Colonne71093" dataDxfId="1277"/>
    <tableColumn id="946" name="Colonne71092" dataDxfId="1276"/>
    <tableColumn id="42" name="Colonne7110" dataDxfId="1275"/>
    <tableColumn id="224" name="Colonne7111" dataDxfId="1274"/>
    <tableColumn id="419" name="Colonne41110" dataDxfId="1273"/>
    <tableColumn id="420" name="Colonne31211" dataDxfId="1272"/>
    <tableColumn id="421" name="Colonne51312" dataDxfId="1271"/>
    <tableColumn id="422" name="Site/Ville1413" dataDxfId="1270"/>
    <tableColumn id="991" name="Site/Ville14136" dataDxfId="1269"/>
    <tableColumn id="986" name="Site/Ville14132" dataDxfId="1268"/>
    <tableColumn id="43" name="Site/Ville1414" dataDxfId="1267"/>
    <tableColumn id="225" name="Site/Ville1415" dataDxfId="1266"/>
    <tableColumn id="423" name="Colonne111514" dataDxfId="1265">
      <calculatedColumnFormula>IFERROR(INDEX([1]!t_social_jours[Conduite],MATCH(DI$4&amp;t_datas[[#This Row],[Matricule]],[1]!t_social_jours[Date &amp; Matricule perso],0)),"")</calculatedColumnFormula>
    </tableColumn>
    <tableColumn id="424" name="Colonne101615" dataDxfId="1264">
      <calculatedColumnFormula>IFERROR(INDEX([1]!t_social_jours[Travail],MATCH(DJ$4&amp;t_datas[[#This Row],[Matricule]],[1]!t_social_jours[Date &amp; Matricule perso],0)),"")</calculatedColumnFormula>
    </tableColumn>
    <tableColumn id="425" name="Colonne91716" dataDxfId="1263">
      <calculatedColumnFormula>IFERROR(INDEX([1]!t_social_jours[Dispo],MATCH(DK$4&amp;t_datas[[#This Row],[Matricule]],[1]!t_social_jours[Date &amp; Matricule perso],0)),"")</calculatedColumnFormula>
    </tableColumn>
    <tableColumn id="44" name="Colonne61818" dataDxfId="1262">
      <calculatedColumnFormula>IFERROR(DI7/DS7,"")</calculatedColumnFormula>
    </tableColumn>
    <tableColumn id="427" name="Statut chauffeur1918" dataDxfId="1261"/>
    <tableColumn id="317" name="Statut chauffeur1919" dataDxfId="1260"/>
    <tableColumn id="348" name="Statut chauffeur1920" dataDxfId="1259"/>
    <tableColumn id="428" name="Heure départ2019" dataDxfId="1258">
      <calculatedColumnFormula>IFERROR(INDEX([1]!t_social_jours[Départ remake],MATCH(DP$4&amp;t_datas[[#This Row],[Matricule]],[1]!t_social_jours[Date &amp; Matricule perso],0)),"")</calculatedColumnFormula>
    </tableColumn>
    <tableColumn id="429" name="Heure arrivée2120" dataDxfId="1257">
      <calculatedColumnFormula>IFERROR(INDEX([1]!t_social_jours[Arrivée remake],MATCH(DQ$4&amp;t_datas[[#This Row],[Matricule]],[1]!t_social_jours[Date &amp; Matricule perso],0)),"")</calculatedColumnFormula>
    </tableColumn>
    <tableColumn id="45" name="Heure arrivée2121" dataDxfId="1256">
      <calculatedColumnFormula>IFERROR(IF(INDEX([1]!t_social_jours[Kilomètres],MATCH(DR$4&amp;t_datas[[#This Row],[Matricule]],[1]!t_social_jours[Date &amp; Matricule perso],0))="","",INDEX([1]!t_social_jours[Kilomètres],MATCH(DR$4&amp;t_datas[[#This Row],[Matricule]],[1]!t_social_jours[Date &amp; Matricule perso],0))),"")</calculatedColumnFormula>
    </tableColumn>
    <tableColumn id="430" name="Total heures2221" dataDxfId="1255">
      <calculatedColumnFormula>IF(SUM(DI7:DK7)=0,"",SUM(DI7:DK7))</calculatedColumnFormula>
    </tableColumn>
    <tableColumn id="431" name="Moteur222" dataDxfId="1254">
      <calculatedColumnFormula>IF(t_datas[[#This Row],[Immatriculation tracteur]]="","",t_datas[[#This Row],[Immatriculation tracteur]])</calculatedColumnFormula>
    </tableColumn>
    <tableColumn id="381" name="Moteur223" dataDxfId="1253"/>
    <tableColumn id="432" name="Colonne2423" dataDxfId="1252">
      <calculatedColumnFormula>IF(t_datas[[#This Row],[Immatriculation SEMI]]="","",t_datas[[#This Row],[Immatriculation SEMI]])</calculatedColumnFormula>
    </tableColumn>
    <tableColumn id="433" name="Colonne23524" dataDxfId="1251">
      <calculatedColumnFormula>IF(t_datas[[#This Row],[Client affecté]]="","",t_datas[[#This Row],[Client affecté]])</calculatedColumnFormula>
    </tableColumn>
    <tableColumn id="434" name="Colonne22625" dataDxfId="1250">
      <calculatedColumnFormula>IF(t_datas[[#This Row],[Site/ville]]="","",t_datas[[#This Row],[Site/ville]])</calculatedColumnFormula>
    </tableColumn>
    <tableColumn id="199" name="Colonne226253" dataDxfId="1249">
      <calculatedColumnFormula>IF(COUNTBLANK(EB7:EQ7)=16,-1,1)</calculatedColumnFormula>
    </tableColumn>
    <tableColumn id="227" name="Colonne226252" dataDxfId="1248"/>
    <tableColumn id="226" name="Colonne22626" dataDxfId="1247"/>
    <tableColumn id="435" name="Colonne1726" dataDxfId="1246"/>
    <tableColumn id="436" name="Remorque827" dataDxfId="1245"/>
    <tableColumn id="437" name="Colonne8928" dataDxfId="1244"/>
    <tableColumn id="438" name="Colonne71029" dataDxfId="1243"/>
    <tableColumn id="993" name="Colonne710293" dataDxfId="1242"/>
    <tableColumn id="992" name="Colonne710292" dataDxfId="1241"/>
    <tableColumn id="46" name="Colonne71030" dataDxfId="1240"/>
    <tableColumn id="228" name="Colonne71031" dataDxfId="1239"/>
    <tableColumn id="439" name="Colonne41130" dataDxfId="1238"/>
    <tableColumn id="440" name="Colonne31231" dataDxfId="1237"/>
    <tableColumn id="441" name="Colonne51332" dataDxfId="1236"/>
    <tableColumn id="442" name="Site/Ville1433" dataDxfId="1235"/>
    <tableColumn id="995" name="Site/Ville14336" dataDxfId="1234"/>
    <tableColumn id="994" name="Site/Ville14332" dataDxfId="1233"/>
    <tableColumn id="47" name="Site/Ville1434" dataDxfId="1232"/>
    <tableColumn id="233" name="Site/Ville1435" dataDxfId="1231"/>
    <tableColumn id="443" name="Colonne111534" dataDxfId="1230">
      <calculatedColumnFormula>IFERROR(INDEX([1]!t_social_jours[Conduite],MATCH(ER$4&amp;t_datas[[#This Row],[Matricule]],[1]!t_social_jours[Date &amp; Matricule perso],0)),"")</calculatedColumnFormula>
    </tableColumn>
    <tableColumn id="444" name="Colonne101635" dataDxfId="1229">
      <calculatedColumnFormula>IFERROR(INDEX([1]!t_social_jours[Travail],MATCH(ES$4&amp;t_datas[[#This Row],[Matricule]],[1]!t_social_jours[Date &amp; Matricule perso],0)),"")</calculatedColumnFormula>
    </tableColumn>
    <tableColumn id="445" name="Colonne91736" dataDxfId="1228">
      <calculatedColumnFormula>IFERROR(INDEX([1]!t_social_jours[Dispo],MATCH(ET$4&amp;t_datas[[#This Row],[Matricule]],[1]!t_social_jours[Date &amp; Matricule perso],0)),"")</calculatedColumnFormula>
    </tableColumn>
    <tableColumn id="49" name="Colonne61838" dataDxfId="1227">
      <calculatedColumnFormula>IFERROR(ER7/FB7,"")</calculatedColumnFormula>
    </tableColumn>
    <tableColumn id="447" name="Statut chauffeur1938" dataDxfId="1226"/>
    <tableColumn id="318" name="Statut chauffeur1939" dataDxfId="1225"/>
    <tableColumn id="349" name="Statut chauffeur1940" dataDxfId="1224"/>
    <tableColumn id="448" name="Heure départ2039" dataDxfId="1223">
      <calculatedColumnFormula>IFERROR(INDEX([1]!t_social_jours[Départ remake],MATCH(EY$4&amp;t_datas[[#This Row],[Matricule]],[1]!t_social_jours[Date &amp; Matricule perso],0)),"")</calculatedColumnFormula>
    </tableColumn>
    <tableColumn id="449" name="Heure arrivée2140" dataDxfId="1222">
      <calculatedColumnFormula>IFERROR(INDEX([1]!t_social_jours[Arrivée remake],MATCH(EZ$4&amp;t_datas[[#This Row],[Matricule]],[1]!t_social_jours[Date &amp; Matricule perso],0)),"")</calculatedColumnFormula>
    </tableColumn>
    <tableColumn id="48" name="Heure arrivée2141" dataDxfId="1221">
      <calculatedColumnFormula>IFERROR(IF(INDEX([1]!t_social_jours[Kilomètres],MATCH(FA$4&amp;t_datas[[#This Row],[Matricule]],[1]!t_social_jours[Date &amp; Matricule perso],0))="","",INDEX([1]!t_social_jours[Kilomètres],MATCH(FA$4&amp;t_datas[[#This Row],[Matricule]],[1]!t_social_jours[Date &amp; Matricule perso],0))),"")</calculatedColumnFormula>
    </tableColumn>
    <tableColumn id="450" name="Total heures2241" dataDxfId="1220">
      <calculatedColumnFormula>IF(SUM(ER7:ET7)=0,"",SUM(ER7:ET7))</calculatedColumnFormula>
    </tableColumn>
    <tableColumn id="451" name="Moteur242" dataDxfId="1219">
      <calculatedColumnFormula>IF(t_datas[[#This Row],[Immatriculation tracteur]]="","",t_datas[[#This Row],[Immatriculation tracteur]])</calculatedColumnFormula>
    </tableColumn>
    <tableColumn id="382" name="Moteur243" dataDxfId="1218"/>
    <tableColumn id="452" name="Colonne2443" dataDxfId="1217">
      <calculatedColumnFormula>IF(t_datas[[#This Row],[Immatriculation SEMI]]="","",t_datas[[#This Row],[Immatriculation SEMI]])</calculatedColumnFormula>
    </tableColumn>
    <tableColumn id="453" name="Colonne23544" dataDxfId="1216">
      <calculatedColumnFormula>IF(t_datas[[#This Row],[Client affecté]]="","",t_datas[[#This Row],[Client affecté]])</calculatedColumnFormula>
    </tableColumn>
    <tableColumn id="454" name="Colonne22645" dataDxfId="1215">
      <calculatedColumnFormula>IF(t_datas[[#This Row],[Site/ville]]="","",t_datas[[#This Row],[Site/ville]])</calculatedColumnFormula>
    </tableColumn>
    <tableColumn id="202" name="Colonne226453" dataDxfId="1214">
      <calculatedColumnFormula>IF(COUNTBLANK(FK7:FZ7)=16,-1,1)</calculatedColumnFormula>
    </tableColumn>
    <tableColumn id="230" name="Colonne226452" dataDxfId="1213"/>
    <tableColumn id="229" name="Colonne22646" dataDxfId="1212"/>
    <tableColumn id="455" name="Colonne1746" dataDxfId="1211"/>
    <tableColumn id="456" name="Remorque847" dataDxfId="1210"/>
    <tableColumn id="457" name="Colonne8948" dataDxfId="1209"/>
    <tableColumn id="458" name="Colonne71049" dataDxfId="1208"/>
    <tableColumn id="997" name="Colonne710493" dataDxfId="1207"/>
    <tableColumn id="996" name="Colonne710492" dataDxfId="1206"/>
    <tableColumn id="50" name="Colonne71050" dataDxfId="1205"/>
    <tableColumn id="231" name="Colonne71051" dataDxfId="1204"/>
    <tableColumn id="459" name="Colonne41150" dataDxfId="1203"/>
    <tableColumn id="460" name="Colonne31251" dataDxfId="1202"/>
    <tableColumn id="461" name="Colonne51352" dataDxfId="1201"/>
    <tableColumn id="462" name="Site/Ville1453" dataDxfId="1200"/>
    <tableColumn id="999" name="Site/Ville14536" dataDxfId="1199"/>
    <tableColumn id="998" name="Site/Ville14532" dataDxfId="1198"/>
    <tableColumn id="51" name="Site/Ville1454" dataDxfId="1197"/>
    <tableColumn id="232" name="Site/Ville1455" dataDxfId="1196"/>
    <tableColumn id="463" name="Colonne111554" dataDxfId="1195">
      <calculatedColumnFormula>IFERROR(INDEX([1]!t_social_jours[Conduite],MATCH(GA$4&amp;t_datas[[#This Row],[Matricule]],[1]!t_social_jours[Date &amp; Matricule perso],0)),"")</calculatedColumnFormula>
    </tableColumn>
    <tableColumn id="464" name="Colonne101655" dataDxfId="1194">
      <calculatedColumnFormula>IFERROR(INDEX([1]!t_social_jours[Travail],MATCH(GB$4&amp;t_datas[[#This Row],[Matricule]],[1]!t_social_jours[Date &amp; Matricule perso],0)),"")</calculatedColumnFormula>
    </tableColumn>
    <tableColumn id="465" name="Colonne91756" dataDxfId="1193">
      <calculatedColumnFormula>IFERROR(INDEX([1]!t_social_jours[Dispo],MATCH(GC$4&amp;t_datas[[#This Row],[Matricule]],[1]!t_social_jours[Date &amp; Matricule perso],0)),"")</calculatedColumnFormula>
    </tableColumn>
    <tableColumn id="52" name="Colonne61858" dataDxfId="1192">
      <calculatedColumnFormula>IFERROR(GA7/GK7,"")</calculatedColumnFormula>
    </tableColumn>
    <tableColumn id="467" name="Statut chauffeur1958" dataDxfId="1191"/>
    <tableColumn id="319" name="Statut chauffeur1959" dataDxfId="1190"/>
    <tableColumn id="350" name="Statut chauffeur1960" dataDxfId="1189"/>
    <tableColumn id="468" name="Heure départ2059" dataDxfId="1188">
      <calculatedColumnFormula>IFERROR(INDEX([1]!t_social_jours[Départ remake],MATCH(GH$4&amp;t_datas[[#This Row],[Matricule]],[1]!t_social_jours[Date &amp; Matricule perso],0)),"")</calculatedColumnFormula>
    </tableColumn>
    <tableColumn id="469" name="Heure arrivée2160" dataDxfId="1187">
      <calculatedColumnFormula>IFERROR(INDEX([1]!t_social_jours[Arrivée remake],MATCH(GI$4&amp;t_datas[[#This Row],[Matricule]],[1]!t_social_jours[Date &amp; Matricule perso],0)),"")</calculatedColumnFormula>
    </tableColumn>
    <tableColumn id="53" name="Heure arrivée2161" dataDxfId="1186">
      <calculatedColumnFormula>IFERROR(IF(INDEX([1]!t_social_jours[Kilomètres],MATCH(GJ$4&amp;t_datas[[#This Row],[Matricule]],[1]!t_social_jours[Date &amp; Matricule perso],0))="","",INDEX([1]!t_social_jours[Kilomètres],MATCH(GJ$4&amp;t_datas[[#This Row],[Matricule]],[1]!t_social_jours[Date &amp; Matricule perso],0))),"")</calculatedColumnFormula>
    </tableColumn>
    <tableColumn id="470" name="Total heures2261" dataDxfId="1185">
      <calculatedColumnFormula>IF(SUM(GA7:GC7)=0,"",SUM(GA7:GC7))</calculatedColumnFormula>
    </tableColumn>
    <tableColumn id="471" name="Moteur262" dataDxfId="1184">
      <calculatedColumnFormula>IF(t_datas[[#This Row],[Immatriculation tracteur]]="","",t_datas[[#This Row],[Immatriculation tracteur]])</calculatedColumnFormula>
    </tableColumn>
    <tableColumn id="383" name="Moteur263" dataDxfId="1183"/>
    <tableColumn id="472" name="Colonne2463" dataDxfId="1182">
      <calculatedColumnFormula>IF(t_datas[[#This Row],[Immatriculation SEMI]]="","",t_datas[[#This Row],[Immatriculation SEMI]])</calculatedColumnFormula>
    </tableColumn>
    <tableColumn id="473" name="Colonne23564" dataDxfId="1181">
      <calculatedColumnFormula>IF(t_datas[[#This Row],[Client affecté]]="","",t_datas[[#This Row],[Client affecté]])</calculatedColumnFormula>
    </tableColumn>
    <tableColumn id="474" name="Colonne22665" dataDxfId="1180">
      <calculatedColumnFormula>IF(t_datas[[#This Row],[Site/ville]]="","",t_datas[[#This Row],[Site/ville]])</calculatedColumnFormula>
    </tableColumn>
    <tableColumn id="205" name="Colonne226653" dataDxfId="1179">
      <calculatedColumnFormula>IF(COUNTBLANK(GT7:HI7)=16,-1,1)</calculatedColumnFormula>
    </tableColumn>
    <tableColumn id="235" name="Colonne226652" dataDxfId="1178"/>
    <tableColumn id="234" name="Colonne22666" dataDxfId="1177"/>
    <tableColumn id="475" name="Colonne1766" dataDxfId="1176"/>
    <tableColumn id="476" name="Remorque867" dataDxfId="1175"/>
    <tableColumn id="477" name="Colonne8968" dataDxfId="1174"/>
    <tableColumn id="478" name="Colonne71069" dataDxfId="1173"/>
    <tableColumn id="1001" name="Colonne710693" dataDxfId="1172"/>
    <tableColumn id="1000" name="Colonne710692" dataDxfId="1171"/>
    <tableColumn id="54" name="Colonne71070" dataDxfId="1170"/>
    <tableColumn id="236" name="Colonne71071" dataDxfId="1169"/>
    <tableColumn id="479" name="Colonne41170" dataDxfId="1168"/>
    <tableColumn id="480" name="Colonne31271" dataDxfId="1167"/>
    <tableColumn id="481" name="Colonne51372" dataDxfId="1166"/>
    <tableColumn id="482" name="Site/Ville1473" dataDxfId="1165"/>
    <tableColumn id="1003" name="Site/Ville14733" dataDxfId="1164"/>
    <tableColumn id="1002" name="Site/Ville14732" dataDxfId="1163"/>
    <tableColumn id="55" name="Site/Ville1474" dataDxfId="1162"/>
    <tableColumn id="237" name="Site/Ville1475" dataDxfId="1161"/>
    <tableColumn id="483" name="Colonne111574" dataDxfId="1160">
      <calculatedColumnFormula>IFERROR(INDEX([1]!t_social_jours[Conduite],MATCH(HJ$4&amp;t_datas[[#This Row],[Matricule]],[1]!t_social_jours[Date &amp; Matricule perso],0)),"")</calculatedColumnFormula>
    </tableColumn>
    <tableColumn id="484" name="Colonne101675" dataDxfId="1159">
      <calculatedColumnFormula>IFERROR(INDEX([1]!t_social_jours[Travail],MATCH(HK$4&amp;t_datas[[#This Row],[Matricule]],[1]!t_social_jours[Date &amp; Matricule perso],0)),"")</calculatedColumnFormula>
    </tableColumn>
    <tableColumn id="485" name="Colonne91776" dataDxfId="1158">
      <calculatedColumnFormula>IFERROR(INDEX([1]!t_social_jours[Dispo],MATCH(HL$4&amp;t_datas[[#This Row],[Matricule]],[1]!t_social_jours[Date &amp; Matricule perso],0)),"")</calculatedColumnFormula>
    </tableColumn>
    <tableColumn id="56" name="Colonne61878" dataDxfId="1157">
      <calculatedColumnFormula>IFERROR(HJ7/HT7,"")</calculatedColumnFormula>
    </tableColumn>
    <tableColumn id="487" name="Statut chauffeur1978" dataDxfId="1156"/>
    <tableColumn id="320" name="Statut chauffeur1979" dataDxfId="1155"/>
    <tableColumn id="351" name="Statut chauffeur1980" dataDxfId="1154"/>
    <tableColumn id="488" name="Heure départ2079" dataDxfId="1153">
      <calculatedColumnFormula>IFERROR(INDEX([1]!t_social_jours[Départ remake],MATCH(HQ$4&amp;t_datas[[#This Row],[Matricule]],[1]!t_social_jours[Date &amp; Matricule perso],0)),"")</calculatedColumnFormula>
    </tableColumn>
    <tableColumn id="489" name="Heure arrivée2180" dataDxfId="1152">
      <calculatedColumnFormula>IFERROR(INDEX([1]!t_social_jours[Arrivée remake],MATCH(HR$4&amp;t_datas[[#This Row],[Matricule]],[1]!t_social_jours[Date &amp; Matricule perso],0)),"")</calculatedColumnFormula>
    </tableColumn>
    <tableColumn id="57" name="Heure arrivée2181" dataDxfId="1151">
      <calculatedColumnFormula>IFERROR(IF(INDEX([1]!t_social_jours[Kilomètres],MATCH(HS$4&amp;t_datas[[#This Row],[Matricule]],[1]!t_social_jours[Date &amp; Matricule perso],0))="","",INDEX([1]!t_social_jours[Kilomètres],MATCH(HS$4&amp;t_datas[[#This Row],[Matricule]],[1]!t_social_jours[Date &amp; Matricule perso],0))),"")</calculatedColumnFormula>
    </tableColumn>
    <tableColumn id="490" name="Total heures2281" dataDxfId="1150">
      <calculatedColumnFormula>IF(SUM(HJ7:HL7)=0,"",SUM(HJ7:HL7))</calculatedColumnFormula>
    </tableColumn>
    <tableColumn id="491" name="Moteur282" dataDxfId="1149">
      <calculatedColumnFormula>IF(t_datas[[#This Row],[Immatriculation tracteur]]="","",t_datas[[#This Row],[Immatriculation tracteur]])</calculatedColumnFormula>
    </tableColumn>
    <tableColumn id="384" name="Moteur283" dataDxfId="1148"/>
    <tableColumn id="492" name="Colonne2483" dataDxfId="1147">
      <calculatedColumnFormula>IF(t_datas[[#This Row],[Immatriculation SEMI]]="","",t_datas[[#This Row],[Immatriculation SEMI]])</calculatedColumnFormula>
    </tableColumn>
    <tableColumn id="493" name="Colonne23584" dataDxfId="1146">
      <calculatedColumnFormula>IF(t_datas[[#This Row],[Client affecté]]="","",t_datas[[#This Row],[Client affecté]])</calculatedColumnFormula>
    </tableColumn>
    <tableColumn id="494" name="Colonne22685" dataDxfId="1145">
      <calculatedColumnFormula>IF(t_datas[[#This Row],[Site/ville]]="","",t_datas[[#This Row],[Site/ville]])</calculatedColumnFormula>
    </tableColumn>
    <tableColumn id="208" name="Colonne226853" dataDxfId="1144">
      <calculatedColumnFormula>IF(COUNTBLANK(IC7:IR7)=16,-1,1)</calculatedColumnFormula>
    </tableColumn>
    <tableColumn id="239" name="Colonne226852" dataDxfId="1143"/>
    <tableColumn id="238" name="Colonne22686" dataDxfId="1142"/>
    <tableColumn id="495" name="Colonne1786" dataDxfId="1141"/>
    <tableColumn id="496" name="Remorque887" dataDxfId="1140"/>
    <tableColumn id="497" name="Colonne8988" dataDxfId="1139"/>
    <tableColumn id="498" name="Colonne71089" dataDxfId="1138"/>
    <tableColumn id="1005" name="Colonne710893" dataDxfId="1137"/>
    <tableColumn id="1004" name="Colonne710892" dataDxfId="1136"/>
    <tableColumn id="58" name="Colonne71090" dataDxfId="1135"/>
    <tableColumn id="240" name="Colonne71091" dataDxfId="1134"/>
    <tableColumn id="499" name="Colonne41190" dataDxfId="1133"/>
    <tableColumn id="500" name="Colonne31291" dataDxfId="1132"/>
    <tableColumn id="501" name="Colonne51392" dataDxfId="1131"/>
    <tableColumn id="502" name="Site/Ville1493" dataDxfId="1130"/>
    <tableColumn id="1007" name="Site/Ville14933" dataDxfId="1129"/>
    <tableColumn id="1006" name="Site/Ville14932" dataDxfId="1128"/>
    <tableColumn id="59" name="Site/Ville1494" dataDxfId="1127"/>
    <tableColumn id="241" name="Site/Ville1495" dataDxfId="1126"/>
    <tableColumn id="503" name="Colonne111594" dataDxfId="1125">
      <calculatedColumnFormula>IFERROR(INDEX([1]!t_social_jours[Conduite],MATCH(IS$4&amp;t_datas[[#This Row],[Matricule]],[1]!t_social_jours[Date &amp; Matricule perso],0)),"")</calculatedColumnFormula>
    </tableColumn>
    <tableColumn id="504" name="Colonne101695" dataDxfId="1124">
      <calculatedColumnFormula>IFERROR(INDEX([1]!t_social_jours[Travail],MATCH(IT$4&amp;t_datas[[#This Row],[Matricule]],[1]!t_social_jours[Date &amp; Matricule perso],0)),"")</calculatedColumnFormula>
    </tableColumn>
    <tableColumn id="505" name="Colonne91796" dataDxfId="1123">
      <calculatedColumnFormula>IFERROR(INDEX([1]!t_social_jours[Dispo],MATCH(IU$4&amp;t_datas[[#This Row],[Matricule]],[1]!t_social_jours[Date &amp; Matricule perso],0)),"")</calculatedColumnFormula>
    </tableColumn>
    <tableColumn id="60" name="Colonne61898" dataDxfId="1122">
      <calculatedColumnFormula>IFERROR(IS7/JC7,"")</calculatedColumnFormula>
    </tableColumn>
    <tableColumn id="507" name="Statut chauffeur1998" dataDxfId="1121"/>
    <tableColumn id="321" name="Statut chauffeur1999" dataDxfId="1120"/>
    <tableColumn id="352" name="Statut chauffeur2000" dataDxfId="1119"/>
    <tableColumn id="508" name="Heure départ2099" dataDxfId="1118">
      <calculatedColumnFormula>IFERROR(INDEX([1]!t_social_jours[Départ remake],MATCH(IZ$4&amp;t_datas[[#This Row],[Matricule]],[1]!t_social_jours[Date &amp; Matricule perso],0)),"")</calculatedColumnFormula>
    </tableColumn>
    <tableColumn id="509" name="Heure arrivée21100" dataDxfId="1117">
      <calculatedColumnFormula>IFERROR(INDEX([1]!t_social_jours[Arrivée remake],MATCH(JA$4&amp;t_datas[[#This Row],[Matricule]],[1]!t_social_jours[Date &amp; Matricule perso],0)),"")</calculatedColumnFormula>
    </tableColumn>
    <tableColumn id="61" name="Heure arrivée21101" dataDxfId="1116">
      <calculatedColumnFormula>IFERROR(IF(INDEX([1]!t_social_jours[Kilomètres],MATCH(JB$4&amp;t_datas[[#This Row],[Matricule]],[1]!t_social_jours[Date &amp; Matricule perso],0))="","",INDEX([1]!t_social_jours[Kilomètres],MATCH(JB$4&amp;t_datas[[#This Row],[Matricule]],[1]!t_social_jours[Date &amp; Matricule perso],0))),"")</calculatedColumnFormula>
    </tableColumn>
    <tableColumn id="510" name="Total heures22101" dataDxfId="1115">
      <calculatedColumnFormula>IF(SUM(IS7:IU7)=0,"",SUM(IS7:IU7))</calculatedColumnFormula>
    </tableColumn>
    <tableColumn id="511" name="Moteur2102" dataDxfId="1114">
      <calculatedColumnFormula>IF(t_datas[[#This Row],[Immatriculation tracteur]]="","",t_datas[[#This Row],[Immatriculation tracteur]])</calculatedColumnFormula>
    </tableColumn>
    <tableColumn id="385" name="Moteur2103" dataDxfId="1113"/>
    <tableColumn id="512" name="Colonne24103" dataDxfId="1112">
      <calculatedColumnFormula>IF(t_datas[[#This Row],[Immatriculation SEMI]]="","",t_datas[[#This Row],[Immatriculation SEMI]])</calculatedColumnFormula>
    </tableColumn>
    <tableColumn id="513" name="Colonne235104" dataDxfId="1111">
      <calculatedColumnFormula>IF(t_datas[[#This Row],[Site/ville]]="","",t_datas[[#This Row],[Site/ville]])</calculatedColumnFormula>
    </tableColumn>
    <tableColumn id="514" name="Colonne226105" dataDxfId="1110"/>
    <tableColumn id="211" name="Colonne2261053" dataDxfId="1109">
      <calculatedColumnFormula>IF(COUNTBLANK(JL7:KA7)=16,-1,1)</calculatedColumnFormula>
    </tableColumn>
    <tableColumn id="243" name="Colonne2261052" dataDxfId="1108"/>
    <tableColumn id="242" name="Colonne226106" dataDxfId="1107"/>
    <tableColumn id="515" name="Colonne17106" dataDxfId="1106"/>
    <tableColumn id="516" name="Remorque8107" dataDxfId="1105"/>
    <tableColumn id="517" name="Colonne89108" dataDxfId="1104"/>
    <tableColumn id="518" name="Colonne710109" dataDxfId="1103"/>
    <tableColumn id="1009" name="Colonne7101093" dataDxfId="1102"/>
    <tableColumn id="1008" name="Colonne7101092" dataDxfId="1101"/>
    <tableColumn id="62" name="Colonne710110" dataDxfId="1100"/>
    <tableColumn id="244" name="Colonne710111" dataDxfId="1099"/>
    <tableColumn id="519" name="Colonne411110" dataDxfId="1098"/>
    <tableColumn id="520" name="Colonne312111" dataDxfId="1097"/>
    <tableColumn id="521" name="Colonne513112" dataDxfId="1096"/>
    <tableColumn id="522" name="Site/Ville14113" dataDxfId="1095"/>
    <tableColumn id="1011" name="Site/Ville141133" dataDxfId="1094"/>
    <tableColumn id="1010" name="Site/Ville141132" dataDxfId="1093"/>
    <tableColumn id="63" name="Site/Ville14114" dataDxfId="1092"/>
    <tableColumn id="245" name="Site/Ville14115" dataDxfId="1091"/>
    <tableColumn id="523" name="Colonne1115114" dataDxfId="1090">
      <calculatedColumnFormula>IFERROR(INDEX([1]!t_social_jours[Conduite],MATCH(KB$4&amp;t_datas[[#This Row],[Matricule]],[1]!t_social_jours[Date &amp; Matricule perso],0)),"")</calculatedColumnFormula>
    </tableColumn>
    <tableColumn id="524" name="Colonne1016115" dataDxfId="1089">
      <calculatedColumnFormula>IFERROR(INDEX([1]!t_social_jours[Travail],MATCH(KC$4&amp;t_datas[[#This Row],[Matricule]],[1]!t_social_jours[Date &amp; Matricule perso],0)),"")</calculatedColumnFormula>
    </tableColumn>
    <tableColumn id="525" name="Colonne917116" dataDxfId="1088">
      <calculatedColumnFormula>IFERROR(INDEX([1]!t_social_jours[Dispo],MATCH(KD$4&amp;t_datas[[#This Row],[Matricule]],[1]!t_social_jours[Date &amp; Matricule perso],0)),"")</calculatedColumnFormula>
    </tableColumn>
    <tableColumn id="64" name="Colonne618118" dataDxfId="1087">
      <calculatedColumnFormula>IFERROR(KB7/KL7,"")</calculatedColumnFormula>
    </tableColumn>
    <tableColumn id="527" name="Statut chauffeur19118" dataDxfId="1086"/>
    <tableColumn id="322" name="Statut chauffeur19119" dataDxfId="1085"/>
    <tableColumn id="353" name="Statut chauffeur19120" dataDxfId="1084"/>
    <tableColumn id="528" name="Heure départ20119" dataDxfId="1083">
      <calculatedColumnFormula>IFERROR(INDEX([1]!t_social_jours[Départ remake],MATCH(KI$4&amp;t_datas[[#This Row],[Matricule]],[1]!t_social_jours[Date &amp; Matricule perso],0)),"")</calculatedColumnFormula>
    </tableColumn>
    <tableColumn id="529" name="Heure arrivée21120" dataDxfId="1082">
      <calculatedColumnFormula>IFERROR(INDEX([1]!t_social_jours[Arrivée remake],MATCH(KJ$4&amp;t_datas[[#This Row],[Matricule]],[1]!t_social_jours[Date &amp; Matricule perso],0)),"")</calculatedColumnFormula>
    </tableColumn>
    <tableColumn id="65" name="Heure arrivée21121" dataDxfId="1081">
      <calculatedColumnFormula>IFERROR(IF(INDEX([1]!t_social_jours[Kilomètres],MATCH(KK$4&amp;t_datas[[#This Row],[Matricule]],[1]!t_social_jours[Date &amp; Matricule perso],0))="","",INDEX([1]!t_social_jours[Kilomètres],MATCH(KK$4&amp;t_datas[[#This Row],[Matricule]],[1]!t_social_jours[Date &amp; Matricule perso],0))),"")</calculatedColumnFormula>
    </tableColumn>
    <tableColumn id="530" name="Total heures22121" dataDxfId="1080">
      <calculatedColumnFormula>IF(SUM(KB7:KD7)=0,"",SUM(KB7:KD7))</calculatedColumnFormula>
    </tableColumn>
    <tableColumn id="531" name="Moteur2122" dataDxfId="1079">
      <calculatedColumnFormula>IF(t_datas[[#This Row],[Immatriculation tracteur]]="","",t_datas[[#This Row],[Immatriculation tracteur]])</calculatedColumnFormula>
    </tableColumn>
    <tableColumn id="386" name="Moteur2123" dataDxfId="1078"/>
    <tableColumn id="532" name="Colonne24123" dataDxfId="1077">
      <calculatedColumnFormula>IF(t_datas[[#This Row],[Immatriculation SEMI]]="","",t_datas[[#This Row],[Immatriculation SEMI]])</calculatedColumnFormula>
    </tableColumn>
    <tableColumn id="533" name="Colonne235124" dataDxfId="1076">
      <calculatedColumnFormula>IF(t_datas[[#This Row],[Client affecté]]="","",t_datas[[#This Row],[Client affecté]])</calculatedColumnFormula>
    </tableColumn>
    <tableColumn id="534" name="Colonne226125" dataDxfId="1075">
      <calculatedColumnFormula>IF(t_datas[[#This Row],[Site/ville]]="","",t_datas[[#This Row],[Site/ville]])</calculatedColumnFormula>
    </tableColumn>
    <tableColumn id="214" name="Colonne2261253" dataDxfId="1074">
      <calculatedColumnFormula>IF(COUNTBLANK(KU7:LJ7)=16,-1,1)</calculatedColumnFormula>
    </tableColumn>
    <tableColumn id="247" name="Colonne2261252" dataDxfId="1073"/>
    <tableColumn id="246" name="Colonne226126" dataDxfId="1072"/>
    <tableColumn id="535" name="Colonne17126" dataDxfId="1071"/>
    <tableColumn id="536" name="Remorque8127" dataDxfId="1070"/>
    <tableColumn id="537" name="Colonne89128" dataDxfId="1069"/>
    <tableColumn id="538" name="Colonne710129" dataDxfId="1068"/>
    <tableColumn id="1013" name="Colonne7101293" dataDxfId="1067"/>
    <tableColumn id="1012" name="Colonne7101292" dataDxfId="1066"/>
    <tableColumn id="66" name="Colonne710130" dataDxfId="1065"/>
    <tableColumn id="248" name="Colonne710131" dataDxfId="1064"/>
    <tableColumn id="539" name="Colonne411130" dataDxfId="1063"/>
    <tableColumn id="540" name="Colonne312131" dataDxfId="1062"/>
    <tableColumn id="541" name="Colonne513132" dataDxfId="1061"/>
    <tableColumn id="542" name="Site/Ville14133" dataDxfId="1060"/>
    <tableColumn id="1015" name="Site/Ville141333" dataDxfId="1059"/>
    <tableColumn id="1014" name="Site/Ville141332" dataDxfId="1058"/>
    <tableColumn id="67" name="Site/Ville14134" dataDxfId="1057"/>
    <tableColumn id="249" name="Site/Ville14135" dataDxfId="1056"/>
    <tableColumn id="543" name="Colonne1115134" dataDxfId="1055">
      <calculatedColumnFormula>IFERROR(INDEX([1]!t_social_jours[Conduite],MATCH(LK$4&amp;t_datas[[#This Row],[Matricule]],[1]!t_social_jours[Date &amp; Matricule perso],0)),"")</calculatedColumnFormula>
    </tableColumn>
    <tableColumn id="544" name="Colonne1016135" dataDxfId="1054">
      <calculatedColumnFormula>IFERROR(INDEX([1]!t_social_jours[Travail],MATCH(LL$4&amp;t_datas[[#This Row],[Matricule]],[1]!t_social_jours[Date &amp; Matricule perso],0)),"")</calculatedColumnFormula>
    </tableColumn>
    <tableColumn id="545" name="Colonne917136" dataDxfId="1053">
      <calculatedColumnFormula>IFERROR(INDEX([1]!t_social_jours[Dispo],MATCH(LM$4&amp;t_datas[[#This Row],[Matricule]],[1]!t_social_jours[Date &amp; Matricule perso],0)),"")</calculatedColumnFormula>
    </tableColumn>
    <tableColumn id="68" name="Colonne618138" dataDxfId="1052">
      <calculatedColumnFormula>IFERROR(LK7/LU7,"")</calculatedColumnFormula>
    </tableColumn>
    <tableColumn id="547" name="Statut chauffeur19138" dataDxfId="1051"/>
    <tableColumn id="323" name="Statut chauffeur19139" dataDxfId="1050"/>
    <tableColumn id="354" name="Statut chauffeur19140" dataDxfId="1049"/>
    <tableColumn id="548" name="Heure départ20139" dataDxfId="1048">
      <calculatedColumnFormula>IFERROR(INDEX([1]!t_social_jours[Départ remake],MATCH(LR$4&amp;t_datas[[#This Row],[Matricule]],[1]!t_social_jours[Date &amp; Matricule perso],0)),"")</calculatedColumnFormula>
    </tableColumn>
    <tableColumn id="549" name="Heure arrivée21140" dataDxfId="1047">
      <calculatedColumnFormula>IFERROR(INDEX([1]!t_social_jours[Arrivée remake],MATCH(LS$4&amp;t_datas[[#This Row],[Matricule]],[1]!t_social_jours[Date &amp; Matricule perso],0)),"")</calculatedColumnFormula>
    </tableColumn>
    <tableColumn id="69" name="Heure arrivée21141" dataDxfId="1046">
      <calculatedColumnFormula>IFERROR(IF(INDEX([1]!t_social_jours[Kilomètres],MATCH(LT$4&amp;t_datas[[#This Row],[Matricule]],[1]!t_social_jours[Date &amp; Matricule perso],0))="","",INDEX([1]!t_social_jours[Kilomètres],MATCH(LT$4&amp;t_datas[[#This Row],[Matricule]],[1]!t_social_jours[Date &amp; Matricule perso],0))),"")</calculatedColumnFormula>
    </tableColumn>
    <tableColumn id="550" name="Total heures22141" dataDxfId="1045">
      <calculatedColumnFormula>IF(SUM(LK7:LM7)=0,"",SUM(LK7:LM7))</calculatedColumnFormula>
    </tableColumn>
    <tableColumn id="551" name="Moteur2142" dataDxfId="1044">
      <calculatedColumnFormula>IF(t_datas[[#This Row],[Immatriculation tracteur]]="","",t_datas[[#This Row],[Immatriculation tracteur]])</calculatedColumnFormula>
    </tableColumn>
    <tableColumn id="392" name="Moteur2143" dataDxfId="1043"/>
    <tableColumn id="552" name="Colonne24143" dataDxfId="1042">
      <calculatedColumnFormula>IF(t_datas[[#This Row],[Immatriculation SEMI]]="","",t_datas[[#This Row],[Immatriculation SEMI]])</calculatedColumnFormula>
    </tableColumn>
    <tableColumn id="553" name="Colonne235144" dataDxfId="1041">
      <calculatedColumnFormula>IF(t_datas[[#This Row],[Client affecté]]="","",t_datas[[#This Row],[Client affecté]])</calculatedColumnFormula>
    </tableColumn>
    <tableColumn id="554" name="Colonne226145" dataDxfId="1040">
      <calculatedColumnFormula>IF(t_datas[[#This Row],[Site/ville]]="","",t_datas[[#This Row],[Site/ville]])</calculatedColumnFormula>
    </tableColumn>
    <tableColumn id="217" name="Colonne2261453" dataDxfId="1039">
      <calculatedColumnFormula>IF(COUNTBLANK(MD7:MS7)=16,-1,1)</calculatedColumnFormula>
    </tableColumn>
    <tableColumn id="251" name="Colonne2261452" dataDxfId="1038"/>
    <tableColumn id="250" name="Colonne226146" dataDxfId="1037"/>
    <tableColumn id="555" name="Colonne17146" dataDxfId="1036"/>
    <tableColumn id="556" name="Remorque8147" dataDxfId="1035"/>
    <tableColumn id="557" name="Colonne89148" dataDxfId="1034"/>
    <tableColumn id="558" name="Colonne710149" dataDxfId="1033"/>
    <tableColumn id="1017" name="Colonne7101493" dataDxfId="1032"/>
    <tableColumn id="1016" name="Colonne7101492" dataDxfId="1031"/>
    <tableColumn id="70" name="Colonne710150" dataDxfId="1030"/>
    <tableColumn id="252" name="Colonne710151" dataDxfId="1029"/>
    <tableColumn id="559" name="Colonne411150" dataDxfId="1028"/>
    <tableColumn id="560" name="Colonne312151" dataDxfId="1027"/>
    <tableColumn id="561" name="Colonne513152" dataDxfId="1026"/>
    <tableColumn id="562" name="Site/Ville14153" dataDxfId="1025"/>
    <tableColumn id="1019" name="Site/Ville141533" dataDxfId="1024"/>
    <tableColumn id="1018" name="Site/Ville141532" dataDxfId="1023"/>
    <tableColumn id="71" name="Site/Ville14154" dataDxfId="1022"/>
    <tableColumn id="253" name="Site/Ville14155" dataDxfId="1021"/>
    <tableColumn id="563" name="Colonne1115154" dataDxfId="1020">
      <calculatedColumnFormula>IFERROR(INDEX([1]!t_social_jours[Conduite],MATCH(MT$4&amp;t_datas[[#This Row],[Matricule]],[1]!t_social_jours[Date &amp; Matricule perso],0)),"")</calculatedColumnFormula>
    </tableColumn>
    <tableColumn id="564" name="Colonne1016155" dataDxfId="1019">
      <calculatedColumnFormula>IFERROR(INDEX([1]!t_social_jours[Travail],MATCH(MU$4&amp;t_datas[[#This Row],[Matricule]],[1]!t_social_jours[Date &amp; Matricule perso],0)),"")</calculatedColumnFormula>
    </tableColumn>
    <tableColumn id="565" name="Colonne917156" dataDxfId="1018">
      <calculatedColumnFormula>IFERROR(INDEX([1]!t_social_jours[Dispo],MATCH(MV$4&amp;t_datas[[#This Row],[Matricule]],[1]!t_social_jours[Date &amp; Matricule perso],0)),"")</calculatedColumnFormula>
    </tableColumn>
    <tableColumn id="72" name="Colonne618158" dataDxfId="1017">
      <calculatedColumnFormula>IFERROR(MT7/ND7,"")</calculatedColumnFormula>
    </tableColumn>
    <tableColumn id="567" name="Statut chauffeur19158" dataDxfId="1016"/>
    <tableColumn id="324" name="Statut chauffeur19159" dataDxfId="1015"/>
    <tableColumn id="355" name="Statut chauffeur19160" dataDxfId="1014"/>
    <tableColumn id="568" name="Heure départ20159" dataDxfId="1013">
      <calculatedColumnFormula>IFERROR(INDEX([1]!t_social_jours[Départ remake],MATCH(NA$4&amp;t_datas[[#This Row],[Matricule]],[1]!t_social_jours[Date &amp; Matricule perso],0)),"")</calculatedColumnFormula>
    </tableColumn>
    <tableColumn id="569" name="Heure arrivée21160" dataDxfId="1012">
      <calculatedColumnFormula>IFERROR(INDEX([1]!t_social_jours[Arrivée remake],MATCH(NB$4&amp;t_datas[[#This Row],[Matricule]],[1]!t_social_jours[Date &amp; Matricule perso],0)),"")</calculatedColumnFormula>
    </tableColumn>
    <tableColumn id="73" name="Heure arrivée21161" dataDxfId="1011">
      <calculatedColumnFormula>IFERROR(IF(INDEX([1]!t_social_jours[Kilomètres],MATCH(NC$4&amp;t_datas[[#This Row],[Matricule]],[1]!t_social_jours[Date &amp; Matricule perso],0))="","",INDEX([1]!t_social_jours[Kilomètres],MATCH(NC$4&amp;t_datas[[#This Row],[Matricule]],[1]!t_social_jours[Date &amp; Matricule perso],0))),"")</calculatedColumnFormula>
    </tableColumn>
    <tableColumn id="570" name="Total heures22161" dataDxfId="1010">
      <calculatedColumnFormula>IF(SUM(MT7:MV7)=0,"",SUM(MT7:MV7))</calculatedColumnFormula>
    </tableColumn>
    <tableColumn id="571" name="Moteur2162" dataDxfId="1009"/>
    <tableColumn id="393" name="Moteur2163" dataDxfId="1008"/>
    <tableColumn id="572" name="Colonne24163" dataDxfId="1007"/>
    <tableColumn id="573" name="Colonne235164" dataDxfId="1006"/>
    <tableColumn id="574" name="Colonne226165" dataDxfId="1005"/>
    <tableColumn id="294" name="Colonne2261653" dataDxfId="1004">
      <calculatedColumnFormula>IF(COUNTBLANK(NM7:OB7)=16,-1,1)</calculatedColumnFormula>
    </tableColumn>
    <tableColumn id="255" name="Colonne2261652" dataDxfId="1003"/>
    <tableColumn id="254" name="Colonne226166" dataDxfId="1002"/>
    <tableColumn id="575" name="Colonne17166" dataDxfId="1001"/>
    <tableColumn id="576" name="Remorque8167" dataDxfId="1000"/>
    <tableColumn id="577" name="Colonne89168" dataDxfId="999"/>
    <tableColumn id="578" name="Colonne710169" dataDxfId="998"/>
    <tableColumn id="1021" name="Colonne7101693" dataDxfId="997"/>
    <tableColumn id="1020" name="Colonne7101692" dataDxfId="996"/>
    <tableColumn id="74" name="Colonne710170" dataDxfId="995"/>
    <tableColumn id="256" name="Colonne710171" dataDxfId="994"/>
    <tableColumn id="579" name="Colonne411170" dataDxfId="993"/>
    <tableColumn id="580" name="Colonne312171" dataDxfId="992"/>
    <tableColumn id="581" name="Colonne513172" dataDxfId="991"/>
    <tableColumn id="582" name="Site/Ville14173" dataDxfId="990"/>
    <tableColumn id="1023" name="Site/Ville141733" dataDxfId="989"/>
    <tableColumn id="1022" name="Site/Ville141732" dataDxfId="988"/>
    <tableColumn id="75" name="Site/Ville14174" dataDxfId="987"/>
    <tableColumn id="257" name="Site/Ville14175" dataDxfId="986"/>
    <tableColumn id="583" name="Colonne1115174" dataDxfId="985">
      <calculatedColumnFormula>IFERROR(INDEX([1]!t_social_jours[Conduite],MATCH(OC$4&amp;t_datas[[#This Row],[Matricule]],[1]!t_social_jours[Date &amp; Matricule perso],0)),"")</calculatedColumnFormula>
    </tableColumn>
    <tableColumn id="584" name="Colonne1016175" dataDxfId="984">
      <calculatedColumnFormula>IFERROR(INDEX([1]!t_social_jours[Travail],MATCH(OD$4&amp;t_datas[[#This Row],[Matricule]],[1]!t_social_jours[Date &amp; Matricule perso],0)),"")</calculatedColumnFormula>
    </tableColumn>
    <tableColumn id="585" name="Colonne917176" dataDxfId="983">
      <calculatedColumnFormula>IFERROR(INDEX([1]!t_social_jours[Dispo],MATCH(OE$4&amp;t_datas[[#This Row],[Matricule]],[1]!t_social_jours[Date &amp; Matricule perso],0)),"")</calculatedColumnFormula>
    </tableColumn>
    <tableColumn id="76" name="Colonne618178" dataDxfId="982">
      <calculatedColumnFormula>IFERROR(OC7/OM7,"")</calculatedColumnFormula>
    </tableColumn>
    <tableColumn id="587" name="Statut chauffeur19178" dataDxfId="981"/>
    <tableColumn id="325" name="Statut chauffeur19179" dataDxfId="980"/>
    <tableColumn id="358" name="Statut chauffeur19180" dataDxfId="979"/>
    <tableColumn id="588" name="Heure départ20179" dataDxfId="978">
      <calculatedColumnFormula>IFERROR(INDEX([1]!t_social_jours[Départ remake],MATCH(OJ$4&amp;t_datas[[#This Row],[Matricule]],[1]!t_social_jours[Date &amp; Matricule perso],0)),"")</calculatedColumnFormula>
    </tableColumn>
    <tableColumn id="589" name="Heure arrivée21180" dataDxfId="977">
      <calculatedColumnFormula>IFERROR(INDEX([1]!t_social_jours[Arrivée remake],MATCH(OK$4&amp;t_datas[[#This Row],[Matricule]],[1]!t_social_jours[Date &amp; Matricule perso],0)),"")</calculatedColumnFormula>
    </tableColumn>
    <tableColumn id="77" name="Heure arrivée21181" dataDxfId="976">
      <calculatedColumnFormula>IFERROR(IF(INDEX([1]!t_social_jours[Kilomètres],MATCH(OL$4&amp;t_datas[[#This Row],[Matricule]],[1]!t_social_jours[Date &amp; Matricule perso],0))="","",INDEX([1]!t_social_jours[Kilomètres],MATCH(OL$4&amp;t_datas[[#This Row],[Matricule]],[1]!t_social_jours[Date &amp; Matricule perso],0))),"")</calculatedColumnFormula>
    </tableColumn>
    <tableColumn id="590" name="Total heures22181" dataDxfId="975">
      <calculatedColumnFormula>IF(SUM(OC7:OE7)=0,"",SUM(OC7:OE7))</calculatedColumnFormula>
    </tableColumn>
    <tableColumn id="591" name="Moteur2182" dataDxfId="974">
      <calculatedColumnFormula>IF(t_datas[[#This Row],[Immatriculation tracteur]]="","",t_datas[[#This Row],[Immatriculation tracteur]])</calculatedColumnFormula>
    </tableColumn>
    <tableColumn id="394" name="Moteur2183" dataDxfId="973"/>
    <tableColumn id="592" name="Colonne24183" dataDxfId="972">
      <calculatedColumnFormula>IF(t_datas[[#This Row],[Immatriculation SEMI]]="","",t_datas[[#This Row],[Immatriculation SEMI]])</calculatedColumnFormula>
    </tableColumn>
    <tableColumn id="593" name="Colonne235184" dataDxfId="971">
      <calculatedColumnFormula>IF(t_datas[[#This Row],[Client affecté]]="","",t_datas[[#This Row],[Client affecté]])</calculatedColumnFormula>
    </tableColumn>
    <tableColumn id="594" name="Colonne226185" dataDxfId="970">
      <calculatedColumnFormula>IF(t_datas[[#This Row],[Site/ville]]="","",t_datas[[#This Row],[Site/ville]])</calculatedColumnFormula>
    </tableColumn>
    <tableColumn id="295" name="Colonne2261853" dataDxfId="969">
      <calculatedColumnFormula>IF(COUNTBLANK(OV7:PK7)=16,-1,1)</calculatedColumnFormula>
    </tableColumn>
    <tableColumn id="259" name="Colonne2261852" dataDxfId="968"/>
    <tableColumn id="258" name="Colonne226186" dataDxfId="967"/>
    <tableColumn id="595" name="Colonne17186" dataDxfId="966"/>
    <tableColumn id="596" name="Remorque8187" dataDxfId="965"/>
    <tableColumn id="597" name="Colonne89188" dataDxfId="964"/>
    <tableColumn id="598" name="Colonne710189" dataDxfId="963"/>
    <tableColumn id="1025" name="Colonne7101893" dataDxfId="962"/>
    <tableColumn id="1024" name="Colonne7101892" dataDxfId="961"/>
    <tableColumn id="78" name="Colonne710190" dataDxfId="960"/>
    <tableColumn id="260" name="Colonne710191" dataDxfId="959"/>
    <tableColumn id="599" name="Colonne411190" dataDxfId="958"/>
    <tableColumn id="600" name="Colonne312191" dataDxfId="957"/>
    <tableColumn id="601" name="Colonne513192" dataDxfId="956"/>
    <tableColumn id="602" name="Site/Ville14193" dataDxfId="955"/>
    <tableColumn id="1027" name="Site/Ville141933" dataDxfId="954"/>
    <tableColumn id="1026" name="Site/Ville141932" dataDxfId="953"/>
    <tableColumn id="79" name="Site/Ville14194" dataDxfId="952"/>
    <tableColumn id="261" name="Site/Ville14195" dataDxfId="951"/>
    <tableColumn id="603" name="Colonne1115194" dataDxfId="950">
      <calculatedColumnFormula>IFERROR(INDEX([1]!t_social_jours[Conduite],MATCH(PL$4&amp;t_datas[[#This Row],[Matricule]],[1]!t_social_jours[Date &amp; Matricule perso],0)),"")</calculatedColumnFormula>
    </tableColumn>
    <tableColumn id="604" name="Colonne1016195" dataDxfId="949">
      <calculatedColumnFormula>IFERROR(INDEX([1]!t_social_jours[Travail],MATCH(PM$4&amp;t_datas[[#This Row],[Matricule]],[1]!t_social_jours[Date &amp; Matricule perso],0)),"")</calculatedColumnFormula>
    </tableColumn>
    <tableColumn id="605" name="Colonne917196" dataDxfId="948">
      <calculatedColumnFormula>IFERROR(INDEX([1]!t_social_jours[Dispo],MATCH(PN$4&amp;t_datas[[#This Row],[Matricule]],[1]!t_social_jours[Date &amp; Matricule perso],0)),"")</calculatedColumnFormula>
    </tableColumn>
    <tableColumn id="80" name="Colonne618198" dataDxfId="947">
      <calculatedColumnFormula>IFERROR(PL7/PV7,"")</calculatedColumnFormula>
    </tableColumn>
    <tableColumn id="607" name="Statut chauffeur19198" dataDxfId="946"/>
    <tableColumn id="326" name="Statut chauffeur19199" dataDxfId="945"/>
    <tableColumn id="359" name="Statut chauffeur19200" dataDxfId="944"/>
    <tableColumn id="608" name="Heure départ20199" dataDxfId="943">
      <calculatedColumnFormula>IFERROR(INDEX([1]!t_social_jours[Départ remake],MATCH(PS$4&amp;t_datas[[#This Row],[Matricule]],[1]!t_social_jours[Date &amp; Matricule perso],0)),"")</calculatedColumnFormula>
    </tableColumn>
    <tableColumn id="609" name="Heure arrivée21200" dataDxfId="942">
      <calculatedColumnFormula>IFERROR(INDEX([1]!t_social_jours[Arrivée remake],MATCH(PT$4&amp;t_datas[[#This Row],[Matricule]],[1]!t_social_jours[Date &amp; Matricule perso],0)),"")</calculatedColumnFormula>
    </tableColumn>
    <tableColumn id="81" name="Heure arrivée21201" dataDxfId="941">
      <calculatedColumnFormula>IFERROR(IF(INDEX([1]!t_social_jours[Kilomètres],MATCH(PU$4&amp;t_datas[[#This Row],[Matricule]],[1]!t_social_jours[Date &amp; Matricule perso],0))="","",INDEX([1]!t_social_jours[Kilomètres],MATCH(PU$4&amp;t_datas[[#This Row],[Matricule]],[1]!t_social_jours[Date &amp; Matricule perso],0))),"")</calculatedColumnFormula>
    </tableColumn>
    <tableColumn id="610" name="Total heures22201" dataDxfId="940">
      <calculatedColumnFormula>IF(SUM(PL7:PN7)=0,"",SUM(PL7:PN7))</calculatedColumnFormula>
    </tableColumn>
    <tableColumn id="611" name="Moteur2202" dataDxfId="939">
      <calculatedColumnFormula>IF(t_datas[[#This Row],[Immatriculation tracteur]]="","",t_datas[[#This Row],[Immatriculation tracteur]])</calculatedColumnFormula>
    </tableColumn>
    <tableColumn id="399" name="Moteur2203" dataDxfId="938"/>
    <tableColumn id="612" name="Colonne24203" dataDxfId="937">
      <calculatedColumnFormula>IF(t_datas[[#This Row],[Immatriculation SEMI]]="","",t_datas[[#This Row],[Immatriculation SEMI]])</calculatedColumnFormula>
    </tableColumn>
    <tableColumn id="613" name="Colonne235204" dataDxfId="936">
      <calculatedColumnFormula>IF(t_datas[[#This Row],[Client affecté]]="","",t_datas[[#This Row],[Client affecté]])</calculatedColumnFormula>
    </tableColumn>
    <tableColumn id="614" name="Colonne226205" dataDxfId="935">
      <calculatedColumnFormula>IF(t_datas[[#This Row],[Site/ville]]="","",t_datas[[#This Row],[Site/ville]])</calculatedColumnFormula>
    </tableColumn>
    <tableColumn id="296" name="Colonne2262053" dataDxfId="934">
      <calculatedColumnFormula>IF(COUNTBLANK(QE7:QT7)=16,-1,1)</calculatedColumnFormula>
    </tableColumn>
    <tableColumn id="263" name="Colonne2262052" dataDxfId="933"/>
    <tableColumn id="262" name="Colonne226206" dataDxfId="932"/>
    <tableColumn id="615" name="Colonne17206" dataDxfId="931"/>
    <tableColumn id="616" name="Remorque8207" dataDxfId="930"/>
    <tableColumn id="617" name="Colonne89208" dataDxfId="929"/>
    <tableColumn id="618" name="Colonne710209" dataDxfId="928"/>
    <tableColumn id="1029" name="Colonne7102093" dataDxfId="927"/>
    <tableColumn id="1028" name="Colonne7102092" dataDxfId="926"/>
    <tableColumn id="82" name="Colonne710210" dataDxfId="925"/>
    <tableColumn id="264" name="Colonne710211" dataDxfId="924"/>
    <tableColumn id="619" name="Colonne411210" dataDxfId="923"/>
    <tableColumn id="620" name="Colonne312211" dataDxfId="922"/>
    <tableColumn id="621" name="Colonne513212" dataDxfId="921"/>
    <tableColumn id="622" name="Site/Ville14213" dataDxfId="920"/>
    <tableColumn id="1031" name="Site/Ville142133" dataDxfId="919"/>
    <tableColumn id="1030" name="Site/Ville142132" dataDxfId="918"/>
    <tableColumn id="83" name="Site/Ville14214" dataDxfId="917"/>
    <tableColumn id="265" name="Site/Ville14215" dataDxfId="916"/>
    <tableColumn id="623" name="Colonne1115214" dataDxfId="915">
      <calculatedColumnFormula>IFERROR(INDEX([1]!t_social_jours[Conduite],MATCH(QU$4&amp;t_datas[[#This Row],[Matricule]],[1]!t_social_jours[Date &amp; Matricule perso],0)),"")</calculatedColumnFormula>
    </tableColumn>
    <tableColumn id="624" name="Colonne1016215" dataDxfId="914">
      <calculatedColumnFormula>IFERROR(INDEX([1]!t_social_jours[Travail],MATCH(QV$4&amp;t_datas[[#This Row],[Matricule]],[1]!t_social_jours[Date &amp; Matricule perso],0)),"")</calculatedColumnFormula>
    </tableColumn>
    <tableColumn id="625" name="Colonne917216" dataDxfId="913">
      <calculatedColumnFormula>IFERROR(INDEX([1]!t_social_jours[Dispo],MATCH(QW$4&amp;t_datas[[#This Row],[Matricule]],[1]!t_social_jours[Date &amp; Matricule perso],0)),"")</calculatedColumnFormula>
    </tableColumn>
    <tableColumn id="84" name="Colonne618218" dataDxfId="912">
      <calculatedColumnFormula>IFERROR(QU7/RE7,"")</calculatedColumnFormula>
    </tableColumn>
    <tableColumn id="627" name="Statut chauffeur19218" dataDxfId="911"/>
    <tableColumn id="327" name="Statut chauffeur19219" dataDxfId="910"/>
    <tableColumn id="360" name="Statut chauffeur19220" dataDxfId="909"/>
    <tableColumn id="628" name="Heure départ20219" dataDxfId="908">
      <calculatedColumnFormula>IFERROR(INDEX([1]!t_social_jours[Départ remake],MATCH(RB$4&amp;t_datas[[#This Row],[Matricule]],[1]!t_social_jours[Date &amp; Matricule perso],0)),"")</calculatedColumnFormula>
    </tableColumn>
    <tableColumn id="629" name="Heure arrivée21220" dataDxfId="907">
      <calculatedColumnFormula>IFERROR(INDEX([1]!t_social_jours[Arrivée remake],MATCH(RC$4&amp;t_datas[[#This Row],[Matricule]],[1]!t_social_jours[Date &amp; Matricule perso],0)),"")</calculatedColumnFormula>
    </tableColumn>
    <tableColumn id="85" name="Heure arrivée21221" dataDxfId="906">
      <calculatedColumnFormula>IFERROR(IF(INDEX([1]!t_social_jours[Kilomètres],MATCH(RD$4&amp;t_datas[[#This Row],[Matricule]],[1]!t_social_jours[Date &amp; Matricule perso],0))="","",INDEX([1]!t_social_jours[Kilomètres],MATCH(RD$4&amp;t_datas[[#This Row],[Matricule]],[1]!t_social_jours[Date &amp; Matricule perso],0))),"")</calculatedColumnFormula>
    </tableColumn>
    <tableColumn id="630" name="Total heures22221" dataDxfId="905">
      <calculatedColumnFormula>IF(SUM(QU7:QW7)=0,"",SUM(QU7:QW7))</calculatedColumnFormula>
    </tableColumn>
    <tableColumn id="631" name="Moteur2222" dataDxfId="904">
      <calculatedColumnFormula>IF(t_datas[[#This Row],[Immatriculation tracteur]]="","",t_datas[[#This Row],[Immatriculation tracteur]])</calculatedColumnFormula>
    </tableColumn>
    <tableColumn id="426" name="Moteur2223" dataDxfId="903"/>
    <tableColumn id="632" name="Colonne24223" dataDxfId="902">
      <calculatedColumnFormula>IF(t_datas[[#This Row],[Immatriculation SEMI]]="","",t_datas[[#This Row],[Immatriculation SEMI]])</calculatedColumnFormula>
    </tableColumn>
    <tableColumn id="633" name="Colonne235224" dataDxfId="901">
      <calculatedColumnFormula>IF(t_datas[[#This Row],[Client affecté]]="","",t_datas[[#This Row],[Client affecté]])</calculatedColumnFormula>
    </tableColumn>
    <tableColumn id="634" name="Colonne226225" dataDxfId="900">
      <calculatedColumnFormula>IF(t_datas[[#This Row],[Site/ville]]="","",t_datas[[#This Row],[Site/ville]])</calculatedColumnFormula>
    </tableColumn>
    <tableColumn id="297" name="Colonne2262253" dataDxfId="899">
      <calculatedColumnFormula>IF(COUNTBLANK(RN7:SC7)=16,-1,1)</calculatedColumnFormula>
    </tableColumn>
    <tableColumn id="267" name="Colonne2262252" dataDxfId="898"/>
    <tableColumn id="266" name="Colonne226226" dataDxfId="897"/>
    <tableColumn id="635" name="Colonne17226" dataDxfId="896"/>
    <tableColumn id="636" name="Remorque8227" dataDxfId="895"/>
    <tableColumn id="637" name="Colonne89228" dataDxfId="894"/>
    <tableColumn id="638" name="Colonne710229" dataDxfId="893"/>
    <tableColumn id="1033" name="Colonne7102293" dataDxfId="892"/>
    <tableColumn id="1032" name="Colonne7102292" dataDxfId="891"/>
    <tableColumn id="86" name="Colonne710230" dataDxfId="890"/>
    <tableColumn id="158" name="Colonne710231" dataDxfId="889"/>
    <tableColumn id="639" name="Colonne411230" dataDxfId="888"/>
    <tableColumn id="640" name="Colonne312231" dataDxfId="887"/>
    <tableColumn id="641" name="Colonne513232" dataDxfId="886"/>
    <tableColumn id="642" name="Site/Ville14233" dataDxfId="885"/>
    <tableColumn id="1035" name="Site/Ville142333" dataDxfId="884"/>
    <tableColumn id="1034" name="Site/Ville142332" dataDxfId="883"/>
    <tableColumn id="87" name="Site/Ville14234" dataDxfId="882"/>
    <tableColumn id="159" name="Site/Ville14235" dataDxfId="881"/>
    <tableColumn id="643" name="Colonne1115234" dataDxfId="880">
      <calculatedColumnFormula>IFERROR(INDEX([1]!t_social_jours[Conduite],MATCH(SD$4&amp;t_datas[[#This Row],[Matricule]],[1]!t_social_jours[Date &amp; Matricule perso],0)),"")</calculatedColumnFormula>
    </tableColumn>
    <tableColumn id="644" name="Colonne1016235" dataDxfId="879">
      <calculatedColumnFormula>IFERROR(INDEX([1]!t_social_jours[Travail],MATCH(SE$4&amp;t_datas[[#This Row],[Matricule]],[1]!t_social_jours[Date &amp; Matricule perso],0)),"")</calculatedColumnFormula>
    </tableColumn>
    <tableColumn id="645" name="Colonne917236" dataDxfId="878">
      <calculatedColumnFormula>IFERROR(INDEX([1]!t_social_jours[Dispo],MATCH(SF$4&amp;t_datas[[#This Row],[Matricule]],[1]!t_social_jours[Date &amp; Matricule perso],0)),"")</calculatedColumnFormula>
    </tableColumn>
    <tableColumn id="88" name="Colonne618238" dataDxfId="877">
      <calculatedColumnFormula>IFERROR(SD7/SN7,"")</calculatedColumnFormula>
    </tableColumn>
    <tableColumn id="647" name="Statut chauffeur19238" dataDxfId="876"/>
    <tableColumn id="328" name="Statut chauffeur19239" dataDxfId="875"/>
    <tableColumn id="361" name="Statut chauffeur19240" dataDxfId="874"/>
    <tableColumn id="648" name="Heure départ20239" dataDxfId="873">
      <calculatedColumnFormula>IFERROR(INDEX([1]!t_social_jours[Départ remake],MATCH(SK$4&amp;t_datas[[#This Row],[Matricule]],[1]!t_social_jours[Date &amp; Matricule perso],0)),"")</calculatedColumnFormula>
    </tableColumn>
    <tableColumn id="649" name="Heure arrivée21240" dataDxfId="872">
      <calculatedColumnFormula>IFERROR(INDEX([1]!t_social_jours[Arrivée remake],MATCH(SL$4&amp;t_datas[[#This Row],[Matricule]],[1]!t_social_jours[Date &amp; Matricule perso],0)),"")</calculatedColumnFormula>
    </tableColumn>
    <tableColumn id="89" name="Heure arrivée21241" dataDxfId="871">
      <calculatedColumnFormula>IFERROR(IF(INDEX([1]!t_social_jours[Kilomètres],MATCH(SM$4&amp;t_datas[[#This Row],[Matricule]],[1]!t_social_jours[Date &amp; Matricule perso],0))="","",INDEX([1]!t_social_jours[Kilomètres],MATCH(SM$4&amp;t_datas[[#This Row],[Matricule]],[1]!t_social_jours[Date &amp; Matricule perso],0))),"")</calculatedColumnFormula>
    </tableColumn>
    <tableColumn id="650" name="Total heures22241" dataDxfId="870">
      <calculatedColumnFormula>IF(SUM(SD7:SF7)=0,"",SUM(SD7:SF7))</calculatedColumnFormula>
    </tableColumn>
    <tableColumn id="651" name="Moteur2242" dataDxfId="869">
      <calculatedColumnFormula>IF(t_datas[[#This Row],[Immatriculation tracteur]]="","",t_datas[[#This Row],[Immatriculation tracteur]])</calculatedColumnFormula>
    </tableColumn>
    <tableColumn id="446" name="Moteur2243" dataDxfId="868"/>
    <tableColumn id="652" name="Colonne24243" dataDxfId="867">
      <calculatedColumnFormula>IF(t_datas[[#This Row],[Immatriculation SEMI]]="","",t_datas[[#This Row],[Immatriculation SEMI]])</calculatedColumnFormula>
    </tableColumn>
    <tableColumn id="653" name="Colonne235244" dataDxfId="866">
      <calculatedColumnFormula>IF(t_datas[[#This Row],[Client affecté]]="","",t_datas[[#This Row],[Client affecté]])</calculatedColumnFormula>
    </tableColumn>
    <tableColumn id="654" name="Colonne226245" dataDxfId="865">
      <calculatedColumnFormula>IF(t_datas[[#This Row],[Site/ville]]="","",t_datas[[#This Row],[Site/ville]])</calculatedColumnFormula>
    </tableColumn>
    <tableColumn id="298" name="Colonne2262453" dataDxfId="864">
      <calculatedColumnFormula>IF(COUNTBLANK(SW7:TL7)=16,-1,1)</calculatedColumnFormula>
    </tableColumn>
    <tableColumn id="269" name="Colonne2262452" dataDxfId="863"/>
    <tableColumn id="268" name="Colonne226246" dataDxfId="862"/>
    <tableColumn id="655" name="Colonne17246" dataDxfId="861"/>
    <tableColumn id="656" name="Remorque8247" dataDxfId="860"/>
    <tableColumn id="657" name="Colonne89248" dataDxfId="859"/>
    <tableColumn id="658" name="Colonne710249" dataDxfId="858"/>
    <tableColumn id="1037" name="Colonne7102493" dataDxfId="857"/>
    <tableColumn id="1036" name="Colonne7102492" dataDxfId="856"/>
    <tableColumn id="90" name="Colonne710250" dataDxfId="855"/>
    <tableColumn id="161" name="Colonne710251" dataDxfId="854"/>
    <tableColumn id="659" name="Colonne411250" dataDxfId="853"/>
    <tableColumn id="660" name="Colonne312251" dataDxfId="852"/>
    <tableColumn id="661" name="Colonne513252" dataDxfId="851"/>
    <tableColumn id="662" name="Site/Ville14253" dataDxfId="850"/>
    <tableColumn id="1039" name="Site/Ville142533" dataDxfId="849"/>
    <tableColumn id="1038" name="Site/Ville142532" dataDxfId="848"/>
    <tableColumn id="91" name="Site/Ville14254" dataDxfId="847"/>
    <tableColumn id="162" name="Site/Ville14255" dataDxfId="846"/>
    <tableColumn id="663" name="Colonne1115254" dataDxfId="845">
      <calculatedColumnFormula>IFERROR(INDEX([1]!t_social_jours[Conduite],MATCH(TM$4&amp;t_datas[[#This Row],[Matricule]],[1]!t_social_jours[Date &amp; Matricule perso],0)),"")</calculatedColumnFormula>
    </tableColumn>
    <tableColumn id="664" name="Colonne1016255" dataDxfId="844">
      <calculatedColumnFormula>IFERROR(INDEX([1]!t_social_jours[Travail],MATCH(TN$4&amp;t_datas[[#This Row],[Matricule]],[1]!t_social_jours[Date &amp; Matricule perso],0)),"")</calculatedColumnFormula>
    </tableColumn>
    <tableColumn id="665" name="Colonne917256" dataDxfId="843">
      <calculatedColumnFormula>IFERROR(INDEX([1]!t_social_jours[Dispo],MATCH(TO$4&amp;t_datas[[#This Row],[Matricule]],[1]!t_social_jours[Date &amp; Matricule perso],0)),"")</calculatedColumnFormula>
    </tableColumn>
    <tableColumn id="92" name="Colonne618258" dataDxfId="842">
      <calculatedColumnFormula>IFERROR(TM7/TW7,"")</calculatedColumnFormula>
    </tableColumn>
    <tableColumn id="667" name="Statut chauffeur19258" dataDxfId="841"/>
    <tableColumn id="329" name="Statut chauffeur19259" dataDxfId="840"/>
    <tableColumn id="362" name="Statut chauffeur19260" dataDxfId="839"/>
    <tableColumn id="668" name="Heure départ20259" dataDxfId="838">
      <calculatedColumnFormula>IFERROR(INDEX([1]!t_social_jours[Départ remake],MATCH(TT$4&amp;t_datas[[#This Row],[Matricule]],[1]!t_social_jours[Date &amp; Matricule perso],0)),"")</calculatedColumnFormula>
    </tableColumn>
    <tableColumn id="669" name="Heure arrivée21260" dataDxfId="837">
      <calculatedColumnFormula>IFERROR(INDEX([1]!t_social_jours[Arrivée remake],MATCH(TU$4&amp;t_datas[[#This Row],[Matricule]],[1]!t_social_jours[Date &amp; Matricule perso],0)),"")</calculatedColumnFormula>
    </tableColumn>
    <tableColumn id="93" name="Heure arrivée21261" dataDxfId="836">
      <calculatedColumnFormula>IFERROR(IF(INDEX([1]!t_social_jours[Kilomètres],MATCH(TV$4&amp;t_datas[[#This Row],[Matricule]],[1]!t_social_jours[Date &amp; Matricule perso],0))="","",INDEX([1]!t_social_jours[Kilomètres],MATCH(TV$4&amp;t_datas[[#This Row],[Matricule]],[1]!t_social_jours[Date &amp; Matricule perso],0))),"")</calculatedColumnFormula>
    </tableColumn>
    <tableColumn id="670" name="Total heures22261" dataDxfId="835">
      <calculatedColumnFormula>IF(SUM(TM7:TO7)=0,"",SUM(TM7:TO7))</calculatedColumnFormula>
    </tableColumn>
    <tableColumn id="671" name="Moteur2262" dataDxfId="834">
      <calculatedColumnFormula>IF(t_datas[[#This Row],[Immatriculation tracteur]]="","",t_datas[[#This Row],[Immatriculation tracteur]])</calculatedColumnFormula>
    </tableColumn>
    <tableColumn id="466" name="Moteur2263" dataDxfId="833"/>
    <tableColumn id="672" name="Colonne24263" dataDxfId="832">
      <calculatedColumnFormula>IF(t_datas[[#This Row],[Immatriculation SEMI]]="","",t_datas[[#This Row],[Immatriculation SEMI]])</calculatedColumnFormula>
    </tableColumn>
    <tableColumn id="673" name="Colonne235264" dataDxfId="831">
      <calculatedColumnFormula>IF(t_datas[[#This Row],[Client affecté]]="","",t_datas[[#This Row],[Client affecté]])</calculatedColumnFormula>
    </tableColumn>
    <tableColumn id="674" name="Colonne226265" dataDxfId="830">
      <calculatedColumnFormula>IF(t_datas[[#This Row],[Site/ville]]="","",t_datas[[#This Row],[Site/ville]])</calculatedColumnFormula>
    </tableColumn>
    <tableColumn id="299" name="Colonne2262653" dataDxfId="829">
      <calculatedColumnFormula>IF(COUNTBLANK(UF7:UU7)=16,-1,1)</calculatedColumnFormula>
    </tableColumn>
    <tableColumn id="271" name="Colonne2262652" dataDxfId="828"/>
    <tableColumn id="270" name="Colonne226266" dataDxfId="827"/>
    <tableColumn id="675" name="Colonne17266" dataDxfId="826"/>
    <tableColumn id="676" name="Remorque8267" dataDxfId="825"/>
    <tableColumn id="677" name="Colonne89268" dataDxfId="824"/>
    <tableColumn id="678" name="Colonne710269" dataDxfId="823"/>
    <tableColumn id="1041" name="Colonne7102693" dataDxfId="822"/>
    <tableColumn id="1040" name="Colonne7102692" dataDxfId="821"/>
    <tableColumn id="94" name="Colonne710270" dataDxfId="820"/>
    <tableColumn id="164" name="Colonne710271" dataDxfId="819"/>
    <tableColumn id="679" name="Colonne411270" dataDxfId="818"/>
    <tableColumn id="680" name="Colonne312271" dataDxfId="817"/>
    <tableColumn id="681" name="Colonne513272" dataDxfId="816"/>
    <tableColumn id="682" name="Site/Ville14273" dataDxfId="815"/>
    <tableColumn id="1043" name="Site/Ville142733" dataDxfId="814"/>
    <tableColumn id="1042" name="Site/Ville142732" dataDxfId="813"/>
    <tableColumn id="95" name="Site/Ville14274" dataDxfId="812"/>
    <tableColumn id="165" name="Site/Ville14275" dataDxfId="811"/>
    <tableColumn id="683" name="Colonne1115274" dataDxfId="810">
      <calculatedColumnFormula>IFERROR(INDEX([1]!t_social_jours[Conduite],MATCH(UV$4&amp;t_datas[[#This Row],[Matricule]],[1]!t_social_jours[Date &amp; Matricule perso],0)),"")</calculatedColumnFormula>
    </tableColumn>
    <tableColumn id="684" name="Colonne1016275" dataDxfId="809">
      <calculatedColumnFormula>IFERROR(INDEX([1]!t_social_jours[Travail],MATCH(UW$4&amp;t_datas[[#This Row],[Matricule]],[1]!t_social_jours[Date &amp; Matricule perso],0)),"")</calculatedColumnFormula>
    </tableColumn>
    <tableColumn id="685" name="Colonne917276" dataDxfId="808">
      <calculatedColumnFormula>IFERROR(INDEX([1]!t_social_jours[Dispo],MATCH(UX$4&amp;t_datas[[#This Row],[Matricule]],[1]!t_social_jours[Date &amp; Matricule perso],0)),"")</calculatedColumnFormula>
    </tableColumn>
    <tableColumn id="96" name="Colonne618278" dataDxfId="807">
      <calculatedColumnFormula>IFERROR(UV7/VF7,"")</calculatedColumnFormula>
    </tableColumn>
    <tableColumn id="687" name="Statut chauffeur19278" dataDxfId="806"/>
    <tableColumn id="330" name="Statut chauffeur19279" dataDxfId="805"/>
    <tableColumn id="363" name="Statut chauffeur19280" dataDxfId="804"/>
    <tableColumn id="688" name="Heure départ20279" dataDxfId="803">
      <calculatedColumnFormula>IFERROR(INDEX([1]!t_social_jours[Départ remake],MATCH(VC$4&amp;t_datas[[#This Row],[Matricule]],[1]!t_social_jours[Date &amp; Matricule perso],0)),"")</calculatedColumnFormula>
    </tableColumn>
    <tableColumn id="689" name="Heure arrivée21280" dataDxfId="802">
      <calculatedColumnFormula>IFERROR(INDEX([1]!t_social_jours[Arrivée remake],MATCH(VD$4&amp;t_datas[[#This Row],[Matricule]],[1]!t_social_jours[Date &amp; Matricule perso],0)),"")</calculatedColumnFormula>
    </tableColumn>
    <tableColumn id="97" name="Heure arrivée21281" dataDxfId="801">
      <calculatedColumnFormula>IFERROR(IF(INDEX([1]!t_social_jours[Kilomètres],MATCH(VE$4&amp;t_datas[[#This Row],[Matricule]],[1]!t_social_jours[Date &amp; Matricule perso],0))="","",INDEX([1]!t_social_jours[Kilomètres],MATCH(VE$4&amp;t_datas[[#This Row],[Matricule]],[1]!t_social_jours[Date &amp; Matricule perso],0))),"")</calculatedColumnFormula>
    </tableColumn>
    <tableColumn id="690" name="Total heures22281" dataDxfId="800">
      <calculatedColumnFormula>IF(SUM(UV7:UX7)=0,"",SUM(UV7:UX7))</calculatedColumnFormula>
    </tableColumn>
    <tableColumn id="691" name="Moteur2282" dataDxfId="799">
      <calculatedColumnFormula>IF(t_datas[[#This Row],[Immatriculation tracteur]]="","",t_datas[[#This Row],[Immatriculation tracteur]])</calculatedColumnFormula>
    </tableColumn>
    <tableColumn id="486" name="Moteur2283" dataDxfId="798"/>
    <tableColumn id="692" name="Colonne24283" dataDxfId="797">
      <calculatedColumnFormula>IF(t_datas[[#This Row],[Immatriculation SEMI]]="","",t_datas[[#This Row],[Immatriculation SEMI]])</calculatedColumnFormula>
    </tableColumn>
    <tableColumn id="693" name="Colonne235284" dataDxfId="796">
      <calculatedColumnFormula>IF(t_datas[[#This Row],[Client affecté]]="","",t_datas[[#This Row],[Client affecté]])</calculatedColumnFormula>
    </tableColumn>
    <tableColumn id="694" name="Colonne226285" dataDxfId="795">
      <calculatedColumnFormula>IF(t_datas[[#This Row],[Site/ville]]="","",t_datas[[#This Row],[Site/ville]])</calculatedColumnFormula>
    </tableColumn>
    <tableColumn id="300" name="Colonne2262853" dataDxfId="794">
      <calculatedColumnFormula>IF(COUNTBLANK(VO7:WD7)=16,-1,1)</calculatedColumnFormula>
    </tableColumn>
    <tableColumn id="273" name="Colonne2262852" dataDxfId="793"/>
    <tableColumn id="272" name="Colonne226286" dataDxfId="792"/>
    <tableColumn id="695" name="Colonne17286" dataDxfId="791"/>
    <tableColumn id="696" name="Remorque8287" dataDxfId="790"/>
    <tableColumn id="697" name="Colonne89288" dataDxfId="789"/>
    <tableColumn id="698" name="Colonne710289" dataDxfId="788"/>
    <tableColumn id="1045" name="Colonne7102893" dataDxfId="787"/>
    <tableColumn id="1044" name="Colonne7102892" dataDxfId="786"/>
    <tableColumn id="98" name="Colonne710290" dataDxfId="785"/>
    <tableColumn id="167" name="Colonne710291" dataDxfId="784"/>
    <tableColumn id="699" name="Colonne411290" dataDxfId="783"/>
    <tableColumn id="700" name="Colonne312291" dataDxfId="782"/>
    <tableColumn id="701" name="Colonne513292" dataDxfId="781"/>
    <tableColumn id="702" name="Site/Ville14293" dataDxfId="780"/>
    <tableColumn id="1047" name="Site/Ville142933" dataDxfId="779"/>
    <tableColumn id="1046" name="Site/Ville142932" dataDxfId="778"/>
    <tableColumn id="99" name="Site/Ville14294" dataDxfId="777"/>
    <tableColumn id="168" name="Site/Ville14295" dataDxfId="776"/>
    <tableColumn id="703" name="Colonne1115294" dataDxfId="775">
      <calculatedColumnFormula>IFERROR(INDEX([1]!t_social_jours[Conduite],MATCH(WE$4&amp;t_datas[[#This Row],[Matricule]],[1]!t_social_jours[Date &amp; Matricule perso],0)),"")</calculatedColumnFormula>
    </tableColumn>
    <tableColumn id="704" name="Colonne1016295" dataDxfId="774">
      <calculatedColumnFormula>IFERROR(INDEX([1]!t_social_jours[Travail],MATCH(WF$4&amp;t_datas[[#This Row],[Matricule]],[1]!t_social_jours[Date &amp; Matricule perso],0)),"")</calculatedColumnFormula>
    </tableColumn>
    <tableColumn id="705" name="Colonne917296" dataDxfId="773">
      <calculatedColumnFormula>IFERROR(INDEX([1]!t_social_jours[Dispo],MATCH(WG$4&amp;t_datas[[#This Row],[Matricule]],[1]!t_social_jours[Date &amp; Matricule perso],0)),"")</calculatedColumnFormula>
    </tableColumn>
    <tableColumn id="100" name="Colonne618298" dataDxfId="772">
      <calculatedColumnFormula>IFERROR(WE7/WO7,"")</calculatedColumnFormula>
    </tableColumn>
    <tableColumn id="707" name="Statut chauffeur19298" dataDxfId="771"/>
    <tableColumn id="331" name="Statut chauffeur19299" dataDxfId="770"/>
    <tableColumn id="806" name="Statut chauffeur19300" dataDxfId="769"/>
    <tableColumn id="708" name="Heure départ20299" dataDxfId="768">
      <calculatedColumnFormula>IFERROR(INDEX([1]!t_social_jours[Départ remake],MATCH(WL$4&amp;t_datas[[#This Row],[Matricule]],[1]!t_social_jours[Date &amp; Matricule perso],0)),"")</calculatedColumnFormula>
    </tableColumn>
    <tableColumn id="709" name="Heure arrivée21300" dataDxfId="767">
      <calculatedColumnFormula>IFERROR(INDEX([1]!t_social_jours[Arrivée remake],MATCH(WM$4&amp;t_datas[[#This Row],[Matricule]],[1]!t_social_jours[Date &amp; Matricule perso],0)),"")</calculatedColumnFormula>
    </tableColumn>
    <tableColumn id="101" name="Heure arrivée21301" dataDxfId="766">
      <calculatedColumnFormula>IFERROR(IF(INDEX([1]!t_social_jours[Kilomètres],MATCH(WN$4&amp;t_datas[[#This Row],[Matricule]],[1]!t_social_jours[Date &amp; Matricule perso],0))="","",INDEX([1]!t_social_jours[Kilomètres],MATCH(WN$4&amp;t_datas[[#This Row],[Matricule]],[1]!t_social_jours[Date &amp; Matricule perso],0))),"")</calculatedColumnFormula>
    </tableColumn>
    <tableColumn id="710" name="Total heures22301" dataDxfId="765">
      <calculatedColumnFormula>IF(SUM(WE7:WG7)=0,"",SUM(WE7:WG7))</calculatedColumnFormula>
    </tableColumn>
    <tableColumn id="711" name="Moteur2302" dataDxfId="764">
      <calculatedColumnFormula>IF(t_datas[[#This Row],[Immatriculation tracteur]]="","",t_datas[[#This Row],[Immatriculation tracteur]])</calculatedColumnFormula>
    </tableColumn>
    <tableColumn id="506" name="Moteur2303" dataDxfId="763"/>
    <tableColumn id="712" name="Colonne24303" dataDxfId="762">
      <calculatedColumnFormula>IF(t_datas[[#This Row],[Immatriculation SEMI]]="","",t_datas[[#This Row],[Immatriculation SEMI]])</calculatedColumnFormula>
    </tableColumn>
    <tableColumn id="713" name="Colonne235304" dataDxfId="761">
      <calculatedColumnFormula>IF(t_datas[[#This Row],[Client affecté]]="","",t_datas[[#This Row],[Client affecté]])</calculatedColumnFormula>
    </tableColumn>
    <tableColumn id="714" name="Colonne226305" dataDxfId="760">
      <calculatedColumnFormula>IF(t_datas[[#This Row],[Site/ville]]="","",t_datas[[#This Row],[Site/ville]])</calculatedColumnFormula>
    </tableColumn>
    <tableColumn id="301" name="Colonne2263053" dataDxfId="759">
      <calculatedColumnFormula>IF(COUNTBLANK(WX7:XM7)=16,-1,1)</calculatedColumnFormula>
    </tableColumn>
    <tableColumn id="275" name="Colonne2263052" dataDxfId="758"/>
    <tableColumn id="274" name="Colonne226306" dataDxfId="757"/>
    <tableColumn id="715" name="Colonne17306" dataDxfId="756"/>
    <tableColumn id="716" name="Remorque8307" dataDxfId="755"/>
    <tableColumn id="717" name="Colonne89308" dataDxfId="754"/>
    <tableColumn id="718" name="Colonne710309" dataDxfId="753"/>
    <tableColumn id="1049" name="Colonne7103093" dataDxfId="752"/>
    <tableColumn id="1048" name="Colonne7103092" dataDxfId="751"/>
    <tableColumn id="102" name="Colonne710310" dataDxfId="750"/>
    <tableColumn id="170" name="Colonne710311" dataDxfId="749"/>
    <tableColumn id="719" name="Colonne411310" dataDxfId="748"/>
    <tableColumn id="720" name="Colonne312311" dataDxfId="747"/>
    <tableColumn id="721" name="Colonne513312" dataDxfId="746"/>
    <tableColumn id="722" name="Site/Ville14313" dataDxfId="745"/>
    <tableColumn id="1051" name="Site/Ville143133" dataDxfId="744"/>
    <tableColumn id="1050" name="Site/Ville143132" dataDxfId="743"/>
    <tableColumn id="103" name="Site/Ville14314" dataDxfId="742"/>
    <tableColumn id="171" name="Site/Ville14315" dataDxfId="741"/>
    <tableColumn id="723" name="Colonne1115314" dataDxfId="740">
      <calculatedColumnFormula>IFERROR(INDEX([1]!t_social_jours[Conduite],MATCH(XN$4&amp;t_datas[[#This Row],[Matricule]],[1]!t_social_jours[Date &amp; Matricule perso],0)),"")</calculatedColumnFormula>
    </tableColumn>
    <tableColumn id="724" name="Colonne1016315" dataDxfId="739">
      <calculatedColumnFormula>IFERROR(INDEX([1]!t_social_jours[Travail],MATCH(XO$4&amp;t_datas[[#This Row],[Matricule]],[1]!t_social_jours[Date &amp; Matricule perso],0)),"")</calculatedColumnFormula>
    </tableColumn>
    <tableColumn id="725" name="Colonne917316" dataDxfId="738">
      <calculatedColumnFormula>IFERROR(INDEX([1]!t_social_jours[Dispo],MATCH(XP$4&amp;t_datas[[#This Row],[Matricule]],[1]!t_social_jours[Date &amp; Matricule perso],0)),"")</calculatedColumnFormula>
    </tableColumn>
    <tableColumn id="104" name="Colonne618318" dataDxfId="737">
      <calculatedColumnFormula>IFERROR(XN7/XX7,"")</calculatedColumnFormula>
    </tableColumn>
    <tableColumn id="727" name="Statut chauffeur19318" dataDxfId="736"/>
    <tableColumn id="332" name="Statut chauffeur19319" dataDxfId="735"/>
    <tableColumn id="365" name="Statut chauffeur19320" dataDxfId="734"/>
    <tableColumn id="728" name="Heure départ20319" dataDxfId="733">
      <calculatedColumnFormula>IFERROR(INDEX([1]!t_social_jours[Départ remake],MATCH(XU$4&amp;t_datas[[#This Row],[Matricule]],[1]!t_social_jours[Date &amp; Matricule perso],0)),"")</calculatedColumnFormula>
    </tableColumn>
    <tableColumn id="729" name="Heure arrivée21320" dataDxfId="732">
      <calculatedColumnFormula>IFERROR(INDEX([1]!t_social_jours[Arrivée remake],MATCH(XV$4&amp;t_datas[[#This Row],[Matricule]],[1]!t_social_jours[Date &amp; Matricule perso],0)),"")</calculatedColumnFormula>
    </tableColumn>
    <tableColumn id="105" name="Heure arrivée21321" dataDxfId="731">
      <calculatedColumnFormula>IFERROR(IF(INDEX([1]!t_social_jours[Kilomètres],MATCH(XW$4&amp;t_datas[[#This Row],[Matricule]],[1]!t_social_jours[Date &amp; Matricule perso],0))="","",INDEX([1]!t_social_jours[Kilomètres],MATCH(XW$4&amp;t_datas[[#This Row],[Matricule]],[1]!t_social_jours[Date &amp; Matricule perso],0))),"")</calculatedColumnFormula>
    </tableColumn>
    <tableColumn id="730" name="Total heures22321" dataDxfId="730">
      <calculatedColumnFormula>IF(SUM(XN7:XP7)=0,"",SUM(XN7:XP7))</calculatedColumnFormula>
    </tableColumn>
    <tableColumn id="731" name="Moteur2322" dataDxfId="729">
      <calculatedColumnFormula>IF(t_datas[[#This Row],[Immatriculation tracteur]]="","",t_datas[[#This Row],[Immatriculation tracteur]])</calculatedColumnFormula>
    </tableColumn>
    <tableColumn id="526" name="Moteur2323" dataDxfId="728"/>
    <tableColumn id="732" name="Colonne24323" dataDxfId="727">
      <calculatedColumnFormula>IF(t_datas[[#This Row],[Immatriculation SEMI]]="","",t_datas[[#This Row],[Immatriculation SEMI]])</calculatedColumnFormula>
    </tableColumn>
    <tableColumn id="733" name="Colonne235324" dataDxfId="726">
      <calculatedColumnFormula>IF(t_datas[[#This Row],[Client affecté]]="","",t_datas[[#This Row],[Client affecté]])</calculatedColumnFormula>
    </tableColumn>
    <tableColumn id="734" name="Colonne226325" dataDxfId="725">
      <calculatedColumnFormula>IF(t_datas[[#This Row],[Site/ville]]="","",t_datas[[#This Row],[Site/ville]])</calculatedColumnFormula>
    </tableColumn>
    <tableColumn id="302" name="Colonne2263253" dataDxfId="724">
      <calculatedColumnFormula>IF(COUNTBLANK(YG7:YV7)=16,-1,1)</calculatedColumnFormula>
    </tableColumn>
    <tableColumn id="277" name="Colonne2263252" dataDxfId="723"/>
    <tableColumn id="276" name="Colonne226326" dataDxfId="722"/>
    <tableColumn id="735" name="Colonne17326" dataDxfId="721"/>
    <tableColumn id="736" name="Remorque8327" dataDxfId="720"/>
    <tableColumn id="737" name="Colonne89328" dataDxfId="719"/>
    <tableColumn id="738" name="Colonne710329" dataDxfId="718"/>
    <tableColumn id="1053" name="Colonne7103293" dataDxfId="717"/>
    <tableColumn id="1052" name="Colonne7103292" dataDxfId="716"/>
    <tableColumn id="106" name="Colonne710330" dataDxfId="715"/>
    <tableColumn id="173" name="Colonne710331" dataDxfId="714"/>
    <tableColumn id="739" name="Colonne411330" dataDxfId="713"/>
    <tableColumn id="740" name="Colonne312331" dataDxfId="712"/>
    <tableColumn id="741" name="Colonne513332" dataDxfId="711"/>
    <tableColumn id="742" name="Site/Ville14333" dataDxfId="710"/>
    <tableColumn id="1055" name="Site/Ville143333" dataDxfId="709"/>
    <tableColumn id="1054" name="Site/Ville143332" dataDxfId="708"/>
    <tableColumn id="107" name="Site/Ville14334" dataDxfId="707"/>
    <tableColumn id="174" name="Site/Ville14335" dataDxfId="706"/>
    <tableColumn id="743" name="Colonne1115334" dataDxfId="705">
      <calculatedColumnFormula>IFERROR(INDEX([1]!t_social_jours[Conduite],MATCH(YW$4&amp;t_datas[[#This Row],[Matricule]],[1]!t_social_jours[Date &amp; Matricule perso],0)),"")</calculatedColumnFormula>
    </tableColumn>
    <tableColumn id="744" name="Colonne1016335" dataDxfId="704">
      <calculatedColumnFormula>IFERROR(INDEX([1]!t_social_jours[Travail],MATCH(YX$4&amp;t_datas[[#This Row],[Matricule]],[1]!t_social_jours[Date &amp; Matricule perso],0)),"")</calculatedColumnFormula>
    </tableColumn>
    <tableColumn id="745" name="Colonne917336" dataDxfId="703">
      <calculatedColumnFormula>IFERROR(INDEX([1]!t_social_jours[Dispo],MATCH(YY$4&amp;t_datas[[#This Row],[Matricule]],[1]!t_social_jours[Date &amp; Matricule perso],0)),"")</calculatedColumnFormula>
    </tableColumn>
    <tableColumn id="108" name="Colonne618338" dataDxfId="702">
      <calculatedColumnFormula>IFERROR(YW7/ZG7,"")</calculatedColumnFormula>
    </tableColumn>
    <tableColumn id="747" name="Statut chauffeur19338" dataDxfId="701"/>
    <tableColumn id="333" name="Statut chauffeur19339" dataDxfId="700"/>
    <tableColumn id="366" name="Statut chauffeur19340" dataDxfId="699"/>
    <tableColumn id="748" name="Heure départ20339" dataDxfId="698">
      <calculatedColumnFormula>IFERROR(INDEX([1]!t_social_jours[Départ remake],MATCH(ZD$4&amp;t_datas[[#This Row],[Matricule]],[1]!t_social_jours[Date &amp; Matricule perso],0)),"")</calculatedColumnFormula>
    </tableColumn>
    <tableColumn id="749" name="Heure arrivée21340" dataDxfId="697">
      <calculatedColumnFormula>IFERROR(INDEX([1]!t_social_jours[Arrivée remake],MATCH(ZE$4&amp;t_datas[[#This Row],[Matricule]],[1]!t_social_jours[Date &amp; Matricule perso],0)),"")</calculatedColumnFormula>
    </tableColumn>
    <tableColumn id="109" name="Heure arrivée21341" dataDxfId="696">
      <calculatedColumnFormula>IFERROR(IF(INDEX([1]!t_social_jours[Kilomètres],MATCH(ZF$4&amp;t_datas[[#This Row],[Matricule]],[1]!t_social_jours[Date &amp; Matricule perso],0))="","",INDEX([1]!t_social_jours[Kilomètres],MATCH(ZF$4&amp;t_datas[[#This Row],[Matricule]],[1]!t_social_jours[Date &amp; Matricule perso],0))),"")</calculatedColumnFormula>
    </tableColumn>
    <tableColumn id="750" name="Total heures22341" dataDxfId="695">
      <calculatedColumnFormula>IF(SUM(YW7:YY7)=0,"",SUM(YW7:YY7))</calculatedColumnFormula>
    </tableColumn>
    <tableColumn id="751" name="Moteur2342" dataDxfId="694">
      <calculatedColumnFormula>IF(t_datas[[#This Row],[Immatriculation tracteur]]="","",t_datas[[#This Row],[Immatriculation tracteur]])</calculatedColumnFormula>
    </tableColumn>
    <tableColumn id="546" name="Moteur2343" dataDxfId="693"/>
    <tableColumn id="752" name="Colonne24343" dataDxfId="692">
      <calculatedColumnFormula>IF(t_datas[[#This Row],[Immatriculation SEMI]]="","",t_datas[[#This Row],[Immatriculation SEMI]])</calculatedColumnFormula>
    </tableColumn>
    <tableColumn id="753" name="Colonne235344" dataDxfId="691">
      <calculatedColumnFormula>IF(t_datas[[#This Row],[Client affecté]]="","",t_datas[[#This Row],[Client affecté]])</calculatedColumnFormula>
    </tableColumn>
    <tableColumn id="754" name="Colonne226345" dataDxfId="690">
      <calculatedColumnFormula>IF(t_datas[[#This Row],[Site/ville]]="","",t_datas[[#This Row],[Site/ville]])</calculatedColumnFormula>
    </tableColumn>
    <tableColumn id="303" name="Colonne2263453" dataDxfId="689">
      <calculatedColumnFormula>IF(COUNTBLANK(ZP7:AAE7)=16,-1,1)</calculatedColumnFormula>
    </tableColumn>
    <tableColumn id="279" name="Colonne2263452" dataDxfId="688"/>
    <tableColumn id="278" name="Colonne226346" dataDxfId="687"/>
    <tableColumn id="755" name="Colonne17346" dataDxfId="686"/>
    <tableColumn id="756" name="Remorque8347" dataDxfId="685"/>
    <tableColumn id="757" name="Colonne89348" dataDxfId="684"/>
    <tableColumn id="758" name="Colonne710349" dataDxfId="683"/>
    <tableColumn id="1057" name="Colonne7103493" dataDxfId="682"/>
    <tableColumn id="1056" name="Colonne7103492" dataDxfId="681"/>
    <tableColumn id="110" name="Colonne710350" dataDxfId="680"/>
    <tableColumn id="176" name="Colonne710351" dataDxfId="679"/>
    <tableColumn id="759" name="Colonne411350" dataDxfId="678"/>
    <tableColumn id="760" name="Colonne312351" dataDxfId="677"/>
    <tableColumn id="761" name="Colonne513352" dataDxfId="676"/>
    <tableColumn id="762" name="Site/Ville14353" dataDxfId="675"/>
    <tableColumn id="1059" name="Site/Ville143533" dataDxfId="674"/>
    <tableColumn id="1058" name="Site/Ville143532" dataDxfId="673"/>
    <tableColumn id="111" name="Site/Ville14354" dataDxfId="672"/>
    <tableColumn id="177" name="Site/Ville14355" dataDxfId="671"/>
    <tableColumn id="763" name="Colonne1115354" dataDxfId="670">
      <calculatedColumnFormula>IFERROR(INDEX([1]!t_social_jours[Conduite],MATCH(AAF$4&amp;t_datas[[#This Row],[Matricule]],[1]!t_social_jours[Date &amp; Matricule perso],0)),"")</calculatedColumnFormula>
    </tableColumn>
    <tableColumn id="764" name="Colonne1016355" dataDxfId="669">
      <calculatedColumnFormula>IFERROR(INDEX([1]!t_social_jours[Travail],MATCH(AAG$4&amp;t_datas[[#This Row],[Matricule]],[1]!t_social_jours[Date &amp; Matricule perso],0)),"")</calculatedColumnFormula>
    </tableColumn>
    <tableColumn id="765" name="Colonne917356" dataDxfId="668">
      <calculatedColumnFormula>IFERROR(INDEX([1]!t_social_jours[Dispo],MATCH(AAH$4&amp;t_datas[[#This Row],[Matricule]],[1]!t_social_jours[Date &amp; Matricule perso],0)),"")</calculatedColumnFormula>
    </tableColumn>
    <tableColumn id="112" name="Colonne618358" dataDxfId="667">
      <calculatedColumnFormula>IFERROR(AAF7/AAP7,"")</calculatedColumnFormula>
    </tableColumn>
    <tableColumn id="767" name="Statut chauffeur19358" dataDxfId="666"/>
    <tableColumn id="334" name="Statut chauffeur19359" dataDxfId="665"/>
    <tableColumn id="367" name="Statut chauffeur19360" dataDxfId="664"/>
    <tableColumn id="768" name="Heure départ20359" dataDxfId="663">
      <calculatedColumnFormula>IFERROR(INDEX([1]!t_social_jours[Départ remake],MATCH(AAM$4&amp;t_datas[[#This Row],[Matricule]],[1]!t_social_jours[Date &amp; Matricule perso],0)),"")</calculatedColumnFormula>
    </tableColumn>
    <tableColumn id="769" name="Heure arrivée21360" dataDxfId="662">
      <calculatedColumnFormula>IFERROR(INDEX([1]!t_social_jours[Arrivée remake],MATCH(AAN$4&amp;t_datas[[#This Row],[Matricule]],[1]!t_social_jours[Date &amp; Matricule perso],0)),"")</calculatedColumnFormula>
    </tableColumn>
    <tableColumn id="113" name="Heure arrivée21361" dataDxfId="661">
      <calculatedColumnFormula>IFERROR(IF(INDEX([1]!t_social_jours[Kilomètres],MATCH(AAO$4&amp;t_datas[[#This Row],[Matricule]],[1]!t_social_jours[Date &amp; Matricule perso],0))="","",INDEX([1]!t_social_jours[Kilomètres],MATCH(AAO$4&amp;t_datas[[#This Row],[Matricule]],[1]!t_social_jours[Date &amp; Matricule perso],0))),"")</calculatedColumnFormula>
    </tableColumn>
    <tableColumn id="770" name="Total heures22361" dataDxfId="660">
      <calculatedColumnFormula>IF(SUM(AAF7:AAH7)=0,"",SUM(AAF7:AAH7))</calculatedColumnFormula>
    </tableColumn>
    <tableColumn id="771" name="Moteur2362" dataDxfId="659">
      <calculatedColumnFormula>IF(t_datas[[#This Row],[Immatriculation tracteur]]="","",t_datas[[#This Row],[Immatriculation tracteur]])</calculatedColumnFormula>
    </tableColumn>
    <tableColumn id="566" name="Moteur2363" dataDxfId="658"/>
    <tableColumn id="772" name="Colonne24363" dataDxfId="657">
      <calculatedColumnFormula>IF(t_datas[[#This Row],[Immatriculation SEMI]]="","",t_datas[[#This Row],[Immatriculation SEMI]])</calculatedColumnFormula>
    </tableColumn>
    <tableColumn id="773" name="Colonne235364" dataDxfId="656">
      <calculatedColumnFormula>IF(t_datas[[#This Row],[Client affecté]]="","",t_datas[[#This Row],[Client affecté]])</calculatedColumnFormula>
    </tableColumn>
    <tableColumn id="774" name="Colonne226365" dataDxfId="655">
      <calculatedColumnFormula>IF(t_datas[[#This Row],[Site/ville]]="","",t_datas[[#This Row],[Site/ville]])</calculatedColumnFormula>
    </tableColumn>
    <tableColumn id="304" name="Colonne2263653" dataDxfId="654">
      <calculatedColumnFormula>IF(COUNTBLANK(AAY7:ABN7)=16,-1,1)</calculatedColumnFormula>
    </tableColumn>
    <tableColumn id="281" name="Colonne2263652" dataDxfId="653"/>
    <tableColumn id="280" name="Colonne226366" dataDxfId="652"/>
    <tableColumn id="775" name="Colonne17366" dataDxfId="651"/>
    <tableColumn id="776" name="Remorque8367" dataDxfId="650"/>
    <tableColumn id="777" name="Colonne89368" dataDxfId="649"/>
    <tableColumn id="778" name="Colonne710369" dataDxfId="648"/>
    <tableColumn id="1061" name="Colonne7103693" dataDxfId="647"/>
    <tableColumn id="1060" name="Colonne7103692" dataDxfId="646"/>
    <tableColumn id="114" name="Colonne710370" dataDxfId="645"/>
    <tableColumn id="179" name="Colonne710371" dataDxfId="644"/>
    <tableColumn id="779" name="Colonne411370" dataDxfId="643"/>
    <tableColumn id="780" name="Colonne312371" dataDxfId="642"/>
    <tableColumn id="781" name="Colonne513372" dataDxfId="641"/>
    <tableColumn id="782" name="Site/Ville14373" dataDxfId="640"/>
    <tableColumn id="1063" name="Site/Ville143733" dataDxfId="639"/>
    <tableColumn id="1062" name="Site/Ville143732" dataDxfId="638"/>
    <tableColumn id="115" name="Site/Ville14374" dataDxfId="637"/>
    <tableColumn id="180" name="Site/Ville14375" dataDxfId="636"/>
    <tableColumn id="783" name="Colonne1115374" dataDxfId="635">
      <calculatedColumnFormula>IFERROR(INDEX([1]!t_social_jours[Conduite],MATCH(ABO$4&amp;t_datas[[#This Row],[Matricule]],[1]!t_social_jours[Date &amp; Matricule perso],0)),"")</calculatedColumnFormula>
    </tableColumn>
    <tableColumn id="784" name="Colonne1016375" dataDxfId="634">
      <calculatedColumnFormula>IFERROR(INDEX([1]!t_social_jours[Travail],MATCH(ABP$4&amp;t_datas[[#This Row],[Matricule]],[1]!t_social_jours[Date &amp; Matricule perso],0)),"")</calculatedColumnFormula>
    </tableColumn>
    <tableColumn id="785" name="Colonne917376" dataDxfId="633">
      <calculatedColumnFormula>IFERROR(INDEX([1]!t_social_jours[Dispo],MATCH(ABQ$4&amp;t_datas[[#This Row],[Matricule]],[1]!t_social_jours[Date &amp; Matricule perso],0)),"")</calculatedColumnFormula>
    </tableColumn>
    <tableColumn id="116" name="Colonne618378" dataDxfId="632">
      <calculatedColumnFormula>IFERROR(ABO7/ABY7,"")</calculatedColumnFormula>
    </tableColumn>
    <tableColumn id="787" name="Statut chauffeur19378" dataDxfId="631"/>
    <tableColumn id="335" name="Statut chauffeur19379" dataDxfId="630"/>
    <tableColumn id="368" name="Statut chauffeur19380" dataDxfId="629"/>
    <tableColumn id="788" name="Heure départ20379" dataDxfId="628">
      <calculatedColumnFormula>IFERROR(INDEX([1]!t_social_jours[Départ remake],MATCH(ABV$4&amp;t_datas[[#This Row],[Matricule]],[1]!t_social_jours[Date &amp; Matricule perso],0)),"")</calculatedColumnFormula>
    </tableColumn>
    <tableColumn id="789" name="Heure arrivée21380" dataDxfId="627">
      <calculatedColumnFormula>IFERROR(INDEX([1]!t_social_jours[Arrivée remake],MATCH(ABW$4&amp;t_datas[[#This Row],[Matricule]],[1]!t_social_jours[Date &amp; Matricule perso],0)),"")</calculatedColumnFormula>
    </tableColumn>
    <tableColumn id="117" name="Heure arrivée21381" dataDxfId="626">
      <calculatedColumnFormula>IFERROR(IF(INDEX([1]!t_social_jours[Kilomètres],MATCH(ABX$4&amp;t_datas[[#This Row],[Matricule]],[1]!t_social_jours[Date &amp; Matricule perso],0))="","",INDEX([1]!t_social_jours[Kilomètres],MATCH(ABX$4&amp;t_datas[[#This Row],[Matricule]],[1]!t_social_jours[Date &amp; Matricule perso],0))),"")</calculatedColumnFormula>
    </tableColumn>
    <tableColumn id="790" name="Total heures22381" dataDxfId="625">
      <calculatedColumnFormula>IF(SUM(ABO7:ABQ7)=0,"",SUM(ABO7:ABQ7))</calculatedColumnFormula>
    </tableColumn>
    <tableColumn id="791" name="Moteur2382" dataDxfId="624">
      <calculatedColumnFormula>IF(t_datas[[#This Row],[Immatriculation tracteur]]="","",t_datas[[#This Row],[Immatriculation tracteur]])</calculatedColumnFormula>
    </tableColumn>
    <tableColumn id="586" name="Moteur2383" dataDxfId="623"/>
    <tableColumn id="792" name="Colonne24383" dataDxfId="622">
      <calculatedColumnFormula>IF(t_datas[[#This Row],[Immatriculation SEMI]]="","",t_datas[[#This Row],[Immatriculation SEMI]])</calculatedColumnFormula>
    </tableColumn>
    <tableColumn id="793" name="Colonne235384" dataDxfId="621">
      <calculatedColumnFormula>IF(t_datas[[#This Row],[Client affecté]]="","",t_datas[[#This Row],[Client affecté]])</calculatedColumnFormula>
    </tableColumn>
    <tableColumn id="794" name="Colonne226385" dataDxfId="620">
      <calculatedColumnFormula>IF(t_datas[[#This Row],[Site/ville]]="","",t_datas[[#This Row],[Site/ville]])</calculatedColumnFormula>
    </tableColumn>
    <tableColumn id="305" name="Colonne2263853" dataDxfId="619">
      <calculatedColumnFormula>IF(COUNTBLANK(ACH7:ACW7)=16,-1,1)</calculatedColumnFormula>
    </tableColumn>
    <tableColumn id="283" name="Colonne2263852" dataDxfId="618"/>
    <tableColumn id="282" name="Colonne226386" dataDxfId="617"/>
    <tableColumn id="795" name="Colonne17386" dataDxfId="616"/>
    <tableColumn id="796" name="Remorque8387" dataDxfId="615"/>
    <tableColumn id="797" name="Colonne89388" dataDxfId="614"/>
    <tableColumn id="798" name="Colonne710389" dataDxfId="613"/>
    <tableColumn id="1065" name="Colonne7103893" dataDxfId="612"/>
    <tableColumn id="1064" name="Colonne7103892" dataDxfId="611"/>
    <tableColumn id="118" name="Colonne710390" dataDxfId="610"/>
    <tableColumn id="182" name="Colonne710391" dataDxfId="609"/>
    <tableColumn id="799" name="Colonne411390" dataDxfId="608"/>
    <tableColumn id="800" name="Colonne312391" dataDxfId="607"/>
    <tableColumn id="801" name="Colonne513392" dataDxfId="606"/>
    <tableColumn id="802" name="Site/Ville14393" dataDxfId="605"/>
    <tableColumn id="1067" name="Site/Ville143933" dataDxfId="604"/>
    <tableColumn id="1066" name="Site/Ville143932" dataDxfId="603"/>
    <tableColumn id="119" name="Site/Ville14394" dataDxfId="602"/>
    <tableColumn id="183" name="Site/Ville14395" dataDxfId="601"/>
    <tableColumn id="803" name="Colonne1115394" dataDxfId="600">
      <calculatedColumnFormula>IFERROR(INDEX([1]!t_social_jours[Conduite],MATCH(ACX$4&amp;t_datas[[#This Row],[Matricule]],[1]!t_social_jours[Date &amp; Matricule perso],0)),"")</calculatedColumnFormula>
    </tableColumn>
    <tableColumn id="804" name="Colonne1016395" dataDxfId="599">
      <calculatedColumnFormula>IFERROR(INDEX([1]!t_social_jours[Travail],MATCH(ACY$4&amp;t_datas[[#This Row],[Matricule]],[1]!t_social_jours[Date &amp; Matricule perso],0)),"")</calculatedColumnFormula>
    </tableColumn>
    <tableColumn id="805" name="Colonne917396" dataDxfId="598">
      <calculatedColumnFormula>IFERROR(INDEX([1]!t_social_jours[Dispo],MATCH(ACZ$4&amp;t_datas[[#This Row],[Matricule]],[1]!t_social_jours[Date &amp; Matricule perso],0)),"")</calculatedColumnFormula>
    </tableColumn>
    <tableColumn id="120" name="Colonne618398" dataDxfId="597">
      <calculatedColumnFormula>IFERROR(ACX7/ADH7,"")</calculatedColumnFormula>
    </tableColumn>
    <tableColumn id="807" name="Statut chauffeur19398" dataDxfId="596"/>
    <tableColumn id="336" name="Statut chauffeur19399" dataDxfId="595"/>
    <tableColumn id="369" name="Statut chauffeur19400" dataDxfId="594"/>
    <tableColumn id="808" name="Heure départ20399" dataDxfId="593">
      <calculatedColumnFormula>IFERROR(INDEX([1]!t_social_jours[Départ remake],MATCH(ADE$4&amp;t_datas[[#This Row],[Matricule]],[1]!t_social_jours[Date &amp; Matricule perso],0)),"")</calculatedColumnFormula>
    </tableColumn>
    <tableColumn id="809" name="Heure arrivée21400" dataDxfId="592">
      <calculatedColumnFormula>IFERROR(INDEX([1]!t_social_jours[Arrivée remake],MATCH(ADF$4&amp;t_datas[[#This Row],[Matricule]],[1]!t_social_jours[Date &amp; Matricule perso],0)),"")</calculatedColumnFormula>
    </tableColumn>
    <tableColumn id="121" name="Heure arrivée21401" dataDxfId="591">
      <calculatedColumnFormula>IFERROR(IF(INDEX([1]!t_social_jours[Kilomètres],MATCH(ADG$4&amp;t_datas[[#This Row],[Matricule]],[1]!t_social_jours[Date &amp; Matricule perso],0))="","",INDEX([1]!t_social_jours[Kilomètres],MATCH(ADG$4&amp;t_datas[[#This Row],[Matricule]],[1]!t_social_jours[Date &amp; Matricule perso],0))),"")</calculatedColumnFormula>
    </tableColumn>
    <tableColumn id="810" name="Total heures22401" dataDxfId="590">
      <calculatedColumnFormula>IF(SUM(ACX7:ACZ7)=0,"",SUM(ACX7:ACZ7))</calculatedColumnFormula>
    </tableColumn>
    <tableColumn id="811" name="Moteur2402" dataDxfId="589">
      <calculatedColumnFormula>IF(t_datas[[#This Row],[Immatriculation tracteur]]="","",t_datas[[#This Row],[Immatriculation tracteur]])</calculatedColumnFormula>
    </tableColumn>
    <tableColumn id="606" name="Moteur2403" dataDxfId="588"/>
    <tableColumn id="812" name="Colonne24403" dataDxfId="587">
      <calculatedColumnFormula>IF(t_datas[[#This Row],[Immatriculation SEMI]]="","",t_datas[[#This Row],[Immatriculation SEMI]])</calculatedColumnFormula>
    </tableColumn>
    <tableColumn id="813" name="Colonne235404" dataDxfId="586">
      <calculatedColumnFormula>IF(t_datas[[#This Row],[Client affecté]]="","",t_datas[[#This Row],[Client affecté]])</calculatedColumnFormula>
    </tableColumn>
    <tableColumn id="814" name="Colonne226405" dataDxfId="585">
      <calculatedColumnFormula>IF(t_datas[[#This Row],[Site/ville]]="","",t_datas[[#This Row],[Site/ville]])</calculatedColumnFormula>
    </tableColumn>
    <tableColumn id="306" name="Colonne2264053" dataDxfId="584">
      <calculatedColumnFormula>IF(COUNTBLANK(ADQ7:AEF7)=16,-1,1)</calculatedColumnFormula>
    </tableColumn>
    <tableColumn id="285" name="Colonne2264052" dataDxfId="583"/>
    <tableColumn id="284" name="Colonne226406" dataDxfId="582"/>
    <tableColumn id="815" name="Colonne17406" dataDxfId="581"/>
    <tableColumn id="816" name="Remorque8407" dataDxfId="580"/>
    <tableColumn id="817" name="Colonne89408" dataDxfId="579"/>
    <tableColumn id="818" name="Colonne710409" dataDxfId="578"/>
    <tableColumn id="1069" name="Colonne7104093" dataDxfId="577"/>
    <tableColumn id="1068" name="Colonne7104092" dataDxfId="576"/>
    <tableColumn id="122" name="Colonne710410" dataDxfId="575"/>
    <tableColumn id="185" name="Colonne710411" dataDxfId="574"/>
    <tableColumn id="819" name="Colonne411410" dataDxfId="573"/>
    <tableColumn id="820" name="Colonne312411" dataDxfId="572"/>
    <tableColumn id="821" name="Colonne513412" dataDxfId="571"/>
    <tableColumn id="822" name="Site/Ville14413" dataDxfId="570"/>
    <tableColumn id="1071" name="Site/Ville144133" dataDxfId="569"/>
    <tableColumn id="1070" name="Site/Ville144132" dataDxfId="568"/>
    <tableColumn id="123" name="Site/Ville14414" dataDxfId="567"/>
    <tableColumn id="186" name="Site/Ville14415" dataDxfId="566"/>
    <tableColumn id="823" name="Colonne1115414" dataDxfId="565">
      <calculatedColumnFormula>IFERROR(INDEX([1]!t_social_jours[Conduite],MATCH(AEG$4&amp;t_datas[[#This Row],[Matricule]],[1]!t_social_jours[Date &amp; Matricule perso],0)),"")</calculatedColumnFormula>
    </tableColumn>
    <tableColumn id="824" name="Colonne1016415" dataDxfId="564">
      <calculatedColumnFormula>IFERROR(INDEX([1]!t_social_jours[Travail],MATCH(AEH$4&amp;t_datas[[#This Row],[Matricule]],[1]!t_social_jours[Date &amp; Matricule perso],0)),"")</calculatedColumnFormula>
    </tableColumn>
    <tableColumn id="825" name="Colonne917416" dataDxfId="563">
      <calculatedColumnFormula>IFERROR(INDEX([1]!t_social_jours[Dispo],MATCH(AEI$4&amp;t_datas[[#This Row],[Matricule]],[1]!t_social_jours[Date &amp; Matricule perso],0)),"")</calculatedColumnFormula>
    </tableColumn>
    <tableColumn id="124" name="Colonne618418" dataDxfId="562">
      <calculatedColumnFormula>IFERROR(AEG7/AEQ7,"")</calculatedColumnFormula>
    </tableColumn>
    <tableColumn id="827" name="Statut chauffeur19418" dataDxfId="561"/>
    <tableColumn id="337" name="Statut chauffeur19419" dataDxfId="560"/>
    <tableColumn id="356" name="Statut chauffeur19420" dataDxfId="559"/>
    <tableColumn id="828" name="Heure départ20419" dataDxfId="558">
      <calculatedColumnFormula>IFERROR(INDEX([1]!t_social_jours[Départ remake],MATCH(AEN$4&amp;t_datas[[#This Row],[Matricule]],[1]!t_social_jours[Date &amp; Matricule perso],0)),"")</calculatedColumnFormula>
    </tableColumn>
    <tableColumn id="829" name="Heure arrivée21420" dataDxfId="557">
      <calculatedColumnFormula>IFERROR(INDEX([1]!t_social_jours[Arrivée remake],MATCH(AEO$4&amp;t_datas[[#This Row],[Matricule]],[1]!t_social_jours[Date &amp; Matricule perso],0)),"")</calculatedColumnFormula>
    </tableColumn>
    <tableColumn id="125" name="Heure arrivée21421" dataDxfId="556">
      <calculatedColumnFormula>IFERROR(IF(INDEX([1]!t_social_jours[Kilomètres],MATCH(AEP$4&amp;t_datas[[#This Row],[Matricule]],[1]!t_social_jours[Date &amp; Matricule perso],0))="","",INDEX([1]!t_social_jours[Kilomètres],MATCH(AEP$4&amp;t_datas[[#This Row],[Matricule]],[1]!t_social_jours[Date &amp; Matricule perso],0))),"")</calculatedColumnFormula>
    </tableColumn>
    <tableColumn id="830" name="Total heures22421" dataDxfId="555">
      <calculatedColumnFormula>IF(SUM(AEG7:AEI7)=0,"",SUM(AEG7:AEI7))</calculatedColumnFormula>
    </tableColumn>
    <tableColumn id="831" name="Moteur2422" dataDxfId="554">
      <calculatedColumnFormula>IF(t_datas[[#This Row],[Immatriculation tracteur]]="","",t_datas[[#This Row],[Immatriculation tracteur]])</calculatedColumnFormula>
    </tableColumn>
    <tableColumn id="786" name="Moteur2423" dataDxfId="553"/>
    <tableColumn id="832" name="Colonne24423" dataDxfId="552">
      <calculatedColumnFormula>IF(t_datas[[#This Row],[Immatriculation SEMI]]="","",t_datas[[#This Row],[Immatriculation SEMI]])</calculatedColumnFormula>
    </tableColumn>
    <tableColumn id="833" name="Colonne235424" dataDxfId="551">
      <calculatedColumnFormula>IF(t_datas[[#This Row],[Client affecté]]="","",t_datas[[#This Row],[Client affecté]])</calculatedColumnFormula>
    </tableColumn>
    <tableColumn id="834" name="Colonne226425" dataDxfId="550">
      <calculatedColumnFormula>IF(t_datas[[#This Row],[Site/ville]]="","",t_datas[[#This Row],[Site/ville]])</calculatedColumnFormula>
    </tableColumn>
    <tableColumn id="307" name="Colonne2264253" dataDxfId="549">
      <calculatedColumnFormula>IF(COUNTBLANK(AEZ7:AFO7)=16,-1,1)</calculatedColumnFormula>
    </tableColumn>
    <tableColumn id="287" name="Colonne2264252" dataDxfId="548"/>
    <tableColumn id="286" name="Colonne226426" dataDxfId="547"/>
    <tableColumn id="835" name="Colonne17426" dataDxfId="546"/>
    <tableColumn id="836" name="Remorque8427" dataDxfId="545"/>
    <tableColumn id="837" name="Colonne89428" dataDxfId="544"/>
    <tableColumn id="838" name="Colonne710429" dataDxfId="543"/>
    <tableColumn id="1073" name="Colonne7104293" dataDxfId="542"/>
    <tableColumn id="1072" name="Colonne7104292" dataDxfId="541"/>
    <tableColumn id="126" name="Colonne710430" dataDxfId="540"/>
    <tableColumn id="188" name="Colonne710431" dataDxfId="539"/>
    <tableColumn id="839" name="Colonne411430" dataDxfId="538"/>
    <tableColumn id="840" name="Colonne312431" dataDxfId="537"/>
    <tableColumn id="841" name="Colonne513432" dataDxfId="536"/>
    <tableColumn id="842" name="Site/Ville14433" dataDxfId="535"/>
    <tableColumn id="1076" name="Site/Ville144333" dataDxfId="534"/>
    <tableColumn id="1075" name="Site/Ville144332" dataDxfId="533"/>
    <tableColumn id="127" name="Site/Ville14434" dataDxfId="532"/>
    <tableColumn id="189" name="Site/Ville14435" dataDxfId="531"/>
    <tableColumn id="843" name="Colonne1115434" dataDxfId="530">
      <calculatedColumnFormula>IFERROR(INDEX([1]!t_social_jours[Conduite],MATCH(AFP$4&amp;t_datas[[#This Row],[Matricule]],[1]!t_social_jours[Date &amp; Matricule perso],0)),"")</calculatedColumnFormula>
    </tableColumn>
    <tableColumn id="844" name="Colonne1016435" dataDxfId="529">
      <calculatedColumnFormula>IFERROR(INDEX([1]!t_social_jours[Travail],MATCH(AFQ$4&amp;t_datas[[#This Row],[Matricule]],[1]!t_social_jours[Date &amp; Matricule perso],0)),"")</calculatedColumnFormula>
    </tableColumn>
    <tableColumn id="845" name="Colonne917436" dataDxfId="528">
      <calculatedColumnFormula>IFERROR(INDEX([1]!t_social_jours[Dispo],MATCH(AFR$4&amp;t_datas[[#This Row],[Matricule]],[1]!t_social_jours[Date &amp; Matricule perso],0)),"")</calculatedColumnFormula>
    </tableColumn>
    <tableColumn id="128" name="Colonne618438" dataDxfId="527">
      <calculatedColumnFormula>IFERROR(AFP7/AFZ7,"")</calculatedColumnFormula>
    </tableColumn>
    <tableColumn id="847" name="Statut chauffeur19438" dataDxfId="526"/>
    <tableColumn id="338" name="Statut chauffeur19439" dataDxfId="525"/>
    <tableColumn id="370" name="Statut chauffeur19440" dataDxfId="524"/>
    <tableColumn id="848" name="Heure départ20439" dataDxfId="523">
      <calculatedColumnFormula>IFERROR(INDEX([1]!t_social_jours[Départ remake],MATCH(AFW$4&amp;t_datas[[#This Row],[Matricule]],[1]!t_social_jours[Date &amp; Matricule perso],0)),"")</calculatedColumnFormula>
    </tableColumn>
    <tableColumn id="849" name="Heure arrivée21440" dataDxfId="522">
      <calculatedColumnFormula>IFERROR(INDEX([1]!t_social_jours[Arrivée remake],MATCH(AFX$4&amp;t_datas[[#This Row],[Matricule]],[1]!t_social_jours[Date &amp; Matricule perso],0)),"")</calculatedColumnFormula>
    </tableColumn>
    <tableColumn id="129" name="Heure arrivée21441" dataDxfId="521">
      <calculatedColumnFormula>IFERROR(IF(INDEX([1]!t_social_jours[Kilomètres],MATCH(AFY$4&amp;t_datas[[#This Row],[Matricule]],[1]!t_social_jours[Date &amp; Matricule perso],0))="","",INDEX([1]!t_social_jours[Kilomètres],MATCH(AFY$4&amp;t_datas[[#This Row],[Matricule]],[1]!t_social_jours[Date &amp; Matricule perso],0))),"")</calculatedColumnFormula>
    </tableColumn>
    <tableColumn id="850" name="Total heures22441" dataDxfId="520">
      <calculatedColumnFormula>IF(SUM(AFP7:AFR7)=0,"",SUM(AFP7:AFR7))</calculatedColumnFormula>
    </tableColumn>
    <tableColumn id="851" name="Moteur2442" dataDxfId="519">
      <calculatedColumnFormula>IF(t_datas[[#This Row],[Immatriculation tracteur]]="","",t_datas[[#This Row],[Immatriculation tracteur]])</calculatedColumnFormula>
    </tableColumn>
    <tableColumn id="646" name="Moteur2443" dataDxfId="518"/>
    <tableColumn id="852" name="Colonne24443" dataDxfId="517">
      <calculatedColumnFormula>IF(t_datas[[#This Row],[Immatriculation SEMI]]="","",t_datas[[#This Row],[Immatriculation SEMI]])</calculatedColumnFormula>
    </tableColumn>
    <tableColumn id="853" name="Colonne235444" dataDxfId="516">
      <calculatedColumnFormula>IF(t_datas[[#This Row],[Client affecté]]="","",t_datas[[#This Row],[Client affecté]])</calculatedColumnFormula>
    </tableColumn>
    <tableColumn id="854" name="Colonne226445" dataDxfId="515">
      <calculatedColumnFormula>IF(t_datas[[#This Row],[Site/ville]]="","",t_datas[[#This Row],[Site/ville]])</calculatedColumnFormula>
    </tableColumn>
    <tableColumn id="308" name="Colonne2264453" dataDxfId="514">
      <calculatedColumnFormula>IF(COUNTBLANK(AGI7:AGX7)=16,-1,1)</calculatedColumnFormula>
    </tableColumn>
    <tableColumn id="289" name="Colonne2264452" dataDxfId="513"/>
    <tableColumn id="288" name="Colonne226446" dataDxfId="512"/>
    <tableColumn id="855" name="Colonne17446" dataDxfId="511"/>
    <tableColumn id="856" name="Remorque8447" dataDxfId="510"/>
    <tableColumn id="857" name="Colonne89448" dataDxfId="509"/>
    <tableColumn id="858" name="Colonne710449" dataDxfId="508"/>
    <tableColumn id="1078" name="Colonne7104493" dataDxfId="507"/>
    <tableColumn id="1077" name="Colonne7104492" dataDxfId="506"/>
    <tableColumn id="130" name="Colonne710450" dataDxfId="505"/>
    <tableColumn id="191" name="Colonne710451" dataDxfId="504"/>
    <tableColumn id="859" name="Colonne411450" dataDxfId="503"/>
    <tableColumn id="860" name="Colonne312451" dataDxfId="502"/>
    <tableColumn id="861" name="Colonne513452" dataDxfId="501"/>
    <tableColumn id="862" name="Site/Ville14453" dataDxfId="500"/>
    <tableColumn id="1080" name="Site/Ville144533" dataDxfId="499"/>
    <tableColumn id="1079" name="Site/Ville144532" dataDxfId="498"/>
    <tableColumn id="131" name="Site/Ville14454" dataDxfId="497"/>
    <tableColumn id="192" name="Site/Ville14455" dataDxfId="496"/>
    <tableColumn id="863" name="Colonne1115454" dataDxfId="495">
      <calculatedColumnFormula>IFERROR(INDEX([1]!t_social_jours[Conduite],MATCH(AGY$4&amp;t_datas[[#This Row],[Matricule]],[1]!t_social_jours[Date &amp; Matricule perso],0)),"")</calculatedColumnFormula>
    </tableColumn>
    <tableColumn id="864" name="Colonne1016455" dataDxfId="494">
      <calculatedColumnFormula>IFERROR(INDEX([1]!t_social_jours[Travail],MATCH(AGZ$4&amp;t_datas[[#This Row],[Matricule]],[1]!t_social_jours[Date &amp; Matricule perso],0)),"")</calculatedColumnFormula>
    </tableColumn>
    <tableColumn id="865" name="Colonne917456" dataDxfId="493">
      <calculatedColumnFormula>IFERROR(INDEX([1]!t_social_jours[Dispo],MATCH(AHA$4&amp;t_datas[[#This Row],[Matricule]],[1]!t_social_jours[Date &amp; Matricule perso],0)),"")</calculatedColumnFormula>
    </tableColumn>
    <tableColumn id="132" name="Colonne618458" dataDxfId="492">
      <calculatedColumnFormula>IFERROR(AGY7/AHI7,"")</calculatedColumnFormula>
    </tableColumn>
    <tableColumn id="867" name="Statut chauffeur19458" dataDxfId="491"/>
    <tableColumn id="339" name="Statut chauffeur19459" dataDxfId="490"/>
    <tableColumn id="371" name="Statut chauffeur19460" dataDxfId="489"/>
    <tableColumn id="868" name="Heure départ20459" dataDxfId="488">
      <calculatedColumnFormula>IFERROR(INDEX([1]!t_social_jours[Départ remake],MATCH(AHF$4&amp;t_datas[[#This Row],[Matricule]],[1]!t_social_jours[Date &amp; Matricule perso],0)),"")</calculatedColumnFormula>
    </tableColumn>
    <tableColumn id="869" name="Heure arrivée21460" dataDxfId="487">
      <calculatedColumnFormula>IFERROR(INDEX([1]!t_social_jours[Arrivée remake],MATCH(AHG$4&amp;t_datas[[#This Row],[Matricule]],[1]!t_social_jours[Date &amp; Matricule perso],0)),"")</calculatedColumnFormula>
    </tableColumn>
    <tableColumn id="133" name="Heure arrivée21461" dataDxfId="486">
      <calculatedColumnFormula>IFERROR(IF(INDEX([1]!t_social_jours[Kilomètres],MATCH(AHH$4&amp;t_datas[[#This Row],[Matricule]],[1]!t_social_jours[Date &amp; Matricule perso],0))="","",INDEX([1]!t_social_jours[Kilomètres],MATCH(AHH$4&amp;t_datas[[#This Row],[Matricule]],[1]!t_social_jours[Date &amp; Matricule perso],0))),"")</calculatedColumnFormula>
    </tableColumn>
    <tableColumn id="870" name="Total heures22461" dataDxfId="485">
      <calculatedColumnFormula>IF(SUM(AGY7:AHA7)=0,"",SUM(AGY7:AHA7))</calculatedColumnFormula>
    </tableColumn>
    <tableColumn id="871" name="Moteur2462" dataDxfId="484">
      <calculatedColumnFormula>IF(t_datas[[#This Row],[Immatriculation tracteur]]="","",t_datas[[#This Row],[Immatriculation tracteur]])</calculatedColumnFormula>
    </tableColumn>
    <tableColumn id="666" name="Moteur2463" dataDxfId="483"/>
    <tableColumn id="872" name="Colonne24463" dataDxfId="482">
      <calculatedColumnFormula>IF(t_datas[[#This Row],[Immatriculation SEMI]]="","",t_datas[[#This Row],[Immatriculation SEMI]])</calculatedColumnFormula>
    </tableColumn>
    <tableColumn id="873" name="Colonne235464" dataDxfId="481">
      <calculatedColumnFormula>IF(t_datas[[#This Row],[Client affecté]]="","",t_datas[[#This Row],[Client affecté]])</calculatedColumnFormula>
    </tableColumn>
    <tableColumn id="874" name="Colonne226465" dataDxfId="480">
      <calculatedColumnFormula>IF(t_datas[[#This Row],[Site/ville]]="","",t_datas[[#This Row],[Site/ville]])</calculatedColumnFormula>
    </tableColumn>
    <tableColumn id="309" name="Colonne2264653" dataDxfId="479">
      <calculatedColumnFormula>IF(COUNTBLANK(AHR7:AIG7)=16,-1,1)</calculatedColumnFormula>
    </tableColumn>
    <tableColumn id="291" name="Colonne2264652" dataDxfId="478"/>
    <tableColumn id="290" name="Colonne226466" dataDxfId="477"/>
    <tableColumn id="875" name="Colonne17466" dataDxfId="476"/>
    <tableColumn id="876" name="Remorque8467" dataDxfId="475"/>
    <tableColumn id="877" name="Colonne89468" dataDxfId="474"/>
    <tableColumn id="878" name="Colonne710469" dataDxfId="473"/>
    <tableColumn id="1082" name="Colonne7104693" dataDxfId="472"/>
    <tableColumn id="1081" name="Colonne7104692" dataDxfId="471"/>
    <tableColumn id="134" name="Colonne710470" dataDxfId="470"/>
    <tableColumn id="194" name="Colonne710471" dataDxfId="469"/>
    <tableColumn id="879" name="Colonne411470" dataDxfId="468"/>
    <tableColumn id="880" name="Colonne312471" dataDxfId="467"/>
    <tableColumn id="881" name="Colonne513472" dataDxfId="466"/>
    <tableColumn id="882" name="Site/Ville14473" dataDxfId="465"/>
    <tableColumn id="1084" name="Site/Ville144733" dataDxfId="464"/>
    <tableColumn id="1083" name="Site/Ville144732" dataDxfId="463"/>
    <tableColumn id="135" name="Site/Ville14474" dataDxfId="462"/>
    <tableColumn id="195" name="Site/Ville14475" dataDxfId="461"/>
    <tableColumn id="883" name="Colonne1115474" dataDxfId="460">
      <calculatedColumnFormula>IFERROR(INDEX([1]!t_social_jours[Conduite],MATCH(AIH$4&amp;t_datas[[#This Row],[Matricule]],[1]!t_social_jours[Date &amp; Matricule perso],0)),"")</calculatedColumnFormula>
    </tableColumn>
    <tableColumn id="884" name="Colonne1016475" dataDxfId="459">
      <calculatedColumnFormula>IFERROR(INDEX([1]!t_social_jours[Travail],MATCH(AII$4&amp;t_datas[[#This Row],[Matricule]],[1]!t_social_jours[Date &amp; Matricule perso],0)),"")</calculatedColumnFormula>
    </tableColumn>
    <tableColumn id="885" name="Colonne917476" dataDxfId="458">
      <calculatedColumnFormula>IFERROR(INDEX([1]!t_social_jours[Dispo],MATCH(AIJ$4&amp;t_datas[[#This Row],[Matricule]],[1]!t_social_jours[Date &amp; Matricule perso],0)),"")</calculatedColumnFormula>
    </tableColumn>
    <tableColumn id="136" name="Colonne618478" dataDxfId="457">
      <calculatedColumnFormula>IFERROR(AIH7/AIR7,"")</calculatedColumnFormula>
    </tableColumn>
    <tableColumn id="887" name="Statut chauffeur19478" dataDxfId="456"/>
    <tableColumn id="340" name="Statut chauffeur19479" dataDxfId="455"/>
    <tableColumn id="372" name="Statut chauffeur19480" dataDxfId="454"/>
    <tableColumn id="888" name="Heure départ20479" dataDxfId="453">
      <calculatedColumnFormula>IFERROR(INDEX([1]!t_social_jours[Départ remake],MATCH(AIO$4&amp;t_datas[[#This Row],[Matricule]],[1]!t_social_jours[Date &amp; Matricule perso],0)),"")</calculatedColumnFormula>
    </tableColumn>
    <tableColumn id="889" name="Heure arrivée21480" dataDxfId="452">
      <calculatedColumnFormula>IFERROR(INDEX([1]!t_social_jours[Arrivée remake],MATCH(AIP$4&amp;t_datas[[#This Row],[Matricule]],[1]!t_social_jours[Date &amp; Matricule perso],0)),"")</calculatedColumnFormula>
    </tableColumn>
    <tableColumn id="137" name="Heure arrivée21481" dataDxfId="451">
      <calculatedColumnFormula>IFERROR(IF(INDEX([1]!t_social_jours[Kilomètres],MATCH(AIQ$4&amp;t_datas[[#This Row],[Matricule]],[1]!t_social_jours[Date &amp; Matricule perso],0))="","",INDEX([1]!t_social_jours[Kilomètres],MATCH(AIQ$4&amp;t_datas[[#This Row],[Matricule]],[1]!t_social_jours[Date &amp; Matricule perso],0))),"")</calculatedColumnFormula>
    </tableColumn>
    <tableColumn id="890" name="Total heures22481" dataDxfId="450">
      <calculatedColumnFormula>IF(SUM(AIH7:AIJ7)=0,"",SUM(AIH7:AIJ7))</calculatedColumnFormula>
    </tableColumn>
    <tableColumn id="891" name="Moteur2482" dataDxfId="449">
      <calculatedColumnFormula>IF(t_datas[[#This Row],[Immatriculation tracteur]]="","",t_datas[[#This Row],[Immatriculation tracteur]])</calculatedColumnFormula>
    </tableColumn>
    <tableColumn id="686" name="Moteur2483" dataDxfId="448"/>
    <tableColumn id="892" name="Colonne24483" dataDxfId="447">
      <calculatedColumnFormula>IF(t_datas[[#This Row],[Immatriculation SEMI]]="","",t_datas[[#This Row],[Immatriculation SEMI]])</calculatedColumnFormula>
    </tableColumn>
    <tableColumn id="893" name="Colonne235484" dataDxfId="446">
      <calculatedColumnFormula>IF(t_datas[[#This Row],[Client affecté]]="","",t_datas[[#This Row],[Client affecté]])</calculatedColumnFormula>
    </tableColumn>
    <tableColumn id="894" name="Colonne226485" dataDxfId="445"/>
    <tableColumn id="310" name="Colonne2264853" dataDxfId="444">
      <calculatedColumnFormula>IF(COUNTBLANK(AJA7:AJP7)=16,-1,1)</calculatedColumnFormula>
    </tableColumn>
    <tableColumn id="293" name="Colonne2264852" dataDxfId="443"/>
    <tableColumn id="292" name="Colonne226486" dataDxfId="442"/>
    <tableColumn id="895" name="Colonne17486" dataDxfId="441"/>
    <tableColumn id="896" name="Remorque8487" dataDxfId="440"/>
    <tableColumn id="897" name="Colonne89488" dataDxfId="439"/>
    <tableColumn id="898" name="Colonne710489" dataDxfId="438"/>
    <tableColumn id="1086" name="Colonne7104893" dataDxfId="437"/>
    <tableColumn id="1085" name="Colonne7104892" dataDxfId="436"/>
    <tableColumn id="138" name="Colonne710490" dataDxfId="435"/>
    <tableColumn id="197" name="Colonne710491" dataDxfId="434"/>
    <tableColumn id="899" name="Colonne411490" dataDxfId="433"/>
    <tableColumn id="900" name="Colonne312491" dataDxfId="432"/>
    <tableColumn id="901" name="Colonne513492" dataDxfId="431"/>
    <tableColumn id="902" name="Site/Ville14493" dataDxfId="430"/>
    <tableColumn id="1088" name="Site/Ville144933" dataDxfId="429"/>
    <tableColumn id="1087" name="Site/Ville144932" dataDxfId="428"/>
    <tableColumn id="139" name="Site/Ville14494" dataDxfId="427"/>
    <tableColumn id="198" name="Site/Ville14495" dataDxfId="426"/>
    <tableColumn id="903" name="Colonne1115494" dataDxfId="425">
      <calculatedColumnFormula>IFERROR(INDEX([1]!t_social_jours[Conduite],MATCH(AJQ$4&amp;t_datas[[#This Row],[Matricule]],[1]!t_social_jours[Date &amp; Matricule perso],0)),"")</calculatedColumnFormula>
    </tableColumn>
    <tableColumn id="904" name="Colonne1016495" dataDxfId="424">
      <calculatedColumnFormula>IFERROR(INDEX([1]!t_social_jours[Travail],MATCH(AJR$4&amp;t_datas[[#This Row],[Matricule]],[1]!t_social_jours[Date &amp; Matricule perso],0)),"")</calculatedColumnFormula>
    </tableColumn>
    <tableColumn id="905" name="Colonne917496" dataDxfId="423">
      <calculatedColumnFormula>IFERROR(INDEX([1]!t_social_jours[Dispo],MATCH(AJS$4&amp;t_datas[[#This Row],[Matricule]],[1]!t_social_jours[Date &amp; Matricule perso],0)),"")</calculatedColumnFormula>
    </tableColumn>
    <tableColumn id="140" name="Colonne618498" dataDxfId="422">
      <calculatedColumnFormula>IFERROR(AJQ7/AKA7,"")</calculatedColumnFormula>
    </tableColumn>
    <tableColumn id="907" name="Statut chauffeur19498" dataDxfId="421"/>
    <tableColumn id="341" name="Statut chauffeur19499" dataDxfId="420"/>
    <tableColumn id="373" name="Statut chauffeur19500" dataDxfId="419"/>
    <tableColumn id="908" name="Heure départ20499" dataDxfId="418">
      <calculatedColumnFormula>IFERROR(INDEX([1]!t_social_jours[Départ remake],MATCH(AJX$4&amp;t_datas[[#This Row],[Matricule]],[1]!t_social_jours[Date &amp; Matricule perso],0)),"")</calculatedColumnFormula>
    </tableColumn>
    <tableColumn id="909" name="Heure arrivée21500" dataDxfId="417">
      <calculatedColumnFormula>IFERROR(INDEX([1]!t_social_jours[Arrivée remake],MATCH(AJY$4&amp;t_datas[[#This Row],[Matricule]],[1]!t_social_jours[Date &amp; Matricule perso],0)),"")</calculatedColumnFormula>
    </tableColumn>
    <tableColumn id="141" name="Heure arrivée21501" dataDxfId="416">
      <calculatedColumnFormula>IFERROR(IF(INDEX([1]!t_social_jours[Kilomètres],MATCH(AJZ$4&amp;t_datas[[#This Row],[Matricule]],[1]!t_social_jours[Date &amp; Matricule perso],0))="","",INDEX([1]!t_social_jours[Kilomètres],MATCH(AJZ$4&amp;t_datas[[#This Row],[Matricule]],[1]!t_social_jours[Date &amp; Matricule perso],0))),"")</calculatedColumnFormula>
    </tableColumn>
    <tableColumn id="910" name="Total heures22501" dataDxfId="415">
      <calculatedColumnFormula>IF(SUM(AJQ7:AJS7)=0,"",SUM(AJQ7:AJS7))</calculatedColumnFormula>
    </tableColumn>
    <tableColumn id="911" name="Moteur2502" dataDxfId="414">
      <calculatedColumnFormula>IF(t_datas[[#This Row],[Immatriculation tracteur]]="","",t_datas[[#This Row],[Immatriculation tracteur]])</calculatedColumnFormula>
    </tableColumn>
    <tableColumn id="706" name="Moteur2503" dataDxfId="413"/>
    <tableColumn id="912" name="Colonne24503" dataDxfId="412">
      <calculatedColumnFormula>IF(t_datas[[#This Row],[Immatriculation SEMI]]="","",t_datas[[#This Row],[Immatriculation SEMI]])</calculatedColumnFormula>
    </tableColumn>
    <tableColumn id="913" name="Colonne235504" dataDxfId="411">
      <calculatedColumnFormula>IF(t_datas[[#This Row],[Client affecté]]="","",t_datas[[#This Row],[Client affecté]])</calculatedColumnFormula>
    </tableColumn>
    <tableColumn id="914" name="Colonne226505" dataDxfId="410">
      <calculatedColumnFormula>IF(t_datas[[#This Row],[Site/ville]]="","",t_datas[[#This Row],[Site/ville]])</calculatedColumnFormula>
    </tableColumn>
    <tableColumn id="311" name="Colonne2265053" dataDxfId="409">
      <calculatedColumnFormula>IF(COUNTBLANK(AKJ7:AKY7)=16,-1,1)</calculatedColumnFormula>
    </tableColumn>
    <tableColumn id="160" name="Colonne2265052" dataDxfId="408"/>
    <tableColumn id="33" name="Colonne226506" dataDxfId="407"/>
    <tableColumn id="915" name="Colonne17506" dataDxfId="406"/>
    <tableColumn id="916" name="Remorque8507" dataDxfId="405"/>
    <tableColumn id="917" name="Colonne89508" dataDxfId="404"/>
    <tableColumn id="918" name="Colonne710509" dataDxfId="403"/>
    <tableColumn id="1090" name="Colonne7105093" dataDxfId="402"/>
    <tableColumn id="1089" name="Colonne7105092" dataDxfId="401"/>
    <tableColumn id="142" name="Colonne710510" dataDxfId="400"/>
    <tableColumn id="200" name="Colonne710511" dataDxfId="399"/>
    <tableColumn id="919" name="Colonne411510" dataDxfId="398"/>
    <tableColumn id="920" name="Colonne312511" dataDxfId="397"/>
    <tableColumn id="921" name="Colonne513512" dataDxfId="396"/>
    <tableColumn id="922" name="Site/Ville14513" dataDxfId="395"/>
    <tableColumn id="1092" name="Site/Ville145133" dataDxfId="394"/>
    <tableColumn id="1091" name="Site/Ville145132" dataDxfId="393"/>
    <tableColumn id="143" name="Site/Ville14514" dataDxfId="392"/>
    <tableColumn id="201" name="Site/Ville14515" dataDxfId="391"/>
    <tableColumn id="923" name="Colonne1115514" dataDxfId="390">
      <calculatedColumnFormula>IFERROR(INDEX([1]!t_social_jours[Conduite],MATCH(AKZ$4&amp;t_datas[[#This Row],[Matricule]],[1]!t_social_jours[Date &amp; Matricule perso],0)),"")</calculatedColumnFormula>
    </tableColumn>
    <tableColumn id="924" name="Colonne1016515" dataDxfId="389">
      <calculatedColumnFormula>IFERROR(INDEX([1]!t_social_jours[Travail],MATCH(ALA$4&amp;t_datas[[#This Row],[Matricule]],[1]!t_social_jours[Date &amp; Matricule perso],0)),"")</calculatedColumnFormula>
    </tableColumn>
    <tableColumn id="925" name="Colonne917516" dataDxfId="388">
      <calculatedColumnFormula>IFERROR(INDEX([1]!t_social_jours[Dispo],MATCH(ALB$4&amp;t_datas[[#This Row],[Matricule]],[1]!t_social_jours[Date &amp; Matricule perso],0)),"")</calculatedColumnFormula>
    </tableColumn>
    <tableColumn id="144" name="Colonne618518" dataDxfId="387">
      <calculatedColumnFormula>IFERROR(AKZ7/ALJ7,"")</calculatedColumnFormula>
    </tableColumn>
    <tableColumn id="927" name="Statut chauffeur19518" dataDxfId="386"/>
    <tableColumn id="342" name="Statut chauffeur19519" dataDxfId="385"/>
    <tableColumn id="374" name="Statut chauffeur19520" dataDxfId="384"/>
    <tableColumn id="928" name="Heure départ20519" dataDxfId="383">
      <calculatedColumnFormula>IFERROR(INDEX([1]!t_social_jours[Départ remake],MATCH(ALG$4&amp;t_datas[[#This Row],[Matricule]],[1]!t_social_jours[Date &amp; Matricule perso],0)),"")</calculatedColumnFormula>
    </tableColumn>
    <tableColumn id="929" name="Heure arrivée21520" dataDxfId="382">
      <calculatedColumnFormula>IFERROR(INDEX([1]!t_social_jours[Arrivée remake],MATCH(ALH$4&amp;t_datas[[#This Row],[Matricule]],[1]!t_social_jours[Date &amp; Matricule perso],0)),"")</calculatedColumnFormula>
    </tableColumn>
    <tableColumn id="145" name="Heure arrivée21521" dataDxfId="381">
      <calculatedColumnFormula>IFERROR(IF(INDEX([1]!t_social_jours[Kilomètres],MATCH(ALI$4&amp;t_datas[[#This Row],[Matricule]],[1]!t_social_jours[Date &amp; Matricule perso],0))="","",INDEX([1]!t_social_jours[Kilomètres],MATCH(ALI$4&amp;t_datas[[#This Row],[Matricule]],[1]!t_social_jours[Date &amp; Matricule perso],0))),"")</calculatedColumnFormula>
    </tableColumn>
    <tableColumn id="930" name="Total heures22521" dataDxfId="380">
      <calculatedColumnFormula>IF(SUM(AKZ7:ALB7)=0,"",SUM(AKZ7:ALB7))</calculatedColumnFormula>
    </tableColumn>
    <tableColumn id="931" name="Moteur2522" dataDxfId="379">
      <calculatedColumnFormula>IF(t_datas[[#This Row],[Immatriculation tracteur]]="","",t_datas[[#This Row],[Immatriculation tracteur]])</calculatedColumnFormula>
    </tableColumn>
    <tableColumn id="726" name="Moteur2523" dataDxfId="378"/>
    <tableColumn id="932" name="Colonne24523" dataDxfId="377">
      <calculatedColumnFormula>IF(t_datas[[#This Row],[Immatriculation SEMI]]="","",t_datas[[#This Row],[Immatriculation SEMI]])</calculatedColumnFormula>
    </tableColumn>
    <tableColumn id="933" name="Colonne235524" dataDxfId="376">
      <calculatedColumnFormula>IF(t_datas[[#This Row],[Client affecté]]="","",t_datas[[#This Row],[Client affecté]])</calculatedColumnFormula>
    </tableColumn>
    <tableColumn id="934" name="Colonne226525" dataDxfId="375">
      <calculatedColumnFormula>IF(t_datas[[#This Row],[Site/ville]]="","",t_datas[[#This Row],[Site/ville]])</calculatedColumnFormula>
    </tableColumn>
    <tableColumn id="312" name="Colonne2265253" dataDxfId="374">
      <calculatedColumnFormula>IF(COUNTBLANK(ALS7:AMH7)=16,-1,1)</calculatedColumnFormula>
    </tableColumn>
    <tableColumn id="166" name="Colonne2265252" dataDxfId="373"/>
    <tableColumn id="163" name="Colonne226526" dataDxfId="372"/>
    <tableColumn id="935" name="Colonne17526" dataDxfId="371"/>
    <tableColumn id="936" name="Remorque8527" dataDxfId="370"/>
    <tableColumn id="937" name="Colonne89528" dataDxfId="369"/>
    <tableColumn id="938" name="Colonne710529" dataDxfId="368"/>
    <tableColumn id="1094" name="Colonne7105293" dataDxfId="367"/>
    <tableColumn id="1093" name="Colonne7105292" dataDxfId="366"/>
    <tableColumn id="146" name="Colonne710530" dataDxfId="365"/>
    <tableColumn id="203" name="Colonne710531" dataDxfId="364"/>
    <tableColumn id="939" name="Colonne411530" dataDxfId="363"/>
    <tableColumn id="940" name="Colonne312531" dataDxfId="362"/>
    <tableColumn id="941" name="Colonne513532" dataDxfId="361"/>
    <tableColumn id="942" name="Site/Ville14533" dataDxfId="360"/>
    <tableColumn id="1096" name="Site/Ville145333" dataDxfId="359"/>
    <tableColumn id="1095" name="Site/Ville145332" dataDxfId="358"/>
    <tableColumn id="147" name="Site/Ville14534" dataDxfId="357"/>
    <tableColumn id="204" name="Site/Ville14535" dataDxfId="356"/>
    <tableColumn id="943" name="Colonne1115534" dataDxfId="355">
      <calculatedColumnFormula>IFERROR(INDEX([1]!t_social_jours[Conduite],MATCH(AMI$4&amp;t_datas[[#This Row],[Matricule]],[1]!t_social_jours[Date &amp; Matricule perso],0)),"")</calculatedColumnFormula>
    </tableColumn>
    <tableColumn id="944" name="Colonne1016535" dataDxfId="354">
      <calculatedColumnFormula>IFERROR(INDEX([1]!t_social_jours[Travail],MATCH(AMJ$4&amp;t_datas[[#This Row],[Matricule]],[1]!t_social_jours[Date &amp; Matricule perso],0)),"")</calculatedColumnFormula>
    </tableColumn>
    <tableColumn id="945" name="Colonne917536" dataDxfId="353">
      <calculatedColumnFormula>IFERROR(INDEX([1]!t_social_jours[Dispo],MATCH(AMK$4&amp;t_datas[[#This Row],[Matricule]],[1]!t_social_jours[Date &amp; Matricule perso],0)),"")</calculatedColumnFormula>
    </tableColumn>
    <tableColumn id="148" name="Colonne618538" dataDxfId="352">
      <calculatedColumnFormula>IFERROR(AMI7/AMS7,"")</calculatedColumnFormula>
    </tableColumn>
    <tableColumn id="947" name="Statut chauffeur19538" dataDxfId="351"/>
    <tableColumn id="343" name="Statut chauffeur19539" dataDxfId="350"/>
    <tableColumn id="375" name="Statut chauffeur19540" dataDxfId="349"/>
    <tableColumn id="948" name="Heure départ20539" dataDxfId="348">
      <calculatedColumnFormula>IFERROR(INDEX([1]!t_social_jours[Départ remake],MATCH(AMP$4&amp;t_datas[[#This Row],[Matricule]],[1]!t_social_jours[Date &amp; Matricule perso],0)),"")</calculatedColumnFormula>
    </tableColumn>
    <tableColumn id="949" name="Heure arrivée21540" dataDxfId="347">
      <calculatedColumnFormula>IFERROR(INDEX([1]!t_social_jours[Arrivée remake],MATCH(AMQ$4&amp;t_datas[[#This Row],[Matricule]],[1]!t_social_jours[Date &amp; Matricule perso],0)),"")</calculatedColumnFormula>
    </tableColumn>
    <tableColumn id="149" name="Heure arrivée21541" dataDxfId="346">
      <calculatedColumnFormula>IFERROR(IF(INDEX([1]!t_social_jours[Kilomètres],MATCH(AMR$4&amp;t_datas[[#This Row],[Matricule]],[1]!t_social_jours[Date &amp; Matricule perso],0))="","",INDEX([1]!t_social_jours[Kilomètres],MATCH(AMR$4&amp;t_datas[[#This Row],[Matricule]],[1]!t_social_jours[Date &amp; Matricule perso],0))),"")</calculatedColumnFormula>
    </tableColumn>
    <tableColumn id="950" name="Total heures22541" dataDxfId="345">
      <calculatedColumnFormula>IF(SUM(AMI7:AMK7)=0,"",SUM(AMI7:AMK7))</calculatedColumnFormula>
    </tableColumn>
    <tableColumn id="951" name="Moteur2542" dataDxfId="344">
      <calculatedColumnFormula>IF(t_datas[[#This Row],[Immatriculation tracteur]]="","",t_datas[[#This Row],[Immatriculation tracteur]])</calculatedColumnFormula>
    </tableColumn>
    <tableColumn id="746" name="Moteur2543" dataDxfId="343"/>
    <tableColumn id="952" name="Colonne24543" dataDxfId="342">
      <calculatedColumnFormula>IF(t_datas[[#This Row],[Immatriculation SEMI]]="","",t_datas[[#This Row],[Immatriculation SEMI]])</calculatedColumnFormula>
    </tableColumn>
    <tableColumn id="953" name="Colonne235544" dataDxfId="341">
      <calculatedColumnFormula>IF(t_datas[[#This Row],[Client affecté]]="","",t_datas[[#This Row],[Client affecté]])</calculatedColumnFormula>
    </tableColumn>
    <tableColumn id="954" name="Colonne226545" dataDxfId="340">
      <calculatedColumnFormula>IF(t_datas[[#This Row],[Site/ville]]="","",t_datas[[#This Row],[Site/ville]])</calculatedColumnFormula>
    </tableColumn>
    <tableColumn id="313" name="Colonne2265453" dataDxfId="339">
      <calculatedColumnFormula>IF(COUNTBLANK(ANB7:ANQ7)=16,-1,1)</calculatedColumnFormula>
    </tableColumn>
    <tableColumn id="172" name="Colonne2265452" dataDxfId="338"/>
    <tableColumn id="169" name="Colonne226546" dataDxfId="337"/>
    <tableColumn id="955" name="Colonne17546" dataDxfId="336"/>
    <tableColumn id="956" name="Remorque8547" dataDxfId="335"/>
    <tableColumn id="957" name="Colonne89548" dataDxfId="334"/>
    <tableColumn id="958" name="Colonne710549" dataDxfId="333"/>
    <tableColumn id="1098" name="Colonne7105493" dataDxfId="332"/>
    <tableColumn id="1097" name="Colonne7105492" dataDxfId="331"/>
    <tableColumn id="150" name="Colonne710550" dataDxfId="330"/>
    <tableColumn id="206" name="Colonne710551" dataDxfId="329"/>
    <tableColumn id="959" name="Colonne411550" dataDxfId="328"/>
    <tableColumn id="960" name="Colonne312551" dataDxfId="327"/>
    <tableColumn id="961" name="Colonne513552" dataDxfId="326"/>
    <tableColumn id="962" name="Site/Ville14553" dataDxfId="325"/>
    <tableColumn id="1100" name="Site/Ville145533" dataDxfId="324"/>
    <tableColumn id="1099" name="Site/Ville145532" dataDxfId="323"/>
    <tableColumn id="151" name="Site/Ville14554" dataDxfId="322"/>
    <tableColumn id="207" name="Site/Ville14555" dataDxfId="321"/>
    <tableColumn id="963" name="Colonne1115554" dataDxfId="320">
      <calculatedColumnFormula>IFERROR(INDEX([1]!t_social_jours[Conduite],MATCH(ANR$4&amp;t_datas[[#This Row],[Matricule]],[1]!t_social_jours[Date &amp; Matricule perso],0)),"")</calculatedColumnFormula>
    </tableColumn>
    <tableColumn id="964" name="Colonne1016555" dataDxfId="319">
      <calculatedColumnFormula>IFERROR(INDEX([1]!t_social_jours[Travail],MATCH(ANS$4&amp;t_datas[[#This Row],[Matricule]],[1]!t_social_jours[Date &amp; Matricule perso],0)),"")</calculatedColumnFormula>
    </tableColumn>
    <tableColumn id="965" name="Colonne917556" dataDxfId="318">
      <calculatedColumnFormula>IFERROR(INDEX([1]!t_social_jours[Dispo],MATCH(ANT$4&amp;t_datas[[#This Row],[Matricule]],[1]!t_social_jours[Date &amp; Matricule perso],0)),"")</calculatedColumnFormula>
    </tableColumn>
    <tableColumn id="152" name="Colonne618558" dataDxfId="317">
      <calculatedColumnFormula>IFERROR(ANR7/AOB7,"")</calculatedColumnFormula>
    </tableColumn>
    <tableColumn id="967" name="Statut chauffeur19558" dataDxfId="316"/>
    <tableColumn id="344" name="Statut chauffeur19559" dataDxfId="315"/>
    <tableColumn id="376" name="Statut chauffeur19560" dataDxfId="314"/>
    <tableColumn id="968" name="Heure départ20559" dataDxfId="313">
      <calculatedColumnFormula>IFERROR(INDEX([1]!t_social_jours[Départ remake],MATCH(ANY$4&amp;t_datas[[#This Row],[Matricule]],[1]!t_social_jours[Date &amp; Matricule perso],0)),"")</calculatedColumnFormula>
    </tableColumn>
    <tableColumn id="969" name="Heure arrivée21560" dataDxfId="312">
      <calculatedColumnFormula>IFERROR(INDEX([1]!t_social_jours[Arrivée remake],MATCH(ANZ$4&amp;t_datas[[#This Row],[Matricule]],[1]!t_social_jours[Date &amp; Matricule perso],0)),"")</calculatedColumnFormula>
    </tableColumn>
    <tableColumn id="153" name="Heure arrivée21561" dataDxfId="311">
      <calculatedColumnFormula>IFERROR(IF(INDEX([1]!t_social_jours[Kilomètres],MATCH(AOA$4&amp;t_datas[[#This Row],[Matricule]],[1]!t_social_jours[Date &amp; Matricule perso],0))="","",INDEX([1]!t_social_jours[Kilomètres],MATCH(AOA$4&amp;t_datas[[#This Row],[Matricule]],[1]!t_social_jours[Date &amp; Matricule perso],0))),"")</calculatedColumnFormula>
    </tableColumn>
    <tableColumn id="970" name="Total heures22561" dataDxfId="310">
      <calculatedColumnFormula>IF(SUM(ANR7:ANT7)=0,"",SUM(ANR7:ANT7))</calculatedColumnFormula>
    </tableColumn>
    <tableColumn id="971" name="Moteur2562" dataDxfId="309">
      <calculatedColumnFormula>IF(t_datas[[#This Row],[Immatriculation tracteur]]="","",t_datas[[#This Row],[Immatriculation tracteur]])</calculatedColumnFormula>
    </tableColumn>
    <tableColumn id="766" name="Moteur2563" dataDxfId="308"/>
    <tableColumn id="972" name="Colonne24563" dataDxfId="307">
      <calculatedColumnFormula>IF(t_datas[[#This Row],[Immatriculation SEMI]]="","",t_datas[[#This Row],[Immatriculation SEMI]])</calculatedColumnFormula>
    </tableColumn>
    <tableColumn id="973" name="Colonne235564" dataDxfId="306">
      <calculatedColumnFormula>IF(t_datas[[#This Row],[Client affecté]]="","",t_datas[[#This Row],[Client affecté]])</calculatedColumnFormula>
    </tableColumn>
    <tableColumn id="974" name="Colonne226565" dataDxfId="305">
      <calculatedColumnFormula>IF(t_datas[[#This Row],[Site/ville]]="","",t_datas[[#This Row],[Site/ville]])</calculatedColumnFormula>
    </tableColumn>
    <tableColumn id="314" name="Colonne2265653" dataDxfId="304">
      <calculatedColumnFormula>IF(COUNTBLANK(AOK7:AOZ7)=16,-1,1)</calculatedColumnFormula>
    </tableColumn>
    <tableColumn id="178" name="Colonne2265652" dataDxfId="303"/>
    <tableColumn id="175" name="Colonne226566" dataDxfId="302"/>
    <tableColumn id="975" name="Colonne17566" dataDxfId="301"/>
    <tableColumn id="976" name="Remorque8567" dataDxfId="300"/>
    <tableColumn id="977" name="Colonne89568" dataDxfId="299"/>
    <tableColumn id="978" name="Colonne710569" dataDxfId="298"/>
    <tableColumn id="1102" name="Colonne7105693" dataDxfId="297"/>
    <tableColumn id="1101" name="Colonne7105692" dataDxfId="296"/>
    <tableColumn id="154" name="Colonne710570" dataDxfId="295"/>
    <tableColumn id="209" name="Colonne710571" dataDxfId="294"/>
    <tableColumn id="979" name="Colonne411570" dataDxfId="293"/>
    <tableColumn id="980" name="Colonne312571" dataDxfId="292"/>
    <tableColumn id="981" name="Colonne513572" dataDxfId="291"/>
    <tableColumn id="982" name="Site/Ville14573" dataDxfId="290"/>
    <tableColumn id="1104" name="Site/Ville145733" dataDxfId="289"/>
    <tableColumn id="1103" name="Site/Ville145732" dataDxfId="288"/>
    <tableColumn id="155" name="Site/Ville14574" dataDxfId="287"/>
    <tableColumn id="210" name="Site/Ville14575" dataDxfId="286"/>
    <tableColumn id="983" name="Colonne1115574" dataDxfId="285">
      <calculatedColumnFormula>IFERROR(INDEX([1]!t_social_jours[Conduite],MATCH(APA$4&amp;t_datas[[#This Row],[Matricule]],[1]!t_social_jours[Date &amp; Matricule perso],0)),"")</calculatedColumnFormula>
    </tableColumn>
    <tableColumn id="984" name="Colonne1016575" dataDxfId="284">
      <calculatedColumnFormula>IFERROR(INDEX([1]!t_social_jours[Travail],MATCH(APB$4&amp;t_datas[[#This Row],[Matricule]],[1]!t_social_jours[Date &amp; Matricule perso],0)),"")</calculatedColumnFormula>
    </tableColumn>
    <tableColumn id="985" name="Colonne917576" dataDxfId="283">
      <calculatedColumnFormula>IFERROR(INDEX([1]!t_social_jours[Dispo],MATCH(APC$4&amp;t_datas[[#This Row],[Matricule]],[1]!t_social_jours[Date &amp; Matricule perso],0)),"")</calculatedColumnFormula>
    </tableColumn>
    <tableColumn id="156" name="Colonne618578" dataDxfId="282">
      <calculatedColumnFormula>IFERROR(APA7/APK7,"")</calculatedColumnFormula>
    </tableColumn>
    <tableColumn id="987" name="Statut chauffeur19578" dataDxfId="281"/>
    <tableColumn id="345" name="Statut chauffeur19579" dataDxfId="280"/>
    <tableColumn id="377" name="Statut chauffeur19580" dataDxfId="279"/>
    <tableColumn id="988" name="Heure départ20579" dataDxfId="278">
      <calculatedColumnFormula>IFERROR(INDEX([1]!t_social_jours[Départ remake],MATCH(APH$4&amp;t_datas[[#This Row],[Matricule]],[1]!t_social_jours[Date &amp; Matricule perso],0)),"")</calculatedColumnFormula>
    </tableColumn>
    <tableColumn id="989" name="Heure arrivée21580" dataDxfId="277">
      <calculatedColumnFormula>IFERROR(INDEX([1]!t_social_jours[Arrivée remake],MATCH(API$4&amp;t_datas[[#This Row],[Matricule]],[1]!t_social_jours[Date &amp; Matricule perso],0)),"")</calculatedColumnFormula>
    </tableColumn>
    <tableColumn id="157" name="Heure arrivée21581" dataDxfId="276">
      <calculatedColumnFormula>IFERROR(IF(INDEX([1]!t_social_jours[Kilomètres],MATCH(APJ$4&amp;t_datas[[#This Row],[Matricule]],[1]!t_social_jours[Date &amp; Matricule perso],0))="","",INDEX([1]!t_social_jours[Kilomètres],MATCH(APJ$4&amp;t_datas[[#This Row],[Matricule]],[1]!t_social_jours[Date &amp; Matricule perso],0))),"")</calculatedColumnFormula>
    </tableColumn>
    <tableColumn id="990" name="Total heures22581" dataDxfId="275">
      <calculatedColumnFormula>IF(SUM(APA7:APC7)=0,"",SUM(APA7:APC7))</calculatedColumnFormula>
    </tableColumn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APK17"/>
  <sheetViews>
    <sheetView tabSelected="1" zoomScale="70" zoomScaleNormal="70" workbookViewId="0">
      <pane xSplit="18" ySplit="6" topLeftCell="S7" activePane="bottomRight" state="frozen"/>
      <selection pane="topRight" activeCell="P1" sqref="P1"/>
      <selection pane="bottomLeft" activeCell="A7" sqref="A7"/>
      <selection pane="bottomRight" activeCell="Y26" sqref="Y26"/>
    </sheetView>
  </sheetViews>
  <sheetFormatPr baseColWidth="10" defaultColWidth="11.5546875" defaultRowHeight="12" x14ac:dyDescent="0.3"/>
  <cols>
    <col min="1" max="1" width="28" style="8" customWidth="1"/>
    <col min="2" max="2" width="14.33203125" style="8" customWidth="1"/>
    <col min="3" max="3" width="3" style="8" customWidth="1"/>
    <col min="4" max="4" width="5.44140625" style="8" customWidth="1"/>
    <col min="5" max="5" width="11" style="8" customWidth="1"/>
    <col min="6" max="9" width="9.109375" style="8" hidden="1" customWidth="1"/>
    <col min="10" max="10" width="13.5546875" style="8" hidden="1" customWidth="1"/>
    <col min="11" max="12" width="12.6640625" style="8" hidden="1" customWidth="1"/>
    <col min="13" max="13" width="9.6640625" style="8" hidden="1" customWidth="1"/>
    <col min="14" max="16" width="12.6640625" style="8" hidden="1" customWidth="1"/>
    <col min="17" max="17" width="9.6640625" style="8" hidden="1" customWidth="1"/>
    <col min="18" max="18" width="12.6640625" style="8" hidden="1" customWidth="1"/>
    <col min="19" max="23" width="9.6640625" style="8" customWidth="1"/>
    <col min="24" max="24" width="2.6640625" style="8" customWidth="1"/>
    <col min="25" max="47" width="9.6640625" style="8" customWidth="1"/>
    <col min="48" max="53" width="7.6640625" style="8" customWidth="1"/>
    <col min="54" max="58" width="9.6640625" style="8" customWidth="1"/>
    <col min="59" max="59" width="2.6640625" style="8" customWidth="1"/>
    <col min="60" max="82" width="9.6640625" style="8" customWidth="1"/>
    <col min="83" max="87" width="7.6640625" style="8" customWidth="1"/>
    <col min="88" max="88" width="11.44140625" style="8" customWidth="1"/>
    <col min="89" max="92" width="11.5546875" style="8" customWidth="1"/>
    <col min="93" max="93" width="16.5546875" style="8" customWidth="1"/>
    <col min="94" max="94" width="2.6640625" style="8" customWidth="1"/>
    <col min="95" max="117" width="11.5546875" style="8" customWidth="1"/>
    <col min="118" max="123" width="7.6640625" style="8" customWidth="1"/>
    <col min="124" max="128" width="11.5546875" style="8" customWidth="1"/>
    <col min="129" max="129" width="2.6640625" style="8" customWidth="1"/>
    <col min="130" max="152" width="11.5546875" style="8" customWidth="1"/>
    <col min="153" max="158" width="7.6640625" style="8" customWidth="1"/>
    <col min="159" max="163" width="11.5546875" style="8" customWidth="1"/>
    <col min="164" max="164" width="2.6640625" style="8" customWidth="1"/>
    <col min="165" max="187" width="11.5546875" style="8" customWidth="1"/>
    <col min="188" max="193" width="7.6640625" style="8" customWidth="1"/>
    <col min="194" max="198" width="11.5546875" style="8" customWidth="1"/>
    <col min="199" max="199" width="2.6640625" style="8" customWidth="1"/>
    <col min="200" max="222" width="11.5546875" style="8" customWidth="1"/>
    <col min="223" max="228" width="7.6640625" style="8" customWidth="1"/>
    <col min="229" max="233" width="11.5546875" style="8" customWidth="1"/>
    <col min="234" max="234" width="2.6640625" style="8" customWidth="1"/>
    <col min="235" max="257" width="11.5546875" style="8" customWidth="1"/>
    <col min="258" max="263" width="7.6640625" style="8" customWidth="1"/>
    <col min="264" max="268" width="11.5546875" style="8" customWidth="1"/>
    <col min="269" max="269" width="2.6640625" style="8" customWidth="1"/>
    <col min="270" max="292" width="11.5546875" style="8" customWidth="1"/>
    <col min="293" max="298" width="7.6640625" style="8" customWidth="1"/>
    <col min="299" max="303" width="11.5546875" style="8" customWidth="1"/>
    <col min="304" max="304" width="2.6640625" style="8" customWidth="1"/>
    <col min="305" max="327" width="11.5546875" style="8" customWidth="1"/>
    <col min="328" max="333" width="7.6640625" style="8" customWidth="1"/>
    <col min="334" max="338" width="11.5546875" style="8" customWidth="1"/>
    <col min="339" max="339" width="2.6640625" style="8" customWidth="1"/>
    <col min="340" max="362" width="11.5546875" style="8" customWidth="1"/>
    <col min="363" max="368" width="7.6640625" style="8" customWidth="1"/>
    <col min="369" max="373" width="11.5546875" style="8" customWidth="1"/>
    <col min="374" max="374" width="2.6640625" style="8" customWidth="1"/>
    <col min="375" max="397" width="11.5546875" style="8" customWidth="1"/>
    <col min="398" max="403" width="7.6640625" style="8" customWidth="1"/>
    <col min="404" max="408" width="11.5546875" style="8" customWidth="1"/>
    <col min="409" max="409" width="2.6640625" style="8" customWidth="1"/>
    <col min="410" max="432" width="11.5546875" style="8" customWidth="1"/>
    <col min="433" max="438" width="7.6640625" style="8" customWidth="1"/>
    <col min="439" max="443" width="11.5546875" style="8" customWidth="1"/>
    <col min="444" max="444" width="2.6640625" style="8" customWidth="1"/>
    <col min="445" max="467" width="11.5546875" style="8" customWidth="1"/>
    <col min="468" max="473" width="7.6640625" style="8" customWidth="1"/>
    <col min="474" max="478" width="11.5546875" style="8" customWidth="1"/>
    <col min="479" max="479" width="2.6640625" style="8" customWidth="1"/>
    <col min="480" max="502" width="11.5546875" style="8" customWidth="1"/>
    <col min="503" max="508" width="7.6640625" style="8" customWidth="1"/>
    <col min="509" max="513" width="11.5546875" style="8" customWidth="1"/>
    <col min="514" max="514" width="2.6640625" style="8" customWidth="1"/>
    <col min="515" max="537" width="11.5546875" style="8" customWidth="1"/>
    <col min="538" max="543" width="7.6640625" style="8" customWidth="1"/>
    <col min="544" max="548" width="11.5546875" style="8" customWidth="1"/>
    <col min="549" max="549" width="2.6640625" style="8" customWidth="1"/>
    <col min="550" max="572" width="11.5546875" style="8" customWidth="1"/>
    <col min="573" max="578" width="7.6640625" style="8" customWidth="1"/>
    <col min="579" max="582" width="11.5546875" style="8" customWidth="1"/>
    <col min="583" max="583" width="14.6640625" style="8" customWidth="1"/>
    <col min="584" max="584" width="2.6640625" style="8" customWidth="1"/>
    <col min="585" max="607" width="11.5546875" style="8" customWidth="1"/>
    <col min="608" max="613" width="7.6640625" style="8" customWidth="1"/>
    <col min="614" max="618" width="11.5546875" style="8" customWidth="1"/>
    <col min="619" max="619" width="2.6640625" style="8" customWidth="1"/>
    <col min="620" max="642" width="11.5546875" style="8" customWidth="1"/>
    <col min="643" max="648" width="7.6640625" style="8" customWidth="1"/>
    <col min="649" max="653" width="11.5546875" style="8" customWidth="1"/>
    <col min="654" max="654" width="2.6640625" style="8" customWidth="1"/>
    <col min="655" max="677" width="11.5546875" style="8" customWidth="1"/>
    <col min="678" max="683" width="7.6640625" style="8" customWidth="1"/>
    <col min="684" max="688" width="11.5546875" style="8" customWidth="1"/>
    <col min="689" max="689" width="2.6640625" style="8" customWidth="1"/>
    <col min="690" max="712" width="11.5546875" style="8" customWidth="1"/>
    <col min="713" max="718" width="7.6640625" style="8" customWidth="1"/>
    <col min="719" max="723" width="11.5546875" style="8" customWidth="1"/>
    <col min="724" max="724" width="2.6640625" style="8" customWidth="1"/>
    <col min="725" max="747" width="11.5546875" style="8" customWidth="1"/>
    <col min="748" max="753" width="7.6640625" style="8" customWidth="1"/>
    <col min="754" max="758" width="11.5546875" style="8" customWidth="1"/>
    <col min="759" max="759" width="2.6640625" style="8" customWidth="1"/>
    <col min="760" max="782" width="11.5546875" style="8" customWidth="1"/>
    <col min="783" max="788" width="7.6640625" style="8" customWidth="1"/>
    <col min="789" max="793" width="11.5546875" style="8" customWidth="1"/>
    <col min="794" max="794" width="2.6640625" style="8" customWidth="1"/>
    <col min="795" max="817" width="11.5546875" style="8" customWidth="1"/>
    <col min="818" max="823" width="7.6640625" style="8" customWidth="1"/>
    <col min="824" max="827" width="11.5546875" style="8" customWidth="1"/>
    <col min="828" max="828" width="17.44140625" style="8" customWidth="1"/>
    <col min="829" max="829" width="2.6640625" style="8" customWidth="1"/>
    <col min="830" max="852" width="11.5546875" style="8" customWidth="1"/>
    <col min="853" max="858" width="7.6640625" style="8" customWidth="1"/>
    <col min="859" max="862" width="11.5546875" style="8" customWidth="1"/>
    <col min="863" max="863" width="11.6640625" style="8" customWidth="1"/>
    <col min="864" max="864" width="2.6640625" style="8" customWidth="1"/>
    <col min="865" max="866" width="11.88671875" style="8" customWidth="1"/>
    <col min="867" max="887" width="11.5546875" style="8" customWidth="1"/>
    <col min="888" max="893" width="7.6640625" style="8" customWidth="1"/>
    <col min="894" max="898" width="11.5546875" style="8" customWidth="1"/>
    <col min="899" max="899" width="2.6640625" style="8" customWidth="1"/>
    <col min="900" max="922" width="11.5546875" style="8" customWidth="1"/>
    <col min="923" max="928" width="7.6640625" style="8" customWidth="1"/>
    <col min="929" max="933" width="11.5546875" style="8" customWidth="1"/>
    <col min="934" max="934" width="2.6640625" style="8" customWidth="1"/>
    <col min="935" max="957" width="11.5546875" style="8" customWidth="1"/>
    <col min="958" max="963" width="7.6640625" style="8" customWidth="1"/>
    <col min="964" max="968" width="11.5546875" style="8" customWidth="1"/>
    <col min="969" max="969" width="2.6640625" style="8" customWidth="1"/>
    <col min="970" max="992" width="11.5546875" style="8" customWidth="1"/>
    <col min="993" max="998" width="7.6640625" style="8" customWidth="1"/>
    <col min="999" max="1003" width="11.5546875" style="8" customWidth="1"/>
    <col min="1004" max="1004" width="2.6640625" style="8" customWidth="1"/>
    <col min="1005" max="1027" width="11.5546875" style="8" customWidth="1"/>
    <col min="1028" max="1033" width="7.6640625" style="8" customWidth="1"/>
    <col min="1034" max="1037" width="11.5546875" style="8" customWidth="1"/>
    <col min="1038" max="1038" width="14.33203125" style="8" customWidth="1"/>
    <col min="1039" max="1039" width="2.6640625" style="8" customWidth="1"/>
    <col min="1040" max="1062" width="11.5546875" style="8" customWidth="1"/>
    <col min="1063" max="1068" width="7.6640625" style="8" customWidth="1"/>
    <col min="1069" max="1073" width="11.5546875" style="8" customWidth="1"/>
    <col min="1074" max="1074" width="2.6640625" style="8" customWidth="1"/>
    <col min="1075" max="1097" width="11.5546875" style="8" customWidth="1"/>
    <col min="1098" max="1103" width="7.6640625" style="8" customWidth="1"/>
    <col min="1104" max="1108" width="11.5546875" style="8"/>
    <col min="1109" max="1125" width="0" style="8" hidden="1" customWidth="1"/>
    <col min="1126" max="16384" width="11.5546875" style="8"/>
  </cols>
  <sheetData>
    <row r="1" spans="1:1103" ht="14.4" customHeight="1" x14ac:dyDescent="0.3">
      <c r="A1" s="1" t="s">
        <v>0</v>
      </c>
      <c r="B1" s="2">
        <v>2023</v>
      </c>
      <c r="C1" s="3"/>
      <c r="D1" s="3"/>
      <c r="E1" s="3"/>
      <c r="F1" s="3"/>
      <c r="G1" s="3"/>
      <c r="H1" s="3"/>
      <c r="I1" s="3"/>
      <c r="J1" s="4"/>
      <c r="K1" s="5"/>
      <c r="L1" s="6"/>
      <c r="M1" s="81"/>
    </row>
    <row r="2" spans="1:1103" ht="15" customHeight="1" thickBot="1" x14ac:dyDescent="0.35">
      <c r="A2" s="9" t="s">
        <v>1</v>
      </c>
      <c r="B2" s="10" t="s">
        <v>2</v>
      </c>
      <c r="C2" s="11"/>
      <c r="D2" s="11"/>
      <c r="E2" s="11"/>
      <c r="F2" s="11"/>
      <c r="G2" s="11"/>
      <c r="H2" s="11"/>
      <c r="I2" s="11"/>
      <c r="J2" s="12"/>
      <c r="K2" s="13"/>
      <c r="L2" s="14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</row>
    <row r="3" spans="1:1103" ht="23.4" customHeight="1" thickTop="1" thickBot="1" x14ac:dyDescent="0.35">
      <c r="B3" s="16"/>
      <c r="C3" s="16"/>
      <c r="D3" s="16"/>
      <c r="E3" s="17"/>
      <c r="G3" s="81"/>
      <c r="H3" s="82"/>
      <c r="I3" s="81"/>
      <c r="J3" s="83"/>
      <c r="K3" s="18"/>
      <c r="L3" s="18"/>
      <c r="S3" s="19">
        <f>IF(MONTH(DATE($B$1,VLOOKUP($B$2,[1]LISTES!$E$2:$F$13,2,0),ROW()-2))=VLOOKUP($B$2,[1]LISTES!$E$2:$F$13,2,0),DATE($B$1,VLOOKUP($B$2,[1]LISTES!E2:F13,2,0),ROW()-2),"")</f>
        <v>45078</v>
      </c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19">
        <f>S3+1</f>
        <v>45079</v>
      </c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1"/>
      <c r="CK3" s="19">
        <f>BB3+1</f>
        <v>45080</v>
      </c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1"/>
      <c r="DT3" s="19">
        <f>CK3+1</f>
        <v>45081</v>
      </c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1"/>
      <c r="FC3" s="19">
        <f>DT3+1</f>
        <v>45082</v>
      </c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1"/>
      <c r="GL3" s="19">
        <f>FC3+1</f>
        <v>45083</v>
      </c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1"/>
      <c r="HU3" s="19">
        <f>GL3+1</f>
        <v>45084</v>
      </c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0"/>
      <c r="IS3" s="20"/>
      <c r="IT3" s="20"/>
      <c r="IU3" s="20"/>
      <c r="IV3" s="20"/>
      <c r="IW3" s="20"/>
      <c r="IX3" s="20"/>
      <c r="IY3" s="20"/>
      <c r="IZ3" s="20"/>
      <c r="JA3" s="20"/>
      <c r="JB3" s="20"/>
      <c r="JC3" s="21"/>
      <c r="JD3" s="19">
        <f>HU3+1</f>
        <v>45085</v>
      </c>
      <c r="JE3" s="20"/>
      <c r="JF3" s="20"/>
      <c r="JG3" s="20"/>
      <c r="JH3" s="20"/>
      <c r="JI3" s="20"/>
      <c r="JJ3" s="20"/>
      <c r="JK3" s="20"/>
      <c r="JL3" s="20"/>
      <c r="JM3" s="20"/>
      <c r="JN3" s="20"/>
      <c r="JO3" s="20"/>
      <c r="JP3" s="20"/>
      <c r="JQ3" s="20"/>
      <c r="JR3" s="20"/>
      <c r="JS3" s="20"/>
      <c r="JT3" s="20"/>
      <c r="JU3" s="20"/>
      <c r="JV3" s="20"/>
      <c r="JW3" s="20"/>
      <c r="JX3" s="20"/>
      <c r="JY3" s="20"/>
      <c r="JZ3" s="20"/>
      <c r="KA3" s="20"/>
      <c r="KB3" s="20"/>
      <c r="KC3" s="20"/>
      <c r="KD3" s="20"/>
      <c r="KE3" s="20"/>
      <c r="KF3" s="20"/>
      <c r="KG3" s="20"/>
      <c r="KH3" s="20"/>
      <c r="KI3" s="20"/>
      <c r="KJ3" s="20"/>
      <c r="KK3" s="20"/>
      <c r="KL3" s="21"/>
      <c r="KM3" s="19">
        <f>JD3+1</f>
        <v>45086</v>
      </c>
      <c r="KN3" s="20"/>
      <c r="KO3" s="20"/>
      <c r="KP3" s="20"/>
      <c r="KQ3" s="20"/>
      <c r="KR3" s="20"/>
      <c r="KS3" s="20"/>
      <c r="KT3" s="20"/>
      <c r="KU3" s="20"/>
      <c r="KV3" s="20"/>
      <c r="KW3" s="20"/>
      <c r="KX3" s="20"/>
      <c r="KY3" s="20"/>
      <c r="KZ3" s="20"/>
      <c r="LA3" s="20"/>
      <c r="LB3" s="20"/>
      <c r="LC3" s="20"/>
      <c r="LD3" s="20"/>
      <c r="LE3" s="20"/>
      <c r="LF3" s="20"/>
      <c r="LG3" s="20"/>
      <c r="LH3" s="20"/>
      <c r="LI3" s="20"/>
      <c r="LJ3" s="20"/>
      <c r="LK3" s="20"/>
      <c r="LL3" s="20"/>
      <c r="LM3" s="20"/>
      <c r="LN3" s="20"/>
      <c r="LO3" s="20"/>
      <c r="LP3" s="20"/>
      <c r="LQ3" s="20"/>
      <c r="LR3" s="20"/>
      <c r="LS3" s="20"/>
      <c r="LT3" s="20"/>
      <c r="LU3" s="21"/>
      <c r="LV3" s="19">
        <f>KM3+1</f>
        <v>45087</v>
      </c>
      <c r="LW3" s="20"/>
      <c r="LX3" s="20"/>
      <c r="LY3" s="20"/>
      <c r="LZ3" s="20"/>
      <c r="MA3" s="20"/>
      <c r="MB3" s="20"/>
      <c r="MC3" s="20"/>
      <c r="MD3" s="20"/>
      <c r="ME3" s="20"/>
      <c r="MF3" s="20"/>
      <c r="MG3" s="20"/>
      <c r="MH3" s="20"/>
      <c r="MI3" s="20"/>
      <c r="MJ3" s="20"/>
      <c r="MK3" s="20"/>
      <c r="ML3" s="20"/>
      <c r="MM3" s="20"/>
      <c r="MN3" s="20"/>
      <c r="MO3" s="20"/>
      <c r="MP3" s="20"/>
      <c r="MQ3" s="20"/>
      <c r="MR3" s="20"/>
      <c r="MS3" s="20"/>
      <c r="MT3" s="20"/>
      <c r="MU3" s="20"/>
      <c r="MV3" s="20"/>
      <c r="MW3" s="20"/>
      <c r="MX3" s="20"/>
      <c r="MY3" s="20"/>
      <c r="MZ3" s="20"/>
      <c r="NA3" s="20"/>
      <c r="NB3" s="20"/>
      <c r="NC3" s="20"/>
      <c r="ND3" s="21"/>
      <c r="NE3" s="19">
        <f>LV3+1</f>
        <v>45088</v>
      </c>
      <c r="NF3" s="20"/>
      <c r="NG3" s="20"/>
      <c r="NH3" s="20"/>
      <c r="NI3" s="20"/>
      <c r="NJ3" s="20"/>
      <c r="NK3" s="20"/>
      <c r="NL3" s="20"/>
      <c r="NM3" s="20"/>
      <c r="NN3" s="20"/>
      <c r="NO3" s="20"/>
      <c r="NP3" s="20"/>
      <c r="NQ3" s="20"/>
      <c r="NR3" s="20"/>
      <c r="NS3" s="20"/>
      <c r="NT3" s="20"/>
      <c r="NU3" s="20"/>
      <c r="NV3" s="20"/>
      <c r="NW3" s="20"/>
      <c r="NX3" s="20"/>
      <c r="NY3" s="20"/>
      <c r="NZ3" s="20"/>
      <c r="OA3" s="20"/>
      <c r="OB3" s="20"/>
      <c r="OC3" s="20"/>
      <c r="OD3" s="20"/>
      <c r="OE3" s="20"/>
      <c r="OF3" s="20"/>
      <c r="OG3" s="20"/>
      <c r="OH3" s="20"/>
      <c r="OI3" s="20"/>
      <c r="OJ3" s="20"/>
      <c r="OK3" s="20"/>
      <c r="OL3" s="20"/>
      <c r="OM3" s="21"/>
      <c r="ON3" s="19">
        <f>NE3+1</f>
        <v>45089</v>
      </c>
      <c r="OO3" s="20"/>
      <c r="OP3" s="20"/>
      <c r="OQ3" s="20"/>
      <c r="OR3" s="20"/>
      <c r="OS3" s="20"/>
      <c r="OT3" s="20"/>
      <c r="OU3" s="20"/>
      <c r="OV3" s="20"/>
      <c r="OW3" s="20"/>
      <c r="OX3" s="20"/>
      <c r="OY3" s="20"/>
      <c r="OZ3" s="20"/>
      <c r="PA3" s="20"/>
      <c r="PB3" s="20"/>
      <c r="PC3" s="20"/>
      <c r="PD3" s="20"/>
      <c r="PE3" s="20"/>
      <c r="PF3" s="20"/>
      <c r="PG3" s="20"/>
      <c r="PH3" s="20"/>
      <c r="PI3" s="20"/>
      <c r="PJ3" s="20"/>
      <c r="PK3" s="20"/>
      <c r="PL3" s="20"/>
      <c r="PM3" s="20"/>
      <c r="PN3" s="20"/>
      <c r="PO3" s="20"/>
      <c r="PP3" s="20"/>
      <c r="PQ3" s="20"/>
      <c r="PR3" s="20"/>
      <c r="PS3" s="20"/>
      <c r="PT3" s="20"/>
      <c r="PU3" s="20"/>
      <c r="PV3" s="21"/>
      <c r="PW3" s="19">
        <f>ON3+1</f>
        <v>45090</v>
      </c>
      <c r="PX3" s="20"/>
      <c r="PY3" s="20"/>
      <c r="PZ3" s="20"/>
      <c r="QA3" s="20"/>
      <c r="QB3" s="20"/>
      <c r="QC3" s="20"/>
      <c r="QD3" s="20"/>
      <c r="QE3" s="20"/>
      <c r="QF3" s="20"/>
      <c r="QG3" s="20"/>
      <c r="QH3" s="20"/>
      <c r="QI3" s="20"/>
      <c r="QJ3" s="20"/>
      <c r="QK3" s="20"/>
      <c r="QL3" s="20"/>
      <c r="QM3" s="20"/>
      <c r="QN3" s="20"/>
      <c r="QO3" s="20"/>
      <c r="QP3" s="20"/>
      <c r="QQ3" s="20"/>
      <c r="QR3" s="20"/>
      <c r="QS3" s="20"/>
      <c r="QT3" s="20"/>
      <c r="QU3" s="20"/>
      <c r="QV3" s="20"/>
      <c r="QW3" s="20"/>
      <c r="QX3" s="20"/>
      <c r="QY3" s="20"/>
      <c r="QZ3" s="20"/>
      <c r="RA3" s="20"/>
      <c r="RB3" s="20"/>
      <c r="RC3" s="20"/>
      <c r="RD3" s="20"/>
      <c r="RE3" s="21"/>
      <c r="RF3" s="19">
        <f>PW3+1</f>
        <v>45091</v>
      </c>
      <c r="RG3" s="20"/>
      <c r="RH3" s="20"/>
      <c r="RI3" s="20"/>
      <c r="RJ3" s="20"/>
      <c r="RK3" s="20"/>
      <c r="RL3" s="20"/>
      <c r="RM3" s="20"/>
      <c r="RN3" s="20"/>
      <c r="RO3" s="20"/>
      <c r="RP3" s="20"/>
      <c r="RQ3" s="20"/>
      <c r="RR3" s="20"/>
      <c r="RS3" s="20"/>
      <c r="RT3" s="20"/>
      <c r="RU3" s="20"/>
      <c r="RV3" s="20"/>
      <c r="RW3" s="20"/>
      <c r="RX3" s="20"/>
      <c r="RY3" s="20"/>
      <c r="RZ3" s="20"/>
      <c r="SA3" s="20"/>
      <c r="SB3" s="20"/>
      <c r="SC3" s="20"/>
      <c r="SD3" s="20"/>
      <c r="SE3" s="20"/>
      <c r="SF3" s="20"/>
      <c r="SG3" s="20"/>
      <c r="SH3" s="20"/>
      <c r="SI3" s="20"/>
      <c r="SJ3" s="20"/>
      <c r="SK3" s="20"/>
      <c r="SL3" s="20"/>
      <c r="SM3" s="20"/>
      <c r="SN3" s="21"/>
      <c r="SO3" s="19">
        <f>RF3+1</f>
        <v>45092</v>
      </c>
      <c r="SP3" s="20"/>
      <c r="SQ3" s="20"/>
      <c r="SR3" s="20"/>
      <c r="SS3" s="20"/>
      <c r="ST3" s="20"/>
      <c r="SU3" s="20"/>
      <c r="SV3" s="20"/>
      <c r="SW3" s="20"/>
      <c r="SX3" s="20"/>
      <c r="SY3" s="20"/>
      <c r="SZ3" s="20"/>
      <c r="TA3" s="20"/>
      <c r="TB3" s="20"/>
      <c r="TC3" s="20"/>
      <c r="TD3" s="20"/>
      <c r="TE3" s="20"/>
      <c r="TF3" s="20"/>
      <c r="TG3" s="20"/>
      <c r="TH3" s="20"/>
      <c r="TI3" s="20"/>
      <c r="TJ3" s="20"/>
      <c r="TK3" s="20"/>
      <c r="TL3" s="20"/>
      <c r="TM3" s="20"/>
      <c r="TN3" s="20"/>
      <c r="TO3" s="20"/>
      <c r="TP3" s="20"/>
      <c r="TQ3" s="20"/>
      <c r="TR3" s="20"/>
      <c r="TS3" s="20"/>
      <c r="TT3" s="20"/>
      <c r="TU3" s="20"/>
      <c r="TV3" s="20"/>
      <c r="TW3" s="21"/>
      <c r="TX3" s="19">
        <f>SO3+1</f>
        <v>45093</v>
      </c>
      <c r="TY3" s="20"/>
      <c r="TZ3" s="20"/>
      <c r="UA3" s="20"/>
      <c r="UB3" s="20"/>
      <c r="UC3" s="20"/>
      <c r="UD3" s="20"/>
      <c r="UE3" s="20"/>
      <c r="UF3" s="20"/>
      <c r="UG3" s="20"/>
      <c r="UH3" s="20"/>
      <c r="UI3" s="20"/>
      <c r="UJ3" s="20"/>
      <c r="UK3" s="20"/>
      <c r="UL3" s="20"/>
      <c r="UM3" s="20"/>
      <c r="UN3" s="20"/>
      <c r="UO3" s="20"/>
      <c r="UP3" s="20"/>
      <c r="UQ3" s="20"/>
      <c r="UR3" s="20"/>
      <c r="US3" s="20"/>
      <c r="UT3" s="20"/>
      <c r="UU3" s="20"/>
      <c r="UV3" s="20"/>
      <c r="UW3" s="20"/>
      <c r="UX3" s="20"/>
      <c r="UY3" s="20"/>
      <c r="UZ3" s="20"/>
      <c r="VA3" s="20"/>
      <c r="VB3" s="20"/>
      <c r="VC3" s="20"/>
      <c r="VD3" s="20"/>
      <c r="VE3" s="20"/>
      <c r="VF3" s="21"/>
      <c r="VG3" s="19">
        <f>TX3+1</f>
        <v>45094</v>
      </c>
      <c r="VH3" s="20"/>
      <c r="VI3" s="20"/>
      <c r="VJ3" s="20"/>
      <c r="VK3" s="20"/>
      <c r="VL3" s="20"/>
      <c r="VM3" s="20"/>
      <c r="VN3" s="20"/>
      <c r="VO3" s="20"/>
      <c r="VP3" s="20"/>
      <c r="VQ3" s="20"/>
      <c r="VR3" s="20"/>
      <c r="VS3" s="20"/>
      <c r="VT3" s="20"/>
      <c r="VU3" s="20"/>
      <c r="VV3" s="20"/>
      <c r="VW3" s="20"/>
      <c r="VX3" s="20"/>
      <c r="VY3" s="20"/>
      <c r="VZ3" s="20"/>
      <c r="WA3" s="20"/>
      <c r="WB3" s="20"/>
      <c r="WC3" s="20"/>
      <c r="WD3" s="20"/>
      <c r="WE3" s="20"/>
      <c r="WF3" s="20"/>
      <c r="WG3" s="20"/>
      <c r="WH3" s="20"/>
      <c r="WI3" s="20"/>
      <c r="WJ3" s="20"/>
      <c r="WK3" s="20"/>
      <c r="WL3" s="20"/>
      <c r="WM3" s="20"/>
      <c r="WN3" s="20"/>
      <c r="WO3" s="21"/>
      <c r="WP3" s="19">
        <f>VG3+1</f>
        <v>45095</v>
      </c>
      <c r="WQ3" s="20"/>
      <c r="WR3" s="20"/>
      <c r="WS3" s="20"/>
      <c r="WT3" s="20"/>
      <c r="WU3" s="20"/>
      <c r="WV3" s="20"/>
      <c r="WW3" s="20"/>
      <c r="WX3" s="20"/>
      <c r="WY3" s="20"/>
      <c r="WZ3" s="20"/>
      <c r="XA3" s="20"/>
      <c r="XB3" s="20"/>
      <c r="XC3" s="20"/>
      <c r="XD3" s="20"/>
      <c r="XE3" s="20"/>
      <c r="XF3" s="20"/>
      <c r="XG3" s="20"/>
      <c r="XH3" s="20"/>
      <c r="XI3" s="20"/>
      <c r="XJ3" s="20"/>
      <c r="XK3" s="20"/>
      <c r="XL3" s="20"/>
      <c r="XM3" s="20"/>
      <c r="XN3" s="20"/>
      <c r="XO3" s="20"/>
      <c r="XP3" s="20"/>
      <c r="XQ3" s="20"/>
      <c r="XR3" s="20"/>
      <c r="XS3" s="20"/>
      <c r="XT3" s="20"/>
      <c r="XU3" s="20"/>
      <c r="XV3" s="20"/>
      <c r="XW3" s="20"/>
      <c r="XX3" s="21"/>
      <c r="XY3" s="19">
        <f>WP3+1</f>
        <v>45096</v>
      </c>
      <c r="XZ3" s="20"/>
      <c r="YA3" s="20"/>
      <c r="YB3" s="20"/>
      <c r="YC3" s="20"/>
      <c r="YD3" s="20"/>
      <c r="YE3" s="20"/>
      <c r="YF3" s="20"/>
      <c r="YG3" s="20"/>
      <c r="YH3" s="20"/>
      <c r="YI3" s="20"/>
      <c r="YJ3" s="20"/>
      <c r="YK3" s="20"/>
      <c r="YL3" s="20"/>
      <c r="YM3" s="20"/>
      <c r="YN3" s="20"/>
      <c r="YO3" s="20"/>
      <c r="YP3" s="20"/>
      <c r="YQ3" s="20"/>
      <c r="YR3" s="20"/>
      <c r="YS3" s="20"/>
      <c r="YT3" s="20"/>
      <c r="YU3" s="20"/>
      <c r="YV3" s="20"/>
      <c r="YW3" s="20"/>
      <c r="YX3" s="20"/>
      <c r="YY3" s="20"/>
      <c r="YZ3" s="20"/>
      <c r="ZA3" s="20"/>
      <c r="ZB3" s="20"/>
      <c r="ZC3" s="20"/>
      <c r="ZD3" s="20"/>
      <c r="ZE3" s="20"/>
      <c r="ZF3" s="20"/>
      <c r="ZG3" s="21"/>
      <c r="ZH3" s="19">
        <f>XY3+1</f>
        <v>45097</v>
      </c>
      <c r="ZI3" s="20"/>
      <c r="ZJ3" s="20"/>
      <c r="ZK3" s="20"/>
      <c r="ZL3" s="20"/>
      <c r="ZM3" s="20"/>
      <c r="ZN3" s="20"/>
      <c r="ZO3" s="20"/>
      <c r="ZP3" s="20"/>
      <c r="ZQ3" s="20"/>
      <c r="ZR3" s="20"/>
      <c r="ZS3" s="20"/>
      <c r="ZT3" s="20"/>
      <c r="ZU3" s="20"/>
      <c r="ZV3" s="20"/>
      <c r="ZW3" s="20"/>
      <c r="ZX3" s="20"/>
      <c r="ZY3" s="20"/>
      <c r="ZZ3" s="20"/>
      <c r="AAA3" s="20"/>
      <c r="AAB3" s="20"/>
      <c r="AAC3" s="20"/>
      <c r="AAD3" s="20"/>
      <c r="AAE3" s="20"/>
      <c r="AAF3" s="20"/>
      <c r="AAG3" s="20"/>
      <c r="AAH3" s="20"/>
      <c r="AAI3" s="20"/>
      <c r="AAJ3" s="20"/>
      <c r="AAK3" s="20"/>
      <c r="AAL3" s="20"/>
      <c r="AAM3" s="20"/>
      <c r="AAN3" s="20"/>
      <c r="AAO3" s="20"/>
      <c r="AAP3" s="21"/>
      <c r="AAQ3" s="19">
        <f>ZH3+1</f>
        <v>45098</v>
      </c>
      <c r="AAR3" s="20"/>
      <c r="AAS3" s="20"/>
      <c r="AAT3" s="20"/>
      <c r="AAU3" s="20"/>
      <c r="AAV3" s="20"/>
      <c r="AAW3" s="20"/>
      <c r="AAX3" s="20"/>
      <c r="AAY3" s="20"/>
      <c r="AAZ3" s="20"/>
      <c r="ABA3" s="20"/>
      <c r="ABB3" s="20"/>
      <c r="ABC3" s="20"/>
      <c r="ABD3" s="20"/>
      <c r="ABE3" s="20"/>
      <c r="ABF3" s="20"/>
      <c r="ABG3" s="20"/>
      <c r="ABH3" s="20"/>
      <c r="ABI3" s="20"/>
      <c r="ABJ3" s="20"/>
      <c r="ABK3" s="20"/>
      <c r="ABL3" s="20"/>
      <c r="ABM3" s="20"/>
      <c r="ABN3" s="20"/>
      <c r="ABO3" s="20"/>
      <c r="ABP3" s="20"/>
      <c r="ABQ3" s="20"/>
      <c r="ABR3" s="20"/>
      <c r="ABS3" s="20"/>
      <c r="ABT3" s="20"/>
      <c r="ABU3" s="20"/>
      <c r="ABV3" s="20"/>
      <c r="ABW3" s="20"/>
      <c r="ABX3" s="20"/>
      <c r="ABY3" s="21"/>
      <c r="ABZ3" s="19">
        <f>AAQ3+1</f>
        <v>45099</v>
      </c>
      <c r="ACA3" s="20"/>
      <c r="ACB3" s="20"/>
      <c r="ACC3" s="20"/>
      <c r="ACD3" s="20"/>
      <c r="ACE3" s="20"/>
      <c r="ACF3" s="20"/>
      <c r="ACG3" s="20"/>
      <c r="ACH3" s="20"/>
      <c r="ACI3" s="20"/>
      <c r="ACJ3" s="20"/>
      <c r="ACK3" s="20"/>
      <c r="ACL3" s="20"/>
      <c r="ACM3" s="20"/>
      <c r="ACN3" s="20"/>
      <c r="ACO3" s="20"/>
      <c r="ACP3" s="20"/>
      <c r="ACQ3" s="20"/>
      <c r="ACR3" s="20"/>
      <c r="ACS3" s="20"/>
      <c r="ACT3" s="20"/>
      <c r="ACU3" s="20"/>
      <c r="ACV3" s="20"/>
      <c r="ACW3" s="20"/>
      <c r="ACX3" s="20"/>
      <c r="ACY3" s="20"/>
      <c r="ACZ3" s="20"/>
      <c r="ADA3" s="20"/>
      <c r="ADB3" s="20"/>
      <c r="ADC3" s="20"/>
      <c r="ADD3" s="20"/>
      <c r="ADE3" s="20"/>
      <c r="ADF3" s="20"/>
      <c r="ADG3" s="20"/>
      <c r="ADH3" s="21"/>
      <c r="ADI3" s="19">
        <f>ABZ3+1</f>
        <v>45100</v>
      </c>
      <c r="ADJ3" s="20"/>
      <c r="ADK3" s="20"/>
      <c r="ADL3" s="20"/>
      <c r="ADM3" s="20"/>
      <c r="ADN3" s="20"/>
      <c r="ADO3" s="20"/>
      <c r="ADP3" s="20"/>
      <c r="ADQ3" s="20"/>
      <c r="ADR3" s="20"/>
      <c r="ADS3" s="20"/>
      <c r="ADT3" s="20"/>
      <c r="ADU3" s="20"/>
      <c r="ADV3" s="20"/>
      <c r="ADW3" s="20"/>
      <c r="ADX3" s="20"/>
      <c r="ADY3" s="20"/>
      <c r="ADZ3" s="20"/>
      <c r="AEA3" s="20"/>
      <c r="AEB3" s="20"/>
      <c r="AEC3" s="20"/>
      <c r="AED3" s="20"/>
      <c r="AEE3" s="20"/>
      <c r="AEF3" s="20"/>
      <c r="AEG3" s="20"/>
      <c r="AEH3" s="20"/>
      <c r="AEI3" s="20"/>
      <c r="AEJ3" s="20"/>
      <c r="AEK3" s="20"/>
      <c r="AEL3" s="20"/>
      <c r="AEM3" s="20"/>
      <c r="AEN3" s="20"/>
      <c r="AEO3" s="20"/>
      <c r="AEP3" s="20"/>
      <c r="AEQ3" s="21"/>
      <c r="AER3" s="19">
        <f>ADI3+1</f>
        <v>45101</v>
      </c>
      <c r="AES3" s="20"/>
      <c r="AET3" s="20"/>
      <c r="AEU3" s="20"/>
      <c r="AEV3" s="20"/>
      <c r="AEW3" s="20"/>
      <c r="AEX3" s="20"/>
      <c r="AEY3" s="20"/>
      <c r="AEZ3" s="20"/>
      <c r="AFA3" s="20"/>
      <c r="AFB3" s="20"/>
      <c r="AFC3" s="20"/>
      <c r="AFD3" s="20"/>
      <c r="AFE3" s="20"/>
      <c r="AFF3" s="20"/>
      <c r="AFG3" s="20"/>
      <c r="AFH3" s="20"/>
      <c r="AFI3" s="20"/>
      <c r="AFJ3" s="20"/>
      <c r="AFK3" s="20"/>
      <c r="AFL3" s="20"/>
      <c r="AFM3" s="20"/>
      <c r="AFN3" s="20"/>
      <c r="AFO3" s="20"/>
      <c r="AFP3" s="20"/>
      <c r="AFQ3" s="20"/>
      <c r="AFR3" s="20"/>
      <c r="AFS3" s="20"/>
      <c r="AFT3" s="20"/>
      <c r="AFU3" s="20"/>
      <c r="AFV3" s="20"/>
      <c r="AFW3" s="20"/>
      <c r="AFX3" s="20"/>
      <c r="AFY3" s="20"/>
      <c r="AFZ3" s="21"/>
      <c r="AGA3" s="19">
        <f>AER3+1</f>
        <v>45102</v>
      </c>
      <c r="AGB3" s="20"/>
      <c r="AGC3" s="20"/>
      <c r="AGD3" s="20"/>
      <c r="AGE3" s="20"/>
      <c r="AGF3" s="20"/>
      <c r="AGG3" s="20"/>
      <c r="AGH3" s="20"/>
      <c r="AGI3" s="20"/>
      <c r="AGJ3" s="20"/>
      <c r="AGK3" s="20"/>
      <c r="AGL3" s="20"/>
      <c r="AGM3" s="20"/>
      <c r="AGN3" s="20"/>
      <c r="AGO3" s="20"/>
      <c r="AGP3" s="20"/>
      <c r="AGQ3" s="20"/>
      <c r="AGR3" s="20"/>
      <c r="AGS3" s="20"/>
      <c r="AGT3" s="20"/>
      <c r="AGU3" s="20"/>
      <c r="AGV3" s="20"/>
      <c r="AGW3" s="20"/>
      <c r="AGX3" s="20"/>
      <c r="AGY3" s="20"/>
      <c r="AGZ3" s="20"/>
      <c r="AHA3" s="20"/>
      <c r="AHB3" s="20"/>
      <c r="AHC3" s="20"/>
      <c r="AHD3" s="20"/>
      <c r="AHE3" s="20"/>
      <c r="AHF3" s="20"/>
      <c r="AHG3" s="20"/>
      <c r="AHH3" s="20"/>
      <c r="AHI3" s="21"/>
      <c r="AHJ3" s="19">
        <f>AGA3+1</f>
        <v>45103</v>
      </c>
      <c r="AHK3" s="20"/>
      <c r="AHL3" s="20"/>
      <c r="AHM3" s="20"/>
      <c r="AHN3" s="20"/>
      <c r="AHO3" s="20"/>
      <c r="AHP3" s="20"/>
      <c r="AHQ3" s="20"/>
      <c r="AHR3" s="20"/>
      <c r="AHS3" s="20"/>
      <c r="AHT3" s="20"/>
      <c r="AHU3" s="20"/>
      <c r="AHV3" s="20"/>
      <c r="AHW3" s="20"/>
      <c r="AHX3" s="20"/>
      <c r="AHY3" s="20"/>
      <c r="AHZ3" s="20"/>
      <c r="AIA3" s="20"/>
      <c r="AIB3" s="20"/>
      <c r="AIC3" s="20"/>
      <c r="AID3" s="20"/>
      <c r="AIE3" s="20"/>
      <c r="AIF3" s="20"/>
      <c r="AIG3" s="20"/>
      <c r="AIH3" s="20"/>
      <c r="AII3" s="20"/>
      <c r="AIJ3" s="20"/>
      <c r="AIK3" s="20"/>
      <c r="AIL3" s="20"/>
      <c r="AIM3" s="20"/>
      <c r="AIN3" s="20"/>
      <c r="AIO3" s="20"/>
      <c r="AIP3" s="20"/>
      <c r="AIQ3" s="20"/>
      <c r="AIR3" s="21"/>
      <c r="AIS3" s="19">
        <f>AHJ3+1</f>
        <v>45104</v>
      </c>
      <c r="AIT3" s="20"/>
      <c r="AIU3" s="20"/>
      <c r="AIV3" s="20"/>
      <c r="AIW3" s="20"/>
      <c r="AIX3" s="20"/>
      <c r="AIY3" s="20"/>
      <c r="AIZ3" s="20"/>
      <c r="AJA3" s="20"/>
      <c r="AJB3" s="20"/>
      <c r="AJC3" s="20"/>
      <c r="AJD3" s="20"/>
      <c r="AJE3" s="20"/>
      <c r="AJF3" s="20"/>
      <c r="AJG3" s="20"/>
      <c r="AJH3" s="20"/>
      <c r="AJI3" s="20"/>
      <c r="AJJ3" s="20"/>
      <c r="AJK3" s="20"/>
      <c r="AJL3" s="20"/>
      <c r="AJM3" s="20"/>
      <c r="AJN3" s="20"/>
      <c r="AJO3" s="20"/>
      <c r="AJP3" s="20"/>
      <c r="AJQ3" s="20"/>
      <c r="AJR3" s="20"/>
      <c r="AJS3" s="20"/>
      <c r="AJT3" s="20"/>
      <c r="AJU3" s="20"/>
      <c r="AJV3" s="20"/>
      <c r="AJW3" s="20"/>
      <c r="AJX3" s="20"/>
      <c r="AJY3" s="20"/>
      <c r="AJZ3" s="20"/>
      <c r="AKA3" s="21"/>
      <c r="AKB3" s="19">
        <f>AIS3+1</f>
        <v>45105</v>
      </c>
      <c r="AKC3" s="20"/>
      <c r="AKD3" s="20"/>
      <c r="AKE3" s="20"/>
      <c r="AKF3" s="20"/>
      <c r="AKG3" s="20"/>
      <c r="AKH3" s="20"/>
      <c r="AKI3" s="20"/>
      <c r="AKJ3" s="20"/>
      <c r="AKK3" s="20"/>
      <c r="AKL3" s="20"/>
      <c r="AKM3" s="20"/>
      <c r="AKN3" s="20"/>
      <c r="AKO3" s="20"/>
      <c r="AKP3" s="20"/>
      <c r="AKQ3" s="20"/>
      <c r="AKR3" s="20"/>
      <c r="AKS3" s="20"/>
      <c r="AKT3" s="20"/>
      <c r="AKU3" s="20"/>
      <c r="AKV3" s="20"/>
      <c r="AKW3" s="20"/>
      <c r="AKX3" s="20"/>
      <c r="AKY3" s="20"/>
      <c r="AKZ3" s="20"/>
      <c r="ALA3" s="20"/>
      <c r="ALB3" s="20"/>
      <c r="ALC3" s="20"/>
      <c r="ALD3" s="20"/>
      <c r="ALE3" s="20"/>
      <c r="ALF3" s="20"/>
      <c r="ALG3" s="20"/>
      <c r="ALH3" s="20"/>
      <c r="ALI3" s="20"/>
      <c r="ALJ3" s="21"/>
      <c r="ALK3" s="19">
        <f>IF(AKB3="","",IF(MONTH(AKB3+1)&gt;MONTH(AKB3),"",AKB3+1))</f>
        <v>45106</v>
      </c>
      <c r="ALL3" s="20"/>
      <c r="ALM3" s="20"/>
      <c r="ALN3" s="20"/>
      <c r="ALO3" s="20"/>
      <c r="ALP3" s="20"/>
      <c r="ALQ3" s="20"/>
      <c r="ALR3" s="20"/>
      <c r="ALS3" s="20"/>
      <c r="ALT3" s="20"/>
      <c r="ALU3" s="20"/>
      <c r="ALV3" s="20"/>
      <c r="ALW3" s="20"/>
      <c r="ALX3" s="20"/>
      <c r="ALY3" s="20"/>
      <c r="ALZ3" s="20"/>
      <c r="AMA3" s="20"/>
      <c r="AMB3" s="20"/>
      <c r="AMC3" s="20"/>
      <c r="AMD3" s="20"/>
      <c r="AME3" s="20"/>
      <c r="AMF3" s="20"/>
      <c r="AMG3" s="20"/>
      <c r="AMH3" s="20"/>
      <c r="AMI3" s="20"/>
      <c r="AMJ3" s="20"/>
      <c r="AMK3" s="20"/>
      <c r="AML3" s="20"/>
      <c r="AMM3" s="20"/>
      <c r="AMN3" s="20"/>
      <c r="AMO3" s="20"/>
      <c r="AMP3" s="20"/>
      <c r="AMQ3" s="20"/>
      <c r="AMR3" s="20"/>
      <c r="AMS3" s="21"/>
      <c r="AMT3" s="19">
        <f>IF(ALK3="","",ALK3+1)</f>
        <v>45107</v>
      </c>
      <c r="AMU3" s="20"/>
      <c r="AMV3" s="20"/>
      <c r="AMW3" s="20"/>
      <c r="AMX3" s="20"/>
      <c r="AMY3" s="20"/>
      <c r="AMZ3" s="20"/>
      <c r="ANA3" s="20"/>
      <c r="ANB3" s="20"/>
      <c r="ANC3" s="20"/>
      <c r="AND3" s="20"/>
      <c r="ANE3" s="20"/>
      <c r="ANF3" s="20"/>
      <c r="ANG3" s="20"/>
      <c r="ANH3" s="20"/>
      <c r="ANI3" s="20"/>
      <c r="ANJ3" s="20"/>
      <c r="ANK3" s="20"/>
      <c r="ANL3" s="20"/>
      <c r="ANM3" s="20"/>
      <c r="ANN3" s="20"/>
      <c r="ANO3" s="20"/>
      <c r="ANP3" s="20"/>
      <c r="ANQ3" s="20"/>
      <c r="ANR3" s="20"/>
      <c r="ANS3" s="20"/>
      <c r="ANT3" s="20"/>
      <c r="ANU3" s="20"/>
      <c r="ANV3" s="20"/>
      <c r="ANW3" s="20"/>
      <c r="ANX3" s="20"/>
      <c r="ANY3" s="20"/>
      <c r="ANZ3" s="20"/>
      <c r="AOA3" s="20"/>
      <c r="AOB3" s="21"/>
      <c r="AOC3" s="19" t="str">
        <f>IF(AMT3="","",IF(MONTH(AMT3+1)&gt;MONTH(AMT3),"",AMT3+1))</f>
        <v/>
      </c>
      <c r="AOD3" s="20"/>
      <c r="AOE3" s="20"/>
      <c r="AOF3" s="20"/>
      <c r="AOG3" s="20"/>
      <c r="AOH3" s="20"/>
      <c r="AOI3" s="20"/>
      <c r="AOJ3" s="20"/>
      <c r="AOK3" s="20"/>
      <c r="AOL3" s="20"/>
      <c r="AOM3" s="20"/>
      <c r="AON3" s="20"/>
      <c r="AOO3" s="20"/>
      <c r="AOP3" s="20"/>
      <c r="AOQ3" s="20"/>
      <c r="AOR3" s="20"/>
      <c r="AOS3" s="20"/>
      <c r="AOT3" s="20"/>
      <c r="AOU3" s="20"/>
      <c r="AOV3" s="20"/>
      <c r="AOW3" s="20"/>
      <c r="AOX3" s="20"/>
      <c r="AOY3" s="20"/>
      <c r="AOZ3" s="20"/>
      <c r="APA3" s="20"/>
      <c r="APB3" s="20"/>
      <c r="APC3" s="20"/>
      <c r="APD3" s="20"/>
      <c r="APE3" s="20"/>
      <c r="APF3" s="20"/>
      <c r="APG3" s="20"/>
      <c r="APH3" s="20"/>
      <c r="API3" s="20"/>
      <c r="APJ3" s="20"/>
      <c r="APK3" s="21"/>
    </row>
    <row r="4" spans="1:1103" ht="13.2" thickTop="1" thickBot="1" x14ac:dyDescent="0.35">
      <c r="S4" s="22">
        <f>S3</f>
        <v>45078</v>
      </c>
      <c r="T4" s="23">
        <f>S3</f>
        <v>45078</v>
      </c>
      <c r="U4" s="23">
        <f>S3</f>
        <v>45078</v>
      </c>
      <c r="V4" s="23">
        <f>S3</f>
        <v>45078</v>
      </c>
      <c r="W4" s="23">
        <f>S3</f>
        <v>45078</v>
      </c>
      <c r="X4" s="23">
        <f>S3</f>
        <v>45078</v>
      </c>
      <c r="Y4" s="23">
        <f>S3</f>
        <v>45078</v>
      </c>
      <c r="Z4" s="23">
        <f>S3</f>
        <v>45078</v>
      </c>
      <c r="AA4" s="23">
        <f>S3</f>
        <v>45078</v>
      </c>
      <c r="AB4" s="23">
        <f>S3</f>
        <v>45078</v>
      </c>
      <c r="AC4" s="23">
        <f>S3</f>
        <v>45078</v>
      </c>
      <c r="AD4" s="23">
        <f>S3</f>
        <v>45078</v>
      </c>
      <c r="AE4" s="23">
        <f>S3</f>
        <v>45078</v>
      </c>
      <c r="AF4" s="23">
        <f>S3</f>
        <v>45078</v>
      </c>
      <c r="AG4" s="23">
        <f>S3</f>
        <v>45078</v>
      </c>
      <c r="AH4" s="23">
        <f>S3</f>
        <v>45078</v>
      </c>
      <c r="AI4" s="23">
        <f>S3</f>
        <v>45078</v>
      </c>
      <c r="AJ4" s="23">
        <f>S3</f>
        <v>45078</v>
      </c>
      <c r="AK4" s="23">
        <f>S3</f>
        <v>45078</v>
      </c>
      <c r="AL4" s="23">
        <f>S3</f>
        <v>45078</v>
      </c>
      <c r="AM4" s="23">
        <f>S3</f>
        <v>45078</v>
      </c>
      <c r="AN4" s="23">
        <f>S3</f>
        <v>45078</v>
      </c>
      <c r="AO4" s="23">
        <f>S3</f>
        <v>45078</v>
      </c>
      <c r="AP4" s="23">
        <f>S3</f>
        <v>45078</v>
      </c>
      <c r="AQ4" s="23">
        <f>S3</f>
        <v>45078</v>
      </c>
      <c r="AR4" s="23">
        <f>S3</f>
        <v>45078</v>
      </c>
      <c r="AS4" s="23">
        <f>S3</f>
        <v>45078</v>
      </c>
      <c r="AT4" s="23">
        <f>S3</f>
        <v>45078</v>
      </c>
      <c r="AU4" s="23">
        <f>S3</f>
        <v>45078</v>
      </c>
      <c r="AV4" s="23">
        <f>S3</f>
        <v>45078</v>
      </c>
      <c r="AW4" s="23">
        <f>S3</f>
        <v>45078</v>
      </c>
      <c r="AX4" s="23">
        <f>S3</f>
        <v>45078</v>
      </c>
      <c r="AY4" s="23">
        <f>S3</f>
        <v>45078</v>
      </c>
      <c r="AZ4" s="23">
        <f>S3</f>
        <v>45078</v>
      </c>
      <c r="BA4" s="23">
        <f>S3</f>
        <v>45078</v>
      </c>
      <c r="BB4" s="22">
        <f t="shared" ref="BB4" si="0">BB3</f>
        <v>45079</v>
      </c>
      <c r="BC4" s="23">
        <f>BB3</f>
        <v>45079</v>
      </c>
      <c r="BD4" s="23">
        <f t="shared" ref="BD4" si="1">BB3</f>
        <v>45079</v>
      </c>
      <c r="BE4" s="23">
        <f t="shared" ref="BE4" si="2">BB3</f>
        <v>45079</v>
      </c>
      <c r="BF4" s="23">
        <f t="shared" ref="BF4" si="3">BB3</f>
        <v>45079</v>
      </c>
      <c r="BG4" s="23">
        <f t="shared" ref="BG4" si="4">BB3</f>
        <v>45079</v>
      </c>
      <c r="BH4" s="23">
        <f t="shared" ref="BH4" si="5">BB3</f>
        <v>45079</v>
      </c>
      <c r="BI4" s="23">
        <f t="shared" ref="BI4" si="6">BB3</f>
        <v>45079</v>
      </c>
      <c r="BJ4" s="23">
        <f t="shared" ref="BJ4" si="7">BB3</f>
        <v>45079</v>
      </c>
      <c r="BK4" s="23">
        <f t="shared" ref="BK4" si="8">BB3</f>
        <v>45079</v>
      </c>
      <c r="BL4" s="23">
        <f t="shared" ref="BL4" si="9">BB3</f>
        <v>45079</v>
      </c>
      <c r="BM4" s="23">
        <f t="shared" ref="BM4" si="10">BB3</f>
        <v>45079</v>
      </c>
      <c r="BN4" s="23">
        <f>BB3</f>
        <v>45079</v>
      </c>
      <c r="BO4" s="23">
        <f>BB3</f>
        <v>45079</v>
      </c>
      <c r="BP4" s="23">
        <f t="shared" ref="BP4" si="11">BB3</f>
        <v>45079</v>
      </c>
      <c r="BQ4" s="23">
        <f t="shared" ref="BQ4" si="12">BB3</f>
        <v>45079</v>
      </c>
      <c r="BR4" s="23">
        <f t="shared" ref="BR4" si="13">BB3</f>
        <v>45079</v>
      </c>
      <c r="BS4" s="23">
        <f t="shared" ref="BS4" si="14">BB3</f>
        <v>45079</v>
      </c>
      <c r="BT4" s="23">
        <f t="shared" ref="BT4" si="15">BB3</f>
        <v>45079</v>
      </c>
      <c r="BU4" s="23">
        <f t="shared" ref="BU4" si="16">BB3</f>
        <v>45079</v>
      </c>
      <c r="BV4" s="23">
        <f>BB3</f>
        <v>45079</v>
      </c>
      <c r="BW4" s="23">
        <f>BB3</f>
        <v>45079</v>
      </c>
      <c r="BX4" s="23">
        <f t="shared" ref="BX4" si="17">BB3</f>
        <v>45079</v>
      </c>
      <c r="BY4" s="23">
        <f t="shared" ref="BY4" si="18">BB3</f>
        <v>45079</v>
      </c>
      <c r="BZ4" s="23">
        <f t="shared" ref="BZ4" si="19">BB3</f>
        <v>45079</v>
      </c>
      <c r="CA4" s="23">
        <f t="shared" ref="CA4" si="20">BB3</f>
        <v>45079</v>
      </c>
      <c r="CB4" s="23">
        <f t="shared" ref="CB4" si="21">BB3</f>
        <v>45079</v>
      </c>
      <c r="CC4" s="23">
        <f t="shared" ref="CC4" si="22">BB3</f>
        <v>45079</v>
      </c>
      <c r="CD4" s="23">
        <f t="shared" ref="CD4" si="23">BB3</f>
        <v>45079</v>
      </c>
      <c r="CE4" s="23">
        <f t="shared" ref="CE4" si="24">BB3</f>
        <v>45079</v>
      </c>
      <c r="CF4" s="23">
        <f>BB3</f>
        <v>45079</v>
      </c>
      <c r="CG4" s="23">
        <f t="shared" ref="CG4" si="25">BB3</f>
        <v>45079</v>
      </c>
      <c r="CH4" s="23">
        <f t="shared" ref="CH4" si="26">BB3</f>
        <v>45079</v>
      </c>
      <c r="CI4" s="23">
        <f t="shared" ref="CI4" si="27">BB3</f>
        <v>45079</v>
      </c>
      <c r="CJ4" s="23">
        <f t="shared" ref="CJ4" si="28">BB3</f>
        <v>45079</v>
      </c>
      <c r="CK4" s="22">
        <f t="shared" ref="CK4" si="29">CK3</f>
        <v>45080</v>
      </c>
      <c r="CL4" s="23">
        <f>CK3</f>
        <v>45080</v>
      </c>
      <c r="CM4" s="23">
        <f t="shared" ref="CM4" si="30">CK3</f>
        <v>45080</v>
      </c>
      <c r="CN4" s="23">
        <f t="shared" ref="CN4" si="31">CK3</f>
        <v>45080</v>
      </c>
      <c r="CO4" s="23">
        <f t="shared" ref="CO4" si="32">CK3</f>
        <v>45080</v>
      </c>
      <c r="CP4" s="23">
        <f t="shared" ref="CP4" si="33">CK3</f>
        <v>45080</v>
      </c>
      <c r="CQ4" s="23">
        <f t="shared" ref="CQ4" si="34">CK3</f>
        <v>45080</v>
      </c>
      <c r="CR4" s="23">
        <f t="shared" ref="CR4" si="35">CK3</f>
        <v>45080</v>
      </c>
      <c r="CS4" s="23">
        <f t="shared" ref="CS4" si="36">CK3</f>
        <v>45080</v>
      </c>
      <c r="CT4" s="23">
        <f t="shared" ref="CT4" si="37">CK3</f>
        <v>45080</v>
      </c>
      <c r="CU4" s="23">
        <f t="shared" ref="CU4" si="38">CK3</f>
        <v>45080</v>
      </c>
      <c r="CV4" s="23">
        <f t="shared" ref="CV4" si="39">CK3</f>
        <v>45080</v>
      </c>
      <c r="CW4" s="23">
        <f>CK3</f>
        <v>45080</v>
      </c>
      <c r="CX4" s="23">
        <f>CK3</f>
        <v>45080</v>
      </c>
      <c r="CY4" s="23">
        <f t="shared" ref="CY4" si="40">CK3</f>
        <v>45080</v>
      </c>
      <c r="CZ4" s="23">
        <f t="shared" ref="CZ4" si="41">CK3</f>
        <v>45080</v>
      </c>
      <c r="DA4" s="23">
        <f t="shared" ref="DA4" si="42">CK3</f>
        <v>45080</v>
      </c>
      <c r="DB4" s="23">
        <f t="shared" ref="DB4" si="43">CK3</f>
        <v>45080</v>
      </c>
      <c r="DC4" s="23">
        <f t="shared" ref="DC4" si="44">CK3</f>
        <v>45080</v>
      </c>
      <c r="DD4" s="23">
        <f t="shared" ref="DD4" si="45">CK3</f>
        <v>45080</v>
      </c>
      <c r="DE4" s="23">
        <f>CK3</f>
        <v>45080</v>
      </c>
      <c r="DF4" s="23">
        <f>CK3</f>
        <v>45080</v>
      </c>
      <c r="DG4" s="23">
        <f t="shared" ref="DG4" si="46">CK3</f>
        <v>45080</v>
      </c>
      <c r="DH4" s="23">
        <f t="shared" ref="DH4" si="47">CK3</f>
        <v>45080</v>
      </c>
      <c r="DI4" s="23">
        <f t="shared" ref="DI4" si="48">CK3</f>
        <v>45080</v>
      </c>
      <c r="DJ4" s="23">
        <f t="shared" ref="DJ4" si="49">CK3</f>
        <v>45080</v>
      </c>
      <c r="DK4" s="23">
        <f t="shared" ref="DK4" si="50">CK3</f>
        <v>45080</v>
      </c>
      <c r="DL4" s="23">
        <f t="shared" ref="DL4" si="51">CK3</f>
        <v>45080</v>
      </c>
      <c r="DM4" s="23">
        <f t="shared" ref="DM4" si="52">CK3</f>
        <v>45080</v>
      </c>
      <c r="DN4" s="23">
        <f t="shared" ref="DN4" si="53">CK3</f>
        <v>45080</v>
      </c>
      <c r="DO4" s="23">
        <f>CK3</f>
        <v>45080</v>
      </c>
      <c r="DP4" s="23">
        <f t="shared" ref="DP4" si="54">CK3</f>
        <v>45080</v>
      </c>
      <c r="DQ4" s="23">
        <f t="shared" ref="DQ4" si="55">CK3</f>
        <v>45080</v>
      </c>
      <c r="DR4" s="23">
        <f t="shared" ref="DR4" si="56">CK3</f>
        <v>45080</v>
      </c>
      <c r="DS4" s="23">
        <f t="shared" ref="DS4" si="57">CK3</f>
        <v>45080</v>
      </c>
      <c r="DT4" s="22">
        <f t="shared" ref="DT4" si="58">DT3</f>
        <v>45081</v>
      </c>
      <c r="DU4" s="23">
        <f>DT3</f>
        <v>45081</v>
      </c>
      <c r="DV4" s="23">
        <f t="shared" ref="DV4" si="59">DT3</f>
        <v>45081</v>
      </c>
      <c r="DW4" s="23">
        <f t="shared" ref="DW4" si="60">DT3</f>
        <v>45081</v>
      </c>
      <c r="DX4" s="23">
        <f t="shared" ref="DX4" si="61">DT3</f>
        <v>45081</v>
      </c>
      <c r="DY4" s="23">
        <f t="shared" ref="DY4" si="62">DT3</f>
        <v>45081</v>
      </c>
      <c r="DZ4" s="23">
        <f t="shared" ref="DZ4" si="63">DT3</f>
        <v>45081</v>
      </c>
      <c r="EA4" s="23">
        <f t="shared" ref="EA4" si="64">DT3</f>
        <v>45081</v>
      </c>
      <c r="EB4" s="23">
        <f t="shared" ref="EB4" si="65">DT3</f>
        <v>45081</v>
      </c>
      <c r="EC4" s="23">
        <f t="shared" ref="EC4" si="66">DT3</f>
        <v>45081</v>
      </c>
      <c r="ED4" s="23">
        <f t="shared" ref="ED4" si="67">DT3</f>
        <v>45081</v>
      </c>
      <c r="EE4" s="23">
        <f t="shared" ref="EE4" si="68">DT3</f>
        <v>45081</v>
      </c>
      <c r="EF4" s="23">
        <f>DT3</f>
        <v>45081</v>
      </c>
      <c r="EG4" s="23">
        <f>DT3</f>
        <v>45081</v>
      </c>
      <c r="EH4" s="23">
        <f t="shared" ref="EH4" si="69">DT3</f>
        <v>45081</v>
      </c>
      <c r="EI4" s="23">
        <f t="shared" ref="EI4" si="70">DT3</f>
        <v>45081</v>
      </c>
      <c r="EJ4" s="23">
        <f t="shared" ref="EJ4" si="71">DT3</f>
        <v>45081</v>
      </c>
      <c r="EK4" s="23">
        <f t="shared" ref="EK4" si="72">DT3</f>
        <v>45081</v>
      </c>
      <c r="EL4" s="23">
        <f t="shared" ref="EL4" si="73">DT3</f>
        <v>45081</v>
      </c>
      <c r="EM4" s="23">
        <f t="shared" ref="EM4" si="74">DT3</f>
        <v>45081</v>
      </c>
      <c r="EN4" s="23">
        <f>DT3</f>
        <v>45081</v>
      </c>
      <c r="EO4" s="23">
        <f>DT3</f>
        <v>45081</v>
      </c>
      <c r="EP4" s="23">
        <f t="shared" ref="EP4" si="75">DT3</f>
        <v>45081</v>
      </c>
      <c r="EQ4" s="23">
        <f t="shared" ref="EQ4" si="76">DT3</f>
        <v>45081</v>
      </c>
      <c r="ER4" s="23">
        <f t="shared" ref="ER4" si="77">DT3</f>
        <v>45081</v>
      </c>
      <c r="ES4" s="23">
        <f t="shared" ref="ES4" si="78">DT3</f>
        <v>45081</v>
      </c>
      <c r="ET4" s="23">
        <f t="shared" ref="ET4" si="79">DT3</f>
        <v>45081</v>
      </c>
      <c r="EU4" s="23">
        <f t="shared" ref="EU4" si="80">DT3</f>
        <v>45081</v>
      </c>
      <c r="EV4" s="23">
        <f t="shared" ref="EV4" si="81">DT3</f>
        <v>45081</v>
      </c>
      <c r="EW4" s="23">
        <f t="shared" ref="EW4" si="82">DT3</f>
        <v>45081</v>
      </c>
      <c r="EX4" s="23">
        <f>DT3</f>
        <v>45081</v>
      </c>
      <c r="EY4" s="23">
        <f t="shared" ref="EY4" si="83">DT3</f>
        <v>45081</v>
      </c>
      <c r="EZ4" s="23">
        <f t="shared" ref="EZ4" si="84">DT3</f>
        <v>45081</v>
      </c>
      <c r="FA4" s="23">
        <f t="shared" ref="FA4" si="85">DT3</f>
        <v>45081</v>
      </c>
      <c r="FB4" s="23">
        <f t="shared" ref="FB4" si="86">DT3</f>
        <v>45081</v>
      </c>
      <c r="FC4" s="22">
        <f t="shared" ref="FC4" si="87">FC3</f>
        <v>45082</v>
      </c>
      <c r="FD4" s="23">
        <f>FC3</f>
        <v>45082</v>
      </c>
      <c r="FE4" s="23">
        <f t="shared" ref="FE4" si="88">FC3</f>
        <v>45082</v>
      </c>
      <c r="FF4" s="23">
        <f t="shared" ref="FF4" si="89">FC3</f>
        <v>45082</v>
      </c>
      <c r="FG4" s="23">
        <f t="shared" ref="FG4" si="90">FC3</f>
        <v>45082</v>
      </c>
      <c r="FH4" s="23">
        <f t="shared" ref="FH4" si="91">FC3</f>
        <v>45082</v>
      </c>
      <c r="FI4" s="23">
        <f t="shared" ref="FI4" si="92">FC3</f>
        <v>45082</v>
      </c>
      <c r="FJ4" s="23">
        <f t="shared" ref="FJ4" si="93">FC3</f>
        <v>45082</v>
      </c>
      <c r="FK4" s="23">
        <f t="shared" ref="FK4" si="94">FC3</f>
        <v>45082</v>
      </c>
      <c r="FL4" s="23">
        <f t="shared" ref="FL4" si="95">FC3</f>
        <v>45082</v>
      </c>
      <c r="FM4" s="23">
        <f t="shared" ref="FM4" si="96">FC3</f>
        <v>45082</v>
      </c>
      <c r="FN4" s="23">
        <f t="shared" ref="FN4" si="97">FC3</f>
        <v>45082</v>
      </c>
      <c r="FO4" s="23">
        <f>FC3</f>
        <v>45082</v>
      </c>
      <c r="FP4" s="23">
        <f>FC3</f>
        <v>45082</v>
      </c>
      <c r="FQ4" s="23">
        <f t="shared" ref="FQ4" si="98">FC3</f>
        <v>45082</v>
      </c>
      <c r="FR4" s="23">
        <f t="shared" ref="FR4" si="99">FC3</f>
        <v>45082</v>
      </c>
      <c r="FS4" s="23">
        <f t="shared" ref="FS4" si="100">FC3</f>
        <v>45082</v>
      </c>
      <c r="FT4" s="23">
        <f t="shared" ref="FT4" si="101">FC3</f>
        <v>45082</v>
      </c>
      <c r="FU4" s="23">
        <f t="shared" ref="FU4" si="102">FC3</f>
        <v>45082</v>
      </c>
      <c r="FV4" s="23">
        <f t="shared" ref="FV4" si="103">FC3</f>
        <v>45082</v>
      </c>
      <c r="FW4" s="23">
        <f>FC3</f>
        <v>45082</v>
      </c>
      <c r="FX4" s="23">
        <f>FC3</f>
        <v>45082</v>
      </c>
      <c r="FY4" s="23">
        <f t="shared" ref="FY4" si="104">FC3</f>
        <v>45082</v>
      </c>
      <c r="FZ4" s="23">
        <f t="shared" ref="FZ4" si="105">FC3</f>
        <v>45082</v>
      </c>
      <c r="GA4" s="23">
        <f t="shared" ref="GA4" si="106">FC3</f>
        <v>45082</v>
      </c>
      <c r="GB4" s="23">
        <f t="shared" ref="GB4" si="107">FC3</f>
        <v>45082</v>
      </c>
      <c r="GC4" s="23">
        <f t="shared" ref="GC4" si="108">FC3</f>
        <v>45082</v>
      </c>
      <c r="GD4" s="23">
        <f t="shared" ref="GD4" si="109">FC3</f>
        <v>45082</v>
      </c>
      <c r="GE4" s="23">
        <f t="shared" ref="GE4" si="110">FC3</f>
        <v>45082</v>
      </c>
      <c r="GF4" s="23">
        <f t="shared" ref="GF4" si="111">FC3</f>
        <v>45082</v>
      </c>
      <c r="GG4" s="23">
        <f>FC3</f>
        <v>45082</v>
      </c>
      <c r="GH4" s="23">
        <f t="shared" ref="GH4" si="112">FC3</f>
        <v>45082</v>
      </c>
      <c r="GI4" s="23">
        <f t="shared" ref="GI4" si="113">FC3</f>
        <v>45082</v>
      </c>
      <c r="GJ4" s="23">
        <f t="shared" ref="GJ4" si="114">FC3</f>
        <v>45082</v>
      </c>
      <c r="GK4" s="23">
        <f t="shared" ref="GK4" si="115">FC3</f>
        <v>45082</v>
      </c>
      <c r="GL4" s="22">
        <f t="shared" ref="GL4" si="116">GL3</f>
        <v>45083</v>
      </c>
      <c r="GM4" s="23">
        <f>GL3</f>
        <v>45083</v>
      </c>
      <c r="GN4" s="23">
        <f t="shared" ref="GN4" si="117">GL3</f>
        <v>45083</v>
      </c>
      <c r="GO4" s="23">
        <f t="shared" ref="GO4" si="118">GL3</f>
        <v>45083</v>
      </c>
      <c r="GP4" s="23">
        <f t="shared" ref="GP4" si="119">GL3</f>
        <v>45083</v>
      </c>
      <c r="GQ4" s="23">
        <f t="shared" ref="GQ4" si="120">GL3</f>
        <v>45083</v>
      </c>
      <c r="GR4" s="23">
        <f t="shared" ref="GR4" si="121">GL3</f>
        <v>45083</v>
      </c>
      <c r="GS4" s="23">
        <f t="shared" ref="GS4" si="122">GL3</f>
        <v>45083</v>
      </c>
      <c r="GT4" s="23">
        <f t="shared" ref="GT4" si="123">GL3</f>
        <v>45083</v>
      </c>
      <c r="GU4" s="23">
        <f t="shared" ref="GU4" si="124">GL3</f>
        <v>45083</v>
      </c>
      <c r="GV4" s="23">
        <f t="shared" ref="GV4" si="125">GL3</f>
        <v>45083</v>
      </c>
      <c r="GW4" s="23">
        <f t="shared" ref="GW4" si="126">GL3</f>
        <v>45083</v>
      </c>
      <c r="GX4" s="23">
        <f>GL3</f>
        <v>45083</v>
      </c>
      <c r="GY4" s="23">
        <f>GL3</f>
        <v>45083</v>
      </c>
      <c r="GZ4" s="23">
        <f t="shared" ref="GZ4" si="127">GL3</f>
        <v>45083</v>
      </c>
      <c r="HA4" s="23">
        <f t="shared" ref="HA4" si="128">GL3</f>
        <v>45083</v>
      </c>
      <c r="HB4" s="23">
        <f t="shared" ref="HB4" si="129">GL3</f>
        <v>45083</v>
      </c>
      <c r="HC4" s="23">
        <f t="shared" ref="HC4" si="130">GL3</f>
        <v>45083</v>
      </c>
      <c r="HD4" s="23">
        <f t="shared" ref="HD4" si="131">GL3</f>
        <v>45083</v>
      </c>
      <c r="HE4" s="23">
        <f t="shared" ref="HE4" si="132">GL3</f>
        <v>45083</v>
      </c>
      <c r="HF4" s="23">
        <f>GL3</f>
        <v>45083</v>
      </c>
      <c r="HG4" s="23">
        <f>GL3</f>
        <v>45083</v>
      </c>
      <c r="HH4" s="23">
        <f t="shared" ref="HH4" si="133">GL3</f>
        <v>45083</v>
      </c>
      <c r="HI4" s="23">
        <f t="shared" ref="HI4" si="134">GL3</f>
        <v>45083</v>
      </c>
      <c r="HJ4" s="23">
        <f t="shared" ref="HJ4" si="135">GL3</f>
        <v>45083</v>
      </c>
      <c r="HK4" s="23">
        <f t="shared" ref="HK4" si="136">GL3</f>
        <v>45083</v>
      </c>
      <c r="HL4" s="23">
        <f t="shared" ref="HL4" si="137">GL3</f>
        <v>45083</v>
      </c>
      <c r="HM4" s="23">
        <f t="shared" ref="HM4" si="138">GL3</f>
        <v>45083</v>
      </c>
      <c r="HN4" s="23">
        <f t="shared" ref="HN4" si="139">GL3</f>
        <v>45083</v>
      </c>
      <c r="HO4" s="23">
        <f t="shared" ref="HO4" si="140">GL3</f>
        <v>45083</v>
      </c>
      <c r="HP4" s="23">
        <f>GL3</f>
        <v>45083</v>
      </c>
      <c r="HQ4" s="23">
        <f t="shared" ref="HQ4" si="141">GL3</f>
        <v>45083</v>
      </c>
      <c r="HR4" s="23">
        <f t="shared" ref="HR4" si="142">GL3</f>
        <v>45083</v>
      </c>
      <c r="HS4" s="23">
        <f t="shared" ref="HS4" si="143">GL3</f>
        <v>45083</v>
      </c>
      <c r="HT4" s="23">
        <f t="shared" ref="HT4" si="144">GL3</f>
        <v>45083</v>
      </c>
      <c r="HU4" s="22">
        <f t="shared" ref="HU4" si="145">HU3</f>
        <v>45084</v>
      </c>
      <c r="HV4" s="23">
        <f>HU3</f>
        <v>45084</v>
      </c>
      <c r="HW4" s="23">
        <f t="shared" ref="HW4" si="146">HU3</f>
        <v>45084</v>
      </c>
      <c r="HX4" s="23">
        <f t="shared" ref="HX4" si="147">HU3</f>
        <v>45084</v>
      </c>
      <c r="HY4" s="23">
        <f t="shared" ref="HY4" si="148">HU3</f>
        <v>45084</v>
      </c>
      <c r="HZ4" s="23">
        <f t="shared" ref="HZ4" si="149">HU3</f>
        <v>45084</v>
      </c>
      <c r="IA4" s="23">
        <f t="shared" ref="IA4" si="150">HU3</f>
        <v>45084</v>
      </c>
      <c r="IB4" s="23">
        <f t="shared" ref="IB4" si="151">HU3</f>
        <v>45084</v>
      </c>
      <c r="IC4" s="23">
        <f t="shared" ref="IC4" si="152">HU3</f>
        <v>45084</v>
      </c>
      <c r="ID4" s="23">
        <f t="shared" ref="ID4" si="153">HU3</f>
        <v>45084</v>
      </c>
      <c r="IE4" s="23">
        <f t="shared" ref="IE4" si="154">HU3</f>
        <v>45084</v>
      </c>
      <c r="IF4" s="23">
        <f t="shared" ref="IF4" si="155">HU3</f>
        <v>45084</v>
      </c>
      <c r="IG4" s="23">
        <f>HU3</f>
        <v>45084</v>
      </c>
      <c r="IH4" s="23">
        <f>HU3</f>
        <v>45084</v>
      </c>
      <c r="II4" s="23">
        <f t="shared" ref="II4" si="156">HU3</f>
        <v>45084</v>
      </c>
      <c r="IJ4" s="23">
        <f t="shared" ref="IJ4" si="157">HU3</f>
        <v>45084</v>
      </c>
      <c r="IK4" s="23">
        <f t="shared" ref="IK4" si="158">HU3</f>
        <v>45084</v>
      </c>
      <c r="IL4" s="23">
        <f t="shared" ref="IL4" si="159">HU3</f>
        <v>45084</v>
      </c>
      <c r="IM4" s="23">
        <f t="shared" ref="IM4" si="160">HU3</f>
        <v>45084</v>
      </c>
      <c r="IN4" s="23">
        <f t="shared" ref="IN4" si="161">HU3</f>
        <v>45084</v>
      </c>
      <c r="IO4" s="23">
        <f>HU3</f>
        <v>45084</v>
      </c>
      <c r="IP4" s="23">
        <f>HU3</f>
        <v>45084</v>
      </c>
      <c r="IQ4" s="23">
        <f t="shared" ref="IQ4" si="162">HU3</f>
        <v>45084</v>
      </c>
      <c r="IR4" s="23">
        <f t="shared" ref="IR4" si="163">HU3</f>
        <v>45084</v>
      </c>
      <c r="IS4" s="23">
        <f t="shared" ref="IS4" si="164">HU3</f>
        <v>45084</v>
      </c>
      <c r="IT4" s="23">
        <f t="shared" ref="IT4" si="165">HU3</f>
        <v>45084</v>
      </c>
      <c r="IU4" s="23">
        <f t="shared" ref="IU4" si="166">HU3</f>
        <v>45084</v>
      </c>
      <c r="IV4" s="23">
        <f t="shared" ref="IV4" si="167">HU3</f>
        <v>45084</v>
      </c>
      <c r="IW4" s="23">
        <f t="shared" ref="IW4" si="168">HU3</f>
        <v>45084</v>
      </c>
      <c r="IX4" s="23">
        <f t="shared" ref="IX4" si="169">HU3</f>
        <v>45084</v>
      </c>
      <c r="IY4" s="23">
        <f>HU3</f>
        <v>45084</v>
      </c>
      <c r="IZ4" s="23">
        <f t="shared" ref="IZ4" si="170">HU3</f>
        <v>45084</v>
      </c>
      <c r="JA4" s="23">
        <f t="shared" ref="JA4" si="171">HU3</f>
        <v>45084</v>
      </c>
      <c r="JB4" s="23">
        <f t="shared" ref="JB4" si="172">HU3</f>
        <v>45084</v>
      </c>
      <c r="JC4" s="23">
        <f t="shared" ref="JC4" si="173">HU3</f>
        <v>45084</v>
      </c>
      <c r="JD4" s="22">
        <f t="shared" ref="JD4" si="174">JD3</f>
        <v>45085</v>
      </c>
      <c r="JE4" s="23">
        <f>JD3</f>
        <v>45085</v>
      </c>
      <c r="JF4" s="23">
        <f t="shared" ref="JF4" si="175">JD3</f>
        <v>45085</v>
      </c>
      <c r="JG4" s="23">
        <f t="shared" ref="JG4" si="176">JD3</f>
        <v>45085</v>
      </c>
      <c r="JH4" s="23">
        <f t="shared" ref="JH4" si="177">JD3</f>
        <v>45085</v>
      </c>
      <c r="JI4" s="23">
        <f t="shared" ref="JI4" si="178">JD3</f>
        <v>45085</v>
      </c>
      <c r="JJ4" s="23">
        <f t="shared" ref="JJ4" si="179">JD3</f>
        <v>45085</v>
      </c>
      <c r="JK4" s="23">
        <f t="shared" ref="JK4" si="180">JD3</f>
        <v>45085</v>
      </c>
      <c r="JL4" s="23">
        <f t="shared" ref="JL4" si="181">JD3</f>
        <v>45085</v>
      </c>
      <c r="JM4" s="23">
        <f t="shared" ref="JM4" si="182">JD3</f>
        <v>45085</v>
      </c>
      <c r="JN4" s="23">
        <f t="shared" ref="JN4" si="183">JD3</f>
        <v>45085</v>
      </c>
      <c r="JO4" s="23">
        <f t="shared" ref="JO4" si="184">JD3</f>
        <v>45085</v>
      </c>
      <c r="JP4" s="23">
        <f>JD3</f>
        <v>45085</v>
      </c>
      <c r="JQ4" s="23">
        <f>JD3</f>
        <v>45085</v>
      </c>
      <c r="JR4" s="23">
        <f t="shared" ref="JR4" si="185">JD3</f>
        <v>45085</v>
      </c>
      <c r="JS4" s="23">
        <f t="shared" ref="JS4" si="186">JD3</f>
        <v>45085</v>
      </c>
      <c r="JT4" s="23">
        <f t="shared" ref="JT4" si="187">JD3</f>
        <v>45085</v>
      </c>
      <c r="JU4" s="23">
        <f t="shared" ref="JU4" si="188">JD3</f>
        <v>45085</v>
      </c>
      <c r="JV4" s="23">
        <f t="shared" ref="JV4" si="189">JD3</f>
        <v>45085</v>
      </c>
      <c r="JW4" s="23">
        <f t="shared" ref="JW4" si="190">JD3</f>
        <v>45085</v>
      </c>
      <c r="JX4" s="23">
        <f>JD3</f>
        <v>45085</v>
      </c>
      <c r="JY4" s="23">
        <f>JD3</f>
        <v>45085</v>
      </c>
      <c r="JZ4" s="23">
        <f t="shared" ref="JZ4" si="191">JD3</f>
        <v>45085</v>
      </c>
      <c r="KA4" s="23">
        <f t="shared" ref="KA4" si="192">JD3</f>
        <v>45085</v>
      </c>
      <c r="KB4" s="23">
        <f t="shared" ref="KB4" si="193">JD3</f>
        <v>45085</v>
      </c>
      <c r="KC4" s="23">
        <f t="shared" ref="KC4" si="194">JD3</f>
        <v>45085</v>
      </c>
      <c r="KD4" s="23">
        <f t="shared" ref="KD4" si="195">JD3</f>
        <v>45085</v>
      </c>
      <c r="KE4" s="23">
        <f t="shared" ref="KE4" si="196">JD3</f>
        <v>45085</v>
      </c>
      <c r="KF4" s="23">
        <f t="shared" ref="KF4" si="197">JD3</f>
        <v>45085</v>
      </c>
      <c r="KG4" s="23">
        <f t="shared" ref="KG4" si="198">JD3</f>
        <v>45085</v>
      </c>
      <c r="KH4" s="23">
        <f>JD3</f>
        <v>45085</v>
      </c>
      <c r="KI4" s="23">
        <f t="shared" ref="KI4" si="199">JD3</f>
        <v>45085</v>
      </c>
      <c r="KJ4" s="23">
        <f t="shared" ref="KJ4" si="200">JD3</f>
        <v>45085</v>
      </c>
      <c r="KK4" s="23">
        <f t="shared" ref="KK4" si="201">JD3</f>
        <v>45085</v>
      </c>
      <c r="KL4" s="23">
        <f t="shared" ref="KL4" si="202">JD3</f>
        <v>45085</v>
      </c>
      <c r="KM4" s="22">
        <f t="shared" ref="KM4" si="203">KM3</f>
        <v>45086</v>
      </c>
      <c r="KN4" s="23">
        <f>KM3</f>
        <v>45086</v>
      </c>
      <c r="KO4" s="23">
        <f t="shared" ref="KO4" si="204">KM3</f>
        <v>45086</v>
      </c>
      <c r="KP4" s="23">
        <f t="shared" ref="KP4" si="205">KM3</f>
        <v>45086</v>
      </c>
      <c r="KQ4" s="23">
        <f t="shared" ref="KQ4" si="206">KM3</f>
        <v>45086</v>
      </c>
      <c r="KR4" s="23">
        <f t="shared" ref="KR4" si="207">KM3</f>
        <v>45086</v>
      </c>
      <c r="KS4" s="23">
        <f t="shared" ref="KS4" si="208">KM3</f>
        <v>45086</v>
      </c>
      <c r="KT4" s="23">
        <f t="shared" ref="KT4" si="209">KM3</f>
        <v>45086</v>
      </c>
      <c r="KU4" s="23">
        <f t="shared" ref="KU4" si="210">KM3</f>
        <v>45086</v>
      </c>
      <c r="KV4" s="23">
        <f t="shared" ref="KV4" si="211">KM3</f>
        <v>45086</v>
      </c>
      <c r="KW4" s="23">
        <f t="shared" ref="KW4" si="212">KM3</f>
        <v>45086</v>
      </c>
      <c r="KX4" s="23">
        <f t="shared" ref="KX4" si="213">KM3</f>
        <v>45086</v>
      </c>
      <c r="KY4" s="23">
        <f>KM3</f>
        <v>45086</v>
      </c>
      <c r="KZ4" s="23">
        <f>KM3</f>
        <v>45086</v>
      </c>
      <c r="LA4" s="23">
        <f t="shared" ref="LA4" si="214">KM3</f>
        <v>45086</v>
      </c>
      <c r="LB4" s="23">
        <f t="shared" ref="LB4" si="215">KM3</f>
        <v>45086</v>
      </c>
      <c r="LC4" s="23">
        <f t="shared" ref="LC4" si="216">KM3</f>
        <v>45086</v>
      </c>
      <c r="LD4" s="23">
        <f t="shared" ref="LD4" si="217">KM3</f>
        <v>45086</v>
      </c>
      <c r="LE4" s="23">
        <f t="shared" ref="LE4" si="218">KM3</f>
        <v>45086</v>
      </c>
      <c r="LF4" s="23">
        <f t="shared" ref="LF4" si="219">KM3</f>
        <v>45086</v>
      </c>
      <c r="LG4" s="23">
        <f>KM3</f>
        <v>45086</v>
      </c>
      <c r="LH4" s="23">
        <f>KM3</f>
        <v>45086</v>
      </c>
      <c r="LI4" s="23">
        <f t="shared" ref="LI4" si="220">KM3</f>
        <v>45086</v>
      </c>
      <c r="LJ4" s="23">
        <f t="shared" ref="LJ4" si="221">KM3</f>
        <v>45086</v>
      </c>
      <c r="LK4" s="23">
        <f t="shared" ref="LK4" si="222">KM3</f>
        <v>45086</v>
      </c>
      <c r="LL4" s="23">
        <f t="shared" ref="LL4" si="223">KM3</f>
        <v>45086</v>
      </c>
      <c r="LM4" s="23">
        <f t="shared" ref="LM4" si="224">KM3</f>
        <v>45086</v>
      </c>
      <c r="LN4" s="23">
        <f t="shared" ref="LN4" si="225">KM3</f>
        <v>45086</v>
      </c>
      <c r="LO4" s="23">
        <f t="shared" ref="LO4" si="226">KM3</f>
        <v>45086</v>
      </c>
      <c r="LP4" s="23">
        <f t="shared" ref="LP4" si="227">KM3</f>
        <v>45086</v>
      </c>
      <c r="LQ4" s="23">
        <f>KM3</f>
        <v>45086</v>
      </c>
      <c r="LR4" s="23">
        <f t="shared" ref="LR4" si="228">KM3</f>
        <v>45086</v>
      </c>
      <c r="LS4" s="23">
        <f t="shared" ref="LS4" si="229">KM3</f>
        <v>45086</v>
      </c>
      <c r="LT4" s="23">
        <f t="shared" ref="LT4" si="230">KM3</f>
        <v>45086</v>
      </c>
      <c r="LU4" s="23">
        <f t="shared" ref="LU4" si="231">KM3</f>
        <v>45086</v>
      </c>
      <c r="LV4" s="22">
        <f t="shared" ref="LV4" si="232">LV3</f>
        <v>45087</v>
      </c>
      <c r="LW4" s="23">
        <f>LV3</f>
        <v>45087</v>
      </c>
      <c r="LX4" s="23">
        <f t="shared" ref="LX4" si="233">LV3</f>
        <v>45087</v>
      </c>
      <c r="LY4" s="23">
        <f t="shared" ref="LY4" si="234">LV3</f>
        <v>45087</v>
      </c>
      <c r="LZ4" s="23">
        <f t="shared" ref="LZ4" si="235">LV3</f>
        <v>45087</v>
      </c>
      <c r="MA4" s="23">
        <f t="shared" ref="MA4" si="236">LV3</f>
        <v>45087</v>
      </c>
      <c r="MB4" s="23">
        <f t="shared" ref="MB4" si="237">LV3</f>
        <v>45087</v>
      </c>
      <c r="MC4" s="23">
        <f t="shared" ref="MC4" si="238">LV3</f>
        <v>45087</v>
      </c>
      <c r="MD4" s="23">
        <f t="shared" ref="MD4" si="239">LV3</f>
        <v>45087</v>
      </c>
      <c r="ME4" s="23">
        <f t="shared" ref="ME4" si="240">LV3</f>
        <v>45087</v>
      </c>
      <c r="MF4" s="23">
        <f t="shared" ref="MF4" si="241">LV3</f>
        <v>45087</v>
      </c>
      <c r="MG4" s="23">
        <f t="shared" ref="MG4" si="242">LV3</f>
        <v>45087</v>
      </c>
      <c r="MH4" s="23">
        <f>LV3</f>
        <v>45087</v>
      </c>
      <c r="MI4" s="23">
        <f>LV3</f>
        <v>45087</v>
      </c>
      <c r="MJ4" s="23">
        <f t="shared" ref="MJ4" si="243">LV3</f>
        <v>45087</v>
      </c>
      <c r="MK4" s="23">
        <f t="shared" ref="MK4" si="244">LV3</f>
        <v>45087</v>
      </c>
      <c r="ML4" s="23">
        <f t="shared" ref="ML4" si="245">LV3</f>
        <v>45087</v>
      </c>
      <c r="MM4" s="23">
        <f t="shared" ref="MM4" si="246">LV3</f>
        <v>45087</v>
      </c>
      <c r="MN4" s="23">
        <f t="shared" ref="MN4" si="247">LV3</f>
        <v>45087</v>
      </c>
      <c r="MO4" s="23">
        <f t="shared" ref="MO4" si="248">LV3</f>
        <v>45087</v>
      </c>
      <c r="MP4" s="23">
        <f>LV3</f>
        <v>45087</v>
      </c>
      <c r="MQ4" s="23">
        <f>LV3</f>
        <v>45087</v>
      </c>
      <c r="MR4" s="23">
        <f t="shared" ref="MR4" si="249">LV3</f>
        <v>45087</v>
      </c>
      <c r="MS4" s="23">
        <f t="shared" ref="MS4" si="250">LV3</f>
        <v>45087</v>
      </c>
      <c r="MT4" s="23">
        <f t="shared" ref="MT4" si="251">LV3</f>
        <v>45087</v>
      </c>
      <c r="MU4" s="23">
        <f t="shared" ref="MU4" si="252">LV3</f>
        <v>45087</v>
      </c>
      <c r="MV4" s="23">
        <f t="shared" ref="MV4" si="253">LV3</f>
        <v>45087</v>
      </c>
      <c r="MW4" s="23">
        <f t="shared" ref="MW4" si="254">LV3</f>
        <v>45087</v>
      </c>
      <c r="MX4" s="23">
        <f t="shared" ref="MX4" si="255">LV3</f>
        <v>45087</v>
      </c>
      <c r="MY4" s="23">
        <f t="shared" ref="MY4" si="256">LV3</f>
        <v>45087</v>
      </c>
      <c r="MZ4" s="23">
        <f>LV3</f>
        <v>45087</v>
      </c>
      <c r="NA4" s="23">
        <f t="shared" ref="NA4" si="257">LV3</f>
        <v>45087</v>
      </c>
      <c r="NB4" s="23">
        <f t="shared" ref="NB4" si="258">LV3</f>
        <v>45087</v>
      </c>
      <c r="NC4" s="23">
        <f t="shared" ref="NC4" si="259">LV3</f>
        <v>45087</v>
      </c>
      <c r="ND4" s="23">
        <f t="shared" ref="ND4" si="260">LV3</f>
        <v>45087</v>
      </c>
      <c r="NE4" s="22">
        <f t="shared" ref="NE4" si="261">NE3</f>
        <v>45088</v>
      </c>
      <c r="NF4" s="23">
        <f>NE3</f>
        <v>45088</v>
      </c>
      <c r="NG4" s="23">
        <f t="shared" ref="NG4" si="262">NE3</f>
        <v>45088</v>
      </c>
      <c r="NH4" s="23">
        <f t="shared" ref="NH4" si="263">NE3</f>
        <v>45088</v>
      </c>
      <c r="NI4" s="23">
        <f t="shared" ref="NI4" si="264">NE3</f>
        <v>45088</v>
      </c>
      <c r="NJ4" s="23">
        <f t="shared" ref="NJ4" si="265">NE3</f>
        <v>45088</v>
      </c>
      <c r="NK4" s="23">
        <f t="shared" ref="NK4" si="266">NE3</f>
        <v>45088</v>
      </c>
      <c r="NL4" s="23">
        <f t="shared" ref="NL4" si="267">NE3</f>
        <v>45088</v>
      </c>
      <c r="NM4" s="23">
        <f t="shared" ref="NM4" si="268">NE3</f>
        <v>45088</v>
      </c>
      <c r="NN4" s="23">
        <f t="shared" ref="NN4" si="269">NE3</f>
        <v>45088</v>
      </c>
      <c r="NO4" s="23">
        <f t="shared" ref="NO4" si="270">NE3</f>
        <v>45088</v>
      </c>
      <c r="NP4" s="23">
        <f t="shared" ref="NP4" si="271">NE3</f>
        <v>45088</v>
      </c>
      <c r="NQ4" s="23">
        <f>NE3</f>
        <v>45088</v>
      </c>
      <c r="NR4" s="23">
        <f>NE3</f>
        <v>45088</v>
      </c>
      <c r="NS4" s="23">
        <f t="shared" ref="NS4" si="272">NE3</f>
        <v>45088</v>
      </c>
      <c r="NT4" s="23">
        <f t="shared" ref="NT4" si="273">NE3</f>
        <v>45088</v>
      </c>
      <c r="NU4" s="23">
        <f t="shared" ref="NU4" si="274">NE3</f>
        <v>45088</v>
      </c>
      <c r="NV4" s="23">
        <f t="shared" ref="NV4" si="275">NE3</f>
        <v>45088</v>
      </c>
      <c r="NW4" s="23">
        <f t="shared" ref="NW4" si="276">NE3</f>
        <v>45088</v>
      </c>
      <c r="NX4" s="23">
        <f t="shared" ref="NX4" si="277">NE3</f>
        <v>45088</v>
      </c>
      <c r="NY4" s="23">
        <f>NE3</f>
        <v>45088</v>
      </c>
      <c r="NZ4" s="23">
        <f>NE3</f>
        <v>45088</v>
      </c>
      <c r="OA4" s="23">
        <f t="shared" ref="OA4" si="278">NE3</f>
        <v>45088</v>
      </c>
      <c r="OB4" s="23">
        <f t="shared" ref="OB4" si="279">NE3</f>
        <v>45088</v>
      </c>
      <c r="OC4" s="23">
        <f t="shared" ref="OC4" si="280">NE3</f>
        <v>45088</v>
      </c>
      <c r="OD4" s="23">
        <f t="shared" ref="OD4" si="281">NE3</f>
        <v>45088</v>
      </c>
      <c r="OE4" s="23">
        <f t="shared" ref="OE4" si="282">NE3</f>
        <v>45088</v>
      </c>
      <c r="OF4" s="23">
        <f t="shared" ref="OF4" si="283">NE3</f>
        <v>45088</v>
      </c>
      <c r="OG4" s="23">
        <f t="shared" ref="OG4" si="284">NE3</f>
        <v>45088</v>
      </c>
      <c r="OH4" s="23">
        <f>NE3</f>
        <v>45088</v>
      </c>
      <c r="OI4" s="23">
        <f>NE3</f>
        <v>45088</v>
      </c>
      <c r="OJ4" s="23">
        <f>NE3</f>
        <v>45088</v>
      </c>
      <c r="OK4" s="23">
        <f>NE3</f>
        <v>45088</v>
      </c>
      <c r="OL4" s="23">
        <f>NE3</f>
        <v>45088</v>
      </c>
      <c r="OM4" s="23">
        <f>NE3</f>
        <v>45088</v>
      </c>
      <c r="ON4" s="22">
        <f t="shared" ref="ON4" si="285">ON3</f>
        <v>45089</v>
      </c>
      <c r="OO4" s="23">
        <f>ON3</f>
        <v>45089</v>
      </c>
      <c r="OP4" s="23">
        <f t="shared" ref="OP4" si="286">ON3</f>
        <v>45089</v>
      </c>
      <c r="OQ4" s="23">
        <f t="shared" ref="OQ4" si="287">ON3</f>
        <v>45089</v>
      </c>
      <c r="OR4" s="23">
        <f t="shared" ref="OR4" si="288">ON3</f>
        <v>45089</v>
      </c>
      <c r="OS4" s="23">
        <f t="shared" ref="OS4" si="289">ON3</f>
        <v>45089</v>
      </c>
      <c r="OT4" s="23">
        <f t="shared" ref="OT4" si="290">ON3</f>
        <v>45089</v>
      </c>
      <c r="OU4" s="23">
        <f t="shared" ref="OU4" si="291">ON3</f>
        <v>45089</v>
      </c>
      <c r="OV4" s="23">
        <f t="shared" ref="OV4" si="292">ON3</f>
        <v>45089</v>
      </c>
      <c r="OW4" s="23">
        <f t="shared" ref="OW4" si="293">ON3</f>
        <v>45089</v>
      </c>
      <c r="OX4" s="23">
        <f t="shared" ref="OX4" si="294">ON3</f>
        <v>45089</v>
      </c>
      <c r="OY4" s="23">
        <f t="shared" ref="OY4" si="295">ON3</f>
        <v>45089</v>
      </c>
      <c r="OZ4" s="23">
        <f>ON3</f>
        <v>45089</v>
      </c>
      <c r="PA4" s="23">
        <f>ON3</f>
        <v>45089</v>
      </c>
      <c r="PB4" s="23">
        <f t="shared" ref="PB4" si="296">ON3</f>
        <v>45089</v>
      </c>
      <c r="PC4" s="23">
        <f t="shared" ref="PC4" si="297">ON3</f>
        <v>45089</v>
      </c>
      <c r="PD4" s="23">
        <f t="shared" ref="PD4" si="298">ON3</f>
        <v>45089</v>
      </c>
      <c r="PE4" s="23">
        <f t="shared" ref="PE4" si="299">ON3</f>
        <v>45089</v>
      </c>
      <c r="PF4" s="23">
        <f t="shared" ref="PF4" si="300">ON3</f>
        <v>45089</v>
      </c>
      <c r="PG4" s="23">
        <f t="shared" ref="PG4" si="301">ON3</f>
        <v>45089</v>
      </c>
      <c r="PH4" s="23">
        <f>ON3</f>
        <v>45089</v>
      </c>
      <c r="PI4" s="23">
        <f>ON3</f>
        <v>45089</v>
      </c>
      <c r="PJ4" s="23">
        <f t="shared" ref="PJ4" si="302">ON3</f>
        <v>45089</v>
      </c>
      <c r="PK4" s="23">
        <f t="shared" ref="PK4" si="303">ON3</f>
        <v>45089</v>
      </c>
      <c r="PL4" s="23">
        <f t="shared" ref="PL4" si="304">ON3</f>
        <v>45089</v>
      </c>
      <c r="PM4" s="23">
        <f t="shared" ref="PM4" si="305">ON3</f>
        <v>45089</v>
      </c>
      <c r="PN4" s="23">
        <f t="shared" ref="PN4" si="306">ON3</f>
        <v>45089</v>
      </c>
      <c r="PO4" s="23">
        <f t="shared" ref="PO4" si="307">ON3</f>
        <v>45089</v>
      </c>
      <c r="PP4" s="23">
        <f t="shared" ref="PP4" si="308">ON3</f>
        <v>45089</v>
      </c>
      <c r="PQ4" s="23">
        <f t="shared" ref="PQ4" si="309">ON3</f>
        <v>45089</v>
      </c>
      <c r="PR4" s="23">
        <f>ON3</f>
        <v>45089</v>
      </c>
      <c r="PS4" s="23">
        <f t="shared" ref="PS4" si="310">ON3</f>
        <v>45089</v>
      </c>
      <c r="PT4" s="23">
        <f t="shared" ref="PT4" si="311">ON3</f>
        <v>45089</v>
      </c>
      <c r="PU4" s="23">
        <f t="shared" ref="PU4" si="312">ON3</f>
        <v>45089</v>
      </c>
      <c r="PV4" s="23">
        <f t="shared" ref="PV4" si="313">ON3</f>
        <v>45089</v>
      </c>
      <c r="PW4" s="22">
        <f t="shared" ref="PW4" si="314">PW3</f>
        <v>45090</v>
      </c>
      <c r="PX4" s="23">
        <f>PW3</f>
        <v>45090</v>
      </c>
      <c r="PY4" s="23">
        <f t="shared" ref="PY4" si="315">PW3</f>
        <v>45090</v>
      </c>
      <c r="PZ4" s="23">
        <f t="shared" ref="PZ4" si="316">PW3</f>
        <v>45090</v>
      </c>
      <c r="QA4" s="23">
        <f t="shared" ref="QA4" si="317">PW3</f>
        <v>45090</v>
      </c>
      <c r="QB4" s="23">
        <f t="shared" ref="QB4" si="318">PW3</f>
        <v>45090</v>
      </c>
      <c r="QC4" s="23">
        <f t="shared" ref="QC4" si="319">PW3</f>
        <v>45090</v>
      </c>
      <c r="QD4" s="23">
        <f t="shared" ref="QD4" si="320">PW3</f>
        <v>45090</v>
      </c>
      <c r="QE4" s="23">
        <f t="shared" ref="QE4" si="321">PW3</f>
        <v>45090</v>
      </c>
      <c r="QF4" s="23">
        <f t="shared" ref="QF4" si="322">PW3</f>
        <v>45090</v>
      </c>
      <c r="QG4" s="23">
        <f t="shared" ref="QG4" si="323">PW3</f>
        <v>45090</v>
      </c>
      <c r="QH4" s="23">
        <f t="shared" ref="QH4" si="324">PW3</f>
        <v>45090</v>
      </c>
      <c r="QI4" s="23">
        <f>PW3</f>
        <v>45090</v>
      </c>
      <c r="QJ4" s="23">
        <f>PW3</f>
        <v>45090</v>
      </c>
      <c r="QK4" s="23">
        <f t="shared" ref="QK4" si="325">PW3</f>
        <v>45090</v>
      </c>
      <c r="QL4" s="23">
        <f t="shared" ref="QL4" si="326">PW3</f>
        <v>45090</v>
      </c>
      <c r="QM4" s="23">
        <f t="shared" ref="QM4" si="327">PW3</f>
        <v>45090</v>
      </c>
      <c r="QN4" s="23">
        <f t="shared" ref="QN4" si="328">PW3</f>
        <v>45090</v>
      </c>
      <c r="QO4" s="23">
        <f t="shared" ref="QO4" si="329">PW3</f>
        <v>45090</v>
      </c>
      <c r="QP4" s="23">
        <f t="shared" ref="QP4" si="330">PW3</f>
        <v>45090</v>
      </c>
      <c r="QQ4" s="23">
        <f>PW3</f>
        <v>45090</v>
      </c>
      <c r="QR4" s="23">
        <f>PW3</f>
        <v>45090</v>
      </c>
      <c r="QS4" s="23">
        <f t="shared" ref="QS4" si="331">PW3</f>
        <v>45090</v>
      </c>
      <c r="QT4" s="23">
        <f t="shared" ref="QT4" si="332">PW3</f>
        <v>45090</v>
      </c>
      <c r="QU4" s="23">
        <f t="shared" ref="QU4" si="333">PW3</f>
        <v>45090</v>
      </c>
      <c r="QV4" s="23">
        <f t="shared" ref="QV4" si="334">PW3</f>
        <v>45090</v>
      </c>
      <c r="QW4" s="23">
        <f t="shared" ref="QW4" si="335">PW3</f>
        <v>45090</v>
      </c>
      <c r="QX4" s="23">
        <f t="shared" ref="QX4" si="336">PW3</f>
        <v>45090</v>
      </c>
      <c r="QY4" s="23">
        <f t="shared" ref="QY4" si="337">PW3</f>
        <v>45090</v>
      </c>
      <c r="QZ4" s="23">
        <f t="shared" ref="QZ4" si="338">PW3</f>
        <v>45090</v>
      </c>
      <c r="RA4" s="23">
        <f>PW3</f>
        <v>45090</v>
      </c>
      <c r="RB4" s="23">
        <f t="shared" ref="RB4" si="339">PW3</f>
        <v>45090</v>
      </c>
      <c r="RC4" s="23">
        <f t="shared" ref="RC4" si="340">PW3</f>
        <v>45090</v>
      </c>
      <c r="RD4" s="23">
        <f t="shared" ref="RD4" si="341">PW3</f>
        <v>45090</v>
      </c>
      <c r="RE4" s="23">
        <f t="shared" ref="RE4" si="342">PW3</f>
        <v>45090</v>
      </c>
      <c r="RF4" s="22">
        <f t="shared" ref="RF4" si="343">RF3</f>
        <v>45091</v>
      </c>
      <c r="RG4" s="23">
        <f>RF3</f>
        <v>45091</v>
      </c>
      <c r="RH4" s="23">
        <f t="shared" ref="RH4" si="344">RF3</f>
        <v>45091</v>
      </c>
      <c r="RI4" s="23">
        <f t="shared" ref="RI4" si="345">RF3</f>
        <v>45091</v>
      </c>
      <c r="RJ4" s="23">
        <f t="shared" ref="RJ4" si="346">RF3</f>
        <v>45091</v>
      </c>
      <c r="RK4" s="23">
        <f t="shared" ref="RK4" si="347">RF3</f>
        <v>45091</v>
      </c>
      <c r="RL4" s="23">
        <f t="shared" ref="RL4" si="348">RF3</f>
        <v>45091</v>
      </c>
      <c r="RM4" s="23">
        <f t="shared" ref="RM4" si="349">RF3</f>
        <v>45091</v>
      </c>
      <c r="RN4" s="23">
        <f t="shared" ref="RN4" si="350">RF3</f>
        <v>45091</v>
      </c>
      <c r="RO4" s="23">
        <f t="shared" ref="RO4" si="351">RF3</f>
        <v>45091</v>
      </c>
      <c r="RP4" s="23">
        <f t="shared" ref="RP4" si="352">RF3</f>
        <v>45091</v>
      </c>
      <c r="RQ4" s="23">
        <f t="shared" ref="RQ4" si="353">RF3</f>
        <v>45091</v>
      </c>
      <c r="RR4" s="23">
        <f>RF3</f>
        <v>45091</v>
      </c>
      <c r="RS4" s="23">
        <f>RF3</f>
        <v>45091</v>
      </c>
      <c r="RT4" s="23">
        <f t="shared" ref="RT4" si="354">RF3</f>
        <v>45091</v>
      </c>
      <c r="RU4" s="23">
        <f t="shared" ref="RU4" si="355">RF3</f>
        <v>45091</v>
      </c>
      <c r="RV4" s="23">
        <f t="shared" ref="RV4" si="356">RF3</f>
        <v>45091</v>
      </c>
      <c r="RW4" s="23">
        <f t="shared" ref="RW4" si="357">RF3</f>
        <v>45091</v>
      </c>
      <c r="RX4" s="23">
        <f t="shared" ref="RX4" si="358">RF3</f>
        <v>45091</v>
      </c>
      <c r="RY4" s="23">
        <f t="shared" ref="RY4" si="359">RF3</f>
        <v>45091</v>
      </c>
      <c r="RZ4" s="23">
        <f>RF3</f>
        <v>45091</v>
      </c>
      <c r="SA4" s="23">
        <f>RF3</f>
        <v>45091</v>
      </c>
      <c r="SB4" s="23">
        <f t="shared" ref="SB4" si="360">RF3</f>
        <v>45091</v>
      </c>
      <c r="SC4" s="23">
        <f t="shared" ref="SC4" si="361">RF3</f>
        <v>45091</v>
      </c>
      <c r="SD4" s="23">
        <f t="shared" ref="SD4" si="362">RF3</f>
        <v>45091</v>
      </c>
      <c r="SE4" s="23">
        <f t="shared" ref="SE4" si="363">RF3</f>
        <v>45091</v>
      </c>
      <c r="SF4" s="23">
        <f t="shared" ref="SF4" si="364">RF3</f>
        <v>45091</v>
      </c>
      <c r="SG4" s="23">
        <f t="shared" ref="SG4" si="365">RF3</f>
        <v>45091</v>
      </c>
      <c r="SH4" s="23">
        <f t="shared" ref="SH4" si="366">RF3</f>
        <v>45091</v>
      </c>
      <c r="SI4" s="23">
        <f t="shared" ref="SI4" si="367">RF3</f>
        <v>45091</v>
      </c>
      <c r="SJ4" s="23">
        <f>RF3</f>
        <v>45091</v>
      </c>
      <c r="SK4" s="23">
        <f t="shared" ref="SK4" si="368">RF3</f>
        <v>45091</v>
      </c>
      <c r="SL4" s="23">
        <f t="shared" ref="SL4" si="369">RF3</f>
        <v>45091</v>
      </c>
      <c r="SM4" s="23">
        <f t="shared" ref="SM4" si="370">RF3</f>
        <v>45091</v>
      </c>
      <c r="SN4" s="23">
        <f t="shared" ref="SN4" si="371">RF3</f>
        <v>45091</v>
      </c>
      <c r="SO4" s="22">
        <f t="shared" ref="SO4" si="372">SO3</f>
        <v>45092</v>
      </c>
      <c r="SP4" s="23">
        <f>SO3</f>
        <v>45092</v>
      </c>
      <c r="SQ4" s="23">
        <f t="shared" ref="SQ4" si="373">SO3</f>
        <v>45092</v>
      </c>
      <c r="SR4" s="23">
        <f t="shared" ref="SR4" si="374">SO3</f>
        <v>45092</v>
      </c>
      <c r="SS4" s="23">
        <f t="shared" ref="SS4" si="375">SO3</f>
        <v>45092</v>
      </c>
      <c r="ST4" s="23">
        <f t="shared" ref="ST4" si="376">SO3</f>
        <v>45092</v>
      </c>
      <c r="SU4" s="23">
        <f t="shared" ref="SU4" si="377">SO3</f>
        <v>45092</v>
      </c>
      <c r="SV4" s="23">
        <f t="shared" ref="SV4" si="378">SO3</f>
        <v>45092</v>
      </c>
      <c r="SW4" s="23">
        <f t="shared" ref="SW4" si="379">SO3</f>
        <v>45092</v>
      </c>
      <c r="SX4" s="23">
        <f t="shared" ref="SX4" si="380">SO3</f>
        <v>45092</v>
      </c>
      <c r="SY4" s="23">
        <f t="shared" ref="SY4" si="381">SO3</f>
        <v>45092</v>
      </c>
      <c r="SZ4" s="23">
        <f t="shared" ref="SZ4" si="382">SO3</f>
        <v>45092</v>
      </c>
      <c r="TA4" s="23">
        <f>SO3</f>
        <v>45092</v>
      </c>
      <c r="TB4" s="23">
        <f>SO3</f>
        <v>45092</v>
      </c>
      <c r="TC4" s="23">
        <f t="shared" ref="TC4" si="383">SO3</f>
        <v>45092</v>
      </c>
      <c r="TD4" s="23">
        <f t="shared" ref="TD4" si="384">SO3</f>
        <v>45092</v>
      </c>
      <c r="TE4" s="23">
        <f t="shared" ref="TE4" si="385">SO3</f>
        <v>45092</v>
      </c>
      <c r="TF4" s="23">
        <f t="shared" ref="TF4" si="386">SO3</f>
        <v>45092</v>
      </c>
      <c r="TG4" s="23">
        <f t="shared" ref="TG4" si="387">SO3</f>
        <v>45092</v>
      </c>
      <c r="TH4" s="23">
        <f t="shared" ref="TH4" si="388">SO3</f>
        <v>45092</v>
      </c>
      <c r="TI4" s="23">
        <f>SO3</f>
        <v>45092</v>
      </c>
      <c r="TJ4" s="23">
        <f>SO3</f>
        <v>45092</v>
      </c>
      <c r="TK4" s="23">
        <f t="shared" ref="TK4" si="389">SO3</f>
        <v>45092</v>
      </c>
      <c r="TL4" s="23">
        <f t="shared" ref="TL4" si="390">SO3</f>
        <v>45092</v>
      </c>
      <c r="TM4" s="23">
        <f t="shared" ref="TM4" si="391">SO3</f>
        <v>45092</v>
      </c>
      <c r="TN4" s="23">
        <f t="shared" ref="TN4" si="392">SO3</f>
        <v>45092</v>
      </c>
      <c r="TO4" s="23">
        <f t="shared" ref="TO4" si="393">SO3</f>
        <v>45092</v>
      </c>
      <c r="TP4" s="23">
        <f t="shared" ref="TP4" si="394">SO3</f>
        <v>45092</v>
      </c>
      <c r="TQ4" s="23">
        <f t="shared" ref="TQ4" si="395">SO3</f>
        <v>45092</v>
      </c>
      <c r="TR4" s="23">
        <f t="shared" ref="TR4" si="396">SO3</f>
        <v>45092</v>
      </c>
      <c r="TS4" s="23">
        <f>SO3</f>
        <v>45092</v>
      </c>
      <c r="TT4" s="23">
        <f t="shared" ref="TT4" si="397">SO3</f>
        <v>45092</v>
      </c>
      <c r="TU4" s="23">
        <f t="shared" ref="TU4" si="398">SO3</f>
        <v>45092</v>
      </c>
      <c r="TV4" s="23">
        <f t="shared" ref="TV4" si="399">SO3</f>
        <v>45092</v>
      </c>
      <c r="TW4" s="23">
        <f t="shared" ref="TW4" si="400">SO3</f>
        <v>45092</v>
      </c>
      <c r="TX4" s="22">
        <f t="shared" ref="TX4" si="401">TX3</f>
        <v>45093</v>
      </c>
      <c r="TY4" s="23">
        <f>TX3</f>
        <v>45093</v>
      </c>
      <c r="TZ4" s="23">
        <f t="shared" ref="TZ4" si="402">TX3</f>
        <v>45093</v>
      </c>
      <c r="UA4" s="23">
        <f t="shared" ref="UA4" si="403">TX3</f>
        <v>45093</v>
      </c>
      <c r="UB4" s="23">
        <f t="shared" ref="UB4" si="404">TX3</f>
        <v>45093</v>
      </c>
      <c r="UC4" s="23">
        <f t="shared" ref="UC4" si="405">TX3</f>
        <v>45093</v>
      </c>
      <c r="UD4" s="23">
        <f t="shared" ref="UD4" si="406">TX3</f>
        <v>45093</v>
      </c>
      <c r="UE4" s="23">
        <f t="shared" ref="UE4" si="407">TX3</f>
        <v>45093</v>
      </c>
      <c r="UF4" s="23">
        <f t="shared" ref="UF4" si="408">TX3</f>
        <v>45093</v>
      </c>
      <c r="UG4" s="23">
        <f t="shared" ref="UG4" si="409">TX3</f>
        <v>45093</v>
      </c>
      <c r="UH4" s="23">
        <f t="shared" ref="UH4" si="410">TX3</f>
        <v>45093</v>
      </c>
      <c r="UI4" s="23">
        <f t="shared" ref="UI4" si="411">TX3</f>
        <v>45093</v>
      </c>
      <c r="UJ4" s="23">
        <f>TX3</f>
        <v>45093</v>
      </c>
      <c r="UK4" s="23">
        <f>TX3</f>
        <v>45093</v>
      </c>
      <c r="UL4" s="23">
        <f t="shared" ref="UL4" si="412">TX3</f>
        <v>45093</v>
      </c>
      <c r="UM4" s="23">
        <f t="shared" ref="UM4" si="413">TX3</f>
        <v>45093</v>
      </c>
      <c r="UN4" s="23">
        <f t="shared" ref="UN4" si="414">TX3</f>
        <v>45093</v>
      </c>
      <c r="UO4" s="23">
        <f t="shared" ref="UO4" si="415">TX3</f>
        <v>45093</v>
      </c>
      <c r="UP4" s="23">
        <f t="shared" ref="UP4" si="416">TX3</f>
        <v>45093</v>
      </c>
      <c r="UQ4" s="23">
        <f t="shared" ref="UQ4" si="417">TX3</f>
        <v>45093</v>
      </c>
      <c r="UR4" s="23">
        <f>TX3</f>
        <v>45093</v>
      </c>
      <c r="US4" s="23">
        <f>TX3</f>
        <v>45093</v>
      </c>
      <c r="UT4" s="23">
        <f t="shared" ref="UT4" si="418">TX3</f>
        <v>45093</v>
      </c>
      <c r="UU4" s="23">
        <f t="shared" ref="UU4" si="419">TX3</f>
        <v>45093</v>
      </c>
      <c r="UV4" s="23">
        <f t="shared" ref="UV4" si="420">TX3</f>
        <v>45093</v>
      </c>
      <c r="UW4" s="23">
        <f t="shared" ref="UW4" si="421">TX3</f>
        <v>45093</v>
      </c>
      <c r="UX4" s="23">
        <f t="shared" ref="UX4" si="422">TX3</f>
        <v>45093</v>
      </c>
      <c r="UY4" s="23">
        <f t="shared" ref="UY4" si="423">TX3</f>
        <v>45093</v>
      </c>
      <c r="UZ4" s="23">
        <f t="shared" ref="UZ4" si="424">TX3</f>
        <v>45093</v>
      </c>
      <c r="VA4" s="23">
        <f t="shared" ref="VA4" si="425">TX3</f>
        <v>45093</v>
      </c>
      <c r="VB4" s="23">
        <f>TX3</f>
        <v>45093</v>
      </c>
      <c r="VC4" s="23">
        <f t="shared" ref="VC4" si="426">TX3</f>
        <v>45093</v>
      </c>
      <c r="VD4" s="23">
        <f t="shared" ref="VD4" si="427">TX3</f>
        <v>45093</v>
      </c>
      <c r="VE4" s="23">
        <f t="shared" ref="VE4" si="428">TX3</f>
        <v>45093</v>
      </c>
      <c r="VF4" s="23">
        <f t="shared" ref="VF4" si="429">TX3</f>
        <v>45093</v>
      </c>
      <c r="VG4" s="22">
        <f t="shared" ref="VG4" si="430">VG3</f>
        <v>45094</v>
      </c>
      <c r="VH4" s="23">
        <f>VG3</f>
        <v>45094</v>
      </c>
      <c r="VI4" s="23">
        <f t="shared" ref="VI4" si="431">VG3</f>
        <v>45094</v>
      </c>
      <c r="VJ4" s="23">
        <f t="shared" ref="VJ4" si="432">VG3</f>
        <v>45094</v>
      </c>
      <c r="VK4" s="23">
        <f t="shared" ref="VK4" si="433">VG3</f>
        <v>45094</v>
      </c>
      <c r="VL4" s="23">
        <f t="shared" ref="VL4" si="434">VG3</f>
        <v>45094</v>
      </c>
      <c r="VM4" s="23">
        <f t="shared" ref="VM4" si="435">VG3</f>
        <v>45094</v>
      </c>
      <c r="VN4" s="23">
        <f t="shared" ref="VN4" si="436">VG3</f>
        <v>45094</v>
      </c>
      <c r="VO4" s="23">
        <f t="shared" ref="VO4" si="437">VG3</f>
        <v>45094</v>
      </c>
      <c r="VP4" s="23">
        <f t="shared" ref="VP4" si="438">VG3</f>
        <v>45094</v>
      </c>
      <c r="VQ4" s="23">
        <f t="shared" ref="VQ4" si="439">VG3</f>
        <v>45094</v>
      </c>
      <c r="VR4" s="23">
        <f t="shared" ref="VR4" si="440">VG3</f>
        <v>45094</v>
      </c>
      <c r="VS4" s="23">
        <f>VG3</f>
        <v>45094</v>
      </c>
      <c r="VT4" s="23">
        <f>VG3</f>
        <v>45094</v>
      </c>
      <c r="VU4" s="23">
        <f t="shared" ref="VU4" si="441">VG3</f>
        <v>45094</v>
      </c>
      <c r="VV4" s="23">
        <f t="shared" ref="VV4" si="442">VG3</f>
        <v>45094</v>
      </c>
      <c r="VW4" s="23">
        <f t="shared" ref="VW4" si="443">VG3</f>
        <v>45094</v>
      </c>
      <c r="VX4" s="23">
        <f t="shared" ref="VX4" si="444">VG3</f>
        <v>45094</v>
      </c>
      <c r="VY4" s="23">
        <f t="shared" ref="VY4" si="445">VG3</f>
        <v>45094</v>
      </c>
      <c r="VZ4" s="23">
        <f t="shared" ref="VZ4" si="446">VG3</f>
        <v>45094</v>
      </c>
      <c r="WA4" s="23">
        <f>VG3</f>
        <v>45094</v>
      </c>
      <c r="WB4" s="23">
        <f>VG3</f>
        <v>45094</v>
      </c>
      <c r="WC4" s="23">
        <f t="shared" ref="WC4" si="447">VG3</f>
        <v>45094</v>
      </c>
      <c r="WD4" s="23">
        <f t="shared" ref="WD4" si="448">VG3</f>
        <v>45094</v>
      </c>
      <c r="WE4" s="23">
        <f t="shared" ref="WE4" si="449">VG3</f>
        <v>45094</v>
      </c>
      <c r="WF4" s="23">
        <f t="shared" ref="WF4" si="450">VG3</f>
        <v>45094</v>
      </c>
      <c r="WG4" s="23">
        <f t="shared" ref="WG4" si="451">VG3</f>
        <v>45094</v>
      </c>
      <c r="WH4" s="23">
        <f t="shared" ref="WH4" si="452">VG3</f>
        <v>45094</v>
      </c>
      <c r="WI4" s="23">
        <f t="shared" ref="WI4" si="453">VG3</f>
        <v>45094</v>
      </c>
      <c r="WJ4" s="23">
        <f>VG3</f>
        <v>45094</v>
      </c>
      <c r="WK4" s="23">
        <f>VG3</f>
        <v>45094</v>
      </c>
      <c r="WL4" s="23">
        <f>VG3</f>
        <v>45094</v>
      </c>
      <c r="WM4" s="23">
        <f>VG3</f>
        <v>45094</v>
      </c>
      <c r="WN4" s="23">
        <f>VG3</f>
        <v>45094</v>
      </c>
      <c r="WO4" s="23">
        <f>VG3</f>
        <v>45094</v>
      </c>
      <c r="WP4" s="22">
        <f t="shared" ref="WP4" si="454">WP3</f>
        <v>45095</v>
      </c>
      <c r="WQ4" s="23">
        <f>WP3</f>
        <v>45095</v>
      </c>
      <c r="WR4" s="23">
        <f t="shared" ref="WR4" si="455">WP3</f>
        <v>45095</v>
      </c>
      <c r="WS4" s="23">
        <f t="shared" ref="WS4" si="456">WP3</f>
        <v>45095</v>
      </c>
      <c r="WT4" s="23">
        <f t="shared" ref="WT4" si="457">WP3</f>
        <v>45095</v>
      </c>
      <c r="WU4" s="23">
        <f t="shared" ref="WU4" si="458">WP3</f>
        <v>45095</v>
      </c>
      <c r="WV4" s="23">
        <f t="shared" ref="WV4" si="459">WP3</f>
        <v>45095</v>
      </c>
      <c r="WW4" s="23">
        <f t="shared" ref="WW4" si="460">WP3</f>
        <v>45095</v>
      </c>
      <c r="WX4" s="23">
        <f t="shared" ref="WX4" si="461">WP3</f>
        <v>45095</v>
      </c>
      <c r="WY4" s="23">
        <f t="shared" ref="WY4" si="462">WP3</f>
        <v>45095</v>
      </c>
      <c r="WZ4" s="23">
        <f t="shared" ref="WZ4" si="463">WP3</f>
        <v>45095</v>
      </c>
      <c r="XA4" s="23">
        <f t="shared" ref="XA4" si="464">WP3</f>
        <v>45095</v>
      </c>
      <c r="XB4" s="23">
        <f>WP3</f>
        <v>45095</v>
      </c>
      <c r="XC4" s="23">
        <f>WP3</f>
        <v>45095</v>
      </c>
      <c r="XD4" s="23">
        <f t="shared" ref="XD4" si="465">WP3</f>
        <v>45095</v>
      </c>
      <c r="XE4" s="23">
        <f t="shared" ref="XE4" si="466">WP3</f>
        <v>45095</v>
      </c>
      <c r="XF4" s="23">
        <f t="shared" ref="XF4" si="467">WP3</f>
        <v>45095</v>
      </c>
      <c r="XG4" s="23">
        <f t="shared" ref="XG4" si="468">WP3</f>
        <v>45095</v>
      </c>
      <c r="XH4" s="23">
        <f t="shared" ref="XH4" si="469">WP3</f>
        <v>45095</v>
      </c>
      <c r="XI4" s="23">
        <f t="shared" ref="XI4" si="470">WP3</f>
        <v>45095</v>
      </c>
      <c r="XJ4" s="23">
        <f>WP3</f>
        <v>45095</v>
      </c>
      <c r="XK4" s="23">
        <f>WP3</f>
        <v>45095</v>
      </c>
      <c r="XL4" s="23">
        <f t="shared" ref="XL4" si="471">WP3</f>
        <v>45095</v>
      </c>
      <c r="XM4" s="23">
        <f t="shared" ref="XM4" si="472">WP3</f>
        <v>45095</v>
      </c>
      <c r="XN4" s="23">
        <f t="shared" ref="XN4" si="473">WP3</f>
        <v>45095</v>
      </c>
      <c r="XO4" s="23">
        <f t="shared" ref="XO4" si="474">WP3</f>
        <v>45095</v>
      </c>
      <c r="XP4" s="23">
        <f t="shared" ref="XP4" si="475">WP3</f>
        <v>45095</v>
      </c>
      <c r="XQ4" s="23">
        <f t="shared" ref="XQ4" si="476">WP3</f>
        <v>45095</v>
      </c>
      <c r="XR4" s="23">
        <f t="shared" ref="XR4" si="477">WP3</f>
        <v>45095</v>
      </c>
      <c r="XS4" s="23">
        <f t="shared" ref="XS4" si="478">WP3</f>
        <v>45095</v>
      </c>
      <c r="XT4" s="23">
        <f>WP3</f>
        <v>45095</v>
      </c>
      <c r="XU4" s="23">
        <f t="shared" ref="XU4" si="479">WP3</f>
        <v>45095</v>
      </c>
      <c r="XV4" s="23">
        <f t="shared" ref="XV4" si="480">WP3</f>
        <v>45095</v>
      </c>
      <c r="XW4" s="23">
        <f t="shared" ref="XW4" si="481">WP3</f>
        <v>45095</v>
      </c>
      <c r="XX4" s="23">
        <f t="shared" ref="XX4" si="482">WP3</f>
        <v>45095</v>
      </c>
      <c r="XY4" s="22">
        <f t="shared" ref="XY4" si="483">XY3</f>
        <v>45096</v>
      </c>
      <c r="XZ4" s="23">
        <f>XY3</f>
        <v>45096</v>
      </c>
      <c r="YA4" s="23">
        <f t="shared" ref="YA4" si="484">XY3</f>
        <v>45096</v>
      </c>
      <c r="YB4" s="23">
        <f t="shared" ref="YB4" si="485">XY3</f>
        <v>45096</v>
      </c>
      <c r="YC4" s="23">
        <f t="shared" ref="YC4" si="486">XY3</f>
        <v>45096</v>
      </c>
      <c r="YD4" s="23">
        <f t="shared" ref="YD4" si="487">XY3</f>
        <v>45096</v>
      </c>
      <c r="YE4" s="23">
        <f t="shared" ref="YE4" si="488">XY3</f>
        <v>45096</v>
      </c>
      <c r="YF4" s="23">
        <f t="shared" ref="YF4" si="489">XY3</f>
        <v>45096</v>
      </c>
      <c r="YG4" s="23">
        <f t="shared" ref="YG4" si="490">XY3</f>
        <v>45096</v>
      </c>
      <c r="YH4" s="23">
        <f t="shared" ref="YH4" si="491">XY3</f>
        <v>45096</v>
      </c>
      <c r="YI4" s="23">
        <f t="shared" ref="YI4" si="492">XY3</f>
        <v>45096</v>
      </c>
      <c r="YJ4" s="23">
        <f t="shared" ref="YJ4" si="493">XY3</f>
        <v>45096</v>
      </c>
      <c r="YK4" s="23">
        <f>XY3</f>
        <v>45096</v>
      </c>
      <c r="YL4" s="23">
        <f>XY3</f>
        <v>45096</v>
      </c>
      <c r="YM4" s="23">
        <f t="shared" ref="YM4" si="494">XY3</f>
        <v>45096</v>
      </c>
      <c r="YN4" s="23">
        <f t="shared" ref="YN4" si="495">XY3</f>
        <v>45096</v>
      </c>
      <c r="YO4" s="23">
        <f t="shared" ref="YO4" si="496">XY3</f>
        <v>45096</v>
      </c>
      <c r="YP4" s="23">
        <f t="shared" ref="YP4" si="497">XY3</f>
        <v>45096</v>
      </c>
      <c r="YQ4" s="23">
        <f t="shared" ref="YQ4" si="498">XY3</f>
        <v>45096</v>
      </c>
      <c r="YR4" s="23">
        <f t="shared" ref="YR4" si="499">XY3</f>
        <v>45096</v>
      </c>
      <c r="YS4" s="23">
        <f>XY3</f>
        <v>45096</v>
      </c>
      <c r="YT4" s="23">
        <f>XY3</f>
        <v>45096</v>
      </c>
      <c r="YU4" s="23">
        <f t="shared" ref="YU4" si="500">XY3</f>
        <v>45096</v>
      </c>
      <c r="YV4" s="23">
        <f t="shared" ref="YV4" si="501">XY3</f>
        <v>45096</v>
      </c>
      <c r="YW4" s="23">
        <f t="shared" ref="YW4" si="502">XY3</f>
        <v>45096</v>
      </c>
      <c r="YX4" s="23">
        <f t="shared" ref="YX4" si="503">XY3</f>
        <v>45096</v>
      </c>
      <c r="YY4" s="23">
        <f t="shared" ref="YY4" si="504">XY3</f>
        <v>45096</v>
      </c>
      <c r="YZ4" s="23">
        <f t="shared" ref="YZ4" si="505">XY3</f>
        <v>45096</v>
      </c>
      <c r="ZA4" s="23">
        <f t="shared" ref="ZA4" si="506">XY3</f>
        <v>45096</v>
      </c>
      <c r="ZB4" s="23">
        <f t="shared" ref="ZB4" si="507">XY3</f>
        <v>45096</v>
      </c>
      <c r="ZC4" s="23">
        <f>XY3</f>
        <v>45096</v>
      </c>
      <c r="ZD4" s="23">
        <f t="shared" ref="ZD4" si="508">XY3</f>
        <v>45096</v>
      </c>
      <c r="ZE4" s="23">
        <f t="shared" ref="ZE4" si="509">XY3</f>
        <v>45096</v>
      </c>
      <c r="ZF4" s="23">
        <f t="shared" ref="ZF4" si="510">XY3</f>
        <v>45096</v>
      </c>
      <c r="ZG4" s="23">
        <f t="shared" ref="ZG4" si="511">XY3</f>
        <v>45096</v>
      </c>
      <c r="ZH4" s="22">
        <f t="shared" ref="ZH4" si="512">ZH3</f>
        <v>45097</v>
      </c>
      <c r="ZI4" s="23">
        <f>ZH3</f>
        <v>45097</v>
      </c>
      <c r="ZJ4" s="23">
        <f t="shared" ref="ZJ4" si="513">ZH3</f>
        <v>45097</v>
      </c>
      <c r="ZK4" s="23">
        <f t="shared" ref="ZK4" si="514">ZH3</f>
        <v>45097</v>
      </c>
      <c r="ZL4" s="23">
        <f t="shared" ref="ZL4" si="515">ZH3</f>
        <v>45097</v>
      </c>
      <c r="ZM4" s="23">
        <f t="shared" ref="ZM4" si="516">ZH3</f>
        <v>45097</v>
      </c>
      <c r="ZN4" s="23">
        <f t="shared" ref="ZN4" si="517">ZH3</f>
        <v>45097</v>
      </c>
      <c r="ZO4" s="23">
        <f t="shared" ref="ZO4" si="518">ZH3</f>
        <v>45097</v>
      </c>
      <c r="ZP4" s="23">
        <f t="shared" ref="ZP4" si="519">ZH3</f>
        <v>45097</v>
      </c>
      <c r="ZQ4" s="23">
        <f t="shared" ref="ZQ4" si="520">ZH3</f>
        <v>45097</v>
      </c>
      <c r="ZR4" s="23">
        <f t="shared" ref="ZR4" si="521">ZH3</f>
        <v>45097</v>
      </c>
      <c r="ZS4" s="23">
        <f t="shared" ref="ZS4" si="522">ZH3</f>
        <v>45097</v>
      </c>
      <c r="ZT4" s="23">
        <f>ZH3</f>
        <v>45097</v>
      </c>
      <c r="ZU4" s="23">
        <f>ZH3</f>
        <v>45097</v>
      </c>
      <c r="ZV4" s="23">
        <f t="shared" ref="ZV4" si="523">ZH3</f>
        <v>45097</v>
      </c>
      <c r="ZW4" s="23">
        <f t="shared" ref="ZW4" si="524">ZH3</f>
        <v>45097</v>
      </c>
      <c r="ZX4" s="23">
        <f t="shared" ref="ZX4" si="525">ZH3</f>
        <v>45097</v>
      </c>
      <c r="ZY4" s="23">
        <f t="shared" ref="ZY4" si="526">ZH3</f>
        <v>45097</v>
      </c>
      <c r="ZZ4" s="23">
        <f t="shared" ref="ZZ4" si="527">ZH3</f>
        <v>45097</v>
      </c>
      <c r="AAA4" s="23">
        <f t="shared" ref="AAA4" si="528">ZH3</f>
        <v>45097</v>
      </c>
      <c r="AAB4" s="23">
        <f>ZH3</f>
        <v>45097</v>
      </c>
      <c r="AAC4" s="23">
        <f>ZH3</f>
        <v>45097</v>
      </c>
      <c r="AAD4" s="23">
        <f t="shared" ref="AAD4" si="529">ZH3</f>
        <v>45097</v>
      </c>
      <c r="AAE4" s="23">
        <f t="shared" ref="AAE4" si="530">ZH3</f>
        <v>45097</v>
      </c>
      <c r="AAF4" s="23">
        <f t="shared" ref="AAF4" si="531">ZH3</f>
        <v>45097</v>
      </c>
      <c r="AAG4" s="23">
        <f t="shared" ref="AAG4" si="532">ZH3</f>
        <v>45097</v>
      </c>
      <c r="AAH4" s="23">
        <f t="shared" ref="AAH4" si="533">ZH3</f>
        <v>45097</v>
      </c>
      <c r="AAI4" s="23">
        <f t="shared" ref="AAI4" si="534">ZH3</f>
        <v>45097</v>
      </c>
      <c r="AAJ4" s="23">
        <f t="shared" ref="AAJ4" si="535">ZH3</f>
        <v>45097</v>
      </c>
      <c r="AAK4" s="23">
        <f t="shared" ref="AAK4" si="536">ZH3</f>
        <v>45097</v>
      </c>
      <c r="AAL4" s="23">
        <f>ZH3</f>
        <v>45097</v>
      </c>
      <c r="AAM4" s="23">
        <f t="shared" ref="AAM4" si="537">ZH3</f>
        <v>45097</v>
      </c>
      <c r="AAN4" s="23">
        <f t="shared" ref="AAN4" si="538">ZH3</f>
        <v>45097</v>
      </c>
      <c r="AAO4" s="23">
        <f t="shared" ref="AAO4" si="539">ZH3</f>
        <v>45097</v>
      </c>
      <c r="AAP4" s="23">
        <f t="shared" ref="AAP4" si="540">ZH3</f>
        <v>45097</v>
      </c>
      <c r="AAQ4" s="22">
        <f>AAQ3</f>
        <v>45098</v>
      </c>
      <c r="AAR4" s="23">
        <f>AAQ3</f>
        <v>45098</v>
      </c>
      <c r="AAS4" s="23">
        <f t="shared" ref="AAS4" si="541">AAQ3</f>
        <v>45098</v>
      </c>
      <c r="AAT4" s="23">
        <f t="shared" ref="AAT4" si="542">AAQ3</f>
        <v>45098</v>
      </c>
      <c r="AAU4" s="23">
        <f t="shared" ref="AAU4" si="543">AAQ3</f>
        <v>45098</v>
      </c>
      <c r="AAV4" s="23">
        <f t="shared" ref="AAV4" si="544">AAQ3</f>
        <v>45098</v>
      </c>
      <c r="AAW4" s="23">
        <f t="shared" ref="AAW4" si="545">AAQ3</f>
        <v>45098</v>
      </c>
      <c r="AAX4" s="23">
        <f t="shared" ref="AAX4" si="546">AAQ3</f>
        <v>45098</v>
      </c>
      <c r="AAY4" s="23">
        <f t="shared" ref="AAY4" si="547">AAQ3</f>
        <v>45098</v>
      </c>
      <c r="AAZ4" s="23">
        <f t="shared" ref="AAZ4" si="548">AAQ3</f>
        <v>45098</v>
      </c>
      <c r="ABA4" s="23">
        <f t="shared" ref="ABA4" si="549">AAQ3</f>
        <v>45098</v>
      </c>
      <c r="ABB4" s="23">
        <f t="shared" ref="ABB4" si="550">AAQ3</f>
        <v>45098</v>
      </c>
      <c r="ABC4" s="23">
        <f>AAQ3</f>
        <v>45098</v>
      </c>
      <c r="ABD4" s="23">
        <f>AAQ3</f>
        <v>45098</v>
      </c>
      <c r="ABE4" s="23">
        <f t="shared" ref="ABE4" si="551">AAQ3</f>
        <v>45098</v>
      </c>
      <c r="ABF4" s="23">
        <f t="shared" ref="ABF4" si="552">AAQ3</f>
        <v>45098</v>
      </c>
      <c r="ABG4" s="23">
        <f t="shared" ref="ABG4" si="553">AAQ3</f>
        <v>45098</v>
      </c>
      <c r="ABH4" s="23">
        <f t="shared" ref="ABH4" si="554">AAQ3</f>
        <v>45098</v>
      </c>
      <c r="ABI4" s="23">
        <f t="shared" ref="ABI4" si="555">AAQ3</f>
        <v>45098</v>
      </c>
      <c r="ABJ4" s="23">
        <f t="shared" ref="ABJ4" si="556">AAQ3</f>
        <v>45098</v>
      </c>
      <c r="ABK4" s="23">
        <f>AAQ3</f>
        <v>45098</v>
      </c>
      <c r="ABL4" s="23">
        <f>AAQ3</f>
        <v>45098</v>
      </c>
      <c r="ABM4" s="23">
        <f t="shared" ref="ABM4" si="557">AAQ3</f>
        <v>45098</v>
      </c>
      <c r="ABN4" s="23">
        <f t="shared" ref="ABN4" si="558">AAQ3</f>
        <v>45098</v>
      </c>
      <c r="ABO4" s="23">
        <f t="shared" ref="ABO4" si="559">AAQ3</f>
        <v>45098</v>
      </c>
      <c r="ABP4" s="23">
        <f t="shared" ref="ABP4" si="560">AAQ3</f>
        <v>45098</v>
      </c>
      <c r="ABQ4" s="23">
        <f t="shared" ref="ABQ4" si="561">AAQ3</f>
        <v>45098</v>
      </c>
      <c r="ABR4" s="23">
        <f t="shared" ref="ABR4" si="562">AAQ3</f>
        <v>45098</v>
      </c>
      <c r="ABS4" s="23">
        <f t="shared" ref="ABS4" si="563">AAQ3</f>
        <v>45098</v>
      </c>
      <c r="ABT4" s="23">
        <f t="shared" ref="ABT4" si="564">AAQ3</f>
        <v>45098</v>
      </c>
      <c r="ABU4" s="23">
        <f>AAQ3</f>
        <v>45098</v>
      </c>
      <c r="ABV4" s="23">
        <f t="shared" ref="ABV4" si="565">AAQ3</f>
        <v>45098</v>
      </c>
      <c r="ABW4" s="23">
        <f t="shared" ref="ABW4" si="566">AAQ3</f>
        <v>45098</v>
      </c>
      <c r="ABX4" s="23">
        <f t="shared" ref="ABX4" si="567">AAQ3</f>
        <v>45098</v>
      </c>
      <c r="ABY4" s="23">
        <f t="shared" ref="ABY4" si="568">AAQ3</f>
        <v>45098</v>
      </c>
      <c r="ABZ4" s="22">
        <f t="shared" ref="ABZ4" si="569">ABZ3</f>
        <v>45099</v>
      </c>
      <c r="ACA4" s="23">
        <f>ABZ3</f>
        <v>45099</v>
      </c>
      <c r="ACB4" s="23">
        <f t="shared" ref="ACB4" si="570">ABZ3</f>
        <v>45099</v>
      </c>
      <c r="ACC4" s="23">
        <f t="shared" ref="ACC4" si="571">ABZ3</f>
        <v>45099</v>
      </c>
      <c r="ACD4" s="23">
        <f t="shared" ref="ACD4" si="572">ABZ3</f>
        <v>45099</v>
      </c>
      <c r="ACE4" s="23">
        <f t="shared" ref="ACE4" si="573">ABZ3</f>
        <v>45099</v>
      </c>
      <c r="ACF4" s="23">
        <f t="shared" ref="ACF4" si="574">ABZ3</f>
        <v>45099</v>
      </c>
      <c r="ACG4" s="23">
        <f t="shared" ref="ACG4" si="575">ABZ3</f>
        <v>45099</v>
      </c>
      <c r="ACH4" s="23">
        <f t="shared" ref="ACH4" si="576">ABZ3</f>
        <v>45099</v>
      </c>
      <c r="ACI4" s="23">
        <f t="shared" ref="ACI4" si="577">ABZ3</f>
        <v>45099</v>
      </c>
      <c r="ACJ4" s="23">
        <f t="shared" ref="ACJ4" si="578">ABZ3</f>
        <v>45099</v>
      </c>
      <c r="ACK4" s="23">
        <f t="shared" ref="ACK4" si="579">ABZ3</f>
        <v>45099</v>
      </c>
      <c r="ACL4" s="23">
        <f>ABZ3</f>
        <v>45099</v>
      </c>
      <c r="ACM4" s="23">
        <f>ABZ3</f>
        <v>45099</v>
      </c>
      <c r="ACN4" s="23">
        <f t="shared" ref="ACN4" si="580">ABZ3</f>
        <v>45099</v>
      </c>
      <c r="ACO4" s="23">
        <f t="shared" ref="ACO4" si="581">ABZ3</f>
        <v>45099</v>
      </c>
      <c r="ACP4" s="23">
        <f t="shared" ref="ACP4" si="582">ABZ3</f>
        <v>45099</v>
      </c>
      <c r="ACQ4" s="23">
        <f t="shared" ref="ACQ4" si="583">ABZ3</f>
        <v>45099</v>
      </c>
      <c r="ACR4" s="23">
        <f t="shared" ref="ACR4" si="584">ABZ3</f>
        <v>45099</v>
      </c>
      <c r="ACS4" s="23">
        <f t="shared" ref="ACS4" si="585">ABZ3</f>
        <v>45099</v>
      </c>
      <c r="ACT4" s="23">
        <f>ABZ3</f>
        <v>45099</v>
      </c>
      <c r="ACU4" s="23">
        <f>ABZ3</f>
        <v>45099</v>
      </c>
      <c r="ACV4" s="23">
        <f t="shared" ref="ACV4" si="586">ABZ3</f>
        <v>45099</v>
      </c>
      <c r="ACW4" s="23">
        <f t="shared" ref="ACW4" si="587">ABZ3</f>
        <v>45099</v>
      </c>
      <c r="ACX4" s="23">
        <f t="shared" ref="ACX4" si="588">ABZ3</f>
        <v>45099</v>
      </c>
      <c r="ACY4" s="23">
        <f t="shared" ref="ACY4" si="589">ABZ3</f>
        <v>45099</v>
      </c>
      <c r="ACZ4" s="23">
        <f t="shared" ref="ACZ4" si="590">ABZ3</f>
        <v>45099</v>
      </c>
      <c r="ADA4" s="23">
        <f t="shared" ref="ADA4" si="591">ABZ3</f>
        <v>45099</v>
      </c>
      <c r="ADB4" s="23">
        <f t="shared" ref="ADB4" si="592">ABZ3</f>
        <v>45099</v>
      </c>
      <c r="ADC4" s="23">
        <f t="shared" ref="ADC4" si="593">ABZ3</f>
        <v>45099</v>
      </c>
      <c r="ADD4" s="23">
        <f>ABZ3</f>
        <v>45099</v>
      </c>
      <c r="ADE4" s="23">
        <f t="shared" ref="ADE4" si="594">ABZ3</f>
        <v>45099</v>
      </c>
      <c r="ADF4" s="23">
        <f t="shared" ref="ADF4" si="595">ABZ3</f>
        <v>45099</v>
      </c>
      <c r="ADG4" s="23">
        <f t="shared" ref="ADG4" si="596">ABZ3</f>
        <v>45099</v>
      </c>
      <c r="ADH4" s="23">
        <f t="shared" ref="ADH4" si="597">ABZ3</f>
        <v>45099</v>
      </c>
      <c r="ADI4" s="22">
        <f t="shared" ref="ADI4" si="598">ADI3</f>
        <v>45100</v>
      </c>
      <c r="ADJ4" s="23">
        <f>ADI3</f>
        <v>45100</v>
      </c>
      <c r="ADK4" s="23">
        <f t="shared" ref="ADK4" si="599">ADI3</f>
        <v>45100</v>
      </c>
      <c r="ADL4" s="23">
        <f t="shared" ref="ADL4" si="600">ADI3</f>
        <v>45100</v>
      </c>
      <c r="ADM4" s="23">
        <f t="shared" ref="ADM4" si="601">ADI3</f>
        <v>45100</v>
      </c>
      <c r="ADN4" s="23">
        <f t="shared" ref="ADN4" si="602">ADI3</f>
        <v>45100</v>
      </c>
      <c r="ADO4" s="23">
        <f t="shared" ref="ADO4" si="603">ADI3</f>
        <v>45100</v>
      </c>
      <c r="ADP4" s="23">
        <f t="shared" ref="ADP4" si="604">ADI3</f>
        <v>45100</v>
      </c>
      <c r="ADQ4" s="23">
        <f t="shared" ref="ADQ4" si="605">ADI3</f>
        <v>45100</v>
      </c>
      <c r="ADR4" s="23">
        <f t="shared" ref="ADR4" si="606">ADI3</f>
        <v>45100</v>
      </c>
      <c r="ADS4" s="23">
        <f t="shared" ref="ADS4" si="607">ADI3</f>
        <v>45100</v>
      </c>
      <c r="ADT4" s="23">
        <f t="shared" ref="ADT4" si="608">ADI3</f>
        <v>45100</v>
      </c>
      <c r="ADU4" s="23">
        <f>ADI3</f>
        <v>45100</v>
      </c>
      <c r="ADV4" s="23">
        <f>ADI3</f>
        <v>45100</v>
      </c>
      <c r="ADW4" s="23">
        <f t="shared" ref="ADW4" si="609">ADI3</f>
        <v>45100</v>
      </c>
      <c r="ADX4" s="23">
        <f t="shared" ref="ADX4" si="610">ADI3</f>
        <v>45100</v>
      </c>
      <c r="ADY4" s="23">
        <f t="shared" ref="ADY4" si="611">ADI3</f>
        <v>45100</v>
      </c>
      <c r="ADZ4" s="23">
        <f t="shared" ref="ADZ4" si="612">ADI3</f>
        <v>45100</v>
      </c>
      <c r="AEA4" s="23">
        <f t="shared" ref="AEA4" si="613">ADI3</f>
        <v>45100</v>
      </c>
      <c r="AEB4" s="23">
        <f t="shared" ref="AEB4" si="614">ADI3</f>
        <v>45100</v>
      </c>
      <c r="AEC4" s="23">
        <f>ADI3</f>
        <v>45100</v>
      </c>
      <c r="AED4" s="23">
        <f>ADI3</f>
        <v>45100</v>
      </c>
      <c r="AEE4" s="23">
        <f t="shared" ref="AEE4" si="615">ADI3</f>
        <v>45100</v>
      </c>
      <c r="AEF4" s="23">
        <f t="shared" ref="AEF4" si="616">ADI3</f>
        <v>45100</v>
      </c>
      <c r="AEG4" s="23">
        <f t="shared" ref="AEG4" si="617">ADI3</f>
        <v>45100</v>
      </c>
      <c r="AEH4" s="23">
        <f t="shared" ref="AEH4" si="618">ADI3</f>
        <v>45100</v>
      </c>
      <c r="AEI4" s="23">
        <f t="shared" ref="AEI4" si="619">ADI3</f>
        <v>45100</v>
      </c>
      <c r="AEJ4" s="23">
        <f t="shared" ref="AEJ4" si="620">ADI3</f>
        <v>45100</v>
      </c>
      <c r="AEK4" s="23">
        <f t="shared" ref="AEK4" si="621">ADI3</f>
        <v>45100</v>
      </c>
      <c r="AEL4" s="23">
        <f t="shared" ref="AEL4" si="622">ADI3</f>
        <v>45100</v>
      </c>
      <c r="AEM4" s="23">
        <f>ADI3</f>
        <v>45100</v>
      </c>
      <c r="AEN4" s="23">
        <f t="shared" ref="AEN4" si="623">ADI3</f>
        <v>45100</v>
      </c>
      <c r="AEO4" s="23">
        <f t="shared" ref="AEO4" si="624">ADI3</f>
        <v>45100</v>
      </c>
      <c r="AEP4" s="23">
        <f t="shared" ref="AEP4" si="625">ADI3</f>
        <v>45100</v>
      </c>
      <c r="AEQ4" s="23">
        <f t="shared" ref="AEQ4" si="626">ADI3</f>
        <v>45100</v>
      </c>
      <c r="AER4" s="22">
        <f t="shared" ref="AER4" si="627">AER3</f>
        <v>45101</v>
      </c>
      <c r="AES4" s="23">
        <f>AER3</f>
        <v>45101</v>
      </c>
      <c r="AET4" s="23">
        <f t="shared" ref="AET4" si="628">AER3</f>
        <v>45101</v>
      </c>
      <c r="AEU4" s="23">
        <f>AER3</f>
        <v>45101</v>
      </c>
      <c r="AEV4" s="23">
        <f>AER3</f>
        <v>45101</v>
      </c>
      <c r="AEW4" s="23">
        <f>AER3</f>
        <v>45101</v>
      </c>
      <c r="AEX4" s="23">
        <f>AER3</f>
        <v>45101</v>
      </c>
      <c r="AEY4" s="23">
        <f>AER3</f>
        <v>45101</v>
      </c>
      <c r="AEZ4" s="23">
        <f>AER3</f>
        <v>45101</v>
      </c>
      <c r="AFA4" s="23">
        <f>AER3</f>
        <v>45101</v>
      </c>
      <c r="AFB4" s="23">
        <f>AER3</f>
        <v>45101</v>
      </c>
      <c r="AFC4" s="23">
        <f>AER3</f>
        <v>45101</v>
      </c>
      <c r="AFD4" s="23">
        <f>AER3</f>
        <v>45101</v>
      </c>
      <c r="AFE4" s="23">
        <f>AER3</f>
        <v>45101</v>
      </c>
      <c r="AFF4" s="23">
        <f t="shared" ref="AFF4" si="629">AER3</f>
        <v>45101</v>
      </c>
      <c r="AFG4" s="23">
        <f t="shared" ref="AFG4" si="630">AER3</f>
        <v>45101</v>
      </c>
      <c r="AFH4" s="23">
        <f t="shared" ref="AFH4" si="631">AER3</f>
        <v>45101</v>
      </c>
      <c r="AFI4" s="23">
        <f t="shared" ref="AFI4" si="632">AER3</f>
        <v>45101</v>
      </c>
      <c r="AFJ4" s="23">
        <f t="shared" ref="AFJ4" si="633">AER3</f>
        <v>45101</v>
      </c>
      <c r="AFK4" s="23">
        <f t="shared" ref="AFK4" si="634">AER3</f>
        <v>45101</v>
      </c>
      <c r="AFL4" s="23">
        <f>AER3</f>
        <v>45101</v>
      </c>
      <c r="AFM4" s="23">
        <f>AER3</f>
        <v>45101</v>
      </c>
      <c r="AFN4" s="23">
        <f>AER3</f>
        <v>45101</v>
      </c>
      <c r="AFO4" s="23">
        <f>AER3</f>
        <v>45101</v>
      </c>
      <c r="AFP4" s="23">
        <f>AER3</f>
        <v>45101</v>
      </c>
      <c r="AFQ4" s="23">
        <f>AER3</f>
        <v>45101</v>
      </c>
      <c r="AFR4" s="23">
        <f>AER3</f>
        <v>45101</v>
      </c>
      <c r="AFS4" s="23">
        <f>AER3</f>
        <v>45101</v>
      </c>
      <c r="AFT4" s="23">
        <f>AER3</f>
        <v>45101</v>
      </c>
      <c r="AFU4" s="23">
        <f>AER3</f>
        <v>45101</v>
      </c>
      <c r="AFV4" s="23">
        <f>AER3</f>
        <v>45101</v>
      </c>
      <c r="AFW4" s="23">
        <f>AER3</f>
        <v>45101</v>
      </c>
      <c r="AFX4" s="23">
        <f>AER3</f>
        <v>45101</v>
      </c>
      <c r="AFY4" s="23">
        <f>AER3</f>
        <v>45101</v>
      </c>
      <c r="AFZ4" s="23">
        <f>AER3</f>
        <v>45101</v>
      </c>
      <c r="AGA4" s="22">
        <f t="shared" ref="AGA4" si="635">AGA3</f>
        <v>45102</v>
      </c>
      <c r="AGB4" s="23">
        <f>AGA3</f>
        <v>45102</v>
      </c>
      <c r="AGC4" s="23">
        <f t="shared" ref="AGC4" si="636">AGA3</f>
        <v>45102</v>
      </c>
      <c r="AGD4" s="23">
        <f t="shared" ref="AGD4" si="637">AGA3</f>
        <v>45102</v>
      </c>
      <c r="AGE4" s="23">
        <f t="shared" ref="AGE4" si="638">AGA3</f>
        <v>45102</v>
      </c>
      <c r="AGF4" s="23">
        <f t="shared" ref="AGF4" si="639">AGA3</f>
        <v>45102</v>
      </c>
      <c r="AGG4" s="23">
        <f t="shared" ref="AGG4" si="640">AGA3</f>
        <v>45102</v>
      </c>
      <c r="AGH4" s="23">
        <f t="shared" ref="AGH4" si="641">AGA3</f>
        <v>45102</v>
      </c>
      <c r="AGI4" s="23">
        <f t="shared" ref="AGI4" si="642">AGA3</f>
        <v>45102</v>
      </c>
      <c r="AGJ4" s="23">
        <f t="shared" ref="AGJ4" si="643">AGA3</f>
        <v>45102</v>
      </c>
      <c r="AGK4" s="23">
        <f t="shared" ref="AGK4" si="644">AGA3</f>
        <v>45102</v>
      </c>
      <c r="AGL4" s="23">
        <f t="shared" ref="AGL4" si="645">AGA3</f>
        <v>45102</v>
      </c>
      <c r="AGM4" s="23">
        <f>AGA3</f>
        <v>45102</v>
      </c>
      <c r="AGN4" s="23">
        <f>AGA3</f>
        <v>45102</v>
      </c>
      <c r="AGO4" s="23">
        <f t="shared" ref="AGO4" si="646">AGA3</f>
        <v>45102</v>
      </c>
      <c r="AGP4" s="23">
        <f t="shared" ref="AGP4" si="647">AGA3</f>
        <v>45102</v>
      </c>
      <c r="AGQ4" s="23">
        <f t="shared" ref="AGQ4" si="648">AGA3</f>
        <v>45102</v>
      </c>
      <c r="AGR4" s="23">
        <f t="shared" ref="AGR4" si="649">AGA3</f>
        <v>45102</v>
      </c>
      <c r="AGS4" s="23">
        <f t="shared" ref="AGS4" si="650">AGA3</f>
        <v>45102</v>
      </c>
      <c r="AGT4" s="23">
        <f t="shared" ref="AGT4" si="651">AGA3</f>
        <v>45102</v>
      </c>
      <c r="AGU4" s="23">
        <f>AGA3</f>
        <v>45102</v>
      </c>
      <c r="AGV4" s="23">
        <f>AGA3</f>
        <v>45102</v>
      </c>
      <c r="AGW4" s="23">
        <f t="shared" ref="AGW4" si="652">AGA3</f>
        <v>45102</v>
      </c>
      <c r="AGX4" s="23">
        <f t="shared" ref="AGX4" si="653">AGA3</f>
        <v>45102</v>
      </c>
      <c r="AGY4" s="23">
        <f t="shared" ref="AGY4" si="654">AGA3</f>
        <v>45102</v>
      </c>
      <c r="AGZ4" s="23">
        <f t="shared" ref="AGZ4" si="655">AGA3</f>
        <v>45102</v>
      </c>
      <c r="AHA4" s="23">
        <f t="shared" ref="AHA4" si="656">AGA3</f>
        <v>45102</v>
      </c>
      <c r="AHB4" s="23">
        <f t="shared" ref="AHB4" si="657">AGA3</f>
        <v>45102</v>
      </c>
      <c r="AHC4" s="23">
        <f t="shared" ref="AHC4" si="658">AGA3</f>
        <v>45102</v>
      </c>
      <c r="AHD4" s="23">
        <f t="shared" ref="AHD4" si="659">AGA3</f>
        <v>45102</v>
      </c>
      <c r="AHE4" s="23">
        <f>AGA3</f>
        <v>45102</v>
      </c>
      <c r="AHF4" s="23">
        <f t="shared" ref="AHF4" si="660">AGA3</f>
        <v>45102</v>
      </c>
      <c r="AHG4" s="23">
        <f t="shared" ref="AHG4" si="661">AGA3</f>
        <v>45102</v>
      </c>
      <c r="AHH4" s="23">
        <f t="shared" ref="AHH4" si="662">AGA3</f>
        <v>45102</v>
      </c>
      <c r="AHI4" s="23">
        <f t="shared" ref="AHI4" si="663">AGA3</f>
        <v>45102</v>
      </c>
      <c r="AHJ4" s="22">
        <f t="shared" ref="AHJ4" si="664">AHJ3</f>
        <v>45103</v>
      </c>
      <c r="AHK4" s="23">
        <f>AHJ3</f>
        <v>45103</v>
      </c>
      <c r="AHL4" s="23">
        <f t="shared" ref="AHL4" si="665">AHJ3</f>
        <v>45103</v>
      </c>
      <c r="AHM4" s="23">
        <f t="shared" ref="AHM4" si="666">AHJ3</f>
        <v>45103</v>
      </c>
      <c r="AHN4" s="23">
        <f t="shared" ref="AHN4" si="667">AHJ3</f>
        <v>45103</v>
      </c>
      <c r="AHO4" s="23">
        <f t="shared" ref="AHO4" si="668">AHJ3</f>
        <v>45103</v>
      </c>
      <c r="AHP4" s="23">
        <f t="shared" ref="AHP4" si="669">AHJ3</f>
        <v>45103</v>
      </c>
      <c r="AHQ4" s="23">
        <f t="shared" ref="AHQ4" si="670">AHJ3</f>
        <v>45103</v>
      </c>
      <c r="AHR4" s="23">
        <f t="shared" ref="AHR4" si="671">AHJ3</f>
        <v>45103</v>
      </c>
      <c r="AHS4" s="23">
        <f t="shared" ref="AHS4" si="672">AHJ3</f>
        <v>45103</v>
      </c>
      <c r="AHT4" s="23">
        <f t="shared" ref="AHT4" si="673">AHJ3</f>
        <v>45103</v>
      </c>
      <c r="AHU4" s="23">
        <f t="shared" ref="AHU4" si="674">AHJ3</f>
        <v>45103</v>
      </c>
      <c r="AHV4" s="23">
        <f>AHJ3</f>
        <v>45103</v>
      </c>
      <c r="AHW4" s="23">
        <f>AHJ3</f>
        <v>45103</v>
      </c>
      <c r="AHX4" s="23">
        <f t="shared" ref="AHX4" si="675">AHJ3</f>
        <v>45103</v>
      </c>
      <c r="AHY4" s="23">
        <f t="shared" ref="AHY4" si="676">AHJ3</f>
        <v>45103</v>
      </c>
      <c r="AHZ4" s="23">
        <f t="shared" ref="AHZ4" si="677">AHJ3</f>
        <v>45103</v>
      </c>
      <c r="AIA4" s="23">
        <f t="shared" ref="AIA4" si="678">AHJ3</f>
        <v>45103</v>
      </c>
      <c r="AIB4" s="23">
        <f t="shared" ref="AIB4" si="679">AHJ3</f>
        <v>45103</v>
      </c>
      <c r="AIC4" s="23">
        <f t="shared" ref="AIC4" si="680">AHJ3</f>
        <v>45103</v>
      </c>
      <c r="AID4" s="23">
        <f>AHJ3</f>
        <v>45103</v>
      </c>
      <c r="AIE4" s="23">
        <f>AHJ3</f>
        <v>45103</v>
      </c>
      <c r="AIF4" s="23">
        <f t="shared" ref="AIF4" si="681">AHJ3</f>
        <v>45103</v>
      </c>
      <c r="AIG4" s="23">
        <f t="shared" ref="AIG4" si="682">AHJ3</f>
        <v>45103</v>
      </c>
      <c r="AIH4" s="23">
        <f t="shared" ref="AIH4" si="683">AHJ3</f>
        <v>45103</v>
      </c>
      <c r="AII4" s="23">
        <f t="shared" ref="AII4" si="684">AHJ3</f>
        <v>45103</v>
      </c>
      <c r="AIJ4" s="23">
        <f t="shared" ref="AIJ4" si="685">AHJ3</f>
        <v>45103</v>
      </c>
      <c r="AIK4" s="23">
        <f t="shared" ref="AIK4" si="686">AHJ3</f>
        <v>45103</v>
      </c>
      <c r="AIL4" s="23">
        <f t="shared" ref="AIL4" si="687">AHJ3</f>
        <v>45103</v>
      </c>
      <c r="AIM4" s="23">
        <f t="shared" ref="AIM4" si="688">AHJ3</f>
        <v>45103</v>
      </c>
      <c r="AIN4" s="23">
        <f>AHJ3</f>
        <v>45103</v>
      </c>
      <c r="AIO4" s="23">
        <f t="shared" ref="AIO4" si="689">AHJ3</f>
        <v>45103</v>
      </c>
      <c r="AIP4" s="23">
        <f t="shared" ref="AIP4" si="690">AHJ3</f>
        <v>45103</v>
      </c>
      <c r="AIQ4" s="23">
        <f t="shared" ref="AIQ4" si="691">AHJ3</f>
        <v>45103</v>
      </c>
      <c r="AIR4" s="23">
        <f t="shared" ref="AIR4" si="692">AHJ3</f>
        <v>45103</v>
      </c>
      <c r="AIS4" s="22">
        <f t="shared" ref="AIS4" si="693">AIS3</f>
        <v>45104</v>
      </c>
      <c r="AIT4" s="23">
        <f>AIS3</f>
        <v>45104</v>
      </c>
      <c r="AIU4" s="23">
        <f t="shared" ref="AIU4" si="694">AIS3</f>
        <v>45104</v>
      </c>
      <c r="AIV4" s="23">
        <f t="shared" ref="AIV4" si="695">AIS3</f>
        <v>45104</v>
      </c>
      <c r="AIW4" s="23">
        <f t="shared" ref="AIW4" si="696">AIS3</f>
        <v>45104</v>
      </c>
      <c r="AIX4" s="23">
        <f t="shared" ref="AIX4" si="697">AIS3</f>
        <v>45104</v>
      </c>
      <c r="AIY4" s="23">
        <f t="shared" ref="AIY4" si="698">AIS3</f>
        <v>45104</v>
      </c>
      <c r="AIZ4" s="23">
        <f t="shared" ref="AIZ4" si="699">AIS3</f>
        <v>45104</v>
      </c>
      <c r="AJA4" s="23">
        <f t="shared" ref="AJA4" si="700">AIS3</f>
        <v>45104</v>
      </c>
      <c r="AJB4" s="23">
        <f t="shared" ref="AJB4" si="701">AIS3</f>
        <v>45104</v>
      </c>
      <c r="AJC4" s="23">
        <f t="shared" ref="AJC4" si="702">AIS3</f>
        <v>45104</v>
      </c>
      <c r="AJD4" s="23">
        <f t="shared" ref="AJD4" si="703">AIS3</f>
        <v>45104</v>
      </c>
      <c r="AJE4" s="23">
        <f>AIS3</f>
        <v>45104</v>
      </c>
      <c r="AJF4" s="23">
        <f>AIS3</f>
        <v>45104</v>
      </c>
      <c r="AJG4" s="23">
        <f t="shared" ref="AJG4" si="704">AIS3</f>
        <v>45104</v>
      </c>
      <c r="AJH4" s="23">
        <f t="shared" ref="AJH4" si="705">AIS3</f>
        <v>45104</v>
      </c>
      <c r="AJI4" s="23">
        <f t="shared" ref="AJI4" si="706">AIS3</f>
        <v>45104</v>
      </c>
      <c r="AJJ4" s="23">
        <f t="shared" ref="AJJ4" si="707">AIS3</f>
        <v>45104</v>
      </c>
      <c r="AJK4" s="23">
        <f t="shared" ref="AJK4" si="708">AIS3</f>
        <v>45104</v>
      </c>
      <c r="AJL4" s="23">
        <f t="shared" ref="AJL4" si="709">AIS3</f>
        <v>45104</v>
      </c>
      <c r="AJM4" s="23">
        <f>AIS3</f>
        <v>45104</v>
      </c>
      <c r="AJN4" s="23">
        <f>AIS3</f>
        <v>45104</v>
      </c>
      <c r="AJO4" s="23">
        <f t="shared" ref="AJO4" si="710">AIS3</f>
        <v>45104</v>
      </c>
      <c r="AJP4" s="23">
        <f t="shared" ref="AJP4" si="711">AIS3</f>
        <v>45104</v>
      </c>
      <c r="AJQ4" s="23">
        <f t="shared" ref="AJQ4" si="712">AIS3</f>
        <v>45104</v>
      </c>
      <c r="AJR4" s="23">
        <f t="shared" ref="AJR4" si="713">AIS3</f>
        <v>45104</v>
      </c>
      <c r="AJS4" s="23">
        <f t="shared" ref="AJS4" si="714">AIS3</f>
        <v>45104</v>
      </c>
      <c r="AJT4" s="23">
        <f t="shared" ref="AJT4" si="715">AIS3</f>
        <v>45104</v>
      </c>
      <c r="AJU4" s="23">
        <f t="shared" ref="AJU4" si="716">AIS3</f>
        <v>45104</v>
      </c>
      <c r="AJV4" s="23">
        <f t="shared" ref="AJV4" si="717">AIS3</f>
        <v>45104</v>
      </c>
      <c r="AJW4" s="23">
        <f>AIS3</f>
        <v>45104</v>
      </c>
      <c r="AJX4" s="23">
        <f t="shared" ref="AJX4" si="718">AIS3</f>
        <v>45104</v>
      </c>
      <c r="AJY4" s="23">
        <f t="shared" ref="AJY4" si="719">AIS3</f>
        <v>45104</v>
      </c>
      <c r="AJZ4" s="23">
        <f t="shared" ref="AJZ4" si="720">AIS3</f>
        <v>45104</v>
      </c>
      <c r="AKA4" s="23">
        <f t="shared" ref="AKA4" si="721">AIS3</f>
        <v>45104</v>
      </c>
      <c r="AKB4" s="22">
        <f t="shared" ref="AKB4" si="722">AKB3</f>
        <v>45105</v>
      </c>
      <c r="AKC4" s="23">
        <f>AKB3</f>
        <v>45105</v>
      </c>
      <c r="AKD4" s="23">
        <f t="shared" ref="AKD4" si="723">AKB3</f>
        <v>45105</v>
      </c>
      <c r="AKE4" s="23">
        <f t="shared" ref="AKE4" si="724">AKB3</f>
        <v>45105</v>
      </c>
      <c r="AKF4" s="23">
        <f t="shared" ref="AKF4" si="725">AKB3</f>
        <v>45105</v>
      </c>
      <c r="AKG4" s="23">
        <f t="shared" ref="AKG4" si="726">AKB3</f>
        <v>45105</v>
      </c>
      <c r="AKH4" s="23">
        <f t="shared" ref="AKH4" si="727">AKB3</f>
        <v>45105</v>
      </c>
      <c r="AKI4" s="23">
        <f t="shared" ref="AKI4" si="728">AKB3</f>
        <v>45105</v>
      </c>
      <c r="AKJ4" s="23">
        <f t="shared" ref="AKJ4" si="729">AKB3</f>
        <v>45105</v>
      </c>
      <c r="AKK4" s="23">
        <f t="shared" ref="AKK4" si="730">AKB3</f>
        <v>45105</v>
      </c>
      <c r="AKL4" s="23">
        <f t="shared" ref="AKL4" si="731">AKB3</f>
        <v>45105</v>
      </c>
      <c r="AKM4" s="23">
        <f t="shared" ref="AKM4" si="732">AKB3</f>
        <v>45105</v>
      </c>
      <c r="AKN4" s="23">
        <f>AKB3</f>
        <v>45105</v>
      </c>
      <c r="AKO4" s="23">
        <f>AKB3</f>
        <v>45105</v>
      </c>
      <c r="AKP4" s="23">
        <f t="shared" ref="AKP4" si="733">AKB3</f>
        <v>45105</v>
      </c>
      <c r="AKQ4" s="23">
        <f t="shared" ref="AKQ4" si="734">AKB3</f>
        <v>45105</v>
      </c>
      <c r="AKR4" s="23">
        <f t="shared" ref="AKR4" si="735">AKB3</f>
        <v>45105</v>
      </c>
      <c r="AKS4" s="23">
        <f t="shared" ref="AKS4" si="736">AKB3</f>
        <v>45105</v>
      </c>
      <c r="AKT4" s="23">
        <f t="shared" ref="AKT4" si="737">AKB3</f>
        <v>45105</v>
      </c>
      <c r="AKU4" s="23">
        <f t="shared" ref="AKU4" si="738">AKB3</f>
        <v>45105</v>
      </c>
      <c r="AKV4" s="23">
        <f>AKB3</f>
        <v>45105</v>
      </c>
      <c r="AKW4" s="23">
        <f>AKB3</f>
        <v>45105</v>
      </c>
      <c r="AKX4" s="23">
        <f t="shared" ref="AKX4" si="739">AKB3</f>
        <v>45105</v>
      </c>
      <c r="AKY4" s="23">
        <f t="shared" ref="AKY4" si="740">AKB3</f>
        <v>45105</v>
      </c>
      <c r="AKZ4" s="23">
        <f t="shared" ref="AKZ4" si="741">AKB3</f>
        <v>45105</v>
      </c>
      <c r="ALA4" s="23">
        <f t="shared" ref="ALA4" si="742">AKB3</f>
        <v>45105</v>
      </c>
      <c r="ALB4" s="23">
        <f t="shared" ref="ALB4" si="743">AKB3</f>
        <v>45105</v>
      </c>
      <c r="ALC4" s="23">
        <f t="shared" ref="ALC4" si="744">AKB3</f>
        <v>45105</v>
      </c>
      <c r="ALD4" s="23">
        <f t="shared" ref="ALD4" si="745">AKB3</f>
        <v>45105</v>
      </c>
      <c r="ALE4" s="23">
        <f t="shared" ref="ALE4" si="746">AKB3</f>
        <v>45105</v>
      </c>
      <c r="ALF4" s="23">
        <f>AKB3</f>
        <v>45105</v>
      </c>
      <c r="ALG4" s="23">
        <f t="shared" ref="ALG4" si="747">AKB3</f>
        <v>45105</v>
      </c>
      <c r="ALH4" s="23">
        <f t="shared" ref="ALH4" si="748">AKB3</f>
        <v>45105</v>
      </c>
      <c r="ALI4" s="23">
        <f t="shared" ref="ALI4" si="749">AKB3</f>
        <v>45105</v>
      </c>
      <c r="ALJ4" s="23">
        <f t="shared" ref="ALJ4" si="750">AKB3</f>
        <v>45105</v>
      </c>
      <c r="ALK4" s="24">
        <f>ALK3</f>
        <v>45106</v>
      </c>
      <c r="ALL4" s="23">
        <f>ALK3</f>
        <v>45106</v>
      </c>
      <c r="ALM4" s="23">
        <f t="shared" ref="ALM4" si="751">ALK3</f>
        <v>45106</v>
      </c>
      <c r="ALN4" s="23">
        <f t="shared" ref="ALN4" si="752">ALK3</f>
        <v>45106</v>
      </c>
      <c r="ALO4" s="23">
        <f t="shared" ref="ALO4" si="753">ALK3</f>
        <v>45106</v>
      </c>
      <c r="ALP4" s="23">
        <f t="shared" ref="ALP4" si="754">ALK3</f>
        <v>45106</v>
      </c>
      <c r="ALQ4" s="23">
        <f t="shared" ref="ALQ4" si="755">ALK3</f>
        <v>45106</v>
      </c>
      <c r="ALR4" s="23">
        <f t="shared" ref="ALR4" si="756">ALK3</f>
        <v>45106</v>
      </c>
      <c r="ALS4" s="23">
        <f t="shared" ref="ALS4" si="757">ALK3</f>
        <v>45106</v>
      </c>
      <c r="ALT4" s="23">
        <f t="shared" ref="ALT4" si="758">ALK3</f>
        <v>45106</v>
      </c>
      <c r="ALU4" s="23">
        <f t="shared" ref="ALU4" si="759">ALK3</f>
        <v>45106</v>
      </c>
      <c r="ALV4" s="23">
        <f t="shared" ref="ALV4" si="760">ALK3</f>
        <v>45106</v>
      </c>
      <c r="ALW4" s="23">
        <f>ALK3</f>
        <v>45106</v>
      </c>
      <c r="ALX4" s="23">
        <f>ALK3</f>
        <v>45106</v>
      </c>
      <c r="ALY4" s="23">
        <f t="shared" ref="ALY4" si="761">ALK3</f>
        <v>45106</v>
      </c>
      <c r="ALZ4" s="23">
        <f t="shared" ref="ALZ4" si="762">ALK3</f>
        <v>45106</v>
      </c>
      <c r="AMA4" s="23">
        <f t="shared" ref="AMA4" si="763">ALK3</f>
        <v>45106</v>
      </c>
      <c r="AMB4" s="23">
        <f t="shared" ref="AMB4" si="764">ALK3</f>
        <v>45106</v>
      </c>
      <c r="AMC4" s="23">
        <f t="shared" ref="AMC4" si="765">ALK3</f>
        <v>45106</v>
      </c>
      <c r="AMD4" s="23">
        <f t="shared" ref="AMD4" si="766">ALK3</f>
        <v>45106</v>
      </c>
      <c r="AME4" s="23">
        <f>ALK3</f>
        <v>45106</v>
      </c>
      <c r="AMF4" s="23">
        <f>ALK3</f>
        <v>45106</v>
      </c>
      <c r="AMG4" s="23">
        <f t="shared" ref="AMG4" si="767">ALK3</f>
        <v>45106</v>
      </c>
      <c r="AMH4" s="23">
        <f t="shared" ref="AMH4" si="768">ALK3</f>
        <v>45106</v>
      </c>
      <c r="AMI4" s="23">
        <f t="shared" ref="AMI4" si="769">ALK3</f>
        <v>45106</v>
      </c>
      <c r="AMJ4" s="23">
        <f t="shared" ref="AMJ4" si="770">ALK3</f>
        <v>45106</v>
      </c>
      <c r="AMK4" s="23">
        <f t="shared" ref="AMK4" si="771">ALK3</f>
        <v>45106</v>
      </c>
      <c r="AML4" s="23">
        <f t="shared" ref="AML4" si="772">ALK3</f>
        <v>45106</v>
      </c>
      <c r="AMM4" s="23">
        <f t="shared" ref="AMM4" si="773">ALK3</f>
        <v>45106</v>
      </c>
      <c r="AMN4" s="23">
        <f t="shared" ref="AMN4" si="774">ALK3</f>
        <v>45106</v>
      </c>
      <c r="AMO4" s="23">
        <f>ALK3</f>
        <v>45106</v>
      </c>
      <c r="AMP4" s="23">
        <f t="shared" ref="AMP4" si="775">ALK3</f>
        <v>45106</v>
      </c>
      <c r="AMQ4" s="23">
        <f t="shared" ref="AMQ4" si="776">ALK3</f>
        <v>45106</v>
      </c>
      <c r="AMR4" s="23">
        <f t="shared" ref="AMR4" si="777">ALK3</f>
        <v>45106</v>
      </c>
      <c r="AMS4" s="23">
        <f t="shared" ref="AMS4" si="778">ALK3</f>
        <v>45106</v>
      </c>
      <c r="AMT4" s="22">
        <f t="shared" ref="AMT4" si="779">AMT3</f>
        <v>45107</v>
      </c>
      <c r="AMU4" s="23">
        <f>AMT3</f>
        <v>45107</v>
      </c>
      <c r="AMV4" s="23">
        <f t="shared" ref="AMV4" si="780">AMT3</f>
        <v>45107</v>
      </c>
      <c r="AMW4" s="23">
        <f t="shared" ref="AMW4" si="781">AMT3</f>
        <v>45107</v>
      </c>
      <c r="AMX4" s="23">
        <f t="shared" ref="AMX4" si="782">AMT3</f>
        <v>45107</v>
      </c>
      <c r="AMY4" s="23">
        <f t="shared" ref="AMY4" si="783">AMT3</f>
        <v>45107</v>
      </c>
      <c r="AMZ4" s="23">
        <f t="shared" ref="AMZ4" si="784">AMT3</f>
        <v>45107</v>
      </c>
      <c r="ANA4" s="23">
        <f t="shared" ref="ANA4" si="785">AMT3</f>
        <v>45107</v>
      </c>
      <c r="ANB4" s="23">
        <f t="shared" ref="ANB4" si="786">AMT3</f>
        <v>45107</v>
      </c>
      <c r="ANC4" s="23">
        <f t="shared" ref="ANC4" si="787">AMT3</f>
        <v>45107</v>
      </c>
      <c r="AND4" s="23">
        <f t="shared" ref="AND4" si="788">AMT3</f>
        <v>45107</v>
      </c>
      <c r="ANE4" s="23">
        <f t="shared" ref="ANE4" si="789">AMT3</f>
        <v>45107</v>
      </c>
      <c r="ANF4" s="23">
        <f>AMT3</f>
        <v>45107</v>
      </c>
      <c r="ANG4" s="23">
        <f>AMT3</f>
        <v>45107</v>
      </c>
      <c r="ANH4" s="23">
        <f t="shared" ref="ANH4" si="790">AMT3</f>
        <v>45107</v>
      </c>
      <c r="ANI4" s="23">
        <f t="shared" ref="ANI4" si="791">AMT3</f>
        <v>45107</v>
      </c>
      <c r="ANJ4" s="23">
        <f t="shared" ref="ANJ4" si="792">AMT3</f>
        <v>45107</v>
      </c>
      <c r="ANK4" s="23">
        <f t="shared" ref="ANK4" si="793">AMT3</f>
        <v>45107</v>
      </c>
      <c r="ANL4" s="23">
        <f t="shared" ref="ANL4" si="794">AMT3</f>
        <v>45107</v>
      </c>
      <c r="ANM4" s="23">
        <f t="shared" ref="ANM4" si="795">AMT3</f>
        <v>45107</v>
      </c>
      <c r="ANN4" s="23">
        <f>AMT3</f>
        <v>45107</v>
      </c>
      <c r="ANO4" s="23">
        <f>AMT3</f>
        <v>45107</v>
      </c>
      <c r="ANP4" s="23">
        <f t="shared" ref="ANP4" si="796">AMT3</f>
        <v>45107</v>
      </c>
      <c r="ANQ4" s="23">
        <f t="shared" ref="ANQ4" si="797">AMT3</f>
        <v>45107</v>
      </c>
      <c r="ANR4" s="23">
        <f t="shared" ref="ANR4" si="798">AMT3</f>
        <v>45107</v>
      </c>
      <c r="ANS4" s="23">
        <f t="shared" ref="ANS4" si="799">AMT3</f>
        <v>45107</v>
      </c>
      <c r="ANT4" s="23">
        <f t="shared" ref="ANT4" si="800">AMT3</f>
        <v>45107</v>
      </c>
      <c r="ANU4" s="23">
        <f t="shared" ref="ANU4" si="801">AMT3</f>
        <v>45107</v>
      </c>
      <c r="ANV4" s="23">
        <f t="shared" ref="ANV4" si="802">AMT3</f>
        <v>45107</v>
      </c>
      <c r="ANW4" s="23">
        <f t="shared" ref="ANW4" si="803">AMT3</f>
        <v>45107</v>
      </c>
      <c r="ANX4" s="23">
        <f>AMT3</f>
        <v>45107</v>
      </c>
      <c r="ANY4" s="23">
        <f t="shared" ref="ANY4" si="804">AMT3</f>
        <v>45107</v>
      </c>
      <c r="ANZ4" s="23">
        <f t="shared" ref="ANZ4" si="805">AMT3</f>
        <v>45107</v>
      </c>
      <c r="AOA4" s="23">
        <f t="shared" ref="AOA4" si="806">AMT3</f>
        <v>45107</v>
      </c>
      <c r="AOB4" s="23">
        <f t="shared" ref="AOB4" si="807">AMT3</f>
        <v>45107</v>
      </c>
      <c r="AOC4" s="22" t="str">
        <f t="shared" ref="AOC4" si="808">AOC3</f>
        <v/>
      </c>
      <c r="AOD4" s="23" t="str">
        <f>AOC3</f>
        <v/>
      </c>
      <c r="AOE4" s="23" t="str">
        <f t="shared" ref="AOE4" si="809">AOC3</f>
        <v/>
      </c>
      <c r="AOF4" s="23" t="str">
        <f t="shared" ref="AOF4" si="810">AOC3</f>
        <v/>
      </c>
      <c r="AOG4" s="23" t="str">
        <f t="shared" ref="AOG4" si="811">AOC3</f>
        <v/>
      </c>
      <c r="AOH4" s="23" t="str">
        <f t="shared" ref="AOH4" si="812">AOC3</f>
        <v/>
      </c>
      <c r="AOI4" s="23" t="str">
        <f t="shared" ref="AOI4" si="813">AOC3</f>
        <v/>
      </c>
      <c r="AOJ4" s="23" t="str">
        <f t="shared" ref="AOJ4" si="814">AOC3</f>
        <v/>
      </c>
      <c r="AOK4" s="23" t="str">
        <f t="shared" ref="AOK4" si="815">AOC3</f>
        <v/>
      </c>
      <c r="AOL4" s="23" t="str">
        <f t="shared" ref="AOL4" si="816">AOC3</f>
        <v/>
      </c>
      <c r="AOM4" s="23" t="str">
        <f t="shared" ref="AOM4" si="817">AOC3</f>
        <v/>
      </c>
      <c r="AON4" s="23" t="str">
        <f t="shared" ref="AON4" si="818">AOC3</f>
        <v/>
      </c>
      <c r="AOO4" s="23" t="str">
        <f>AOC3</f>
        <v/>
      </c>
      <c r="AOP4" s="23" t="str">
        <f>AOC3</f>
        <v/>
      </c>
      <c r="AOQ4" s="23" t="str">
        <f t="shared" ref="AOQ4" si="819">AOC3</f>
        <v/>
      </c>
      <c r="AOR4" s="23" t="str">
        <f t="shared" ref="AOR4" si="820">AOC3</f>
        <v/>
      </c>
      <c r="AOS4" s="23" t="str">
        <f t="shared" ref="AOS4" si="821">AOC3</f>
        <v/>
      </c>
      <c r="AOT4" s="23" t="str">
        <f t="shared" ref="AOT4" si="822">AOC3</f>
        <v/>
      </c>
      <c r="AOU4" s="23" t="str">
        <f t="shared" ref="AOU4" si="823">AOC3</f>
        <v/>
      </c>
      <c r="AOV4" s="23" t="str">
        <f t="shared" ref="AOV4" si="824">AOC3</f>
        <v/>
      </c>
      <c r="AOW4" s="23" t="str">
        <f>AOC3</f>
        <v/>
      </c>
      <c r="AOX4" s="23" t="str">
        <f>AOC3</f>
        <v/>
      </c>
      <c r="AOY4" s="23" t="str">
        <f t="shared" ref="AOY4" si="825">AOC3</f>
        <v/>
      </c>
      <c r="AOZ4" s="23" t="str">
        <f t="shared" ref="AOZ4" si="826">AOC3</f>
        <v/>
      </c>
      <c r="APA4" s="23" t="str">
        <f t="shared" ref="APA4" si="827">AOC3</f>
        <v/>
      </c>
      <c r="APB4" s="23" t="str">
        <f t="shared" ref="APB4" si="828">AOC3</f>
        <v/>
      </c>
      <c r="APC4" s="23" t="str">
        <f t="shared" ref="APC4" si="829">AOC3</f>
        <v/>
      </c>
      <c r="APD4" s="23" t="str">
        <f t="shared" ref="APD4" si="830">AOC3</f>
        <v/>
      </c>
      <c r="APE4" s="23" t="str">
        <f t="shared" ref="APE4" si="831">AOC3</f>
        <v/>
      </c>
      <c r="APF4" s="23" t="str">
        <f t="shared" ref="APF4" si="832">AOC3</f>
        <v/>
      </c>
      <c r="APG4" s="23" t="str">
        <f>AOC3</f>
        <v/>
      </c>
      <c r="APH4" s="23" t="str">
        <f t="shared" ref="APH4" si="833">AOC3</f>
        <v/>
      </c>
      <c r="API4" s="23" t="str">
        <f t="shared" ref="API4" si="834">AOC3</f>
        <v/>
      </c>
      <c r="APJ4" s="23" t="str">
        <f t="shared" ref="APJ4" si="835">AOC3</f>
        <v/>
      </c>
      <c r="APK4" s="25" t="str">
        <f t="shared" ref="APK4" si="836">AOC3</f>
        <v/>
      </c>
    </row>
    <row r="5" spans="1:1103" s="39" customFormat="1" ht="36.6" customHeight="1" thickTop="1" x14ac:dyDescent="0.3">
      <c r="A5" s="26" t="s">
        <v>3</v>
      </c>
      <c r="B5" s="26" t="s">
        <v>4</v>
      </c>
      <c r="C5" s="26" t="s">
        <v>5</v>
      </c>
      <c r="D5" s="26" t="s">
        <v>6</v>
      </c>
      <c r="E5" s="26" t="s">
        <v>7</v>
      </c>
      <c r="F5" s="27"/>
      <c r="G5" s="28"/>
      <c r="H5" s="28"/>
      <c r="I5" s="29"/>
      <c r="J5" s="26" t="s">
        <v>11</v>
      </c>
      <c r="K5" s="26" t="s">
        <v>12</v>
      </c>
      <c r="L5" s="26" t="s">
        <v>13</v>
      </c>
      <c r="M5" s="26" t="s">
        <v>14</v>
      </c>
      <c r="N5" s="26" t="s">
        <v>15</v>
      </c>
      <c r="O5" s="26" t="s">
        <v>16</v>
      </c>
      <c r="P5" s="26" t="s">
        <v>17</v>
      </c>
      <c r="Q5" s="26" t="s">
        <v>18</v>
      </c>
      <c r="R5" s="26" t="s">
        <v>19</v>
      </c>
      <c r="S5" s="30" t="s">
        <v>20</v>
      </c>
      <c r="T5" s="31" t="s">
        <v>21</v>
      </c>
      <c r="U5" s="31" t="s">
        <v>22</v>
      </c>
      <c r="V5" s="31" t="s">
        <v>23</v>
      </c>
      <c r="W5" s="31" t="s">
        <v>24</v>
      </c>
      <c r="X5" s="32" t="s">
        <v>25</v>
      </c>
      <c r="Y5" s="33" t="s">
        <v>26</v>
      </c>
      <c r="Z5" s="33" t="s">
        <v>27</v>
      </c>
      <c r="AA5" s="34" t="s">
        <v>28</v>
      </c>
      <c r="AB5" s="34" t="s">
        <v>29</v>
      </c>
      <c r="AC5" s="34" t="s">
        <v>30</v>
      </c>
      <c r="AD5" s="34" t="s">
        <v>31</v>
      </c>
      <c r="AE5" s="34" t="s">
        <v>32</v>
      </c>
      <c r="AF5" s="34" t="s">
        <v>33</v>
      </c>
      <c r="AG5" s="34" t="s">
        <v>34</v>
      </c>
      <c r="AH5" s="34" t="s">
        <v>35</v>
      </c>
      <c r="AI5" s="35" t="s">
        <v>36</v>
      </c>
      <c r="AJ5" s="35" t="s">
        <v>37</v>
      </c>
      <c r="AK5" s="35" t="s">
        <v>38</v>
      </c>
      <c r="AL5" s="35" t="s">
        <v>39</v>
      </c>
      <c r="AM5" s="35" t="s">
        <v>40</v>
      </c>
      <c r="AN5" s="35" t="s">
        <v>41</v>
      </c>
      <c r="AO5" s="35" t="s">
        <v>42</v>
      </c>
      <c r="AP5" s="35" t="s">
        <v>43</v>
      </c>
      <c r="AQ5" s="36" t="s">
        <v>44</v>
      </c>
      <c r="AR5" s="36" t="s">
        <v>45</v>
      </c>
      <c r="AS5" s="36" t="s">
        <v>46</v>
      </c>
      <c r="AT5" s="36" t="s">
        <v>47</v>
      </c>
      <c r="AU5" s="31" t="s">
        <v>48</v>
      </c>
      <c r="AV5" s="31" t="s">
        <v>49</v>
      </c>
      <c r="AW5" s="31" t="s">
        <v>50</v>
      </c>
      <c r="AX5" s="37" t="s">
        <v>51</v>
      </c>
      <c r="AY5" s="31" t="s">
        <v>52</v>
      </c>
      <c r="AZ5" s="31" t="s">
        <v>53</v>
      </c>
      <c r="BA5" s="31" t="s">
        <v>54</v>
      </c>
      <c r="BB5" s="30" t="s">
        <v>20</v>
      </c>
      <c r="BC5" s="31" t="s">
        <v>21</v>
      </c>
      <c r="BD5" s="31" t="s">
        <v>22</v>
      </c>
      <c r="BE5" s="31" t="s">
        <v>23</v>
      </c>
      <c r="BF5" s="31" t="s">
        <v>24</v>
      </c>
      <c r="BG5" s="32" t="s">
        <v>25</v>
      </c>
      <c r="BH5" s="33" t="s">
        <v>26</v>
      </c>
      <c r="BI5" s="33" t="s">
        <v>27</v>
      </c>
      <c r="BJ5" s="34" t="s">
        <v>28</v>
      </c>
      <c r="BK5" s="34" t="s">
        <v>29</v>
      </c>
      <c r="BL5" s="34" t="s">
        <v>30</v>
      </c>
      <c r="BM5" s="34" t="s">
        <v>31</v>
      </c>
      <c r="BN5" s="34" t="s">
        <v>32</v>
      </c>
      <c r="BO5" s="34" t="s">
        <v>33</v>
      </c>
      <c r="BP5" s="34" t="s">
        <v>34</v>
      </c>
      <c r="BQ5" s="34" t="s">
        <v>35</v>
      </c>
      <c r="BR5" s="35" t="s">
        <v>36</v>
      </c>
      <c r="BS5" s="35" t="s">
        <v>37</v>
      </c>
      <c r="BT5" s="35" t="s">
        <v>38</v>
      </c>
      <c r="BU5" s="35" t="s">
        <v>39</v>
      </c>
      <c r="BV5" s="35" t="s">
        <v>40</v>
      </c>
      <c r="BW5" s="35" t="s">
        <v>41</v>
      </c>
      <c r="BX5" s="35" t="s">
        <v>42</v>
      </c>
      <c r="BY5" s="35" t="s">
        <v>43</v>
      </c>
      <c r="BZ5" s="36" t="s">
        <v>44</v>
      </c>
      <c r="CA5" s="36" t="s">
        <v>45</v>
      </c>
      <c r="CB5" s="36" t="s">
        <v>46</v>
      </c>
      <c r="CC5" s="36" t="s">
        <v>47</v>
      </c>
      <c r="CD5" s="31" t="s">
        <v>48</v>
      </c>
      <c r="CE5" s="31" t="s">
        <v>49</v>
      </c>
      <c r="CF5" s="31" t="s">
        <v>50</v>
      </c>
      <c r="CG5" s="37" t="s">
        <v>51</v>
      </c>
      <c r="CH5" s="31" t="s">
        <v>52</v>
      </c>
      <c r="CI5" s="31" t="s">
        <v>53</v>
      </c>
      <c r="CJ5" s="31" t="s">
        <v>54</v>
      </c>
      <c r="CK5" s="30" t="s">
        <v>20</v>
      </c>
      <c r="CL5" s="31" t="s">
        <v>21</v>
      </c>
      <c r="CM5" s="31" t="s">
        <v>22</v>
      </c>
      <c r="CN5" s="31" t="s">
        <v>23</v>
      </c>
      <c r="CO5" s="31" t="s">
        <v>24</v>
      </c>
      <c r="CP5" s="32" t="s">
        <v>25</v>
      </c>
      <c r="CQ5" s="33" t="s">
        <v>26</v>
      </c>
      <c r="CR5" s="33" t="s">
        <v>27</v>
      </c>
      <c r="CS5" s="34" t="s">
        <v>28</v>
      </c>
      <c r="CT5" s="34" t="s">
        <v>29</v>
      </c>
      <c r="CU5" s="34" t="s">
        <v>30</v>
      </c>
      <c r="CV5" s="34" t="s">
        <v>31</v>
      </c>
      <c r="CW5" s="34" t="s">
        <v>32</v>
      </c>
      <c r="CX5" s="34" t="s">
        <v>33</v>
      </c>
      <c r="CY5" s="34" t="s">
        <v>34</v>
      </c>
      <c r="CZ5" s="34" t="s">
        <v>35</v>
      </c>
      <c r="DA5" s="35" t="s">
        <v>36</v>
      </c>
      <c r="DB5" s="35" t="s">
        <v>37</v>
      </c>
      <c r="DC5" s="35" t="s">
        <v>38</v>
      </c>
      <c r="DD5" s="35" t="s">
        <v>39</v>
      </c>
      <c r="DE5" s="35" t="s">
        <v>40</v>
      </c>
      <c r="DF5" s="35" t="s">
        <v>41</v>
      </c>
      <c r="DG5" s="35" t="s">
        <v>42</v>
      </c>
      <c r="DH5" s="35" t="s">
        <v>43</v>
      </c>
      <c r="DI5" s="36" t="s">
        <v>44</v>
      </c>
      <c r="DJ5" s="36" t="s">
        <v>45</v>
      </c>
      <c r="DK5" s="36" t="s">
        <v>46</v>
      </c>
      <c r="DL5" s="36" t="s">
        <v>47</v>
      </c>
      <c r="DM5" s="31" t="s">
        <v>48</v>
      </c>
      <c r="DN5" s="31" t="s">
        <v>49</v>
      </c>
      <c r="DO5" s="31" t="s">
        <v>50</v>
      </c>
      <c r="DP5" s="37" t="s">
        <v>51</v>
      </c>
      <c r="DQ5" s="31" t="s">
        <v>52</v>
      </c>
      <c r="DR5" s="31" t="s">
        <v>53</v>
      </c>
      <c r="DS5" s="31" t="s">
        <v>54</v>
      </c>
      <c r="DT5" s="30" t="s">
        <v>20</v>
      </c>
      <c r="DU5" s="31" t="s">
        <v>21</v>
      </c>
      <c r="DV5" s="31" t="s">
        <v>22</v>
      </c>
      <c r="DW5" s="31" t="s">
        <v>23</v>
      </c>
      <c r="DX5" s="31" t="s">
        <v>24</v>
      </c>
      <c r="DY5" s="32" t="s">
        <v>25</v>
      </c>
      <c r="DZ5" s="33" t="s">
        <v>26</v>
      </c>
      <c r="EA5" s="33" t="s">
        <v>27</v>
      </c>
      <c r="EB5" s="34" t="s">
        <v>28</v>
      </c>
      <c r="EC5" s="34" t="s">
        <v>29</v>
      </c>
      <c r="ED5" s="34" t="s">
        <v>30</v>
      </c>
      <c r="EE5" s="34" t="s">
        <v>31</v>
      </c>
      <c r="EF5" s="34" t="s">
        <v>32</v>
      </c>
      <c r="EG5" s="34" t="s">
        <v>33</v>
      </c>
      <c r="EH5" s="34" t="s">
        <v>34</v>
      </c>
      <c r="EI5" s="34" t="s">
        <v>35</v>
      </c>
      <c r="EJ5" s="35" t="s">
        <v>36</v>
      </c>
      <c r="EK5" s="35" t="s">
        <v>37</v>
      </c>
      <c r="EL5" s="35" t="s">
        <v>38</v>
      </c>
      <c r="EM5" s="35" t="s">
        <v>39</v>
      </c>
      <c r="EN5" s="35" t="s">
        <v>40</v>
      </c>
      <c r="EO5" s="35" t="s">
        <v>41</v>
      </c>
      <c r="EP5" s="35" t="s">
        <v>42</v>
      </c>
      <c r="EQ5" s="35" t="s">
        <v>43</v>
      </c>
      <c r="ER5" s="36" t="s">
        <v>44</v>
      </c>
      <c r="ES5" s="36" t="s">
        <v>45</v>
      </c>
      <c r="ET5" s="36" t="s">
        <v>46</v>
      </c>
      <c r="EU5" s="36" t="s">
        <v>47</v>
      </c>
      <c r="EV5" s="31" t="s">
        <v>48</v>
      </c>
      <c r="EW5" s="31" t="s">
        <v>49</v>
      </c>
      <c r="EX5" s="31" t="s">
        <v>50</v>
      </c>
      <c r="EY5" s="37" t="s">
        <v>51</v>
      </c>
      <c r="EZ5" s="31" t="s">
        <v>52</v>
      </c>
      <c r="FA5" s="31" t="s">
        <v>53</v>
      </c>
      <c r="FB5" s="31" t="s">
        <v>54</v>
      </c>
      <c r="FC5" s="30" t="s">
        <v>20</v>
      </c>
      <c r="FD5" s="31" t="s">
        <v>21</v>
      </c>
      <c r="FE5" s="31" t="s">
        <v>22</v>
      </c>
      <c r="FF5" s="31" t="s">
        <v>23</v>
      </c>
      <c r="FG5" s="31" t="s">
        <v>24</v>
      </c>
      <c r="FH5" s="32" t="s">
        <v>25</v>
      </c>
      <c r="FI5" s="33" t="s">
        <v>26</v>
      </c>
      <c r="FJ5" s="33" t="s">
        <v>27</v>
      </c>
      <c r="FK5" s="34" t="s">
        <v>28</v>
      </c>
      <c r="FL5" s="34" t="s">
        <v>29</v>
      </c>
      <c r="FM5" s="34" t="s">
        <v>30</v>
      </c>
      <c r="FN5" s="34" t="s">
        <v>31</v>
      </c>
      <c r="FO5" s="34" t="s">
        <v>32</v>
      </c>
      <c r="FP5" s="34" t="s">
        <v>33</v>
      </c>
      <c r="FQ5" s="34" t="s">
        <v>34</v>
      </c>
      <c r="FR5" s="34" t="s">
        <v>35</v>
      </c>
      <c r="FS5" s="35" t="s">
        <v>36</v>
      </c>
      <c r="FT5" s="35" t="s">
        <v>37</v>
      </c>
      <c r="FU5" s="35" t="s">
        <v>38</v>
      </c>
      <c r="FV5" s="35" t="s">
        <v>39</v>
      </c>
      <c r="FW5" s="35" t="s">
        <v>40</v>
      </c>
      <c r="FX5" s="35" t="s">
        <v>41</v>
      </c>
      <c r="FY5" s="35" t="s">
        <v>42</v>
      </c>
      <c r="FZ5" s="35" t="s">
        <v>43</v>
      </c>
      <c r="GA5" s="36" t="s">
        <v>44</v>
      </c>
      <c r="GB5" s="36" t="s">
        <v>45</v>
      </c>
      <c r="GC5" s="36" t="s">
        <v>46</v>
      </c>
      <c r="GD5" s="36" t="s">
        <v>47</v>
      </c>
      <c r="GE5" s="31" t="s">
        <v>48</v>
      </c>
      <c r="GF5" s="31" t="s">
        <v>49</v>
      </c>
      <c r="GG5" s="31" t="s">
        <v>50</v>
      </c>
      <c r="GH5" s="37" t="s">
        <v>51</v>
      </c>
      <c r="GI5" s="31" t="s">
        <v>52</v>
      </c>
      <c r="GJ5" s="31" t="s">
        <v>53</v>
      </c>
      <c r="GK5" s="31" t="s">
        <v>54</v>
      </c>
      <c r="GL5" s="30" t="s">
        <v>20</v>
      </c>
      <c r="GM5" s="31" t="s">
        <v>21</v>
      </c>
      <c r="GN5" s="31" t="s">
        <v>22</v>
      </c>
      <c r="GO5" s="31" t="s">
        <v>23</v>
      </c>
      <c r="GP5" s="31" t="s">
        <v>24</v>
      </c>
      <c r="GQ5" s="32" t="s">
        <v>25</v>
      </c>
      <c r="GR5" s="33" t="s">
        <v>26</v>
      </c>
      <c r="GS5" s="33" t="s">
        <v>27</v>
      </c>
      <c r="GT5" s="34" t="s">
        <v>28</v>
      </c>
      <c r="GU5" s="34" t="s">
        <v>29</v>
      </c>
      <c r="GV5" s="34" t="s">
        <v>30</v>
      </c>
      <c r="GW5" s="34" t="s">
        <v>31</v>
      </c>
      <c r="GX5" s="34" t="s">
        <v>32</v>
      </c>
      <c r="GY5" s="34" t="s">
        <v>33</v>
      </c>
      <c r="GZ5" s="34" t="s">
        <v>34</v>
      </c>
      <c r="HA5" s="34" t="s">
        <v>35</v>
      </c>
      <c r="HB5" s="35" t="s">
        <v>36</v>
      </c>
      <c r="HC5" s="35" t="s">
        <v>37</v>
      </c>
      <c r="HD5" s="35" t="s">
        <v>38</v>
      </c>
      <c r="HE5" s="35" t="s">
        <v>39</v>
      </c>
      <c r="HF5" s="35" t="s">
        <v>40</v>
      </c>
      <c r="HG5" s="35" t="s">
        <v>41</v>
      </c>
      <c r="HH5" s="35" t="s">
        <v>42</v>
      </c>
      <c r="HI5" s="35" t="s">
        <v>43</v>
      </c>
      <c r="HJ5" s="36" t="s">
        <v>44</v>
      </c>
      <c r="HK5" s="36" t="s">
        <v>45</v>
      </c>
      <c r="HL5" s="36" t="s">
        <v>46</v>
      </c>
      <c r="HM5" s="36" t="s">
        <v>47</v>
      </c>
      <c r="HN5" s="31" t="s">
        <v>48</v>
      </c>
      <c r="HO5" s="31" t="s">
        <v>49</v>
      </c>
      <c r="HP5" s="31" t="s">
        <v>50</v>
      </c>
      <c r="HQ5" s="37" t="s">
        <v>51</v>
      </c>
      <c r="HR5" s="31" t="s">
        <v>52</v>
      </c>
      <c r="HS5" s="31" t="s">
        <v>53</v>
      </c>
      <c r="HT5" s="31" t="s">
        <v>54</v>
      </c>
      <c r="HU5" s="30" t="s">
        <v>20</v>
      </c>
      <c r="HV5" s="31" t="s">
        <v>21</v>
      </c>
      <c r="HW5" s="31" t="s">
        <v>22</v>
      </c>
      <c r="HX5" s="31" t="s">
        <v>23</v>
      </c>
      <c r="HY5" s="31" t="s">
        <v>24</v>
      </c>
      <c r="HZ5" s="32" t="s">
        <v>25</v>
      </c>
      <c r="IA5" s="33" t="s">
        <v>26</v>
      </c>
      <c r="IB5" s="33" t="s">
        <v>27</v>
      </c>
      <c r="IC5" s="34" t="s">
        <v>28</v>
      </c>
      <c r="ID5" s="34" t="s">
        <v>29</v>
      </c>
      <c r="IE5" s="34" t="s">
        <v>30</v>
      </c>
      <c r="IF5" s="34" t="s">
        <v>31</v>
      </c>
      <c r="IG5" s="34" t="s">
        <v>32</v>
      </c>
      <c r="IH5" s="34" t="s">
        <v>33</v>
      </c>
      <c r="II5" s="34" t="s">
        <v>34</v>
      </c>
      <c r="IJ5" s="34" t="s">
        <v>35</v>
      </c>
      <c r="IK5" s="35" t="s">
        <v>36</v>
      </c>
      <c r="IL5" s="35" t="s">
        <v>37</v>
      </c>
      <c r="IM5" s="35" t="s">
        <v>38</v>
      </c>
      <c r="IN5" s="35" t="s">
        <v>39</v>
      </c>
      <c r="IO5" s="35" t="s">
        <v>40</v>
      </c>
      <c r="IP5" s="35" t="s">
        <v>41</v>
      </c>
      <c r="IQ5" s="35" t="s">
        <v>42</v>
      </c>
      <c r="IR5" s="35" t="s">
        <v>43</v>
      </c>
      <c r="IS5" s="36" t="s">
        <v>44</v>
      </c>
      <c r="IT5" s="36" t="s">
        <v>45</v>
      </c>
      <c r="IU5" s="36" t="s">
        <v>46</v>
      </c>
      <c r="IV5" s="36" t="s">
        <v>47</v>
      </c>
      <c r="IW5" s="31" t="s">
        <v>48</v>
      </c>
      <c r="IX5" s="31" t="s">
        <v>49</v>
      </c>
      <c r="IY5" s="31" t="s">
        <v>50</v>
      </c>
      <c r="IZ5" s="37" t="s">
        <v>51</v>
      </c>
      <c r="JA5" s="31" t="s">
        <v>52</v>
      </c>
      <c r="JB5" s="31" t="s">
        <v>53</v>
      </c>
      <c r="JC5" s="31" t="s">
        <v>54</v>
      </c>
      <c r="JD5" s="30" t="s">
        <v>20</v>
      </c>
      <c r="JE5" s="31" t="s">
        <v>21</v>
      </c>
      <c r="JF5" s="31" t="s">
        <v>22</v>
      </c>
      <c r="JG5" s="31" t="s">
        <v>23</v>
      </c>
      <c r="JH5" s="31" t="s">
        <v>24</v>
      </c>
      <c r="JI5" s="32" t="s">
        <v>25</v>
      </c>
      <c r="JJ5" s="33" t="s">
        <v>26</v>
      </c>
      <c r="JK5" s="33" t="s">
        <v>27</v>
      </c>
      <c r="JL5" s="34" t="s">
        <v>28</v>
      </c>
      <c r="JM5" s="34" t="s">
        <v>29</v>
      </c>
      <c r="JN5" s="34" t="s">
        <v>30</v>
      </c>
      <c r="JO5" s="34" t="s">
        <v>31</v>
      </c>
      <c r="JP5" s="34" t="s">
        <v>32</v>
      </c>
      <c r="JQ5" s="34" t="s">
        <v>33</v>
      </c>
      <c r="JR5" s="34" t="s">
        <v>34</v>
      </c>
      <c r="JS5" s="34" t="s">
        <v>35</v>
      </c>
      <c r="JT5" s="35" t="s">
        <v>36</v>
      </c>
      <c r="JU5" s="35" t="s">
        <v>37</v>
      </c>
      <c r="JV5" s="35" t="s">
        <v>38</v>
      </c>
      <c r="JW5" s="35" t="s">
        <v>39</v>
      </c>
      <c r="JX5" s="35" t="s">
        <v>40</v>
      </c>
      <c r="JY5" s="35" t="s">
        <v>41</v>
      </c>
      <c r="JZ5" s="35" t="s">
        <v>42</v>
      </c>
      <c r="KA5" s="35" t="s">
        <v>43</v>
      </c>
      <c r="KB5" s="36" t="s">
        <v>44</v>
      </c>
      <c r="KC5" s="36" t="s">
        <v>45</v>
      </c>
      <c r="KD5" s="36" t="s">
        <v>46</v>
      </c>
      <c r="KE5" s="36" t="s">
        <v>47</v>
      </c>
      <c r="KF5" s="31" t="s">
        <v>48</v>
      </c>
      <c r="KG5" s="31" t="s">
        <v>49</v>
      </c>
      <c r="KH5" s="31" t="s">
        <v>50</v>
      </c>
      <c r="KI5" s="37" t="s">
        <v>51</v>
      </c>
      <c r="KJ5" s="31" t="s">
        <v>52</v>
      </c>
      <c r="KK5" s="31" t="s">
        <v>53</v>
      </c>
      <c r="KL5" s="31" t="s">
        <v>54</v>
      </c>
      <c r="KM5" s="30" t="s">
        <v>20</v>
      </c>
      <c r="KN5" s="31" t="s">
        <v>21</v>
      </c>
      <c r="KO5" s="31" t="s">
        <v>22</v>
      </c>
      <c r="KP5" s="31" t="s">
        <v>23</v>
      </c>
      <c r="KQ5" s="31" t="s">
        <v>24</v>
      </c>
      <c r="KR5" s="32" t="s">
        <v>25</v>
      </c>
      <c r="KS5" s="33" t="s">
        <v>26</v>
      </c>
      <c r="KT5" s="33" t="s">
        <v>27</v>
      </c>
      <c r="KU5" s="34" t="s">
        <v>28</v>
      </c>
      <c r="KV5" s="34" t="s">
        <v>29</v>
      </c>
      <c r="KW5" s="34" t="s">
        <v>30</v>
      </c>
      <c r="KX5" s="34" t="s">
        <v>31</v>
      </c>
      <c r="KY5" s="34" t="s">
        <v>32</v>
      </c>
      <c r="KZ5" s="34" t="s">
        <v>33</v>
      </c>
      <c r="LA5" s="34" t="s">
        <v>34</v>
      </c>
      <c r="LB5" s="34" t="s">
        <v>35</v>
      </c>
      <c r="LC5" s="35" t="s">
        <v>36</v>
      </c>
      <c r="LD5" s="35" t="s">
        <v>37</v>
      </c>
      <c r="LE5" s="35" t="s">
        <v>38</v>
      </c>
      <c r="LF5" s="35" t="s">
        <v>39</v>
      </c>
      <c r="LG5" s="35" t="s">
        <v>40</v>
      </c>
      <c r="LH5" s="35" t="s">
        <v>41</v>
      </c>
      <c r="LI5" s="35" t="s">
        <v>42</v>
      </c>
      <c r="LJ5" s="35" t="s">
        <v>43</v>
      </c>
      <c r="LK5" s="36" t="s">
        <v>44</v>
      </c>
      <c r="LL5" s="36" t="s">
        <v>45</v>
      </c>
      <c r="LM5" s="36" t="s">
        <v>46</v>
      </c>
      <c r="LN5" s="36" t="s">
        <v>47</v>
      </c>
      <c r="LO5" s="31" t="s">
        <v>48</v>
      </c>
      <c r="LP5" s="31" t="s">
        <v>49</v>
      </c>
      <c r="LQ5" s="31" t="s">
        <v>50</v>
      </c>
      <c r="LR5" s="37" t="s">
        <v>51</v>
      </c>
      <c r="LS5" s="31" t="s">
        <v>52</v>
      </c>
      <c r="LT5" s="31" t="s">
        <v>53</v>
      </c>
      <c r="LU5" s="31" t="s">
        <v>54</v>
      </c>
      <c r="LV5" s="30" t="s">
        <v>20</v>
      </c>
      <c r="LW5" s="31" t="s">
        <v>21</v>
      </c>
      <c r="LX5" s="31" t="s">
        <v>22</v>
      </c>
      <c r="LY5" s="31" t="s">
        <v>23</v>
      </c>
      <c r="LZ5" s="31" t="s">
        <v>24</v>
      </c>
      <c r="MA5" s="32" t="s">
        <v>25</v>
      </c>
      <c r="MB5" s="33" t="s">
        <v>26</v>
      </c>
      <c r="MC5" s="33" t="s">
        <v>27</v>
      </c>
      <c r="MD5" s="34" t="s">
        <v>28</v>
      </c>
      <c r="ME5" s="34" t="s">
        <v>29</v>
      </c>
      <c r="MF5" s="34" t="s">
        <v>30</v>
      </c>
      <c r="MG5" s="34" t="s">
        <v>31</v>
      </c>
      <c r="MH5" s="34" t="s">
        <v>32</v>
      </c>
      <c r="MI5" s="34" t="s">
        <v>33</v>
      </c>
      <c r="MJ5" s="34" t="s">
        <v>34</v>
      </c>
      <c r="MK5" s="34" t="s">
        <v>35</v>
      </c>
      <c r="ML5" s="35" t="s">
        <v>36</v>
      </c>
      <c r="MM5" s="35" t="s">
        <v>37</v>
      </c>
      <c r="MN5" s="35" t="s">
        <v>38</v>
      </c>
      <c r="MO5" s="35" t="s">
        <v>39</v>
      </c>
      <c r="MP5" s="35" t="s">
        <v>40</v>
      </c>
      <c r="MQ5" s="35" t="s">
        <v>41</v>
      </c>
      <c r="MR5" s="35" t="s">
        <v>42</v>
      </c>
      <c r="MS5" s="35" t="s">
        <v>43</v>
      </c>
      <c r="MT5" s="36" t="s">
        <v>44</v>
      </c>
      <c r="MU5" s="36" t="s">
        <v>45</v>
      </c>
      <c r="MV5" s="36" t="s">
        <v>46</v>
      </c>
      <c r="MW5" s="36" t="s">
        <v>47</v>
      </c>
      <c r="MX5" s="31" t="s">
        <v>48</v>
      </c>
      <c r="MY5" s="31" t="s">
        <v>49</v>
      </c>
      <c r="MZ5" s="31" t="s">
        <v>50</v>
      </c>
      <c r="NA5" s="37" t="s">
        <v>51</v>
      </c>
      <c r="NB5" s="31" t="s">
        <v>52</v>
      </c>
      <c r="NC5" s="31" t="s">
        <v>53</v>
      </c>
      <c r="ND5" s="31" t="s">
        <v>54</v>
      </c>
      <c r="NE5" s="30" t="s">
        <v>20</v>
      </c>
      <c r="NF5" s="31" t="s">
        <v>21</v>
      </c>
      <c r="NG5" s="31" t="s">
        <v>22</v>
      </c>
      <c r="NH5" s="31" t="s">
        <v>23</v>
      </c>
      <c r="NI5" s="31" t="s">
        <v>24</v>
      </c>
      <c r="NJ5" s="32" t="s">
        <v>25</v>
      </c>
      <c r="NK5" s="33" t="s">
        <v>26</v>
      </c>
      <c r="NL5" s="33" t="s">
        <v>27</v>
      </c>
      <c r="NM5" s="34" t="s">
        <v>28</v>
      </c>
      <c r="NN5" s="34" t="s">
        <v>29</v>
      </c>
      <c r="NO5" s="34" t="s">
        <v>30</v>
      </c>
      <c r="NP5" s="34" t="s">
        <v>31</v>
      </c>
      <c r="NQ5" s="34" t="s">
        <v>32</v>
      </c>
      <c r="NR5" s="34" t="s">
        <v>33</v>
      </c>
      <c r="NS5" s="34" t="s">
        <v>34</v>
      </c>
      <c r="NT5" s="34" t="s">
        <v>35</v>
      </c>
      <c r="NU5" s="35" t="s">
        <v>36</v>
      </c>
      <c r="NV5" s="35" t="s">
        <v>37</v>
      </c>
      <c r="NW5" s="35" t="s">
        <v>38</v>
      </c>
      <c r="NX5" s="35" t="s">
        <v>39</v>
      </c>
      <c r="NY5" s="35" t="s">
        <v>40</v>
      </c>
      <c r="NZ5" s="35" t="s">
        <v>41</v>
      </c>
      <c r="OA5" s="35" t="s">
        <v>42</v>
      </c>
      <c r="OB5" s="35" t="s">
        <v>43</v>
      </c>
      <c r="OC5" s="36" t="s">
        <v>44</v>
      </c>
      <c r="OD5" s="36" t="s">
        <v>45</v>
      </c>
      <c r="OE5" s="36" t="s">
        <v>46</v>
      </c>
      <c r="OF5" s="36" t="s">
        <v>47</v>
      </c>
      <c r="OG5" s="31" t="s">
        <v>48</v>
      </c>
      <c r="OH5" s="31" t="s">
        <v>49</v>
      </c>
      <c r="OI5" s="31" t="s">
        <v>50</v>
      </c>
      <c r="OJ5" s="37" t="s">
        <v>51</v>
      </c>
      <c r="OK5" s="31" t="s">
        <v>52</v>
      </c>
      <c r="OL5" s="31" t="s">
        <v>53</v>
      </c>
      <c r="OM5" s="31" t="s">
        <v>54</v>
      </c>
      <c r="ON5" s="30" t="s">
        <v>20</v>
      </c>
      <c r="OO5" s="31" t="s">
        <v>21</v>
      </c>
      <c r="OP5" s="31" t="s">
        <v>22</v>
      </c>
      <c r="OQ5" s="31" t="s">
        <v>23</v>
      </c>
      <c r="OR5" s="31" t="s">
        <v>24</v>
      </c>
      <c r="OS5" s="32" t="s">
        <v>25</v>
      </c>
      <c r="OT5" s="33" t="s">
        <v>26</v>
      </c>
      <c r="OU5" s="33" t="s">
        <v>27</v>
      </c>
      <c r="OV5" s="34" t="s">
        <v>28</v>
      </c>
      <c r="OW5" s="34" t="s">
        <v>29</v>
      </c>
      <c r="OX5" s="34" t="s">
        <v>30</v>
      </c>
      <c r="OY5" s="34" t="s">
        <v>31</v>
      </c>
      <c r="OZ5" s="34" t="s">
        <v>32</v>
      </c>
      <c r="PA5" s="34" t="s">
        <v>33</v>
      </c>
      <c r="PB5" s="34" t="s">
        <v>34</v>
      </c>
      <c r="PC5" s="34" t="s">
        <v>35</v>
      </c>
      <c r="PD5" s="35" t="s">
        <v>36</v>
      </c>
      <c r="PE5" s="35" t="s">
        <v>37</v>
      </c>
      <c r="PF5" s="35" t="s">
        <v>38</v>
      </c>
      <c r="PG5" s="35" t="s">
        <v>39</v>
      </c>
      <c r="PH5" s="35" t="s">
        <v>40</v>
      </c>
      <c r="PI5" s="35" t="s">
        <v>41</v>
      </c>
      <c r="PJ5" s="35" t="s">
        <v>42</v>
      </c>
      <c r="PK5" s="35" t="s">
        <v>43</v>
      </c>
      <c r="PL5" s="36" t="s">
        <v>44</v>
      </c>
      <c r="PM5" s="36" t="s">
        <v>45</v>
      </c>
      <c r="PN5" s="36" t="s">
        <v>46</v>
      </c>
      <c r="PO5" s="36" t="s">
        <v>47</v>
      </c>
      <c r="PP5" s="31" t="s">
        <v>48</v>
      </c>
      <c r="PQ5" s="31" t="s">
        <v>49</v>
      </c>
      <c r="PR5" s="31" t="s">
        <v>50</v>
      </c>
      <c r="PS5" s="37" t="s">
        <v>51</v>
      </c>
      <c r="PT5" s="31" t="s">
        <v>52</v>
      </c>
      <c r="PU5" s="31" t="s">
        <v>53</v>
      </c>
      <c r="PV5" s="31" t="s">
        <v>54</v>
      </c>
      <c r="PW5" s="30" t="s">
        <v>20</v>
      </c>
      <c r="PX5" s="31" t="s">
        <v>21</v>
      </c>
      <c r="PY5" s="31" t="s">
        <v>22</v>
      </c>
      <c r="PZ5" s="31" t="s">
        <v>23</v>
      </c>
      <c r="QA5" s="31" t="s">
        <v>24</v>
      </c>
      <c r="QB5" s="32" t="s">
        <v>25</v>
      </c>
      <c r="QC5" s="33" t="s">
        <v>26</v>
      </c>
      <c r="QD5" s="33" t="s">
        <v>27</v>
      </c>
      <c r="QE5" s="34" t="s">
        <v>28</v>
      </c>
      <c r="QF5" s="34" t="s">
        <v>29</v>
      </c>
      <c r="QG5" s="34" t="s">
        <v>30</v>
      </c>
      <c r="QH5" s="34" t="s">
        <v>31</v>
      </c>
      <c r="QI5" s="34" t="s">
        <v>32</v>
      </c>
      <c r="QJ5" s="34" t="s">
        <v>33</v>
      </c>
      <c r="QK5" s="34" t="s">
        <v>34</v>
      </c>
      <c r="QL5" s="34" t="s">
        <v>35</v>
      </c>
      <c r="QM5" s="35" t="s">
        <v>36</v>
      </c>
      <c r="QN5" s="35" t="s">
        <v>37</v>
      </c>
      <c r="QO5" s="35" t="s">
        <v>38</v>
      </c>
      <c r="QP5" s="35" t="s">
        <v>39</v>
      </c>
      <c r="QQ5" s="35" t="s">
        <v>40</v>
      </c>
      <c r="QR5" s="35" t="s">
        <v>41</v>
      </c>
      <c r="QS5" s="35" t="s">
        <v>42</v>
      </c>
      <c r="QT5" s="35" t="s">
        <v>43</v>
      </c>
      <c r="QU5" s="36" t="s">
        <v>44</v>
      </c>
      <c r="QV5" s="36" t="s">
        <v>45</v>
      </c>
      <c r="QW5" s="36" t="s">
        <v>46</v>
      </c>
      <c r="QX5" s="36" t="s">
        <v>47</v>
      </c>
      <c r="QY5" s="31" t="s">
        <v>48</v>
      </c>
      <c r="QZ5" s="31" t="s">
        <v>49</v>
      </c>
      <c r="RA5" s="31" t="s">
        <v>50</v>
      </c>
      <c r="RB5" s="37" t="s">
        <v>51</v>
      </c>
      <c r="RC5" s="31" t="s">
        <v>52</v>
      </c>
      <c r="RD5" s="31" t="s">
        <v>53</v>
      </c>
      <c r="RE5" s="31" t="s">
        <v>54</v>
      </c>
      <c r="RF5" s="30" t="s">
        <v>20</v>
      </c>
      <c r="RG5" s="31" t="s">
        <v>21</v>
      </c>
      <c r="RH5" s="31" t="s">
        <v>22</v>
      </c>
      <c r="RI5" s="31" t="s">
        <v>23</v>
      </c>
      <c r="RJ5" s="31" t="s">
        <v>24</v>
      </c>
      <c r="RK5" s="32" t="s">
        <v>25</v>
      </c>
      <c r="RL5" s="33" t="s">
        <v>26</v>
      </c>
      <c r="RM5" s="33" t="s">
        <v>27</v>
      </c>
      <c r="RN5" s="34" t="s">
        <v>28</v>
      </c>
      <c r="RO5" s="34" t="s">
        <v>29</v>
      </c>
      <c r="RP5" s="34" t="s">
        <v>30</v>
      </c>
      <c r="RQ5" s="34" t="s">
        <v>31</v>
      </c>
      <c r="RR5" s="34" t="s">
        <v>32</v>
      </c>
      <c r="RS5" s="34" t="s">
        <v>33</v>
      </c>
      <c r="RT5" s="34" t="s">
        <v>34</v>
      </c>
      <c r="RU5" s="34" t="s">
        <v>35</v>
      </c>
      <c r="RV5" s="35" t="s">
        <v>36</v>
      </c>
      <c r="RW5" s="35" t="s">
        <v>37</v>
      </c>
      <c r="RX5" s="35" t="s">
        <v>38</v>
      </c>
      <c r="RY5" s="35" t="s">
        <v>39</v>
      </c>
      <c r="RZ5" s="35" t="s">
        <v>40</v>
      </c>
      <c r="SA5" s="35" t="s">
        <v>41</v>
      </c>
      <c r="SB5" s="35" t="s">
        <v>42</v>
      </c>
      <c r="SC5" s="35" t="s">
        <v>43</v>
      </c>
      <c r="SD5" s="36" t="s">
        <v>44</v>
      </c>
      <c r="SE5" s="36" t="s">
        <v>45</v>
      </c>
      <c r="SF5" s="36" t="s">
        <v>46</v>
      </c>
      <c r="SG5" s="36" t="s">
        <v>47</v>
      </c>
      <c r="SH5" s="31" t="s">
        <v>48</v>
      </c>
      <c r="SI5" s="31" t="s">
        <v>49</v>
      </c>
      <c r="SJ5" s="31" t="s">
        <v>50</v>
      </c>
      <c r="SK5" s="37" t="s">
        <v>51</v>
      </c>
      <c r="SL5" s="31" t="s">
        <v>52</v>
      </c>
      <c r="SM5" s="31" t="s">
        <v>53</v>
      </c>
      <c r="SN5" s="31" t="s">
        <v>54</v>
      </c>
      <c r="SO5" s="30" t="s">
        <v>20</v>
      </c>
      <c r="SP5" s="31" t="s">
        <v>21</v>
      </c>
      <c r="SQ5" s="31" t="s">
        <v>22</v>
      </c>
      <c r="SR5" s="31" t="s">
        <v>23</v>
      </c>
      <c r="SS5" s="31" t="s">
        <v>24</v>
      </c>
      <c r="ST5" s="32" t="s">
        <v>25</v>
      </c>
      <c r="SU5" s="33" t="s">
        <v>26</v>
      </c>
      <c r="SV5" s="33" t="s">
        <v>27</v>
      </c>
      <c r="SW5" s="34" t="s">
        <v>28</v>
      </c>
      <c r="SX5" s="34" t="s">
        <v>29</v>
      </c>
      <c r="SY5" s="34" t="s">
        <v>30</v>
      </c>
      <c r="SZ5" s="34" t="s">
        <v>31</v>
      </c>
      <c r="TA5" s="34" t="s">
        <v>32</v>
      </c>
      <c r="TB5" s="34" t="s">
        <v>33</v>
      </c>
      <c r="TC5" s="34" t="s">
        <v>34</v>
      </c>
      <c r="TD5" s="34" t="s">
        <v>35</v>
      </c>
      <c r="TE5" s="35" t="s">
        <v>36</v>
      </c>
      <c r="TF5" s="35" t="s">
        <v>37</v>
      </c>
      <c r="TG5" s="35" t="s">
        <v>38</v>
      </c>
      <c r="TH5" s="35" t="s">
        <v>39</v>
      </c>
      <c r="TI5" s="35" t="s">
        <v>40</v>
      </c>
      <c r="TJ5" s="35" t="s">
        <v>41</v>
      </c>
      <c r="TK5" s="35" t="s">
        <v>42</v>
      </c>
      <c r="TL5" s="35" t="s">
        <v>43</v>
      </c>
      <c r="TM5" s="36" t="s">
        <v>44</v>
      </c>
      <c r="TN5" s="36" t="s">
        <v>45</v>
      </c>
      <c r="TO5" s="36" t="s">
        <v>46</v>
      </c>
      <c r="TP5" s="36" t="s">
        <v>47</v>
      </c>
      <c r="TQ5" s="31" t="s">
        <v>48</v>
      </c>
      <c r="TR5" s="31" t="s">
        <v>49</v>
      </c>
      <c r="TS5" s="31" t="s">
        <v>50</v>
      </c>
      <c r="TT5" s="37" t="s">
        <v>51</v>
      </c>
      <c r="TU5" s="31" t="s">
        <v>52</v>
      </c>
      <c r="TV5" s="31" t="s">
        <v>53</v>
      </c>
      <c r="TW5" s="31" t="s">
        <v>54</v>
      </c>
      <c r="TX5" s="30" t="s">
        <v>20</v>
      </c>
      <c r="TY5" s="31" t="s">
        <v>21</v>
      </c>
      <c r="TZ5" s="31" t="s">
        <v>22</v>
      </c>
      <c r="UA5" s="31" t="s">
        <v>23</v>
      </c>
      <c r="UB5" s="31" t="s">
        <v>24</v>
      </c>
      <c r="UC5" s="32" t="s">
        <v>25</v>
      </c>
      <c r="UD5" s="33" t="s">
        <v>26</v>
      </c>
      <c r="UE5" s="33" t="s">
        <v>27</v>
      </c>
      <c r="UF5" s="34" t="s">
        <v>28</v>
      </c>
      <c r="UG5" s="34" t="s">
        <v>29</v>
      </c>
      <c r="UH5" s="34" t="s">
        <v>30</v>
      </c>
      <c r="UI5" s="34" t="s">
        <v>31</v>
      </c>
      <c r="UJ5" s="34" t="s">
        <v>32</v>
      </c>
      <c r="UK5" s="34" t="s">
        <v>33</v>
      </c>
      <c r="UL5" s="34" t="s">
        <v>34</v>
      </c>
      <c r="UM5" s="34" t="s">
        <v>35</v>
      </c>
      <c r="UN5" s="35" t="s">
        <v>36</v>
      </c>
      <c r="UO5" s="35" t="s">
        <v>37</v>
      </c>
      <c r="UP5" s="35" t="s">
        <v>38</v>
      </c>
      <c r="UQ5" s="35" t="s">
        <v>39</v>
      </c>
      <c r="UR5" s="35" t="s">
        <v>40</v>
      </c>
      <c r="US5" s="35" t="s">
        <v>41</v>
      </c>
      <c r="UT5" s="35" t="s">
        <v>42</v>
      </c>
      <c r="UU5" s="35" t="s">
        <v>43</v>
      </c>
      <c r="UV5" s="36" t="s">
        <v>44</v>
      </c>
      <c r="UW5" s="36" t="s">
        <v>45</v>
      </c>
      <c r="UX5" s="36" t="s">
        <v>46</v>
      </c>
      <c r="UY5" s="36" t="s">
        <v>47</v>
      </c>
      <c r="UZ5" s="31" t="s">
        <v>48</v>
      </c>
      <c r="VA5" s="31" t="s">
        <v>49</v>
      </c>
      <c r="VB5" s="31" t="s">
        <v>50</v>
      </c>
      <c r="VC5" s="37" t="s">
        <v>51</v>
      </c>
      <c r="VD5" s="31" t="s">
        <v>52</v>
      </c>
      <c r="VE5" s="31" t="s">
        <v>53</v>
      </c>
      <c r="VF5" s="31" t="s">
        <v>54</v>
      </c>
      <c r="VG5" s="30" t="s">
        <v>20</v>
      </c>
      <c r="VH5" s="31" t="s">
        <v>21</v>
      </c>
      <c r="VI5" s="31" t="s">
        <v>22</v>
      </c>
      <c r="VJ5" s="31" t="s">
        <v>23</v>
      </c>
      <c r="VK5" s="31" t="s">
        <v>24</v>
      </c>
      <c r="VL5" s="32" t="s">
        <v>25</v>
      </c>
      <c r="VM5" s="33" t="s">
        <v>26</v>
      </c>
      <c r="VN5" s="33" t="s">
        <v>27</v>
      </c>
      <c r="VO5" s="34" t="s">
        <v>28</v>
      </c>
      <c r="VP5" s="34" t="s">
        <v>29</v>
      </c>
      <c r="VQ5" s="34" t="s">
        <v>30</v>
      </c>
      <c r="VR5" s="34" t="s">
        <v>31</v>
      </c>
      <c r="VS5" s="34" t="s">
        <v>32</v>
      </c>
      <c r="VT5" s="34" t="s">
        <v>33</v>
      </c>
      <c r="VU5" s="34" t="s">
        <v>34</v>
      </c>
      <c r="VV5" s="34" t="s">
        <v>35</v>
      </c>
      <c r="VW5" s="35" t="s">
        <v>36</v>
      </c>
      <c r="VX5" s="35" t="s">
        <v>37</v>
      </c>
      <c r="VY5" s="35" t="s">
        <v>38</v>
      </c>
      <c r="VZ5" s="35" t="s">
        <v>39</v>
      </c>
      <c r="WA5" s="35" t="s">
        <v>40</v>
      </c>
      <c r="WB5" s="35" t="s">
        <v>41</v>
      </c>
      <c r="WC5" s="35" t="s">
        <v>42</v>
      </c>
      <c r="WD5" s="35" t="s">
        <v>43</v>
      </c>
      <c r="WE5" s="36" t="s">
        <v>44</v>
      </c>
      <c r="WF5" s="36" t="s">
        <v>45</v>
      </c>
      <c r="WG5" s="36" t="s">
        <v>46</v>
      </c>
      <c r="WH5" s="36" t="s">
        <v>47</v>
      </c>
      <c r="WI5" s="31" t="s">
        <v>48</v>
      </c>
      <c r="WJ5" s="31" t="s">
        <v>49</v>
      </c>
      <c r="WK5" s="31" t="s">
        <v>50</v>
      </c>
      <c r="WL5" s="37" t="s">
        <v>51</v>
      </c>
      <c r="WM5" s="31" t="s">
        <v>52</v>
      </c>
      <c r="WN5" s="31" t="s">
        <v>53</v>
      </c>
      <c r="WO5" s="31" t="s">
        <v>54</v>
      </c>
      <c r="WP5" s="30" t="s">
        <v>20</v>
      </c>
      <c r="WQ5" s="31" t="s">
        <v>21</v>
      </c>
      <c r="WR5" s="31" t="s">
        <v>22</v>
      </c>
      <c r="WS5" s="31" t="s">
        <v>23</v>
      </c>
      <c r="WT5" s="31" t="s">
        <v>24</v>
      </c>
      <c r="WU5" s="32" t="s">
        <v>25</v>
      </c>
      <c r="WV5" s="33" t="s">
        <v>26</v>
      </c>
      <c r="WW5" s="33" t="s">
        <v>27</v>
      </c>
      <c r="WX5" s="34" t="s">
        <v>28</v>
      </c>
      <c r="WY5" s="34" t="s">
        <v>29</v>
      </c>
      <c r="WZ5" s="34" t="s">
        <v>30</v>
      </c>
      <c r="XA5" s="34" t="s">
        <v>31</v>
      </c>
      <c r="XB5" s="34" t="s">
        <v>32</v>
      </c>
      <c r="XC5" s="34" t="s">
        <v>33</v>
      </c>
      <c r="XD5" s="34" t="s">
        <v>34</v>
      </c>
      <c r="XE5" s="34" t="s">
        <v>35</v>
      </c>
      <c r="XF5" s="35" t="s">
        <v>36</v>
      </c>
      <c r="XG5" s="35" t="s">
        <v>37</v>
      </c>
      <c r="XH5" s="35" t="s">
        <v>38</v>
      </c>
      <c r="XI5" s="35" t="s">
        <v>39</v>
      </c>
      <c r="XJ5" s="35" t="s">
        <v>40</v>
      </c>
      <c r="XK5" s="35" t="s">
        <v>41</v>
      </c>
      <c r="XL5" s="35" t="s">
        <v>42</v>
      </c>
      <c r="XM5" s="35" t="s">
        <v>43</v>
      </c>
      <c r="XN5" s="36" t="s">
        <v>44</v>
      </c>
      <c r="XO5" s="36" t="s">
        <v>45</v>
      </c>
      <c r="XP5" s="36" t="s">
        <v>46</v>
      </c>
      <c r="XQ5" s="36" t="s">
        <v>47</v>
      </c>
      <c r="XR5" s="31" t="s">
        <v>48</v>
      </c>
      <c r="XS5" s="31" t="s">
        <v>49</v>
      </c>
      <c r="XT5" s="31" t="s">
        <v>50</v>
      </c>
      <c r="XU5" s="37" t="s">
        <v>51</v>
      </c>
      <c r="XV5" s="31" t="s">
        <v>52</v>
      </c>
      <c r="XW5" s="31" t="s">
        <v>53</v>
      </c>
      <c r="XX5" s="31" t="s">
        <v>54</v>
      </c>
      <c r="XY5" s="30" t="s">
        <v>20</v>
      </c>
      <c r="XZ5" s="31" t="s">
        <v>21</v>
      </c>
      <c r="YA5" s="31" t="s">
        <v>22</v>
      </c>
      <c r="YB5" s="31" t="s">
        <v>23</v>
      </c>
      <c r="YC5" s="31" t="s">
        <v>24</v>
      </c>
      <c r="YD5" s="32" t="s">
        <v>25</v>
      </c>
      <c r="YE5" s="33" t="s">
        <v>26</v>
      </c>
      <c r="YF5" s="33" t="s">
        <v>27</v>
      </c>
      <c r="YG5" s="34" t="s">
        <v>28</v>
      </c>
      <c r="YH5" s="34" t="s">
        <v>29</v>
      </c>
      <c r="YI5" s="34" t="s">
        <v>30</v>
      </c>
      <c r="YJ5" s="34" t="s">
        <v>31</v>
      </c>
      <c r="YK5" s="34" t="s">
        <v>32</v>
      </c>
      <c r="YL5" s="34" t="s">
        <v>33</v>
      </c>
      <c r="YM5" s="34" t="s">
        <v>34</v>
      </c>
      <c r="YN5" s="34" t="s">
        <v>35</v>
      </c>
      <c r="YO5" s="35" t="s">
        <v>36</v>
      </c>
      <c r="YP5" s="35" t="s">
        <v>37</v>
      </c>
      <c r="YQ5" s="35" t="s">
        <v>38</v>
      </c>
      <c r="YR5" s="35" t="s">
        <v>39</v>
      </c>
      <c r="YS5" s="35" t="s">
        <v>40</v>
      </c>
      <c r="YT5" s="35" t="s">
        <v>41</v>
      </c>
      <c r="YU5" s="35" t="s">
        <v>42</v>
      </c>
      <c r="YV5" s="35" t="s">
        <v>43</v>
      </c>
      <c r="YW5" s="36" t="s">
        <v>44</v>
      </c>
      <c r="YX5" s="36" t="s">
        <v>45</v>
      </c>
      <c r="YY5" s="36" t="s">
        <v>46</v>
      </c>
      <c r="YZ5" s="36" t="s">
        <v>47</v>
      </c>
      <c r="ZA5" s="31" t="s">
        <v>48</v>
      </c>
      <c r="ZB5" s="31" t="s">
        <v>49</v>
      </c>
      <c r="ZC5" s="31" t="s">
        <v>50</v>
      </c>
      <c r="ZD5" s="37" t="s">
        <v>51</v>
      </c>
      <c r="ZE5" s="31" t="s">
        <v>52</v>
      </c>
      <c r="ZF5" s="31" t="s">
        <v>53</v>
      </c>
      <c r="ZG5" s="31" t="s">
        <v>54</v>
      </c>
      <c r="ZH5" s="30" t="s">
        <v>20</v>
      </c>
      <c r="ZI5" s="31" t="s">
        <v>21</v>
      </c>
      <c r="ZJ5" s="31" t="s">
        <v>22</v>
      </c>
      <c r="ZK5" s="31" t="s">
        <v>23</v>
      </c>
      <c r="ZL5" s="31" t="s">
        <v>24</v>
      </c>
      <c r="ZM5" s="32" t="s">
        <v>25</v>
      </c>
      <c r="ZN5" s="33" t="s">
        <v>26</v>
      </c>
      <c r="ZO5" s="33" t="s">
        <v>27</v>
      </c>
      <c r="ZP5" s="34" t="s">
        <v>28</v>
      </c>
      <c r="ZQ5" s="34" t="s">
        <v>29</v>
      </c>
      <c r="ZR5" s="34" t="s">
        <v>30</v>
      </c>
      <c r="ZS5" s="34" t="s">
        <v>31</v>
      </c>
      <c r="ZT5" s="34" t="s">
        <v>32</v>
      </c>
      <c r="ZU5" s="34" t="s">
        <v>33</v>
      </c>
      <c r="ZV5" s="34" t="s">
        <v>34</v>
      </c>
      <c r="ZW5" s="34" t="s">
        <v>35</v>
      </c>
      <c r="ZX5" s="35" t="s">
        <v>36</v>
      </c>
      <c r="ZY5" s="35" t="s">
        <v>37</v>
      </c>
      <c r="ZZ5" s="35" t="s">
        <v>38</v>
      </c>
      <c r="AAA5" s="35" t="s">
        <v>39</v>
      </c>
      <c r="AAB5" s="35" t="s">
        <v>40</v>
      </c>
      <c r="AAC5" s="35" t="s">
        <v>41</v>
      </c>
      <c r="AAD5" s="35" t="s">
        <v>42</v>
      </c>
      <c r="AAE5" s="35" t="s">
        <v>43</v>
      </c>
      <c r="AAF5" s="36" t="s">
        <v>44</v>
      </c>
      <c r="AAG5" s="36" t="s">
        <v>45</v>
      </c>
      <c r="AAH5" s="36" t="s">
        <v>46</v>
      </c>
      <c r="AAI5" s="36" t="s">
        <v>47</v>
      </c>
      <c r="AAJ5" s="31" t="s">
        <v>48</v>
      </c>
      <c r="AAK5" s="31" t="s">
        <v>49</v>
      </c>
      <c r="AAL5" s="31" t="s">
        <v>50</v>
      </c>
      <c r="AAM5" s="37" t="s">
        <v>51</v>
      </c>
      <c r="AAN5" s="31" t="s">
        <v>52</v>
      </c>
      <c r="AAO5" s="31" t="s">
        <v>53</v>
      </c>
      <c r="AAP5" s="31" t="s">
        <v>54</v>
      </c>
      <c r="AAQ5" s="30" t="s">
        <v>20</v>
      </c>
      <c r="AAR5" s="31" t="s">
        <v>21</v>
      </c>
      <c r="AAS5" s="31" t="s">
        <v>22</v>
      </c>
      <c r="AAT5" s="31" t="s">
        <v>23</v>
      </c>
      <c r="AAU5" s="31" t="s">
        <v>24</v>
      </c>
      <c r="AAV5" s="32" t="s">
        <v>25</v>
      </c>
      <c r="AAW5" s="33" t="s">
        <v>26</v>
      </c>
      <c r="AAX5" s="33" t="s">
        <v>27</v>
      </c>
      <c r="AAY5" s="34" t="s">
        <v>28</v>
      </c>
      <c r="AAZ5" s="34" t="s">
        <v>29</v>
      </c>
      <c r="ABA5" s="34" t="s">
        <v>30</v>
      </c>
      <c r="ABB5" s="34" t="s">
        <v>31</v>
      </c>
      <c r="ABC5" s="34" t="s">
        <v>32</v>
      </c>
      <c r="ABD5" s="34" t="s">
        <v>33</v>
      </c>
      <c r="ABE5" s="34" t="s">
        <v>34</v>
      </c>
      <c r="ABF5" s="34" t="s">
        <v>35</v>
      </c>
      <c r="ABG5" s="35" t="s">
        <v>36</v>
      </c>
      <c r="ABH5" s="35" t="s">
        <v>37</v>
      </c>
      <c r="ABI5" s="35" t="s">
        <v>38</v>
      </c>
      <c r="ABJ5" s="35" t="s">
        <v>39</v>
      </c>
      <c r="ABK5" s="35" t="s">
        <v>40</v>
      </c>
      <c r="ABL5" s="35" t="s">
        <v>41</v>
      </c>
      <c r="ABM5" s="35" t="s">
        <v>42</v>
      </c>
      <c r="ABN5" s="35" t="s">
        <v>43</v>
      </c>
      <c r="ABO5" s="36" t="s">
        <v>44</v>
      </c>
      <c r="ABP5" s="36" t="s">
        <v>45</v>
      </c>
      <c r="ABQ5" s="36" t="s">
        <v>46</v>
      </c>
      <c r="ABR5" s="36" t="s">
        <v>47</v>
      </c>
      <c r="ABS5" s="31" t="s">
        <v>48</v>
      </c>
      <c r="ABT5" s="31" t="s">
        <v>49</v>
      </c>
      <c r="ABU5" s="31" t="s">
        <v>50</v>
      </c>
      <c r="ABV5" s="37" t="s">
        <v>51</v>
      </c>
      <c r="ABW5" s="31" t="s">
        <v>52</v>
      </c>
      <c r="ABX5" s="31" t="s">
        <v>53</v>
      </c>
      <c r="ABY5" s="31" t="s">
        <v>54</v>
      </c>
      <c r="ABZ5" s="30" t="s">
        <v>20</v>
      </c>
      <c r="ACA5" s="31" t="s">
        <v>21</v>
      </c>
      <c r="ACB5" s="31" t="s">
        <v>22</v>
      </c>
      <c r="ACC5" s="31" t="s">
        <v>23</v>
      </c>
      <c r="ACD5" s="31" t="s">
        <v>24</v>
      </c>
      <c r="ACE5" s="32" t="s">
        <v>25</v>
      </c>
      <c r="ACF5" s="33" t="s">
        <v>26</v>
      </c>
      <c r="ACG5" s="33" t="s">
        <v>27</v>
      </c>
      <c r="ACH5" s="34" t="s">
        <v>28</v>
      </c>
      <c r="ACI5" s="34" t="s">
        <v>29</v>
      </c>
      <c r="ACJ5" s="34" t="s">
        <v>30</v>
      </c>
      <c r="ACK5" s="34" t="s">
        <v>31</v>
      </c>
      <c r="ACL5" s="34" t="s">
        <v>32</v>
      </c>
      <c r="ACM5" s="34" t="s">
        <v>33</v>
      </c>
      <c r="ACN5" s="34" t="s">
        <v>34</v>
      </c>
      <c r="ACO5" s="34" t="s">
        <v>35</v>
      </c>
      <c r="ACP5" s="35" t="s">
        <v>36</v>
      </c>
      <c r="ACQ5" s="35" t="s">
        <v>37</v>
      </c>
      <c r="ACR5" s="35" t="s">
        <v>38</v>
      </c>
      <c r="ACS5" s="35" t="s">
        <v>39</v>
      </c>
      <c r="ACT5" s="35" t="s">
        <v>40</v>
      </c>
      <c r="ACU5" s="35" t="s">
        <v>41</v>
      </c>
      <c r="ACV5" s="35" t="s">
        <v>42</v>
      </c>
      <c r="ACW5" s="35" t="s">
        <v>43</v>
      </c>
      <c r="ACX5" s="36" t="s">
        <v>44</v>
      </c>
      <c r="ACY5" s="36" t="s">
        <v>45</v>
      </c>
      <c r="ACZ5" s="36" t="s">
        <v>46</v>
      </c>
      <c r="ADA5" s="36" t="s">
        <v>47</v>
      </c>
      <c r="ADB5" s="31" t="s">
        <v>48</v>
      </c>
      <c r="ADC5" s="31" t="s">
        <v>49</v>
      </c>
      <c r="ADD5" s="31" t="s">
        <v>50</v>
      </c>
      <c r="ADE5" s="37" t="s">
        <v>51</v>
      </c>
      <c r="ADF5" s="31" t="s">
        <v>52</v>
      </c>
      <c r="ADG5" s="31" t="s">
        <v>53</v>
      </c>
      <c r="ADH5" s="31" t="s">
        <v>54</v>
      </c>
      <c r="ADI5" s="30" t="s">
        <v>20</v>
      </c>
      <c r="ADJ5" s="31" t="s">
        <v>21</v>
      </c>
      <c r="ADK5" s="31" t="s">
        <v>22</v>
      </c>
      <c r="ADL5" s="31" t="s">
        <v>23</v>
      </c>
      <c r="ADM5" s="31" t="s">
        <v>24</v>
      </c>
      <c r="ADN5" s="32" t="s">
        <v>25</v>
      </c>
      <c r="ADO5" s="33" t="s">
        <v>26</v>
      </c>
      <c r="ADP5" s="33" t="s">
        <v>27</v>
      </c>
      <c r="ADQ5" s="34" t="s">
        <v>28</v>
      </c>
      <c r="ADR5" s="34" t="s">
        <v>29</v>
      </c>
      <c r="ADS5" s="34" t="s">
        <v>30</v>
      </c>
      <c r="ADT5" s="34" t="s">
        <v>31</v>
      </c>
      <c r="ADU5" s="34" t="s">
        <v>32</v>
      </c>
      <c r="ADV5" s="34" t="s">
        <v>33</v>
      </c>
      <c r="ADW5" s="34" t="s">
        <v>34</v>
      </c>
      <c r="ADX5" s="34" t="s">
        <v>35</v>
      </c>
      <c r="ADY5" s="35" t="s">
        <v>36</v>
      </c>
      <c r="ADZ5" s="35" t="s">
        <v>37</v>
      </c>
      <c r="AEA5" s="35" t="s">
        <v>38</v>
      </c>
      <c r="AEB5" s="35" t="s">
        <v>39</v>
      </c>
      <c r="AEC5" s="35" t="s">
        <v>40</v>
      </c>
      <c r="AED5" s="35" t="s">
        <v>41</v>
      </c>
      <c r="AEE5" s="35" t="s">
        <v>42</v>
      </c>
      <c r="AEF5" s="35" t="s">
        <v>43</v>
      </c>
      <c r="AEG5" s="36" t="s">
        <v>44</v>
      </c>
      <c r="AEH5" s="36" t="s">
        <v>45</v>
      </c>
      <c r="AEI5" s="36" t="s">
        <v>46</v>
      </c>
      <c r="AEJ5" s="36" t="s">
        <v>47</v>
      </c>
      <c r="AEK5" s="31" t="s">
        <v>48</v>
      </c>
      <c r="AEL5" s="31" t="s">
        <v>49</v>
      </c>
      <c r="AEM5" s="31" t="s">
        <v>50</v>
      </c>
      <c r="AEN5" s="37" t="s">
        <v>51</v>
      </c>
      <c r="AEO5" s="31" t="s">
        <v>52</v>
      </c>
      <c r="AEP5" s="31" t="s">
        <v>53</v>
      </c>
      <c r="AEQ5" s="31" t="s">
        <v>54</v>
      </c>
      <c r="AER5" s="30" t="s">
        <v>20</v>
      </c>
      <c r="AES5" s="31" t="s">
        <v>21</v>
      </c>
      <c r="AET5" s="31" t="s">
        <v>22</v>
      </c>
      <c r="AEU5" s="31" t="s">
        <v>23</v>
      </c>
      <c r="AEV5" s="31" t="s">
        <v>24</v>
      </c>
      <c r="AEW5" s="32" t="s">
        <v>25</v>
      </c>
      <c r="AEX5" s="33" t="s">
        <v>26</v>
      </c>
      <c r="AEY5" s="33" t="s">
        <v>27</v>
      </c>
      <c r="AEZ5" s="34" t="s">
        <v>28</v>
      </c>
      <c r="AFA5" s="34" t="s">
        <v>29</v>
      </c>
      <c r="AFB5" s="34" t="s">
        <v>30</v>
      </c>
      <c r="AFC5" s="34" t="s">
        <v>31</v>
      </c>
      <c r="AFD5" s="34" t="s">
        <v>32</v>
      </c>
      <c r="AFE5" s="34" t="s">
        <v>33</v>
      </c>
      <c r="AFF5" s="34" t="s">
        <v>34</v>
      </c>
      <c r="AFG5" s="34" t="s">
        <v>35</v>
      </c>
      <c r="AFH5" s="35" t="s">
        <v>36</v>
      </c>
      <c r="AFI5" s="35" t="s">
        <v>37</v>
      </c>
      <c r="AFJ5" s="35" t="s">
        <v>38</v>
      </c>
      <c r="AFK5" s="35" t="s">
        <v>39</v>
      </c>
      <c r="AFL5" s="35" t="s">
        <v>40</v>
      </c>
      <c r="AFM5" s="35" t="s">
        <v>41</v>
      </c>
      <c r="AFN5" s="35" t="s">
        <v>42</v>
      </c>
      <c r="AFO5" s="35" t="s">
        <v>43</v>
      </c>
      <c r="AFP5" s="36" t="s">
        <v>44</v>
      </c>
      <c r="AFQ5" s="36" t="s">
        <v>45</v>
      </c>
      <c r="AFR5" s="36" t="s">
        <v>46</v>
      </c>
      <c r="AFS5" s="36" t="s">
        <v>47</v>
      </c>
      <c r="AFT5" s="31" t="s">
        <v>48</v>
      </c>
      <c r="AFU5" s="31" t="s">
        <v>49</v>
      </c>
      <c r="AFV5" s="31" t="s">
        <v>50</v>
      </c>
      <c r="AFW5" s="37" t="s">
        <v>51</v>
      </c>
      <c r="AFX5" s="31" t="s">
        <v>52</v>
      </c>
      <c r="AFY5" s="31" t="s">
        <v>53</v>
      </c>
      <c r="AFZ5" s="31" t="s">
        <v>54</v>
      </c>
      <c r="AGA5" s="30" t="s">
        <v>20</v>
      </c>
      <c r="AGB5" s="31" t="s">
        <v>21</v>
      </c>
      <c r="AGC5" s="31" t="s">
        <v>22</v>
      </c>
      <c r="AGD5" s="31" t="s">
        <v>23</v>
      </c>
      <c r="AGE5" s="31" t="s">
        <v>24</v>
      </c>
      <c r="AGF5" s="32" t="s">
        <v>25</v>
      </c>
      <c r="AGG5" s="33" t="s">
        <v>26</v>
      </c>
      <c r="AGH5" s="33" t="s">
        <v>27</v>
      </c>
      <c r="AGI5" s="34" t="s">
        <v>28</v>
      </c>
      <c r="AGJ5" s="34" t="s">
        <v>29</v>
      </c>
      <c r="AGK5" s="34" t="s">
        <v>30</v>
      </c>
      <c r="AGL5" s="34" t="s">
        <v>31</v>
      </c>
      <c r="AGM5" s="34" t="s">
        <v>32</v>
      </c>
      <c r="AGN5" s="34" t="s">
        <v>33</v>
      </c>
      <c r="AGO5" s="34" t="s">
        <v>34</v>
      </c>
      <c r="AGP5" s="34" t="s">
        <v>35</v>
      </c>
      <c r="AGQ5" s="35" t="s">
        <v>36</v>
      </c>
      <c r="AGR5" s="35" t="s">
        <v>37</v>
      </c>
      <c r="AGS5" s="35" t="s">
        <v>38</v>
      </c>
      <c r="AGT5" s="35" t="s">
        <v>39</v>
      </c>
      <c r="AGU5" s="35" t="s">
        <v>40</v>
      </c>
      <c r="AGV5" s="35" t="s">
        <v>41</v>
      </c>
      <c r="AGW5" s="35" t="s">
        <v>42</v>
      </c>
      <c r="AGX5" s="35" t="s">
        <v>43</v>
      </c>
      <c r="AGY5" s="36" t="s">
        <v>44</v>
      </c>
      <c r="AGZ5" s="36" t="s">
        <v>45</v>
      </c>
      <c r="AHA5" s="36" t="s">
        <v>46</v>
      </c>
      <c r="AHB5" s="36" t="s">
        <v>47</v>
      </c>
      <c r="AHC5" s="31" t="s">
        <v>48</v>
      </c>
      <c r="AHD5" s="31" t="s">
        <v>49</v>
      </c>
      <c r="AHE5" s="31" t="s">
        <v>50</v>
      </c>
      <c r="AHF5" s="37" t="s">
        <v>51</v>
      </c>
      <c r="AHG5" s="31" t="s">
        <v>52</v>
      </c>
      <c r="AHH5" s="31" t="s">
        <v>53</v>
      </c>
      <c r="AHI5" s="31" t="s">
        <v>54</v>
      </c>
      <c r="AHJ5" s="30" t="s">
        <v>20</v>
      </c>
      <c r="AHK5" s="31" t="s">
        <v>21</v>
      </c>
      <c r="AHL5" s="31" t="s">
        <v>22</v>
      </c>
      <c r="AHM5" s="31" t="s">
        <v>23</v>
      </c>
      <c r="AHN5" s="31" t="s">
        <v>24</v>
      </c>
      <c r="AHO5" s="32" t="s">
        <v>25</v>
      </c>
      <c r="AHP5" s="33" t="s">
        <v>26</v>
      </c>
      <c r="AHQ5" s="33" t="s">
        <v>27</v>
      </c>
      <c r="AHR5" s="34" t="s">
        <v>28</v>
      </c>
      <c r="AHS5" s="34" t="s">
        <v>29</v>
      </c>
      <c r="AHT5" s="34" t="s">
        <v>30</v>
      </c>
      <c r="AHU5" s="34" t="s">
        <v>31</v>
      </c>
      <c r="AHV5" s="34" t="s">
        <v>32</v>
      </c>
      <c r="AHW5" s="34" t="s">
        <v>33</v>
      </c>
      <c r="AHX5" s="34" t="s">
        <v>34</v>
      </c>
      <c r="AHY5" s="34" t="s">
        <v>35</v>
      </c>
      <c r="AHZ5" s="35" t="s">
        <v>36</v>
      </c>
      <c r="AIA5" s="35" t="s">
        <v>37</v>
      </c>
      <c r="AIB5" s="35" t="s">
        <v>38</v>
      </c>
      <c r="AIC5" s="35" t="s">
        <v>39</v>
      </c>
      <c r="AID5" s="35" t="s">
        <v>40</v>
      </c>
      <c r="AIE5" s="35" t="s">
        <v>41</v>
      </c>
      <c r="AIF5" s="35" t="s">
        <v>42</v>
      </c>
      <c r="AIG5" s="35" t="s">
        <v>43</v>
      </c>
      <c r="AIH5" s="36" t="s">
        <v>44</v>
      </c>
      <c r="AII5" s="36" t="s">
        <v>45</v>
      </c>
      <c r="AIJ5" s="36" t="s">
        <v>46</v>
      </c>
      <c r="AIK5" s="36" t="s">
        <v>47</v>
      </c>
      <c r="AIL5" s="31" t="s">
        <v>48</v>
      </c>
      <c r="AIM5" s="31" t="s">
        <v>49</v>
      </c>
      <c r="AIN5" s="31" t="s">
        <v>50</v>
      </c>
      <c r="AIO5" s="37" t="s">
        <v>51</v>
      </c>
      <c r="AIP5" s="31" t="s">
        <v>52</v>
      </c>
      <c r="AIQ5" s="31" t="s">
        <v>53</v>
      </c>
      <c r="AIR5" s="31" t="s">
        <v>54</v>
      </c>
      <c r="AIS5" s="30" t="s">
        <v>20</v>
      </c>
      <c r="AIT5" s="31" t="s">
        <v>21</v>
      </c>
      <c r="AIU5" s="31" t="s">
        <v>22</v>
      </c>
      <c r="AIV5" s="31" t="s">
        <v>23</v>
      </c>
      <c r="AIW5" s="31" t="s">
        <v>24</v>
      </c>
      <c r="AIX5" s="32" t="s">
        <v>25</v>
      </c>
      <c r="AIY5" s="33" t="s">
        <v>26</v>
      </c>
      <c r="AIZ5" s="33" t="s">
        <v>27</v>
      </c>
      <c r="AJA5" s="34" t="s">
        <v>28</v>
      </c>
      <c r="AJB5" s="34" t="s">
        <v>29</v>
      </c>
      <c r="AJC5" s="34" t="s">
        <v>30</v>
      </c>
      <c r="AJD5" s="34" t="s">
        <v>31</v>
      </c>
      <c r="AJE5" s="34" t="s">
        <v>32</v>
      </c>
      <c r="AJF5" s="34" t="s">
        <v>33</v>
      </c>
      <c r="AJG5" s="34" t="s">
        <v>34</v>
      </c>
      <c r="AJH5" s="34" t="s">
        <v>35</v>
      </c>
      <c r="AJI5" s="35" t="s">
        <v>36</v>
      </c>
      <c r="AJJ5" s="35" t="s">
        <v>37</v>
      </c>
      <c r="AJK5" s="35" t="s">
        <v>38</v>
      </c>
      <c r="AJL5" s="35" t="s">
        <v>39</v>
      </c>
      <c r="AJM5" s="35" t="s">
        <v>40</v>
      </c>
      <c r="AJN5" s="35" t="s">
        <v>41</v>
      </c>
      <c r="AJO5" s="35" t="s">
        <v>42</v>
      </c>
      <c r="AJP5" s="35" t="s">
        <v>43</v>
      </c>
      <c r="AJQ5" s="36" t="s">
        <v>44</v>
      </c>
      <c r="AJR5" s="36" t="s">
        <v>45</v>
      </c>
      <c r="AJS5" s="36" t="s">
        <v>46</v>
      </c>
      <c r="AJT5" s="36" t="s">
        <v>47</v>
      </c>
      <c r="AJU5" s="31" t="s">
        <v>48</v>
      </c>
      <c r="AJV5" s="31" t="s">
        <v>49</v>
      </c>
      <c r="AJW5" s="31" t="s">
        <v>50</v>
      </c>
      <c r="AJX5" s="37" t="s">
        <v>51</v>
      </c>
      <c r="AJY5" s="31" t="s">
        <v>52</v>
      </c>
      <c r="AJZ5" s="31" t="s">
        <v>53</v>
      </c>
      <c r="AKA5" s="31" t="s">
        <v>54</v>
      </c>
      <c r="AKB5" s="30" t="s">
        <v>20</v>
      </c>
      <c r="AKC5" s="31" t="s">
        <v>21</v>
      </c>
      <c r="AKD5" s="31" t="s">
        <v>22</v>
      </c>
      <c r="AKE5" s="31" t="s">
        <v>23</v>
      </c>
      <c r="AKF5" s="31" t="s">
        <v>24</v>
      </c>
      <c r="AKG5" s="32" t="s">
        <v>25</v>
      </c>
      <c r="AKH5" s="33" t="s">
        <v>26</v>
      </c>
      <c r="AKI5" s="33" t="s">
        <v>27</v>
      </c>
      <c r="AKJ5" s="34" t="s">
        <v>28</v>
      </c>
      <c r="AKK5" s="34" t="s">
        <v>29</v>
      </c>
      <c r="AKL5" s="34" t="s">
        <v>30</v>
      </c>
      <c r="AKM5" s="34" t="s">
        <v>31</v>
      </c>
      <c r="AKN5" s="34" t="s">
        <v>32</v>
      </c>
      <c r="AKO5" s="34" t="s">
        <v>33</v>
      </c>
      <c r="AKP5" s="34" t="s">
        <v>34</v>
      </c>
      <c r="AKQ5" s="34" t="s">
        <v>35</v>
      </c>
      <c r="AKR5" s="35" t="s">
        <v>36</v>
      </c>
      <c r="AKS5" s="35" t="s">
        <v>37</v>
      </c>
      <c r="AKT5" s="35" t="s">
        <v>38</v>
      </c>
      <c r="AKU5" s="35" t="s">
        <v>39</v>
      </c>
      <c r="AKV5" s="35" t="s">
        <v>40</v>
      </c>
      <c r="AKW5" s="35" t="s">
        <v>41</v>
      </c>
      <c r="AKX5" s="35" t="s">
        <v>42</v>
      </c>
      <c r="AKY5" s="35" t="s">
        <v>43</v>
      </c>
      <c r="AKZ5" s="36" t="s">
        <v>44</v>
      </c>
      <c r="ALA5" s="36" t="s">
        <v>45</v>
      </c>
      <c r="ALB5" s="36" t="s">
        <v>46</v>
      </c>
      <c r="ALC5" s="36" t="s">
        <v>47</v>
      </c>
      <c r="ALD5" s="31" t="s">
        <v>48</v>
      </c>
      <c r="ALE5" s="31" t="s">
        <v>49</v>
      </c>
      <c r="ALF5" s="31" t="s">
        <v>50</v>
      </c>
      <c r="ALG5" s="37" t="s">
        <v>51</v>
      </c>
      <c r="ALH5" s="31" t="s">
        <v>52</v>
      </c>
      <c r="ALI5" s="31" t="s">
        <v>53</v>
      </c>
      <c r="ALJ5" s="31" t="s">
        <v>54</v>
      </c>
      <c r="ALK5" s="30" t="s">
        <v>20</v>
      </c>
      <c r="ALL5" s="31" t="s">
        <v>21</v>
      </c>
      <c r="ALM5" s="31" t="s">
        <v>22</v>
      </c>
      <c r="ALN5" s="31" t="s">
        <v>23</v>
      </c>
      <c r="ALO5" s="31" t="s">
        <v>24</v>
      </c>
      <c r="ALP5" s="32" t="s">
        <v>25</v>
      </c>
      <c r="ALQ5" s="33" t="s">
        <v>26</v>
      </c>
      <c r="ALR5" s="33" t="s">
        <v>27</v>
      </c>
      <c r="ALS5" s="34" t="s">
        <v>28</v>
      </c>
      <c r="ALT5" s="34" t="s">
        <v>29</v>
      </c>
      <c r="ALU5" s="34" t="s">
        <v>30</v>
      </c>
      <c r="ALV5" s="34" t="s">
        <v>31</v>
      </c>
      <c r="ALW5" s="34" t="s">
        <v>32</v>
      </c>
      <c r="ALX5" s="34" t="s">
        <v>33</v>
      </c>
      <c r="ALY5" s="34" t="s">
        <v>34</v>
      </c>
      <c r="ALZ5" s="34" t="s">
        <v>35</v>
      </c>
      <c r="AMA5" s="35" t="s">
        <v>36</v>
      </c>
      <c r="AMB5" s="35" t="s">
        <v>37</v>
      </c>
      <c r="AMC5" s="35" t="s">
        <v>38</v>
      </c>
      <c r="AMD5" s="35" t="s">
        <v>39</v>
      </c>
      <c r="AME5" s="35" t="s">
        <v>40</v>
      </c>
      <c r="AMF5" s="35" t="s">
        <v>41</v>
      </c>
      <c r="AMG5" s="35" t="s">
        <v>42</v>
      </c>
      <c r="AMH5" s="35" t="s">
        <v>43</v>
      </c>
      <c r="AMI5" s="36" t="s">
        <v>44</v>
      </c>
      <c r="AMJ5" s="36" t="s">
        <v>45</v>
      </c>
      <c r="AMK5" s="36" t="s">
        <v>46</v>
      </c>
      <c r="AML5" s="36" t="s">
        <v>47</v>
      </c>
      <c r="AMM5" s="31" t="s">
        <v>48</v>
      </c>
      <c r="AMN5" s="31" t="s">
        <v>49</v>
      </c>
      <c r="AMO5" s="31" t="s">
        <v>50</v>
      </c>
      <c r="AMP5" s="37" t="s">
        <v>51</v>
      </c>
      <c r="AMQ5" s="31" t="s">
        <v>52</v>
      </c>
      <c r="AMR5" s="31" t="s">
        <v>53</v>
      </c>
      <c r="AMS5" s="31" t="s">
        <v>54</v>
      </c>
      <c r="AMT5" s="30" t="s">
        <v>20</v>
      </c>
      <c r="AMU5" s="31" t="s">
        <v>21</v>
      </c>
      <c r="AMV5" s="31" t="s">
        <v>22</v>
      </c>
      <c r="AMW5" s="31" t="s">
        <v>23</v>
      </c>
      <c r="AMX5" s="31" t="s">
        <v>24</v>
      </c>
      <c r="AMY5" s="32" t="s">
        <v>25</v>
      </c>
      <c r="AMZ5" s="33" t="s">
        <v>26</v>
      </c>
      <c r="ANA5" s="33" t="s">
        <v>27</v>
      </c>
      <c r="ANB5" s="34" t="s">
        <v>28</v>
      </c>
      <c r="ANC5" s="34" t="s">
        <v>29</v>
      </c>
      <c r="AND5" s="34" t="s">
        <v>30</v>
      </c>
      <c r="ANE5" s="34" t="s">
        <v>31</v>
      </c>
      <c r="ANF5" s="34" t="s">
        <v>32</v>
      </c>
      <c r="ANG5" s="34" t="s">
        <v>33</v>
      </c>
      <c r="ANH5" s="34" t="s">
        <v>34</v>
      </c>
      <c r="ANI5" s="34" t="s">
        <v>35</v>
      </c>
      <c r="ANJ5" s="35" t="s">
        <v>36</v>
      </c>
      <c r="ANK5" s="35" t="s">
        <v>37</v>
      </c>
      <c r="ANL5" s="35" t="s">
        <v>38</v>
      </c>
      <c r="ANM5" s="35" t="s">
        <v>39</v>
      </c>
      <c r="ANN5" s="35" t="s">
        <v>40</v>
      </c>
      <c r="ANO5" s="35" t="s">
        <v>41</v>
      </c>
      <c r="ANP5" s="35" t="s">
        <v>42</v>
      </c>
      <c r="ANQ5" s="35" t="s">
        <v>43</v>
      </c>
      <c r="ANR5" s="36" t="s">
        <v>44</v>
      </c>
      <c r="ANS5" s="36" t="s">
        <v>45</v>
      </c>
      <c r="ANT5" s="36" t="s">
        <v>46</v>
      </c>
      <c r="ANU5" s="36" t="s">
        <v>47</v>
      </c>
      <c r="ANV5" s="31" t="s">
        <v>48</v>
      </c>
      <c r="ANW5" s="31" t="s">
        <v>49</v>
      </c>
      <c r="ANX5" s="31" t="s">
        <v>50</v>
      </c>
      <c r="ANY5" s="37" t="s">
        <v>51</v>
      </c>
      <c r="ANZ5" s="31" t="s">
        <v>52</v>
      </c>
      <c r="AOA5" s="31" t="s">
        <v>53</v>
      </c>
      <c r="AOB5" s="31" t="s">
        <v>54</v>
      </c>
      <c r="AOC5" s="30" t="s">
        <v>20</v>
      </c>
      <c r="AOD5" s="31" t="s">
        <v>21</v>
      </c>
      <c r="AOE5" s="31" t="s">
        <v>22</v>
      </c>
      <c r="AOF5" s="31" t="s">
        <v>23</v>
      </c>
      <c r="AOG5" s="31" t="s">
        <v>24</v>
      </c>
      <c r="AOH5" s="32" t="s">
        <v>25</v>
      </c>
      <c r="AOI5" s="33" t="s">
        <v>26</v>
      </c>
      <c r="AOJ5" s="33" t="s">
        <v>27</v>
      </c>
      <c r="AOK5" s="34" t="s">
        <v>28</v>
      </c>
      <c r="AOL5" s="34" t="s">
        <v>29</v>
      </c>
      <c r="AOM5" s="34" t="s">
        <v>30</v>
      </c>
      <c r="AON5" s="34" t="s">
        <v>31</v>
      </c>
      <c r="AOO5" s="34" t="s">
        <v>32</v>
      </c>
      <c r="AOP5" s="34" t="s">
        <v>33</v>
      </c>
      <c r="AOQ5" s="34" t="s">
        <v>34</v>
      </c>
      <c r="AOR5" s="34" t="s">
        <v>35</v>
      </c>
      <c r="AOS5" s="35" t="s">
        <v>36</v>
      </c>
      <c r="AOT5" s="35" t="s">
        <v>37</v>
      </c>
      <c r="AOU5" s="35" t="s">
        <v>38</v>
      </c>
      <c r="AOV5" s="35" t="s">
        <v>39</v>
      </c>
      <c r="AOW5" s="35" t="s">
        <v>40</v>
      </c>
      <c r="AOX5" s="35" t="s">
        <v>41</v>
      </c>
      <c r="AOY5" s="35" t="s">
        <v>42</v>
      </c>
      <c r="AOZ5" s="35" t="s">
        <v>43</v>
      </c>
      <c r="APA5" s="36" t="s">
        <v>44</v>
      </c>
      <c r="APB5" s="36" t="s">
        <v>45</v>
      </c>
      <c r="APC5" s="36" t="s">
        <v>46</v>
      </c>
      <c r="APD5" s="36" t="s">
        <v>47</v>
      </c>
      <c r="APE5" s="31" t="s">
        <v>48</v>
      </c>
      <c r="APF5" s="31" t="s">
        <v>49</v>
      </c>
      <c r="APG5" s="31" t="s">
        <v>50</v>
      </c>
      <c r="APH5" s="37" t="s">
        <v>51</v>
      </c>
      <c r="API5" s="31" t="s">
        <v>52</v>
      </c>
      <c r="APJ5" s="31" t="s">
        <v>53</v>
      </c>
      <c r="APK5" s="38" t="s">
        <v>54</v>
      </c>
    </row>
    <row r="6" spans="1:1103" s="48" customFormat="1" ht="12.6" customHeight="1" x14ac:dyDescent="0.3">
      <c r="A6" s="40" t="s">
        <v>55</v>
      </c>
      <c r="B6" s="40" t="s">
        <v>4</v>
      </c>
      <c r="C6" s="40" t="s">
        <v>56</v>
      </c>
      <c r="D6" s="40" t="s">
        <v>57</v>
      </c>
      <c r="E6" s="40" t="s">
        <v>7</v>
      </c>
      <c r="F6" s="41" t="s">
        <v>8</v>
      </c>
      <c r="G6" s="40" t="s">
        <v>58</v>
      </c>
      <c r="H6" s="40" t="s">
        <v>9</v>
      </c>
      <c r="I6" s="42" t="s">
        <v>10</v>
      </c>
      <c r="J6" s="40" t="s">
        <v>11</v>
      </c>
      <c r="K6" s="40" t="s">
        <v>12</v>
      </c>
      <c r="L6" s="40" t="s">
        <v>59</v>
      </c>
      <c r="M6" s="40" t="s">
        <v>14</v>
      </c>
      <c r="N6" s="40" t="s">
        <v>60</v>
      </c>
      <c r="O6" s="40" t="s">
        <v>16</v>
      </c>
      <c r="P6" s="40" t="s">
        <v>17</v>
      </c>
      <c r="Q6" s="40" t="s">
        <v>18</v>
      </c>
      <c r="R6" s="40" t="s">
        <v>61</v>
      </c>
      <c r="S6" s="43" t="s">
        <v>62</v>
      </c>
      <c r="T6" s="40" t="s">
        <v>63</v>
      </c>
      <c r="U6" s="40" t="s">
        <v>64</v>
      </c>
      <c r="V6" s="40" t="s">
        <v>65</v>
      </c>
      <c r="W6" s="40" t="s">
        <v>66</v>
      </c>
      <c r="X6" s="40" t="s">
        <v>67</v>
      </c>
      <c r="Y6" s="40" t="s">
        <v>68</v>
      </c>
      <c r="Z6" s="40" t="s">
        <v>69</v>
      </c>
      <c r="AA6" s="40" t="s">
        <v>70</v>
      </c>
      <c r="AB6" s="40" t="s">
        <v>71</v>
      </c>
      <c r="AC6" s="40" t="s">
        <v>72</v>
      </c>
      <c r="AD6" s="40" t="s">
        <v>73</v>
      </c>
      <c r="AE6" s="40" t="s">
        <v>74</v>
      </c>
      <c r="AF6" s="40" t="s">
        <v>75</v>
      </c>
      <c r="AG6" s="40" t="s">
        <v>76</v>
      </c>
      <c r="AH6" s="40" t="s">
        <v>77</v>
      </c>
      <c r="AI6" s="40" t="s">
        <v>78</v>
      </c>
      <c r="AJ6" s="40" t="s">
        <v>79</v>
      </c>
      <c r="AK6" s="40" t="s">
        <v>80</v>
      </c>
      <c r="AL6" s="40" t="s">
        <v>31</v>
      </c>
      <c r="AM6" s="40" t="s">
        <v>81</v>
      </c>
      <c r="AN6" s="40" t="s">
        <v>39</v>
      </c>
      <c r="AO6" s="40" t="s">
        <v>82</v>
      </c>
      <c r="AP6" s="40" t="s">
        <v>83</v>
      </c>
      <c r="AQ6" s="40" t="s">
        <v>84</v>
      </c>
      <c r="AR6" s="40" t="s">
        <v>85</v>
      </c>
      <c r="AS6" s="40" t="s">
        <v>86</v>
      </c>
      <c r="AT6" s="40" t="s">
        <v>87</v>
      </c>
      <c r="AU6" s="40" t="s">
        <v>48</v>
      </c>
      <c r="AV6" s="40" t="s">
        <v>88</v>
      </c>
      <c r="AW6" s="40" t="s">
        <v>89</v>
      </c>
      <c r="AX6" s="40" t="s">
        <v>90</v>
      </c>
      <c r="AY6" s="40" t="s">
        <v>91</v>
      </c>
      <c r="AZ6" s="40" t="s">
        <v>92</v>
      </c>
      <c r="BA6" s="44" t="s">
        <v>93</v>
      </c>
      <c r="BB6" s="43" t="s">
        <v>28</v>
      </c>
      <c r="BC6" s="40" t="s">
        <v>36</v>
      </c>
      <c r="BD6" s="40" t="s">
        <v>94</v>
      </c>
      <c r="BE6" s="40" t="s">
        <v>95</v>
      </c>
      <c r="BF6" s="40" t="s">
        <v>96</v>
      </c>
      <c r="BG6" s="40" t="s">
        <v>97</v>
      </c>
      <c r="BH6" s="40" t="s">
        <v>98</v>
      </c>
      <c r="BI6" s="40" t="s">
        <v>99</v>
      </c>
      <c r="BJ6" s="40" t="s">
        <v>100</v>
      </c>
      <c r="BK6" s="40" t="s">
        <v>101</v>
      </c>
      <c r="BL6" s="40" t="s">
        <v>102</v>
      </c>
      <c r="BM6" s="40" t="s">
        <v>103</v>
      </c>
      <c r="BN6" s="40" t="s">
        <v>104</v>
      </c>
      <c r="BO6" s="40" t="s">
        <v>105</v>
      </c>
      <c r="BP6" s="40" t="s">
        <v>106</v>
      </c>
      <c r="BQ6" s="40" t="s">
        <v>107</v>
      </c>
      <c r="BR6" s="40" t="s">
        <v>108</v>
      </c>
      <c r="BS6" s="40" t="s">
        <v>109</v>
      </c>
      <c r="BT6" s="40" t="s">
        <v>110</v>
      </c>
      <c r="BU6" s="40" t="s">
        <v>111</v>
      </c>
      <c r="BV6" s="40" t="s">
        <v>112</v>
      </c>
      <c r="BW6" s="40" t="s">
        <v>113</v>
      </c>
      <c r="BX6" s="40" t="s">
        <v>114</v>
      </c>
      <c r="BY6" s="40" t="s">
        <v>115</v>
      </c>
      <c r="BZ6" s="40" t="s">
        <v>116</v>
      </c>
      <c r="CA6" s="40" t="s">
        <v>117</v>
      </c>
      <c r="CB6" s="40" t="s">
        <v>118</v>
      </c>
      <c r="CC6" s="40" t="s">
        <v>119</v>
      </c>
      <c r="CD6" s="40" t="s">
        <v>120</v>
      </c>
      <c r="CE6" s="40" t="s">
        <v>121</v>
      </c>
      <c r="CF6" s="40" t="s">
        <v>122</v>
      </c>
      <c r="CG6" s="40" t="s">
        <v>123</v>
      </c>
      <c r="CH6" s="40" t="s">
        <v>124</v>
      </c>
      <c r="CI6" s="40" t="s">
        <v>125</v>
      </c>
      <c r="CJ6" s="45" t="s">
        <v>126</v>
      </c>
      <c r="CK6" s="43" t="s">
        <v>127</v>
      </c>
      <c r="CL6" s="40" t="s">
        <v>128</v>
      </c>
      <c r="CM6" s="40" t="s">
        <v>129</v>
      </c>
      <c r="CN6" s="40" t="s">
        <v>130</v>
      </c>
      <c r="CO6" s="40" t="s">
        <v>131</v>
      </c>
      <c r="CP6" s="40" t="s">
        <v>132</v>
      </c>
      <c r="CQ6" s="40" t="s">
        <v>133</v>
      </c>
      <c r="CR6" s="40" t="s">
        <v>134</v>
      </c>
      <c r="CS6" s="40" t="s">
        <v>135</v>
      </c>
      <c r="CT6" s="40" t="s">
        <v>136</v>
      </c>
      <c r="CU6" s="40" t="s">
        <v>137</v>
      </c>
      <c r="CV6" s="40" t="s">
        <v>138</v>
      </c>
      <c r="CW6" s="40" t="s">
        <v>139</v>
      </c>
      <c r="CX6" s="40" t="s">
        <v>140</v>
      </c>
      <c r="CY6" s="40" t="s">
        <v>141</v>
      </c>
      <c r="CZ6" s="40" t="s">
        <v>142</v>
      </c>
      <c r="DA6" s="40" t="s">
        <v>143</v>
      </c>
      <c r="DB6" s="40" t="s">
        <v>144</v>
      </c>
      <c r="DC6" s="40" t="s">
        <v>145</v>
      </c>
      <c r="DD6" s="40" t="s">
        <v>146</v>
      </c>
      <c r="DE6" s="40" t="s">
        <v>147</v>
      </c>
      <c r="DF6" s="40" t="s">
        <v>148</v>
      </c>
      <c r="DG6" s="40" t="s">
        <v>149</v>
      </c>
      <c r="DH6" s="40" t="s">
        <v>150</v>
      </c>
      <c r="DI6" s="40" t="s">
        <v>151</v>
      </c>
      <c r="DJ6" s="40" t="s">
        <v>152</v>
      </c>
      <c r="DK6" s="40" t="s">
        <v>153</v>
      </c>
      <c r="DL6" s="40" t="s">
        <v>154</v>
      </c>
      <c r="DM6" s="40" t="s">
        <v>155</v>
      </c>
      <c r="DN6" s="40" t="s">
        <v>156</v>
      </c>
      <c r="DO6" s="40" t="s">
        <v>157</v>
      </c>
      <c r="DP6" s="40" t="s">
        <v>158</v>
      </c>
      <c r="DQ6" s="40" t="s">
        <v>159</v>
      </c>
      <c r="DR6" s="40" t="s">
        <v>160</v>
      </c>
      <c r="DS6" s="46" t="s">
        <v>161</v>
      </c>
      <c r="DT6" s="43" t="s">
        <v>162</v>
      </c>
      <c r="DU6" s="40" t="s">
        <v>163</v>
      </c>
      <c r="DV6" s="40" t="s">
        <v>164</v>
      </c>
      <c r="DW6" s="40" t="s">
        <v>165</v>
      </c>
      <c r="DX6" s="40" t="s">
        <v>166</v>
      </c>
      <c r="DY6" s="40" t="s">
        <v>167</v>
      </c>
      <c r="DZ6" s="40" t="s">
        <v>168</v>
      </c>
      <c r="EA6" s="40" t="s">
        <v>169</v>
      </c>
      <c r="EB6" s="40" t="s">
        <v>170</v>
      </c>
      <c r="EC6" s="40" t="s">
        <v>171</v>
      </c>
      <c r="ED6" s="40" t="s">
        <v>172</v>
      </c>
      <c r="EE6" s="40" t="s">
        <v>173</v>
      </c>
      <c r="EF6" s="40" t="s">
        <v>174</v>
      </c>
      <c r="EG6" s="40" t="s">
        <v>175</v>
      </c>
      <c r="EH6" s="40" t="s">
        <v>176</v>
      </c>
      <c r="EI6" s="40" t="s">
        <v>177</v>
      </c>
      <c r="EJ6" s="40" t="s">
        <v>178</v>
      </c>
      <c r="EK6" s="40" t="s">
        <v>179</v>
      </c>
      <c r="EL6" s="40" t="s">
        <v>180</v>
      </c>
      <c r="EM6" s="40" t="s">
        <v>181</v>
      </c>
      <c r="EN6" s="40" t="s">
        <v>182</v>
      </c>
      <c r="EO6" s="40" t="s">
        <v>183</v>
      </c>
      <c r="EP6" s="40" t="s">
        <v>184</v>
      </c>
      <c r="EQ6" s="40" t="s">
        <v>185</v>
      </c>
      <c r="ER6" s="40" t="s">
        <v>186</v>
      </c>
      <c r="ES6" s="40" t="s">
        <v>187</v>
      </c>
      <c r="ET6" s="40" t="s">
        <v>188</v>
      </c>
      <c r="EU6" s="40" t="s">
        <v>189</v>
      </c>
      <c r="EV6" s="40" t="s">
        <v>190</v>
      </c>
      <c r="EW6" s="40" t="s">
        <v>191</v>
      </c>
      <c r="EX6" s="40" t="s">
        <v>192</v>
      </c>
      <c r="EY6" s="40" t="s">
        <v>193</v>
      </c>
      <c r="EZ6" s="40" t="s">
        <v>194</v>
      </c>
      <c r="FA6" s="40" t="s">
        <v>195</v>
      </c>
      <c r="FB6" s="46" t="s">
        <v>196</v>
      </c>
      <c r="FC6" s="43" t="s">
        <v>197</v>
      </c>
      <c r="FD6" s="40" t="s">
        <v>198</v>
      </c>
      <c r="FE6" s="40" t="s">
        <v>199</v>
      </c>
      <c r="FF6" s="40" t="s">
        <v>200</v>
      </c>
      <c r="FG6" s="40" t="s">
        <v>201</v>
      </c>
      <c r="FH6" s="40" t="s">
        <v>202</v>
      </c>
      <c r="FI6" s="40" t="s">
        <v>203</v>
      </c>
      <c r="FJ6" s="40" t="s">
        <v>204</v>
      </c>
      <c r="FK6" s="40" t="s">
        <v>205</v>
      </c>
      <c r="FL6" s="40" t="s">
        <v>206</v>
      </c>
      <c r="FM6" s="40" t="s">
        <v>207</v>
      </c>
      <c r="FN6" s="40" t="s">
        <v>208</v>
      </c>
      <c r="FO6" s="40" t="s">
        <v>209</v>
      </c>
      <c r="FP6" s="40" t="s">
        <v>210</v>
      </c>
      <c r="FQ6" s="40" t="s">
        <v>211</v>
      </c>
      <c r="FR6" s="40" t="s">
        <v>212</v>
      </c>
      <c r="FS6" s="40" t="s">
        <v>213</v>
      </c>
      <c r="FT6" s="40" t="s">
        <v>214</v>
      </c>
      <c r="FU6" s="40" t="s">
        <v>215</v>
      </c>
      <c r="FV6" s="40" t="s">
        <v>216</v>
      </c>
      <c r="FW6" s="40" t="s">
        <v>217</v>
      </c>
      <c r="FX6" s="40" t="s">
        <v>218</v>
      </c>
      <c r="FY6" s="40" t="s">
        <v>219</v>
      </c>
      <c r="FZ6" s="40" t="s">
        <v>220</v>
      </c>
      <c r="GA6" s="40" t="s">
        <v>221</v>
      </c>
      <c r="GB6" s="40" t="s">
        <v>222</v>
      </c>
      <c r="GC6" s="40" t="s">
        <v>223</v>
      </c>
      <c r="GD6" s="40" t="s">
        <v>224</v>
      </c>
      <c r="GE6" s="40" t="s">
        <v>225</v>
      </c>
      <c r="GF6" s="40" t="s">
        <v>226</v>
      </c>
      <c r="GG6" s="40" t="s">
        <v>227</v>
      </c>
      <c r="GH6" s="40" t="s">
        <v>228</v>
      </c>
      <c r="GI6" s="40" t="s">
        <v>229</v>
      </c>
      <c r="GJ6" s="40" t="s">
        <v>230</v>
      </c>
      <c r="GK6" s="46" t="s">
        <v>231</v>
      </c>
      <c r="GL6" s="43" t="s">
        <v>232</v>
      </c>
      <c r="GM6" s="40" t="s">
        <v>233</v>
      </c>
      <c r="GN6" s="40" t="s">
        <v>234</v>
      </c>
      <c r="GO6" s="40" t="s">
        <v>235</v>
      </c>
      <c r="GP6" s="40" t="s">
        <v>236</v>
      </c>
      <c r="GQ6" s="40" t="s">
        <v>237</v>
      </c>
      <c r="GR6" s="40" t="s">
        <v>238</v>
      </c>
      <c r="GS6" s="40" t="s">
        <v>239</v>
      </c>
      <c r="GT6" s="40" t="s">
        <v>240</v>
      </c>
      <c r="GU6" s="40" t="s">
        <v>241</v>
      </c>
      <c r="GV6" s="40" t="s">
        <v>242</v>
      </c>
      <c r="GW6" s="40" t="s">
        <v>243</v>
      </c>
      <c r="GX6" s="40" t="s">
        <v>244</v>
      </c>
      <c r="GY6" s="40" t="s">
        <v>245</v>
      </c>
      <c r="GZ6" s="40" t="s">
        <v>246</v>
      </c>
      <c r="HA6" s="40" t="s">
        <v>247</v>
      </c>
      <c r="HB6" s="40" t="s">
        <v>248</v>
      </c>
      <c r="HC6" s="40" t="s">
        <v>249</v>
      </c>
      <c r="HD6" s="40" t="s">
        <v>250</v>
      </c>
      <c r="HE6" s="40" t="s">
        <v>251</v>
      </c>
      <c r="HF6" s="40" t="s">
        <v>252</v>
      </c>
      <c r="HG6" s="40" t="s">
        <v>253</v>
      </c>
      <c r="HH6" s="40" t="s">
        <v>254</v>
      </c>
      <c r="HI6" s="40" t="s">
        <v>255</v>
      </c>
      <c r="HJ6" s="40" t="s">
        <v>256</v>
      </c>
      <c r="HK6" s="40" t="s">
        <v>257</v>
      </c>
      <c r="HL6" s="40" t="s">
        <v>258</v>
      </c>
      <c r="HM6" s="40" t="s">
        <v>259</v>
      </c>
      <c r="HN6" s="40" t="s">
        <v>260</v>
      </c>
      <c r="HO6" s="40" t="s">
        <v>261</v>
      </c>
      <c r="HP6" s="40" t="s">
        <v>262</v>
      </c>
      <c r="HQ6" s="40" t="s">
        <v>263</v>
      </c>
      <c r="HR6" s="40" t="s">
        <v>264</v>
      </c>
      <c r="HS6" s="40" t="s">
        <v>265</v>
      </c>
      <c r="HT6" s="46" t="s">
        <v>266</v>
      </c>
      <c r="HU6" s="43" t="s">
        <v>267</v>
      </c>
      <c r="HV6" s="40" t="s">
        <v>268</v>
      </c>
      <c r="HW6" s="40" t="s">
        <v>269</v>
      </c>
      <c r="HX6" s="40" t="s">
        <v>270</v>
      </c>
      <c r="HY6" s="40" t="s">
        <v>271</v>
      </c>
      <c r="HZ6" s="40" t="s">
        <v>272</v>
      </c>
      <c r="IA6" s="40" t="s">
        <v>273</v>
      </c>
      <c r="IB6" s="40" t="s">
        <v>274</v>
      </c>
      <c r="IC6" s="40" t="s">
        <v>275</v>
      </c>
      <c r="ID6" s="40" t="s">
        <v>276</v>
      </c>
      <c r="IE6" s="40" t="s">
        <v>277</v>
      </c>
      <c r="IF6" s="40" t="s">
        <v>278</v>
      </c>
      <c r="IG6" s="40" t="s">
        <v>279</v>
      </c>
      <c r="IH6" s="40" t="s">
        <v>280</v>
      </c>
      <c r="II6" s="40" t="s">
        <v>281</v>
      </c>
      <c r="IJ6" s="40" t="s">
        <v>282</v>
      </c>
      <c r="IK6" s="40" t="s">
        <v>283</v>
      </c>
      <c r="IL6" s="40" t="s">
        <v>284</v>
      </c>
      <c r="IM6" s="40" t="s">
        <v>285</v>
      </c>
      <c r="IN6" s="40" t="s">
        <v>286</v>
      </c>
      <c r="IO6" s="40" t="s">
        <v>287</v>
      </c>
      <c r="IP6" s="40" t="s">
        <v>288</v>
      </c>
      <c r="IQ6" s="40" t="s">
        <v>289</v>
      </c>
      <c r="IR6" s="40" t="s">
        <v>290</v>
      </c>
      <c r="IS6" s="40" t="s">
        <v>291</v>
      </c>
      <c r="IT6" s="40" t="s">
        <v>292</v>
      </c>
      <c r="IU6" s="40" t="s">
        <v>293</v>
      </c>
      <c r="IV6" s="40" t="s">
        <v>294</v>
      </c>
      <c r="IW6" s="40" t="s">
        <v>295</v>
      </c>
      <c r="IX6" s="40" t="s">
        <v>296</v>
      </c>
      <c r="IY6" s="40" t="s">
        <v>297</v>
      </c>
      <c r="IZ6" s="40" t="s">
        <v>298</v>
      </c>
      <c r="JA6" s="40" t="s">
        <v>299</v>
      </c>
      <c r="JB6" s="40" t="s">
        <v>300</v>
      </c>
      <c r="JC6" s="46" t="s">
        <v>301</v>
      </c>
      <c r="JD6" s="43" t="s">
        <v>302</v>
      </c>
      <c r="JE6" s="40" t="s">
        <v>303</v>
      </c>
      <c r="JF6" s="40" t="s">
        <v>304</v>
      </c>
      <c r="JG6" s="40" t="s">
        <v>305</v>
      </c>
      <c r="JH6" s="40" t="s">
        <v>306</v>
      </c>
      <c r="JI6" s="40" t="s">
        <v>307</v>
      </c>
      <c r="JJ6" s="40" t="s">
        <v>308</v>
      </c>
      <c r="JK6" s="40" t="s">
        <v>309</v>
      </c>
      <c r="JL6" s="40" t="s">
        <v>310</v>
      </c>
      <c r="JM6" s="40" t="s">
        <v>311</v>
      </c>
      <c r="JN6" s="40" t="s">
        <v>312</v>
      </c>
      <c r="JO6" s="40" t="s">
        <v>313</v>
      </c>
      <c r="JP6" s="40" t="s">
        <v>314</v>
      </c>
      <c r="JQ6" s="40" t="s">
        <v>315</v>
      </c>
      <c r="JR6" s="40" t="s">
        <v>316</v>
      </c>
      <c r="JS6" s="40" t="s">
        <v>317</v>
      </c>
      <c r="JT6" s="40" t="s">
        <v>318</v>
      </c>
      <c r="JU6" s="40" t="s">
        <v>319</v>
      </c>
      <c r="JV6" s="40" t="s">
        <v>320</v>
      </c>
      <c r="JW6" s="40" t="s">
        <v>321</v>
      </c>
      <c r="JX6" s="40" t="s">
        <v>322</v>
      </c>
      <c r="JY6" s="40" t="s">
        <v>323</v>
      </c>
      <c r="JZ6" s="40" t="s">
        <v>324</v>
      </c>
      <c r="KA6" s="40" t="s">
        <v>325</v>
      </c>
      <c r="KB6" s="40" t="s">
        <v>326</v>
      </c>
      <c r="KC6" s="40" t="s">
        <v>327</v>
      </c>
      <c r="KD6" s="40" t="s">
        <v>328</v>
      </c>
      <c r="KE6" s="40" t="s">
        <v>329</v>
      </c>
      <c r="KF6" s="40" t="s">
        <v>330</v>
      </c>
      <c r="KG6" s="40" t="s">
        <v>331</v>
      </c>
      <c r="KH6" s="40" t="s">
        <v>332</v>
      </c>
      <c r="KI6" s="40" t="s">
        <v>333</v>
      </c>
      <c r="KJ6" s="40" t="s">
        <v>334</v>
      </c>
      <c r="KK6" s="40" t="s">
        <v>335</v>
      </c>
      <c r="KL6" s="46" t="s">
        <v>336</v>
      </c>
      <c r="KM6" s="43" t="s">
        <v>337</v>
      </c>
      <c r="KN6" s="40" t="s">
        <v>338</v>
      </c>
      <c r="KO6" s="40" t="s">
        <v>339</v>
      </c>
      <c r="KP6" s="40" t="s">
        <v>340</v>
      </c>
      <c r="KQ6" s="40" t="s">
        <v>341</v>
      </c>
      <c r="KR6" s="40" t="s">
        <v>342</v>
      </c>
      <c r="KS6" s="40" t="s">
        <v>343</v>
      </c>
      <c r="KT6" s="40" t="s">
        <v>344</v>
      </c>
      <c r="KU6" s="40" t="s">
        <v>345</v>
      </c>
      <c r="KV6" s="40" t="s">
        <v>346</v>
      </c>
      <c r="KW6" s="40" t="s">
        <v>347</v>
      </c>
      <c r="KX6" s="40" t="s">
        <v>348</v>
      </c>
      <c r="KY6" s="40" t="s">
        <v>349</v>
      </c>
      <c r="KZ6" s="40" t="s">
        <v>350</v>
      </c>
      <c r="LA6" s="40" t="s">
        <v>351</v>
      </c>
      <c r="LB6" s="40" t="s">
        <v>352</v>
      </c>
      <c r="LC6" s="40" t="s">
        <v>353</v>
      </c>
      <c r="LD6" s="40" t="s">
        <v>354</v>
      </c>
      <c r="LE6" s="40" t="s">
        <v>355</v>
      </c>
      <c r="LF6" s="40" t="s">
        <v>356</v>
      </c>
      <c r="LG6" s="40" t="s">
        <v>357</v>
      </c>
      <c r="LH6" s="40" t="s">
        <v>358</v>
      </c>
      <c r="LI6" s="40" t="s">
        <v>359</v>
      </c>
      <c r="LJ6" s="40" t="s">
        <v>360</v>
      </c>
      <c r="LK6" s="40" t="s">
        <v>361</v>
      </c>
      <c r="LL6" s="40" t="s">
        <v>362</v>
      </c>
      <c r="LM6" s="40" t="s">
        <v>363</v>
      </c>
      <c r="LN6" s="40" t="s">
        <v>364</v>
      </c>
      <c r="LO6" s="40" t="s">
        <v>365</v>
      </c>
      <c r="LP6" s="40" t="s">
        <v>366</v>
      </c>
      <c r="LQ6" s="40" t="s">
        <v>367</v>
      </c>
      <c r="LR6" s="40" t="s">
        <v>368</v>
      </c>
      <c r="LS6" s="40" t="s">
        <v>369</v>
      </c>
      <c r="LT6" s="40" t="s">
        <v>370</v>
      </c>
      <c r="LU6" s="46" t="s">
        <v>371</v>
      </c>
      <c r="LV6" s="43" t="s">
        <v>372</v>
      </c>
      <c r="LW6" s="40" t="s">
        <v>373</v>
      </c>
      <c r="LX6" s="40" t="s">
        <v>374</v>
      </c>
      <c r="LY6" s="40" t="s">
        <v>375</v>
      </c>
      <c r="LZ6" s="40" t="s">
        <v>376</v>
      </c>
      <c r="MA6" s="40" t="s">
        <v>377</v>
      </c>
      <c r="MB6" s="40" t="s">
        <v>378</v>
      </c>
      <c r="MC6" s="40" t="s">
        <v>379</v>
      </c>
      <c r="MD6" s="40" t="s">
        <v>380</v>
      </c>
      <c r="ME6" s="40" t="s">
        <v>381</v>
      </c>
      <c r="MF6" s="40" t="s">
        <v>382</v>
      </c>
      <c r="MG6" s="40" t="s">
        <v>383</v>
      </c>
      <c r="MH6" s="40" t="s">
        <v>384</v>
      </c>
      <c r="MI6" s="40" t="s">
        <v>385</v>
      </c>
      <c r="MJ6" s="40" t="s">
        <v>386</v>
      </c>
      <c r="MK6" s="40" t="s">
        <v>387</v>
      </c>
      <c r="ML6" s="40" t="s">
        <v>388</v>
      </c>
      <c r="MM6" s="40" t="s">
        <v>389</v>
      </c>
      <c r="MN6" s="40" t="s">
        <v>390</v>
      </c>
      <c r="MO6" s="40" t="s">
        <v>391</v>
      </c>
      <c r="MP6" s="40" t="s">
        <v>392</v>
      </c>
      <c r="MQ6" s="40" t="s">
        <v>393</v>
      </c>
      <c r="MR6" s="40" t="s">
        <v>394</v>
      </c>
      <c r="MS6" s="40" t="s">
        <v>395</v>
      </c>
      <c r="MT6" s="40" t="s">
        <v>396</v>
      </c>
      <c r="MU6" s="40" t="s">
        <v>397</v>
      </c>
      <c r="MV6" s="40" t="s">
        <v>398</v>
      </c>
      <c r="MW6" s="40" t="s">
        <v>399</v>
      </c>
      <c r="MX6" s="40" t="s">
        <v>400</v>
      </c>
      <c r="MY6" s="40" t="s">
        <v>401</v>
      </c>
      <c r="MZ6" s="40" t="s">
        <v>402</v>
      </c>
      <c r="NA6" s="40" t="s">
        <v>403</v>
      </c>
      <c r="NB6" s="40" t="s">
        <v>404</v>
      </c>
      <c r="NC6" s="40" t="s">
        <v>405</v>
      </c>
      <c r="ND6" s="46" t="s">
        <v>406</v>
      </c>
      <c r="NE6" s="43" t="s">
        <v>407</v>
      </c>
      <c r="NF6" s="40" t="s">
        <v>408</v>
      </c>
      <c r="NG6" s="40" t="s">
        <v>409</v>
      </c>
      <c r="NH6" s="40" t="s">
        <v>410</v>
      </c>
      <c r="NI6" s="40" t="s">
        <v>411</v>
      </c>
      <c r="NJ6" s="40" t="s">
        <v>412</v>
      </c>
      <c r="NK6" s="40" t="s">
        <v>413</v>
      </c>
      <c r="NL6" s="40" t="s">
        <v>414</v>
      </c>
      <c r="NM6" s="40" t="s">
        <v>415</v>
      </c>
      <c r="NN6" s="40" t="s">
        <v>416</v>
      </c>
      <c r="NO6" s="40" t="s">
        <v>417</v>
      </c>
      <c r="NP6" s="40" t="s">
        <v>418</v>
      </c>
      <c r="NQ6" s="40" t="s">
        <v>419</v>
      </c>
      <c r="NR6" s="40" t="s">
        <v>420</v>
      </c>
      <c r="NS6" s="40" t="s">
        <v>421</v>
      </c>
      <c r="NT6" s="40" t="s">
        <v>422</v>
      </c>
      <c r="NU6" s="40" t="s">
        <v>423</v>
      </c>
      <c r="NV6" s="40" t="s">
        <v>424</v>
      </c>
      <c r="NW6" s="40" t="s">
        <v>425</v>
      </c>
      <c r="NX6" s="40" t="s">
        <v>426</v>
      </c>
      <c r="NY6" s="40" t="s">
        <v>427</v>
      </c>
      <c r="NZ6" s="40" t="s">
        <v>428</v>
      </c>
      <c r="OA6" s="40" t="s">
        <v>429</v>
      </c>
      <c r="OB6" s="40" t="s">
        <v>430</v>
      </c>
      <c r="OC6" s="40" t="s">
        <v>431</v>
      </c>
      <c r="OD6" s="40" t="s">
        <v>432</v>
      </c>
      <c r="OE6" s="40" t="s">
        <v>433</v>
      </c>
      <c r="OF6" s="40" t="s">
        <v>434</v>
      </c>
      <c r="OG6" s="40" t="s">
        <v>435</v>
      </c>
      <c r="OH6" s="40" t="s">
        <v>436</v>
      </c>
      <c r="OI6" s="40" t="s">
        <v>437</v>
      </c>
      <c r="OJ6" s="40" t="s">
        <v>438</v>
      </c>
      <c r="OK6" s="40" t="s">
        <v>439</v>
      </c>
      <c r="OL6" s="40" t="s">
        <v>440</v>
      </c>
      <c r="OM6" s="46" t="s">
        <v>441</v>
      </c>
      <c r="ON6" s="43" t="s">
        <v>442</v>
      </c>
      <c r="OO6" s="40" t="s">
        <v>443</v>
      </c>
      <c r="OP6" s="40" t="s">
        <v>444</v>
      </c>
      <c r="OQ6" s="40" t="s">
        <v>445</v>
      </c>
      <c r="OR6" s="40" t="s">
        <v>446</v>
      </c>
      <c r="OS6" s="40" t="s">
        <v>447</v>
      </c>
      <c r="OT6" s="40" t="s">
        <v>448</v>
      </c>
      <c r="OU6" s="40" t="s">
        <v>449</v>
      </c>
      <c r="OV6" s="40" t="s">
        <v>450</v>
      </c>
      <c r="OW6" s="40" t="s">
        <v>451</v>
      </c>
      <c r="OX6" s="40" t="s">
        <v>452</v>
      </c>
      <c r="OY6" s="40" t="s">
        <v>453</v>
      </c>
      <c r="OZ6" s="40" t="s">
        <v>454</v>
      </c>
      <c r="PA6" s="40" t="s">
        <v>455</v>
      </c>
      <c r="PB6" s="40" t="s">
        <v>456</v>
      </c>
      <c r="PC6" s="40" t="s">
        <v>457</v>
      </c>
      <c r="PD6" s="40" t="s">
        <v>458</v>
      </c>
      <c r="PE6" s="40" t="s">
        <v>459</v>
      </c>
      <c r="PF6" s="40" t="s">
        <v>460</v>
      </c>
      <c r="PG6" s="40" t="s">
        <v>461</v>
      </c>
      <c r="PH6" s="40" t="s">
        <v>462</v>
      </c>
      <c r="PI6" s="40" t="s">
        <v>463</v>
      </c>
      <c r="PJ6" s="40" t="s">
        <v>464</v>
      </c>
      <c r="PK6" s="40" t="s">
        <v>465</v>
      </c>
      <c r="PL6" s="40" t="s">
        <v>466</v>
      </c>
      <c r="PM6" s="40" t="s">
        <v>467</v>
      </c>
      <c r="PN6" s="40" t="s">
        <v>468</v>
      </c>
      <c r="PO6" s="40" t="s">
        <v>469</v>
      </c>
      <c r="PP6" s="40" t="s">
        <v>470</v>
      </c>
      <c r="PQ6" s="40" t="s">
        <v>471</v>
      </c>
      <c r="PR6" s="40" t="s">
        <v>472</v>
      </c>
      <c r="PS6" s="40" t="s">
        <v>473</v>
      </c>
      <c r="PT6" s="40" t="s">
        <v>474</v>
      </c>
      <c r="PU6" s="40" t="s">
        <v>475</v>
      </c>
      <c r="PV6" s="46" t="s">
        <v>476</v>
      </c>
      <c r="PW6" s="43" t="s">
        <v>477</v>
      </c>
      <c r="PX6" s="40" t="s">
        <v>478</v>
      </c>
      <c r="PY6" s="40" t="s">
        <v>479</v>
      </c>
      <c r="PZ6" s="40" t="s">
        <v>480</v>
      </c>
      <c r="QA6" s="40" t="s">
        <v>481</v>
      </c>
      <c r="QB6" s="40" t="s">
        <v>482</v>
      </c>
      <c r="QC6" s="40" t="s">
        <v>483</v>
      </c>
      <c r="QD6" s="40" t="s">
        <v>484</v>
      </c>
      <c r="QE6" s="40" t="s">
        <v>485</v>
      </c>
      <c r="QF6" s="40" t="s">
        <v>486</v>
      </c>
      <c r="QG6" s="40" t="s">
        <v>487</v>
      </c>
      <c r="QH6" s="40" t="s">
        <v>488</v>
      </c>
      <c r="QI6" s="40" t="s">
        <v>489</v>
      </c>
      <c r="QJ6" s="40" t="s">
        <v>490</v>
      </c>
      <c r="QK6" s="40" t="s">
        <v>491</v>
      </c>
      <c r="QL6" s="40" t="s">
        <v>492</v>
      </c>
      <c r="QM6" s="40" t="s">
        <v>493</v>
      </c>
      <c r="QN6" s="40" t="s">
        <v>494</v>
      </c>
      <c r="QO6" s="40" t="s">
        <v>495</v>
      </c>
      <c r="QP6" s="40" t="s">
        <v>496</v>
      </c>
      <c r="QQ6" s="40" t="s">
        <v>497</v>
      </c>
      <c r="QR6" s="40" t="s">
        <v>498</v>
      </c>
      <c r="QS6" s="40" t="s">
        <v>499</v>
      </c>
      <c r="QT6" s="40" t="s">
        <v>500</v>
      </c>
      <c r="QU6" s="40" t="s">
        <v>501</v>
      </c>
      <c r="QV6" s="40" t="s">
        <v>502</v>
      </c>
      <c r="QW6" s="40" t="s">
        <v>503</v>
      </c>
      <c r="QX6" s="40" t="s">
        <v>504</v>
      </c>
      <c r="QY6" s="40" t="s">
        <v>505</v>
      </c>
      <c r="QZ6" s="40" t="s">
        <v>506</v>
      </c>
      <c r="RA6" s="40" t="s">
        <v>507</v>
      </c>
      <c r="RB6" s="40" t="s">
        <v>508</v>
      </c>
      <c r="RC6" s="40" t="s">
        <v>509</v>
      </c>
      <c r="RD6" s="40" t="s">
        <v>510</v>
      </c>
      <c r="RE6" s="46" t="s">
        <v>511</v>
      </c>
      <c r="RF6" s="43" t="s">
        <v>512</v>
      </c>
      <c r="RG6" s="40" t="s">
        <v>513</v>
      </c>
      <c r="RH6" s="40" t="s">
        <v>514</v>
      </c>
      <c r="RI6" s="40" t="s">
        <v>515</v>
      </c>
      <c r="RJ6" s="40" t="s">
        <v>516</v>
      </c>
      <c r="RK6" s="40" t="s">
        <v>517</v>
      </c>
      <c r="RL6" s="40" t="s">
        <v>518</v>
      </c>
      <c r="RM6" s="40" t="s">
        <v>519</v>
      </c>
      <c r="RN6" s="40" t="s">
        <v>520</v>
      </c>
      <c r="RO6" s="40" t="s">
        <v>521</v>
      </c>
      <c r="RP6" s="40" t="s">
        <v>522</v>
      </c>
      <c r="RQ6" s="40" t="s">
        <v>523</v>
      </c>
      <c r="RR6" s="40" t="s">
        <v>524</v>
      </c>
      <c r="RS6" s="40" t="s">
        <v>525</v>
      </c>
      <c r="RT6" s="40" t="s">
        <v>526</v>
      </c>
      <c r="RU6" s="40" t="s">
        <v>527</v>
      </c>
      <c r="RV6" s="40" t="s">
        <v>528</v>
      </c>
      <c r="RW6" s="40" t="s">
        <v>529</v>
      </c>
      <c r="RX6" s="40" t="s">
        <v>530</v>
      </c>
      <c r="RY6" s="40" t="s">
        <v>531</v>
      </c>
      <c r="RZ6" s="40" t="s">
        <v>532</v>
      </c>
      <c r="SA6" s="40" t="s">
        <v>533</v>
      </c>
      <c r="SB6" s="40" t="s">
        <v>534</v>
      </c>
      <c r="SC6" s="40" t="s">
        <v>535</v>
      </c>
      <c r="SD6" s="40" t="s">
        <v>536</v>
      </c>
      <c r="SE6" s="40" t="s">
        <v>537</v>
      </c>
      <c r="SF6" s="40" t="s">
        <v>538</v>
      </c>
      <c r="SG6" s="40" t="s">
        <v>539</v>
      </c>
      <c r="SH6" s="40" t="s">
        <v>540</v>
      </c>
      <c r="SI6" s="40" t="s">
        <v>541</v>
      </c>
      <c r="SJ6" s="40" t="s">
        <v>542</v>
      </c>
      <c r="SK6" s="40" t="s">
        <v>543</v>
      </c>
      <c r="SL6" s="40" t="s">
        <v>544</v>
      </c>
      <c r="SM6" s="40" t="s">
        <v>545</v>
      </c>
      <c r="SN6" s="46" t="s">
        <v>546</v>
      </c>
      <c r="SO6" s="43" t="s">
        <v>547</v>
      </c>
      <c r="SP6" s="40" t="s">
        <v>548</v>
      </c>
      <c r="SQ6" s="40" t="s">
        <v>549</v>
      </c>
      <c r="SR6" s="40" t="s">
        <v>550</v>
      </c>
      <c r="SS6" s="40" t="s">
        <v>551</v>
      </c>
      <c r="ST6" s="40" t="s">
        <v>552</v>
      </c>
      <c r="SU6" s="40" t="s">
        <v>553</v>
      </c>
      <c r="SV6" s="40" t="s">
        <v>554</v>
      </c>
      <c r="SW6" s="40" t="s">
        <v>555</v>
      </c>
      <c r="SX6" s="40" t="s">
        <v>556</v>
      </c>
      <c r="SY6" s="40" t="s">
        <v>557</v>
      </c>
      <c r="SZ6" s="40" t="s">
        <v>558</v>
      </c>
      <c r="TA6" s="40" t="s">
        <v>559</v>
      </c>
      <c r="TB6" s="40" t="s">
        <v>560</v>
      </c>
      <c r="TC6" s="40" t="s">
        <v>561</v>
      </c>
      <c r="TD6" s="40" t="s">
        <v>562</v>
      </c>
      <c r="TE6" s="40" t="s">
        <v>563</v>
      </c>
      <c r="TF6" s="40" t="s">
        <v>564</v>
      </c>
      <c r="TG6" s="40" t="s">
        <v>565</v>
      </c>
      <c r="TH6" s="40" t="s">
        <v>566</v>
      </c>
      <c r="TI6" s="40" t="s">
        <v>567</v>
      </c>
      <c r="TJ6" s="40" t="s">
        <v>568</v>
      </c>
      <c r="TK6" s="40" t="s">
        <v>569</v>
      </c>
      <c r="TL6" s="40" t="s">
        <v>570</v>
      </c>
      <c r="TM6" s="40" t="s">
        <v>571</v>
      </c>
      <c r="TN6" s="40" t="s">
        <v>572</v>
      </c>
      <c r="TO6" s="40" t="s">
        <v>573</v>
      </c>
      <c r="TP6" s="40" t="s">
        <v>574</v>
      </c>
      <c r="TQ6" s="40" t="s">
        <v>575</v>
      </c>
      <c r="TR6" s="40" t="s">
        <v>576</v>
      </c>
      <c r="TS6" s="40" t="s">
        <v>577</v>
      </c>
      <c r="TT6" s="40" t="s">
        <v>578</v>
      </c>
      <c r="TU6" s="40" t="s">
        <v>579</v>
      </c>
      <c r="TV6" s="40" t="s">
        <v>580</v>
      </c>
      <c r="TW6" s="46" t="s">
        <v>581</v>
      </c>
      <c r="TX6" s="43" t="s">
        <v>582</v>
      </c>
      <c r="TY6" s="40" t="s">
        <v>583</v>
      </c>
      <c r="TZ6" s="40" t="s">
        <v>584</v>
      </c>
      <c r="UA6" s="40" t="s">
        <v>585</v>
      </c>
      <c r="UB6" s="40" t="s">
        <v>586</v>
      </c>
      <c r="UC6" s="40" t="s">
        <v>587</v>
      </c>
      <c r="UD6" s="40" t="s">
        <v>588</v>
      </c>
      <c r="UE6" s="40" t="s">
        <v>589</v>
      </c>
      <c r="UF6" s="40" t="s">
        <v>590</v>
      </c>
      <c r="UG6" s="40" t="s">
        <v>591</v>
      </c>
      <c r="UH6" s="40" t="s">
        <v>592</v>
      </c>
      <c r="UI6" s="40" t="s">
        <v>593</v>
      </c>
      <c r="UJ6" s="40" t="s">
        <v>594</v>
      </c>
      <c r="UK6" s="40" t="s">
        <v>595</v>
      </c>
      <c r="UL6" s="40" t="s">
        <v>596</v>
      </c>
      <c r="UM6" s="40" t="s">
        <v>597</v>
      </c>
      <c r="UN6" s="40" t="s">
        <v>598</v>
      </c>
      <c r="UO6" s="40" t="s">
        <v>599</v>
      </c>
      <c r="UP6" s="40" t="s">
        <v>600</v>
      </c>
      <c r="UQ6" s="40" t="s">
        <v>601</v>
      </c>
      <c r="UR6" s="40" t="s">
        <v>602</v>
      </c>
      <c r="US6" s="40" t="s">
        <v>603</v>
      </c>
      <c r="UT6" s="40" t="s">
        <v>604</v>
      </c>
      <c r="UU6" s="40" t="s">
        <v>605</v>
      </c>
      <c r="UV6" s="40" t="s">
        <v>606</v>
      </c>
      <c r="UW6" s="40" t="s">
        <v>607</v>
      </c>
      <c r="UX6" s="40" t="s">
        <v>608</v>
      </c>
      <c r="UY6" s="40" t="s">
        <v>609</v>
      </c>
      <c r="UZ6" s="40" t="s">
        <v>610</v>
      </c>
      <c r="VA6" s="40" t="s">
        <v>611</v>
      </c>
      <c r="VB6" s="40" t="s">
        <v>612</v>
      </c>
      <c r="VC6" s="40" t="s">
        <v>613</v>
      </c>
      <c r="VD6" s="40" t="s">
        <v>614</v>
      </c>
      <c r="VE6" s="40" t="s">
        <v>615</v>
      </c>
      <c r="VF6" s="46" t="s">
        <v>616</v>
      </c>
      <c r="VG6" s="43" t="s">
        <v>617</v>
      </c>
      <c r="VH6" s="40" t="s">
        <v>618</v>
      </c>
      <c r="VI6" s="40" t="s">
        <v>619</v>
      </c>
      <c r="VJ6" s="40" t="s">
        <v>620</v>
      </c>
      <c r="VK6" s="40" t="s">
        <v>621</v>
      </c>
      <c r="VL6" s="40" t="s">
        <v>622</v>
      </c>
      <c r="VM6" s="40" t="s">
        <v>623</v>
      </c>
      <c r="VN6" s="40" t="s">
        <v>624</v>
      </c>
      <c r="VO6" s="40" t="s">
        <v>625</v>
      </c>
      <c r="VP6" s="40" t="s">
        <v>626</v>
      </c>
      <c r="VQ6" s="40" t="s">
        <v>627</v>
      </c>
      <c r="VR6" s="40" t="s">
        <v>628</v>
      </c>
      <c r="VS6" s="40" t="s">
        <v>629</v>
      </c>
      <c r="VT6" s="40" t="s">
        <v>630</v>
      </c>
      <c r="VU6" s="40" t="s">
        <v>631</v>
      </c>
      <c r="VV6" s="40" t="s">
        <v>632</v>
      </c>
      <c r="VW6" s="40" t="s">
        <v>633</v>
      </c>
      <c r="VX6" s="40" t="s">
        <v>634</v>
      </c>
      <c r="VY6" s="40" t="s">
        <v>635</v>
      </c>
      <c r="VZ6" s="40" t="s">
        <v>636</v>
      </c>
      <c r="WA6" s="40" t="s">
        <v>637</v>
      </c>
      <c r="WB6" s="40" t="s">
        <v>638</v>
      </c>
      <c r="WC6" s="40" t="s">
        <v>639</v>
      </c>
      <c r="WD6" s="40" t="s">
        <v>640</v>
      </c>
      <c r="WE6" s="40" t="s">
        <v>641</v>
      </c>
      <c r="WF6" s="40" t="s">
        <v>642</v>
      </c>
      <c r="WG6" s="40" t="s">
        <v>643</v>
      </c>
      <c r="WH6" s="40" t="s">
        <v>644</v>
      </c>
      <c r="WI6" s="40" t="s">
        <v>645</v>
      </c>
      <c r="WJ6" s="40" t="s">
        <v>646</v>
      </c>
      <c r="WK6" s="40" t="s">
        <v>647</v>
      </c>
      <c r="WL6" s="40" t="s">
        <v>648</v>
      </c>
      <c r="WM6" s="40" t="s">
        <v>649</v>
      </c>
      <c r="WN6" s="40" t="s">
        <v>650</v>
      </c>
      <c r="WO6" s="46" t="s">
        <v>651</v>
      </c>
      <c r="WP6" s="43" t="s">
        <v>652</v>
      </c>
      <c r="WQ6" s="40" t="s">
        <v>653</v>
      </c>
      <c r="WR6" s="40" t="s">
        <v>654</v>
      </c>
      <c r="WS6" s="40" t="s">
        <v>655</v>
      </c>
      <c r="WT6" s="40" t="s">
        <v>656</v>
      </c>
      <c r="WU6" s="40" t="s">
        <v>657</v>
      </c>
      <c r="WV6" s="40" t="s">
        <v>658</v>
      </c>
      <c r="WW6" s="40" t="s">
        <v>659</v>
      </c>
      <c r="WX6" s="40" t="s">
        <v>660</v>
      </c>
      <c r="WY6" s="40" t="s">
        <v>661</v>
      </c>
      <c r="WZ6" s="40" t="s">
        <v>662</v>
      </c>
      <c r="XA6" s="40" t="s">
        <v>663</v>
      </c>
      <c r="XB6" s="40" t="s">
        <v>664</v>
      </c>
      <c r="XC6" s="40" t="s">
        <v>665</v>
      </c>
      <c r="XD6" s="40" t="s">
        <v>666</v>
      </c>
      <c r="XE6" s="40" t="s">
        <v>667</v>
      </c>
      <c r="XF6" s="40" t="s">
        <v>668</v>
      </c>
      <c r="XG6" s="40" t="s">
        <v>669</v>
      </c>
      <c r="XH6" s="40" t="s">
        <v>670</v>
      </c>
      <c r="XI6" s="40" t="s">
        <v>671</v>
      </c>
      <c r="XJ6" s="40" t="s">
        <v>672</v>
      </c>
      <c r="XK6" s="40" t="s">
        <v>673</v>
      </c>
      <c r="XL6" s="40" t="s">
        <v>674</v>
      </c>
      <c r="XM6" s="40" t="s">
        <v>675</v>
      </c>
      <c r="XN6" s="40" t="s">
        <v>676</v>
      </c>
      <c r="XO6" s="40" t="s">
        <v>677</v>
      </c>
      <c r="XP6" s="40" t="s">
        <v>678</v>
      </c>
      <c r="XQ6" s="40" t="s">
        <v>679</v>
      </c>
      <c r="XR6" s="40" t="s">
        <v>680</v>
      </c>
      <c r="XS6" s="40" t="s">
        <v>681</v>
      </c>
      <c r="XT6" s="40" t="s">
        <v>682</v>
      </c>
      <c r="XU6" s="40" t="s">
        <v>683</v>
      </c>
      <c r="XV6" s="40" t="s">
        <v>684</v>
      </c>
      <c r="XW6" s="40" t="s">
        <v>685</v>
      </c>
      <c r="XX6" s="46" t="s">
        <v>686</v>
      </c>
      <c r="XY6" s="43" t="s">
        <v>687</v>
      </c>
      <c r="XZ6" s="40" t="s">
        <v>688</v>
      </c>
      <c r="YA6" s="40" t="s">
        <v>689</v>
      </c>
      <c r="YB6" s="40" t="s">
        <v>690</v>
      </c>
      <c r="YC6" s="40" t="s">
        <v>691</v>
      </c>
      <c r="YD6" s="40" t="s">
        <v>692</v>
      </c>
      <c r="YE6" s="40" t="s">
        <v>693</v>
      </c>
      <c r="YF6" s="40" t="s">
        <v>694</v>
      </c>
      <c r="YG6" s="40" t="s">
        <v>695</v>
      </c>
      <c r="YH6" s="40" t="s">
        <v>696</v>
      </c>
      <c r="YI6" s="40" t="s">
        <v>697</v>
      </c>
      <c r="YJ6" s="40" t="s">
        <v>698</v>
      </c>
      <c r="YK6" s="40" t="s">
        <v>699</v>
      </c>
      <c r="YL6" s="40" t="s">
        <v>700</v>
      </c>
      <c r="YM6" s="40" t="s">
        <v>701</v>
      </c>
      <c r="YN6" s="40" t="s">
        <v>702</v>
      </c>
      <c r="YO6" s="40" t="s">
        <v>703</v>
      </c>
      <c r="YP6" s="40" t="s">
        <v>704</v>
      </c>
      <c r="YQ6" s="40" t="s">
        <v>705</v>
      </c>
      <c r="YR6" s="40" t="s">
        <v>706</v>
      </c>
      <c r="YS6" s="40" t="s">
        <v>707</v>
      </c>
      <c r="YT6" s="40" t="s">
        <v>708</v>
      </c>
      <c r="YU6" s="40" t="s">
        <v>709</v>
      </c>
      <c r="YV6" s="40" t="s">
        <v>710</v>
      </c>
      <c r="YW6" s="40" t="s">
        <v>711</v>
      </c>
      <c r="YX6" s="40" t="s">
        <v>712</v>
      </c>
      <c r="YY6" s="40" t="s">
        <v>713</v>
      </c>
      <c r="YZ6" s="40" t="s">
        <v>714</v>
      </c>
      <c r="ZA6" s="40" t="s">
        <v>715</v>
      </c>
      <c r="ZB6" s="40" t="s">
        <v>716</v>
      </c>
      <c r="ZC6" s="40" t="s">
        <v>717</v>
      </c>
      <c r="ZD6" s="40" t="s">
        <v>718</v>
      </c>
      <c r="ZE6" s="40" t="s">
        <v>719</v>
      </c>
      <c r="ZF6" s="40" t="s">
        <v>720</v>
      </c>
      <c r="ZG6" s="46" t="s">
        <v>721</v>
      </c>
      <c r="ZH6" s="43" t="s">
        <v>722</v>
      </c>
      <c r="ZI6" s="40" t="s">
        <v>723</v>
      </c>
      <c r="ZJ6" s="40" t="s">
        <v>724</v>
      </c>
      <c r="ZK6" s="40" t="s">
        <v>725</v>
      </c>
      <c r="ZL6" s="40" t="s">
        <v>726</v>
      </c>
      <c r="ZM6" s="40" t="s">
        <v>727</v>
      </c>
      <c r="ZN6" s="40" t="s">
        <v>728</v>
      </c>
      <c r="ZO6" s="40" t="s">
        <v>729</v>
      </c>
      <c r="ZP6" s="40" t="s">
        <v>730</v>
      </c>
      <c r="ZQ6" s="40" t="s">
        <v>731</v>
      </c>
      <c r="ZR6" s="40" t="s">
        <v>732</v>
      </c>
      <c r="ZS6" s="40" t="s">
        <v>733</v>
      </c>
      <c r="ZT6" s="40" t="s">
        <v>734</v>
      </c>
      <c r="ZU6" s="40" t="s">
        <v>735</v>
      </c>
      <c r="ZV6" s="40" t="s">
        <v>736</v>
      </c>
      <c r="ZW6" s="40" t="s">
        <v>737</v>
      </c>
      <c r="ZX6" s="40" t="s">
        <v>738</v>
      </c>
      <c r="ZY6" s="40" t="s">
        <v>739</v>
      </c>
      <c r="ZZ6" s="40" t="s">
        <v>740</v>
      </c>
      <c r="AAA6" s="40" t="s">
        <v>741</v>
      </c>
      <c r="AAB6" s="40" t="s">
        <v>742</v>
      </c>
      <c r="AAC6" s="40" t="s">
        <v>743</v>
      </c>
      <c r="AAD6" s="40" t="s">
        <v>744</v>
      </c>
      <c r="AAE6" s="40" t="s">
        <v>745</v>
      </c>
      <c r="AAF6" s="40" t="s">
        <v>746</v>
      </c>
      <c r="AAG6" s="40" t="s">
        <v>747</v>
      </c>
      <c r="AAH6" s="40" t="s">
        <v>748</v>
      </c>
      <c r="AAI6" s="40" t="s">
        <v>749</v>
      </c>
      <c r="AAJ6" s="40" t="s">
        <v>750</v>
      </c>
      <c r="AAK6" s="40" t="s">
        <v>751</v>
      </c>
      <c r="AAL6" s="40" t="s">
        <v>752</v>
      </c>
      <c r="AAM6" s="40" t="s">
        <v>753</v>
      </c>
      <c r="AAN6" s="40" t="s">
        <v>754</v>
      </c>
      <c r="AAO6" s="40" t="s">
        <v>755</v>
      </c>
      <c r="AAP6" s="46" t="s">
        <v>756</v>
      </c>
      <c r="AAQ6" s="43" t="s">
        <v>757</v>
      </c>
      <c r="AAR6" s="40" t="s">
        <v>758</v>
      </c>
      <c r="AAS6" s="40" t="s">
        <v>759</v>
      </c>
      <c r="AAT6" s="40" t="s">
        <v>760</v>
      </c>
      <c r="AAU6" s="40" t="s">
        <v>761</v>
      </c>
      <c r="AAV6" s="40" t="s">
        <v>762</v>
      </c>
      <c r="AAW6" s="40" t="s">
        <v>763</v>
      </c>
      <c r="AAX6" s="40" t="s">
        <v>764</v>
      </c>
      <c r="AAY6" s="40" t="s">
        <v>765</v>
      </c>
      <c r="AAZ6" s="40" t="s">
        <v>766</v>
      </c>
      <c r="ABA6" s="40" t="s">
        <v>767</v>
      </c>
      <c r="ABB6" s="40" t="s">
        <v>768</v>
      </c>
      <c r="ABC6" s="40" t="s">
        <v>769</v>
      </c>
      <c r="ABD6" s="40" t="s">
        <v>770</v>
      </c>
      <c r="ABE6" s="40" t="s">
        <v>771</v>
      </c>
      <c r="ABF6" s="40" t="s">
        <v>772</v>
      </c>
      <c r="ABG6" s="40" t="s">
        <v>773</v>
      </c>
      <c r="ABH6" s="40" t="s">
        <v>774</v>
      </c>
      <c r="ABI6" s="40" t="s">
        <v>775</v>
      </c>
      <c r="ABJ6" s="40" t="s">
        <v>776</v>
      </c>
      <c r="ABK6" s="40" t="s">
        <v>777</v>
      </c>
      <c r="ABL6" s="40" t="s">
        <v>778</v>
      </c>
      <c r="ABM6" s="40" t="s">
        <v>779</v>
      </c>
      <c r="ABN6" s="40" t="s">
        <v>780</v>
      </c>
      <c r="ABO6" s="40" t="s">
        <v>781</v>
      </c>
      <c r="ABP6" s="40" t="s">
        <v>782</v>
      </c>
      <c r="ABQ6" s="40" t="s">
        <v>783</v>
      </c>
      <c r="ABR6" s="40" t="s">
        <v>784</v>
      </c>
      <c r="ABS6" s="40" t="s">
        <v>785</v>
      </c>
      <c r="ABT6" s="40" t="s">
        <v>786</v>
      </c>
      <c r="ABU6" s="40" t="s">
        <v>787</v>
      </c>
      <c r="ABV6" s="40" t="s">
        <v>788</v>
      </c>
      <c r="ABW6" s="40" t="s">
        <v>789</v>
      </c>
      <c r="ABX6" s="40" t="s">
        <v>790</v>
      </c>
      <c r="ABY6" s="46" t="s">
        <v>791</v>
      </c>
      <c r="ABZ6" s="43" t="s">
        <v>792</v>
      </c>
      <c r="ACA6" s="40" t="s">
        <v>793</v>
      </c>
      <c r="ACB6" s="40" t="s">
        <v>794</v>
      </c>
      <c r="ACC6" s="40" t="s">
        <v>795</v>
      </c>
      <c r="ACD6" s="40" t="s">
        <v>796</v>
      </c>
      <c r="ACE6" s="40" t="s">
        <v>797</v>
      </c>
      <c r="ACF6" s="40" t="s">
        <v>798</v>
      </c>
      <c r="ACG6" s="40" t="s">
        <v>799</v>
      </c>
      <c r="ACH6" s="40" t="s">
        <v>800</v>
      </c>
      <c r="ACI6" s="40" t="s">
        <v>801</v>
      </c>
      <c r="ACJ6" s="40" t="s">
        <v>802</v>
      </c>
      <c r="ACK6" s="40" t="s">
        <v>803</v>
      </c>
      <c r="ACL6" s="40" t="s">
        <v>804</v>
      </c>
      <c r="ACM6" s="40" t="s">
        <v>805</v>
      </c>
      <c r="ACN6" s="40" t="s">
        <v>806</v>
      </c>
      <c r="ACO6" s="40" t="s">
        <v>807</v>
      </c>
      <c r="ACP6" s="40" t="s">
        <v>808</v>
      </c>
      <c r="ACQ6" s="40" t="s">
        <v>809</v>
      </c>
      <c r="ACR6" s="40" t="s">
        <v>810</v>
      </c>
      <c r="ACS6" s="40" t="s">
        <v>811</v>
      </c>
      <c r="ACT6" s="40" t="s">
        <v>812</v>
      </c>
      <c r="ACU6" s="40" t="s">
        <v>813</v>
      </c>
      <c r="ACV6" s="40" t="s">
        <v>814</v>
      </c>
      <c r="ACW6" s="40" t="s">
        <v>815</v>
      </c>
      <c r="ACX6" s="40" t="s">
        <v>816</v>
      </c>
      <c r="ACY6" s="40" t="s">
        <v>817</v>
      </c>
      <c r="ACZ6" s="40" t="s">
        <v>818</v>
      </c>
      <c r="ADA6" s="40" t="s">
        <v>819</v>
      </c>
      <c r="ADB6" s="40" t="s">
        <v>820</v>
      </c>
      <c r="ADC6" s="40" t="s">
        <v>821</v>
      </c>
      <c r="ADD6" s="40" t="s">
        <v>822</v>
      </c>
      <c r="ADE6" s="40" t="s">
        <v>823</v>
      </c>
      <c r="ADF6" s="40" t="s">
        <v>824</v>
      </c>
      <c r="ADG6" s="40" t="s">
        <v>825</v>
      </c>
      <c r="ADH6" s="46" t="s">
        <v>826</v>
      </c>
      <c r="ADI6" s="43" t="s">
        <v>827</v>
      </c>
      <c r="ADJ6" s="40" t="s">
        <v>828</v>
      </c>
      <c r="ADK6" s="40" t="s">
        <v>829</v>
      </c>
      <c r="ADL6" s="40" t="s">
        <v>830</v>
      </c>
      <c r="ADM6" s="40" t="s">
        <v>831</v>
      </c>
      <c r="ADN6" s="40" t="s">
        <v>832</v>
      </c>
      <c r="ADO6" s="40" t="s">
        <v>833</v>
      </c>
      <c r="ADP6" s="40" t="s">
        <v>834</v>
      </c>
      <c r="ADQ6" s="40" t="s">
        <v>835</v>
      </c>
      <c r="ADR6" s="40" t="s">
        <v>836</v>
      </c>
      <c r="ADS6" s="40" t="s">
        <v>837</v>
      </c>
      <c r="ADT6" s="40" t="s">
        <v>838</v>
      </c>
      <c r="ADU6" s="40" t="s">
        <v>839</v>
      </c>
      <c r="ADV6" s="40" t="s">
        <v>840</v>
      </c>
      <c r="ADW6" s="40" t="s">
        <v>841</v>
      </c>
      <c r="ADX6" s="40" t="s">
        <v>842</v>
      </c>
      <c r="ADY6" s="40" t="s">
        <v>843</v>
      </c>
      <c r="ADZ6" s="40" t="s">
        <v>844</v>
      </c>
      <c r="AEA6" s="40" t="s">
        <v>845</v>
      </c>
      <c r="AEB6" s="40" t="s">
        <v>846</v>
      </c>
      <c r="AEC6" s="40" t="s">
        <v>847</v>
      </c>
      <c r="AED6" s="40" t="s">
        <v>848</v>
      </c>
      <c r="AEE6" s="40" t="s">
        <v>849</v>
      </c>
      <c r="AEF6" s="40" t="s">
        <v>850</v>
      </c>
      <c r="AEG6" s="40" t="s">
        <v>851</v>
      </c>
      <c r="AEH6" s="40" t="s">
        <v>852</v>
      </c>
      <c r="AEI6" s="40" t="s">
        <v>853</v>
      </c>
      <c r="AEJ6" s="40" t="s">
        <v>854</v>
      </c>
      <c r="AEK6" s="40" t="s">
        <v>855</v>
      </c>
      <c r="AEL6" s="40" t="s">
        <v>856</v>
      </c>
      <c r="AEM6" s="40" t="s">
        <v>857</v>
      </c>
      <c r="AEN6" s="40" t="s">
        <v>858</v>
      </c>
      <c r="AEO6" s="40" t="s">
        <v>859</v>
      </c>
      <c r="AEP6" s="40" t="s">
        <v>860</v>
      </c>
      <c r="AEQ6" s="46" t="s">
        <v>861</v>
      </c>
      <c r="AER6" s="43" t="s">
        <v>862</v>
      </c>
      <c r="AES6" s="40" t="s">
        <v>863</v>
      </c>
      <c r="AET6" s="40" t="s">
        <v>864</v>
      </c>
      <c r="AEU6" s="40" t="s">
        <v>865</v>
      </c>
      <c r="AEV6" s="40" t="s">
        <v>866</v>
      </c>
      <c r="AEW6" s="40" t="s">
        <v>867</v>
      </c>
      <c r="AEX6" s="40" t="s">
        <v>868</v>
      </c>
      <c r="AEY6" s="40" t="s">
        <v>869</v>
      </c>
      <c r="AEZ6" s="40" t="s">
        <v>870</v>
      </c>
      <c r="AFA6" s="40" t="s">
        <v>871</v>
      </c>
      <c r="AFB6" s="40" t="s">
        <v>872</v>
      </c>
      <c r="AFC6" s="40" t="s">
        <v>873</v>
      </c>
      <c r="AFD6" s="40" t="s">
        <v>874</v>
      </c>
      <c r="AFE6" s="40" t="s">
        <v>875</v>
      </c>
      <c r="AFF6" s="40" t="s">
        <v>876</v>
      </c>
      <c r="AFG6" s="40" t="s">
        <v>877</v>
      </c>
      <c r="AFH6" s="40" t="s">
        <v>878</v>
      </c>
      <c r="AFI6" s="40" t="s">
        <v>879</v>
      </c>
      <c r="AFJ6" s="40" t="s">
        <v>880</v>
      </c>
      <c r="AFK6" s="40" t="s">
        <v>881</v>
      </c>
      <c r="AFL6" s="40" t="s">
        <v>882</v>
      </c>
      <c r="AFM6" s="40" t="s">
        <v>883</v>
      </c>
      <c r="AFN6" s="40" t="s">
        <v>884</v>
      </c>
      <c r="AFO6" s="40" t="s">
        <v>885</v>
      </c>
      <c r="AFP6" s="40" t="s">
        <v>886</v>
      </c>
      <c r="AFQ6" s="40" t="s">
        <v>887</v>
      </c>
      <c r="AFR6" s="40" t="s">
        <v>888</v>
      </c>
      <c r="AFS6" s="40" t="s">
        <v>889</v>
      </c>
      <c r="AFT6" s="40" t="s">
        <v>890</v>
      </c>
      <c r="AFU6" s="40" t="s">
        <v>891</v>
      </c>
      <c r="AFV6" s="40" t="s">
        <v>892</v>
      </c>
      <c r="AFW6" s="40" t="s">
        <v>893</v>
      </c>
      <c r="AFX6" s="40" t="s">
        <v>894</v>
      </c>
      <c r="AFY6" s="40" t="s">
        <v>895</v>
      </c>
      <c r="AFZ6" s="46" t="s">
        <v>896</v>
      </c>
      <c r="AGA6" s="43" t="s">
        <v>897</v>
      </c>
      <c r="AGB6" s="40" t="s">
        <v>898</v>
      </c>
      <c r="AGC6" s="40" t="s">
        <v>899</v>
      </c>
      <c r="AGD6" s="40" t="s">
        <v>900</v>
      </c>
      <c r="AGE6" s="40" t="s">
        <v>901</v>
      </c>
      <c r="AGF6" s="40" t="s">
        <v>902</v>
      </c>
      <c r="AGG6" s="40" t="s">
        <v>903</v>
      </c>
      <c r="AGH6" s="40" t="s">
        <v>904</v>
      </c>
      <c r="AGI6" s="40" t="s">
        <v>905</v>
      </c>
      <c r="AGJ6" s="40" t="s">
        <v>906</v>
      </c>
      <c r="AGK6" s="40" t="s">
        <v>907</v>
      </c>
      <c r="AGL6" s="40" t="s">
        <v>908</v>
      </c>
      <c r="AGM6" s="40" t="s">
        <v>909</v>
      </c>
      <c r="AGN6" s="40" t="s">
        <v>910</v>
      </c>
      <c r="AGO6" s="40" t="s">
        <v>911</v>
      </c>
      <c r="AGP6" s="40" t="s">
        <v>912</v>
      </c>
      <c r="AGQ6" s="40" t="s">
        <v>913</v>
      </c>
      <c r="AGR6" s="40" t="s">
        <v>914</v>
      </c>
      <c r="AGS6" s="40" t="s">
        <v>915</v>
      </c>
      <c r="AGT6" s="40" t="s">
        <v>916</v>
      </c>
      <c r="AGU6" s="40" t="s">
        <v>917</v>
      </c>
      <c r="AGV6" s="40" t="s">
        <v>918</v>
      </c>
      <c r="AGW6" s="40" t="s">
        <v>919</v>
      </c>
      <c r="AGX6" s="40" t="s">
        <v>920</v>
      </c>
      <c r="AGY6" s="40" t="s">
        <v>921</v>
      </c>
      <c r="AGZ6" s="40" t="s">
        <v>922</v>
      </c>
      <c r="AHA6" s="40" t="s">
        <v>923</v>
      </c>
      <c r="AHB6" s="40" t="s">
        <v>924</v>
      </c>
      <c r="AHC6" s="40" t="s">
        <v>925</v>
      </c>
      <c r="AHD6" s="40" t="s">
        <v>926</v>
      </c>
      <c r="AHE6" s="40" t="s">
        <v>927</v>
      </c>
      <c r="AHF6" s="40" t="s">
        <v>928</v>
      </c>
      <c r="AHG6" s="40" t="s">
        <v>929</v>
      </c>
      <c r="AHH6" s="40" t="s">
        <v>930</v>
      </c>
      <c r="AHI6" s="46" t="s">
        <v>931</v>
      </c>
      <c r="AHJ6" s="43" t="s">
        <v>932</v>
      </c>
      <c r="AHK6" s="40" t="s">
        <v>933</v>
      </c>
      <c r="AHL6" s="40" t="s">
        <v>934</v>
      </c>
      <c r="AHM6" s="40" t="s">
        <v>935</v>
      </c>
      <c r="AHN6" s="40" t="s">
        <v>936</v>
      </c>
      <c r="AHO6" s="40" t="s">
        <v>937</v>
      </c>
      <c r="AHP6" s="40" t="s">
        <v>938</v>
      </c>
      <c r="AHQ6" s="40" t="s">
        <v>939</v>
      </c>
      <c r="AHR6" s="40" t="s">
        <v>940</v>
      </c>
      <c r="AHS6" s="40" t="s">
        <v>941</v>
      </c>
      <c r="AHT6" s="40" t="s">
        <v>942</v>
      </c>
      <c r="AHU6" s="40" t="s">
        <v>943</v>
      </c>
      <c r="AHV6" s="40" t="s">
        <v>944</v>
      </c>
      <c r="AHW6" s="40" t="s">
        <v>945</v>
      </c>
      <c r="AHX6" s="40" t="s">
        <v>946</v>
      </c>
      <c r="AHY6" s="40" t="s">
        <v>947</v>
      </c>
      <c r="AHZ6" s="40" t="s">
        <v>948</v>
      </c>
      <c r="AIA6" s="40" t="s">
        <v>949</v>
      </c>
      <c r="AIB6" s="40" t="s">
        <v>950</v>
      </c>
      <c r="AIC6" s="40" t="s">
        <v>951</v>
      </c>
      <c r="AID6" s="40" t="s">
        <v>952</v>
      </c>
      <c r="AIE6" s="40" t="s">
        <v>953</v>
      </c>
      <c r="AIF6" s="40" t="s">
        <v>954</v>
      </c>
      <c r="AIG6" s="40" t="s">
        <v>955</v>
      </c>
      <c r="AIH6" s="40" t="s">
        <v>956</v>
      </c>
      <c r="AII6" s="40" t="s">
        <v>957</v>
      </c>
      <c r="AIJ6" s="40" t="s">
        <v>958</v>
      </c>
      <c r="AIK6" s="40" t="s">
        <v>959</v>
      </c>
      <c r="AIL6" s="40" t="s">
        <v>960</v>
      </c>
      <c r="AIM6" s="40" t="s">
        <v>961</v>
      </c>
      <c r="AIN6" s="40" t="s">
        <v>962</v>
      </c>
      <c r="AIO6" s="40" t="s">
        <v>963</v>
      </c>
      <c r="AIP6" s="40" t="s">
        <v>964</v>
      </c>
      <c r="AIQ6" s="40" t="s">
        <v>965</v>
      </c>
      <c r="AIR6" s="46" t="s">
        <v>966</v>
      </c>
      <c r="AIS6" s="43" t="s">
        <v>967</v>
      </c>
      <c r="AIT6" s="40" t="s">
        <v>968</v>
      </c>
      <c r="AIU6" s="40" t="s">
        <v>969</v>
      </c>
      <c r="AIV6" s="40" t="s">
        <v>970</v>
      </c>
      <c r="AIW6" s="40" t="s">
        <v>971</v>
      </c>
      <c r="AIX6" s="40" t="s">
        <v>972</v>
      </c>
      <c r="AIY6" s="40" t="s">
        <v>973</v>
      </c>
      <c r="AIZ6" s="40" t="s">
        <v>974</v>
      </c>
      <c r="AJA6" s="40" t="s">
        <v>975</v>
      </c>
      <c r="AJB6" s="40" t="s">
        <v>976</v>
      </c>
      <c r="AJC6" s="40" t="s">
        <v>977</v>
      </c>
      <c r="AJD6" s="40" t="s">
        <v>978</v>
      </c>
      <c r="AJE6" s="40" t="s">
        <v>979</v>
      </c>
      <c r="AJF6" s="40" t="s">
        <v>980</v>
      </c>
      <c r="AJG6" s="40" t="s">
        <v>981</v>
      </c>
      <c r="AJH6" s="40" t="s">
        <v>982</v>
      </c>
      <c r="AJI6" s="40" t="s">
        <v>983</v>
      </c>
      <c r="AJJ6" s="40" t="s">
        <v>984</v>
      </c>
      <c r="AJK6" s="40" t="s">
        <v>985</v>
      </c>
      <c r="AJL6" s="40" t="s">
        <v>986</v>
      </c>
      <c r="AJM6" s="40" t="s">
        <v>987</v>
      </c>
      <c r="AJN6" s="40" t="s">
        <v>988</v>
      </c>
      <c r="AJO6" s="40" t="s">
        <v>989</v>
      </c>
      <c r="AJP6" s="40" t="s">
        <v>990</v>
      </c>
      <c r="AJQ6" s="40" t="s">
        <v>991</v>
      </c>
      <c r="AJR6" s="40" t="s">
        <v>992</v>
      </c>
      <c r="AJS6" s="40" t="s">
        <v>993</v>
      </c>
      <c r="AJT6" s="40" t="s">
        <v>994</v>
      </c>
      <c r="AJU6" s="40" t="s">
        <v>995</v>
      </c>
      <c r="AJV6" s="40" t="s">
        <v>996</v>
      </c>
      <c r="AJW6" s="40" t="s">
        <v>997</v>
      </c>
      <c r="AJX6" s="40" t="s">
        <v>998</v>
      </c>
      <c r="AJY6" s="40" t="s">
        <v>999</v>
      </c>
      <c r="AJZ6" s="40" t="s">
        <v>1000</v>
      </c>
      <c r="AKA6" s="46" t="s">
        <v>1001</v>
      </c>
      <c r="AKB6" s="43" t="s">
        <v>1002</v>
      </c>
      <c r="AKC6" s="40" t="s">
        <v>1003</v>
      </c>
      <c r="AKD6" s="40" t="s">
        <v>1004</v>
      </c>
      <c r="AKE6" s="40" t="s">
        <v>1005</v>
      </c>
      <c r="AKF6" s="40" t="s">
        <v>1006</v>
      </c>
      <c r="AKG6" s="40" t="s">
        <v>1007</v>
      </c>
      <c r="AKH6" s="40" t="s">
        <v>1008</v>
      </c>
      <c r="AKI6" s="40" t="s">
        <v>1009</v>
      </c>
      <c r="AKJ6" s="40" t="s">
        <v>1010</v>
      </c>
      <c r="AKK6" s="40" t="s">
        <v>1011</v>
      </c>
      <c r="AKL6" s="40" t="s">
        <v>1012</v>
      </c>
      <c r="AKM6" s="40" t="s">
        <v>1013</v>
      </c>
      <c r="AKN6" s="40" t="s">
        <v>1014</v>
      </c>
      <c r="AKO6" s="40" t="s">
        <v>1015</v>
      </c>
      <c r="AKP6" s="40" t="s">
        <v>1016</v>
      </c>
      <c r="AKQ6" s="40" t="s">
        <v>1017</v>
      </c>
      <c r="AKR6" s="40" t="s">
        <v>1018</v>
      </c>
      <c r="AKS6" s="40" t="s">
        <v>1019</v>
      </c>
      <c r="AKT6" s="40" t="s">
        <v>1020</v>
      </c>
      <c r="AKU6" s="40" t="s">
        <v>1021</v>
      </c>
      <c r="AKV6" s="40" t="s">
        <v>1022</v>
      </c>
      <c r="AKW6" s="40" t="s">
        <v>1023</v>
      </c>
      <c r="AKX6" s="40" t="s">
        <v>1024</v>
      </c>
      <c r="AKY6" s="40" t="s">
        <v>1025</v>
      </c>
      <c r="AKZ6" s="40" t="s">
        <v>1026</v>
      </c>
      <c r="ALA6" s="40" t="s">
        <v>1027</v>
      </c>
      <c r="ALB6" s="40" t="s">
        <v>1028</v>
      </c>
      <c r="ALC6" s="40" t="s">
        <v>1029</v>
      </c>
      <c r="ALD6" s="40" t="s">
        <v>1030</v>
      </c>
      <c r="ALE6" s="40" t="s">
        <v>1031</v>
      </c>
      <c r="ALF6" s="40" t="s">
        <v>1032</v>
      </c>
      <c r="ALG6" s="40" t="s">
        <v>1033</v>
      </c>
      <c r="ALH6" s="40" t="s">
        <v>1034</v>
      </c>
      <c r="ALI6" s="40" t="s">
        <v>1035</v>
      </c>
      <c r="ALJ6" s="46" t="s">
        <v>1036</v>
      </c>
      <c r="ALK6" s="43" t="s">
        <v>1037</v>
      </c>
      <c r="ALL6" s="40" t="s">
        <v>1038</v>
      </c>
      <c r="ALM6" s="40" t="s">
        <v>1039</v>
      </c>
      <c r="ALN6" s="40" t="s">
        <v>1040</v>
      </c>
      <c r="ALO6" s="40" t="s">
        <v>1041</v>
      </c>
      <c r="ALP6" s="47" t="s">
        <v>1042</v>
      </c>
      <c r="ALQ6" s="40" t="s">
        <v>1043</v>
      </c>
      <c r="ALR6" s="40" t="s">
        <v>1044</v>
      </c>
      <c r="ALS6" s="40" t="s">
        <v>1045</v>
      </c>
      <c r="ALT6" s="40" t="s">
        <v>1046</v>
      </c>
      <c r="ALU6" s="40" t="s">
        <v>1047</v>
      </c>
      <c r="ALV6" s="40" t="s">
        <v>1048</v>
      </c>
      <c r="ALW6" s="40" t="s">
        <v>1049</v>
      </c>
      <c r="ALX6" s="40" t="s">
        <v>1050</v>
      </c>
      <c r="ALY6" s="40" t="s">
        <v>1051</v>
      </c>
      <c r="ALZ6" s="40" t="s">
        <v>1052</v>
      </c>
      <c r="AMA6" s="40" t="s">
        <v>1053</v>
      </c>
      <c r="AMB6" s="40" t="s">
        <v>1054</v>
      </c>
      <c r="AMC6" s="40" t="s">
        <v>1055</v>
      </c>
      <c r="AMD6" s="40" t="s">
        <v>1056</v>
      </c>
      <c r="AME6" s="40" t="s">
        <v>1057</v>
      </c>
      <c r="AMF6" s="40" t="s">
        <v>1058</v>
      </c>
      <c r="AMG6" s="40" t="s">
        <v>1059</v>
      </c>
      <c r="AMH6" s="40" t="s">
        <v>1060</v>
      </c>
      <c r="AMI6" s="40" t="s">
        <v>1061</v>
      </c>
      <c r="AMJ6" s="40" t="s">
        <v>1062</v>
      </c>
      <c r="AMK6" s="40" t="s">
        <v>1063</v>
      </c>
      <c r="AML6" s="40" t="s">
        <v>1064</v>
      </c>
      <c r="AMM6" s="40" t="s">
        <v>1065</v>
      </c>
      <c r="AMN6" s="40" t="s">
        <v>1066</v>
      </c>
      <c r="AMO6" s="40" t="s">
        <v>1067</v>
      </c>
      <c r="AMP6" s="40" t="s">
        <v>1068</v>
      </c>
      <c r="AMQ6" s="40" t="s">
        <v>1069</v>
      </c>
      <c r="AMR6" s="40" t="s">
        <v>1070</v>
      </c>
      <c r="AMS6" s="46" t="s">
        <v>1071</v>
      </c>
      <c r="AMT6" s="43" t="s">
        <v>1072</v>
      </c>
      <c r="AMU6" s="40" t="s">
        <v>1073</v>
      </c>
      <c r="AMV6" s="40" t="s">
        <v>1074</v>
      </c>
      <c r="AMW6" s="40" t="s">
        <v>1075</v>
      </c>
      <c r="AMX6" s="40" t="s">
        <v>1076</v>
      </c>
      <c r="AMY6" s="40" t="s">
        <v>1077</v>
      </c>
      <c r="AMZ6" s="40" t="s">
        <v>1078</v>
      </c>
      <c r="ANA6" s="40" t="s">
        <v>1079</v>
      </c>
      <c r="ANB6" s="40" t="s">
        <v>1080</v>
      </c>
      <c r="ANC6" s="40" t="s">
        <v>1081</v>
      </c>
      <c r="AND6" s="40" t="s">
        <v>1082</v>
      </c>
      <c r="ANE6" s="40" t="s">
        <v>1083</v>
      </c>
      <c r="ANF6" s="40" t="s">
        <v>1084</v>
      </c>
      <c r="ANG6" s="40" t="s">
        <v>1085</v>
      </c>
      <c r="ANH6" s="40" t="s">
        <v>1086</v>
      </c>
      <c r="ANI6" s="40" t="s">
        <v>1087</v>
      </c>
      <c r="ANJ6" s="40" t="s">
        <v>1088</v>
      </c>
      <c r="ANK6" s="40" t="s">
        <v>1089</v>
      </c>
      <c r="ANL6" s="40" t="s">
        <v>1090</v>
      </c>
      <c r="ANM6" s="40" t="s">
        <v>1091</v>
      </c>
      <c r="ANN6" s="40" t="s">
        <v>1092</v>
      </c>
      <c r="ANO6" s="40" t="s">
        <v>1093</v>
      </c>
      <c r="ANP6" s="40" t="s">
        <v>1094</v>
      </c>
      <c r="ANQ6" s="40" t="s">
        <v>1095</v>
      </c>
      <c r="ANR6" s="40" t="s">
        <v>1096</v>
      </c>
      <c r="ANS6" s="40" t="s">
        <v>1097</v>
      </c>
      <c r="ANT6" s="40" t="s">
        <v>1098</v>
      </c>
      <c r="ANU6" s="40" t="s">
        <v>1099</v>
      </c>
      <c r="ANV6" s="40" t="s">
        <v>1100</v>
      </c>
      <c r="ANW6" s="40" t="s">
        <v>1101</v>
      </c>
      <c r="ANX6" s="40" t="s">
        <v>1102</v>
      </c>
      <c r="ANY6" s="40" t="s">
        <v>1103</v>
      </c>
      <c r="ANZ6" s="40" t="s">
        <v>1104</v>
      </c>
      <c r="AOA6" s="40" t="s">
        <v>1105</v>
      </c>
      <c r="AOB6" s="46" t="s">
        <v>1106</v>
      </c>
      <c r="AOC6" s="43" t="s">
        <v>1107</v>
      </c>
      <c r="AOD6" s="40" t="s">
        <v>1108</v>
      </c>
      <c r="AOE6" s="40" t="s">
        <v>1109</v>
      </c>
      <c r="AOF6" s="40" t="s">
        <v>1110</v>
      </c>
      <c r="AOG6" s="40" t="s">
        <v>1111</v>
      </c>
      <c r="AOH6" s="40" t="s">
        <v>1112</v>
      </c>
      <c r="AOI6" s="40" t="s">
        <v>1113</v>
      </c>
      <c r="AOJ6" s="40" t="s">
        <v>1114</v>
      </c>
      <c r="AOK6" s="40" t="s">
        <v>1115</v>
      </c>
      <c r="AOL6" s="40" t="s">
        <v>1116</v>
      </c>
      <c r="AOM6" s="40" t="s">
        <v>1117</v>
      </c>
      <c r="AON6" s="40" t="s">
        <v>1118</v>
      </c>
      <c r="AOO6" s="40" t="s">
        <v>1119</v>
      </c>
      <c r="AOP6" s="40" t="s">
        <v>1120</v>
      </c>
      <c r="AOQ6" s="40" t="s">
        <v>1121</v>
      </c>
      <c r="AOR6" s="40" t="s">
        <v>1122</v>
      </c>
      <c r="AOS6" s="40" t="s">
        <v>1123</v>
      </c>
      <c r="AOT6" s="40" t="s">
        <v>1124</v>
      </c>
      <c r="AOU6" s="40" t="s">
        <v>1125</v>
      </c>
      <c r="AOV6" s="40" t="s">
        <v>1126</v>
      </c>
      <c r="AOW6" s="40" t="s">
        <v>1127</v>
      </c>
      <c r="AOX6" s="40" t="s">
        <v>1128</v>
      </c>
      <c r="AOY6" s="40" t="s">
        <v>1129</v>
      </c>
      <c r="AOZ6" s="40" t="s">
        <v>1130</v>
      </c>
      <c r="APA6" s="40" t="s">
        <v>1131</v>
      </c>
      <c r="APB6" s="40" t="s">
        <v>1132</v>
      </c>
      <c r="APC6" s="40" t="s">
        <v>1133</v>
      </c>
      <c r="APD6" s="40" t="s">
        <v>1134</v>
      </c>
      <c r="APE6" s="40" t="s">
        <v>1135</v>
      </c>
      <c r="APF6" s="40" t="s">
        <v>1136</v>
      </c>
      <c r="APG6" s="40" t="s">
        <v>1137</v>
      </c>
      <c r="APH6" s="40" t="s">
        <v>1138</v>
      </c>
      <c r="API6" s="40" t="s">
        <v>1139</v>
      </c>
      <c r="APJ6" s="40" t="s">
        <v>1140</v>
      </c>
      <c r="APK6" s="46" t="s">
        <v>1141</v>
      </c>
    </row>
    <row r="7" spans="1:1103" x14ac:dyDescent="0.3">
      <c r="A7" s="49"/>
      <c r="B7" s="50"/>
      <c r="C7" s="50"/>
      <c r="D7" s="50"/>
      <c r="E7" s="50"/>
      <c r="F7" s="51"/>
      <c r="G7" s="52"/>
      <c r="H7" s="52"/>
      <c r="I7" s="53"/>
      <c r="J7" s="50"/>
      <c r="S7" s="84" t="str">
        <f>IF(t_datas[[#This Row],[Immatriculation tracteur]]="","",t_datas[[#This Row],[Immatriculation tracteur]])</f>
        <v/>
      </c>
      <c r="T7" s="7"/>
      <c r="U7" s="7" t="str">
        <f>IF(t_datas[[#This Row],[Immatriculation SEMI]]="","",t_datas[[#This Row],[Immatriculation SEMI]])</f>
        <v/>
      </c>
      <c r="V7" s="7" t="str">
        <f>IF(t_datas[[#This Row],[Client affecté]]="","",t_datas[[#This Row],[Client affecté]])</f>
        <v/>
      </c>
      <c r="W7" s="7" t="str">
        <f>IF(t_datas[[#This Row],[Site/ville]]="","",t_datas[[#This Row],[Site/ville]])</f>
        <v/>
      </c>
      <c r="X7" s="8">
        <f t="shared" ref="X7:X16" si="837">IF(COUNTBLANK(Y7:AL7)=14,-1,1)</f>
        <v>-1</v>
      </c>
      <c r="Y7" s="7"/>
      <c r="Z7" s="86"/>
      <c r="AA7" s="7"/>
      <c r="AB7" s="7"/>
      <c r="AC7" s="7"/>
      <c r="AD7" s="7"/>
      <c r="AE7" s="86"/>
      <c r="AF7" s="86"/>
      <c r="AG7" s="87"/>
      <c r="AH7" s="86"/>
      <c r="AI7" s="7"/>
      <c r="AJ7" s="7"/>
      <c r="AK7" s="7"/>
      <c r="AL7" s="7"/>
      <c r="AM7" s="86"/>
      <c r="AN7" s="86"/>
      <c r="AO7" s="87"/>
      <c r="AP7" s="86"/>
      <c r="AQ7" s="55" t="str">
        <f>IFERROR(INDEX([1]!t_social_jours[Conduite],MATCH(AQ$4&amp;t_datas[[#This Row],[Matricule]],[1]!t_social_jours[Date &amp; Matricule perso],0)),"")</f>
        <v/>
      </c>
      <c r="AR7" s="55" t="str">
        <f>IFERROR(INDEX([1]!t_social_jours[Travail],MATCH(AR$4&amp;t_datas[[#This Row],[Matricule]],[1]!t_social_jours[Date &amp; Matricule perso],0)),"")</f>
        <v/>
      </c>
      <c r="AS7" s="55" t="str">
        <f>IFERROR(INDEX([1]!t_social_jours[Dispo],MATCH(AS$4&amp;t_datas[[#This Row],[Matricule]],[1]!t_social_jours[Date &amp; Matricule perso],0)),"")</f>
        <v/>
      </c>
      <c r="AT7" s="57" t="str">
        <f>IFERROR(AQ7/BA7,"")</f>
        <v/>
      </c>
      <c r="AU7" s="7"/>
      <c r="AV7" s="86"/>
      <c r="AW7" s="86"/>
      <c r="AX7" s="55" t="str">
        <f>IFERROR(INDEX([1]!t_social_jours[Départ remake],MATCH(AX$4&amp;t_datas[[#This Row],[Matricule]],[1]!t_social_jours[Date &amp; Matricule perso],0)),"")</f>
        <v/>
      </c>
      <c r="AY7" s="55" t="str">
        <f>IFERROR(INDEX([1]!t_social_jours[Arrivée remake],MATCH(AY$4&amp;t_datas[[#This Row],[Matricule]],[1]!t_social_jours[Date &amp; Matricule perso],0)),"")</f>
        <v/>
      </c>
      <c r="AZ7" s="56" t="str">
        <f>IFERROR(IF(INDEX([1]!t_social_jours[Kilomètres],MATCH(AZ$4&amp;t_datas[[#This Row],[Matricule]],[1]!t_social_jours[Date &amp; Matricule perso],0))="","",INDEX([1]!t_social_jours[Kilomètres],MATCH(AZ$4&amp;t_datas[[#This Row],[Matricule]],[1]!t_social_jours[Date &amp; Matricule perso],0))),"")</f>
        <v/>
      </c>
      <c r="BA7" s="58" t="str">
        <f>IF(SUM(AQ7:AS7)=0,"",SUM(AQ7:AS7))</f>
        <v/>
      </c>
      <c r="BB7" s="54" t="str">
        <f>IF(t_datas[[#This Row],[Immatriculation tracteur]]="","",t_datas[[#This Row],[Immatriculation tracteur]])</f>
        <v/>
      </c>
      <c r="BD7" s="8" t="str">
        <f>IF(t_datas[[#This Row],[Immatriculation SEMI]]="","",t_datas[[#This Row],[Immatriculation SEMI]])</f>
        <v/>
      </c>
      <c r="BE7" s="8" t="str">
        <f>IF(t_datas[[#This Row],[Client affecté]]="","",t_datas[[#This Row],[Client affecté]])</f>
        <v/>
      </c>
      <c r="BF7" s="8" t="str">
        <f>IF(t_datas[[#This Row],[Site/ville]]="","",t_datas[[#This Row],[Site/ville]])</f>
        <v/>
      </c>
      <c r="BG7" s="8">
        <f t="shared" ref="BG7:BG16" si="838">IF(COUNTBLANK(BH7:BU7)=14,-1,1)</f>
        <v>-1</v>
      </c>
      <c r="BI7" s="55"/>
      <c r="BN7" s="56"/>
      <c r="BO7" s="55"/>
      <c r="BT7" s="56"/>
      <c r="BU7" s="55"/>
      <c r="BV7" s="55"/>
      <c r="BW7" s="55"/>
      <c r="BX7" s="56"/>
      <c r="BY7" s="55"/>
      <c r="BZ7" s="55" t="str">
        <f>IFERROR(INDEX([1]!t_social_jours[Conduite],MATCH(BZ$4&amp;t_datas[[#This Row],[Matricule]],[1]!t_social_jours[Date &amp; Matricule perso],0)),"")</f>
        <v/>
      </c>
      <c r="CA7" s="55" t="str">
        <f>IFERROR(INDEX([1]!t_social_jours[Travail],MATCH(CA$4&amp;t_datas[[#This Row],[Matricule]],[1]!t_social_jours[Date &amp; Matricule perso],0)),"")</f>
        <v/>
      </c>
      <c r="CB7" s="55" t="str">
        <f>IFERROR(INDEX([1]!t_social_jours[Dispo],MATCH(CB$4&amp;t_datas[[#This Row],[Matricule]],[1]!t_social_jours[Date &amp; Matricule perso],0)),"")</f>
        <v/>
      </c>
      <c r="CC7" s="57" t="str">
        <f>IFERROR(BZ7/CJ7,"")</f>
        <v/>
      </c>
      <c r="CE7" s="55"/>
      <c r="CF7" s="55"/>
      <c r="CG7" s="55" t="str">
        <f>IFERROR(INDEX([1]!t_social_jours[Départ remake],MATCH(CG$4&amp;t_datas[[#This Row],[Matricule]],[1]!t_social_jours[Date &amp; Matricule perso],0)),"")</f>
        <v/>
      </c>
      <c r="CH7" s="55" t="str">
        <f>IFERROR(INDEX([1]!t_social_jours[Arrivée remake],MATCH(CH$4&amp;t_datas[[#This Row],[Matricule]],[1]!t_social_jours[Date &amp; Matricule perso],0)),"")</f>
        <v/>
      </c>
      <c r="CI7" s="56" t="str">
        <f>IFERROR(IF(INDEX([1]!t_social_jours[Kilomètres],MATCH(CI$4&amp;t_datas[[#This Row],[Matricule]],[1]!t_social_jours[Date &amp; Matricule perso],0))="","",INDEX([1]!t_social_jours[Kilomètres],MATCH(CI$4&amp;t_datas[[#This Row],[Matricule]],[1]!t_social_jours[Date &amp; Matricule perso],0))),"")</f>
        <v/>
      </c>
      <c r="CJ7" s="58" t="str">
        <f t="shared" ref="CJ7:CJ16" si="839">IF(SUM(BZ7:CB7)=0,"",SUM(BZ7:CB7))</f>
        <v/>
      </c>
      <c r="CK7" s="59" t="str">
        <f>IF(t_datas[[#This Row],[Immatriculation tracteur]]="","",t_datas[[#This Row],[Immatriculation tracteur]])</f>
        <v/>
      </c>
      <c r="CM7" s="55" t="str">
        <f>IF(t_datas[[#This Row],[Immatriculation SEMI]]="","",t_datas[[#This Row],[Immatriculation SEMI]])</f>
        <v/>
      </c>
      <c r="CN7" s="55" t="str">
        <f>IF(t_datas[[#This Row],[Client affecté]]="","",t_datas[[#This Row],[Client affecté]])</f>
        <v/>
      </c>
      <c r="CO7" s="8" t="str">
        <f>IF(t_datas[[#This Row],[Site/ville]]="","",t_datas[[#This Row],[Site/ville]])</f>
        <v/>
      </c>
      <c r="CP7" s="60">
        <f t="shared" ref="CP7:CP16" si="840">IF(COUNTBLANK(CS7:DH7)=16,-1,1)</f>
        <v>-1</v>
      </c>
      <c r="CQ7" s="55"/>
      <c r="CR7" s="55"/>
      <c r="CS7" s="55"/>
      <c r="CT7" s="55"/>
      <c r="CU7" s="55"/>
      <c r="CV7" s="55"/>
      <c r="CW7" s="55"/>
      <c r="CX7" s="55"/>
      <c r="CY7" s="56"/>
      <c r="CZ7" s="55"/>
      <c r="DE7" s="55"/>
      <c r="DF7" s="55"/>
      <c r="DG7" s="56"/>
      <c r="DH7" s="55"/>
      <c r="DI7" s="55" t="str">
        <f>IFERROR(INDEX([1]!t_social_jours[Conduite],MATCH(DI$4&amp;t_datas[[#This Row],[Matricule]],[1]!t_social_jours[Date &amp; Matricule perso],0)),"")</f>
        <v/>
      </c>
      <c r="DJ7" s="55" t="str">
        <f>IFERROR(INDEX([1]!t_social_jours[Travail],MATCH(DJ$4&amp;t_datas[[#This Row],[Matricule]],[1]!t_social_jours[Date &amp; Matricule perso],0)),"")</f>
        <v/>
      </c>
      <c r="DK7" s="55" t="str">
        <f>IFERROR(INDEX([1]!t_social_jours[Dispo],MATCH(DK$4&amp;t_datas[[#This Row],[Matricule]],[1]!t_social_jours[Date &amp; Matricule perso],0)),"")</f>
        <v/>
      </c>
      <c r="DL7" s="57" t="str">
        <f>IFERROR(DI7/DS7,"")</f>
        <v/>
      </c>
      <c r="DN7" s="55"/>
      <c r="DO7" s="55"/>
      <c r="DP7" s="55" t="str">
        <f>IFERROR(INDEX([1]!t_social_jours[Départ remake],MATCH(DP$4&amp;t_datas[[#This Row],[Matricule]],[1]!t_social_jours[Date &amp; Matricule perso],0)),"")</f>
        <v/>
      </c>
      <c r="DQ7" s="55" t="str">
        <f>IFERROR(INDEX([1]!t_social_jours[Arrivée remake],MATCH(DQ$4&amp;t_datas[[#This Row],[Matricule]],[1]!t_social_jours[Date &amp; Matricule perso],0)),"")</f>
        <v/>
      </c>
      <c r="DR7" s="56" t="str">
        <f>IFERROR(IF(INDEX([1]!t_social_jours[Kilomètres],MATCH(DR$4&amp;t_datas[[#This Row],[Matricule]],[1]!t_social_jours[Date &amp; Matricule perso],0))="","",INDEX([1]!t_social_jours[Kilomètres],MATCH(DR$4&amp;t_datas[[#This Row],[Matricule]],[1]!t_social_jours[Date &amp; Matricule perso],0))),"")</f>
        <v/>
      </c>
      <c r="DS7" s="58" t="str">
        <f t="shared" ref="DS7:DS16" si="841">IF(SUM(DI7:DK7)=0,"",SUM(DI7:DK7))</f>
        <v/>
      </c>
      <c r="DT7" s="59" t="str">
        <f>IF(t_datas[[#This Row],[Immatriculation tracteur]]="","",t_datas[[#This Row],[Immatriculation tracteur]])</f>
        <v/>
      </c>
      <c r="DV7" s="55" t="str">
        <f>IF(t_datas[[#This Row],[Immatriculation SEMI]]="","",t_datas[[#This Row],[Immatriculation SEMI]])</f>
        <v/>
      </c>
      <c r="DW7" s="55" t="str">
        <f>IF(t_datas[[#This Row],[Client affecté]]="","",t_datas[[#This Row],[Client affecté]])</f>
        <v/>
      </c>
      <c r="DX7" s="8" t="str">
        <f>IF(t_datas[[#This Row],[Site/ville]]="","",t_datas[[#This Row],[Site/ville]])</f>
        <v/>
      </c>
      <c r="DY7" s="47">
        <f t="shared" ref="DY7:DY16" si="842">IF(COUNTBLANK(EB7:EQ7)=16,-1,1)</f>
        <v>-1</v>
      </c>
      <c r="DZ7" s="55"/>
      <c r="EA7" s="55"/>
      <c r="EB7" s="55"/>
      <c r="EC7" s="55"/>
      <c r="ED7" s="55"/>
      <c r="EE7" s="55"/>
      <c r="EF7" s="55"/>
      <c r="EG7" s="55"/>
      <c r="EH7" s="56"/>
      <c r="EI7" s="55"/>
      <c r="EN7" s="55"/>
      <c r="EO7" s="55"/>
      <c r="EP7" s="56"/>
      <c r="EQ7" s="55"/>
      <c r="ER7" s="55" t="str">
        <f>IFERROR(INDEX([1]!t_social_jours[Conduite],MATCH(ER$4&amp;t_datas[[#This Row],[Matricule]],[1]!t_social_jours[Date &amp; Matricule perso],0)),"")</f>
        <v/>
      </c>
      <c r="ES7" s="55" t="str">
        <f>IFERROR(INDEX([1]!t_social_jours[Travail],MATCH(ES$4&amp;t_datas[[#This Row],[Matricule]],[1]!t_social_jours[Date &amp; Matricule perso],0)),"")</f>
        <v/>
      </c>
      <c r="ET7" s="55" t="str">
        <f>IFERROR(INDEX([1]!t_social_jours[Dispo],MATCH(ET$4&amp;t_datas[[#This Row],[Matricule]],[1]!t_social_jours[Date &amp; Matricule perso],0)),"")</f>
        <v/>
      </c>
      <c r="EU7" s="57" t="str">
        <f>IFERROR(ER7/FB7,"")</f>
        <v/>
      </c>
      <c r="EW7" s="55"/>
      <c r="EX7" s="55"/>
      <c r="EY7" s="55" t="str">
        <f>IFERROR(INDEX([1]!t_social_jours[Départ remake],MATCH(EY$4&amp;t_datas[[#This Row],[Matricule]],[1]!t_social_jours[Date &amp; Matricule perso],0)),"")</f>
        <v/>
      </c>
      <c r="EZ7" s="55" t="str">
        <f>IFERROR(INDEX([1]!t_social_jours[Arrivée remake],MATCH(EZ$4&amp;t_datas[[#This Row],[Matricule]],[1]!t_social_jours[Date &amp; Matricule perso],0)),"")</f>
        <v/>
      </c>
      <c r="FA7" s="56" t="str">
        <f>IFERROR(IF(INDEX([1]!t_social_jours[Kilomètres],MATCH(FA$4&amp;t_datas[[#This Row],[Matricule]],[1]!t_social_jours[Date &amp; Matricule perso],0))="","",INDEX([1]!t_social_jours[Kilomètres],MATCH(FA$4&amp;t_datas[[#This Row],[Matricule]],[1]!t_social_jours[Date &amp; Matricule perso],0))),"")</f>
        <v/>
      </c>
      <c r="FB7" s="58" t="str">
        <f t="shared" ref="FB7:FB16" si="843">IF(SUM(ER7:ET7)=0,"",SUM(ER7:ET7))</f>
        <v/>
      </c>
      <c r="FC7" s="59" t="str">
        <f>IF(t_datas[[#This Row],[Immatriculation tracteur]]="","",t_datas[[#This Row],[Immatriculation tracteur]])</f>
        <v/>
      </c>
      <c r="FE7" s="55" t="str">
        <f>IF(t_datas[[#This Row],[Immatriculation SEMI]]="","",t_datas[[#This Row],[Immatriculation SEMI]])</f>
        <v/>
      </c>
      <c r="FF7" s="55" t="str">
        <f>IF(t_datas[[#This Row],[Client affecté]]="","",t_datas[[#This Row],[Client affecté]])</f>
        <v/>
      </c>
      <c r="FG7" s="8" t="str">
        <f>IF(t_datas[[#This Row],[Site/ville]]="","",t_datas[[#This Row],[Site/ville]])</f>
        <v/>
      </c>
      <c r="FH7" s="47">
        <f t="shared" ref="FH7:FH16" si="844">IF(COUNTBLANK(FK7:FZ7)=16,-1,1)</f>
        <v>-1</v>
      </c>
      <c r="FI7" s="55"/>
      <c r="FJ7" s="55"/>
      <c r="FK7" s="55"/>
      <c r="FL7" s="55"/>
      <c r="FM7" s="55"/>
      <c r="FN7" s="55"/>
      <c r="FO7" s="55"/>
      <c r="FP7" s="55"/>
      <c r="FQ7" s="56"/>
      <c r="FR7" s="55"/>
      <c r="FW7" s="55"/>
      <c r="FX7" s="55"/>
      <c r="FY7" s="56"/>
      <c r="FZ7" s="55"/>
      <c r="GA7" s="55" t="str">
        <f>IFERROR(INDEX([1]!t_social_jours[Conduite],MATCH(GA$4&amp;t_datas[[#This Row],[Matricule]],[1]!t_social_jours[Date &amp; Matricule perso],0)),"")</f>
        <v/>
      </c>
      <c r="GB7" s="55" t="str">
        <f>IFERROR(INDEX([1]!t_social_jours[Travail],MATCH(GB$4&amp;t_datas[[#This Row],[Matricule]],[1]!t_social_jours[Date &amp; Matricule perso],0)),"")</f>
        <v/>
      </c>
      <c r="GC7" s="55" t="str">
        <f>IFERROR(INDEX([1]!t_social_jours[Dispo],MATCH(GC$4&amp;t_datas[[#This Row],[Matricule]],[1]!t_social_jours[Date &amp; Matricule perso],0)),"")</f>
        <v/>
      </c>
      <c r="GD7" s="57" t="str">
        <f>IFERROR(GA7/GK7,"")</f>
        <v/>
      </c>
      <c r="GF7" s="55"/>
      <c r="GG7" s="55"/>
      <c r="GH7" s="55" t="str">
        <f>IFERROR(INDEX([1]!t_social_jours[Départ remake],MATCH(GH$4&amp;t_datas[[#This Row],[Matricule]],[1]!t_social_jours[Date &amp; Matricule perso],0)),"")</f>
        <v/>
      </c>
      <c r="GI7" s="55" t="str">
        <f>IFERROR(INDEX([1]!t_social_jours[Arrivée remake],MATCH(GI$4&amp;t_datas[[#This Row],[Matricule]],[1]!t_social_jours[Date &amp; Matricule perso],0)),"")</f>
        <v/>
      </c>
      <c r="GJ7" s="56" t="str">
        <f>IFERROR(IF(INDEX([1]!t_social_jours[Kilomètres],MATCH(GJ$4&amp;t_datas[[#This Row],[Matricule]],[1]!t_social_jours[Date &amp; Matricule perso],0))="","",INDEX([1]!t_social_jours[Kilomètres],MATCH(GJ$4&amp;t_datas[[#This Row],[Matricule]],[1]!t_social_jours[Date &amp; Matricule perso],0))),"")</f>
        <v/>
      </c>
      <c r="GK7" s="58" t="str">
        <f t="shared" ref="GK7:GK16" si="845">IF(SUM(GA7:GC7)=0,"",SUM(GA7:GC7))</f>
        <v/>
      </c>
      <c r="GL7" s="59" t="str">
        <f>IF(t_datas[[#This Row],[Immatriculation tracteur]]="","",t_datas[[#This Row],[Immatriculation tracteur]])</f>
        <v/>
      </c>
      <c r="GN7" s="55" t="str">
        <f>IF(t_datas[[#This Row],[Immatriculation SEMI]]="","",t_datas[[#This Row],[Immatriculation SEMI]])</f>
        <v/>
      </c>
      <c r="GO7" s="55" t="str">
        <f>IF(t_datas[[#This Row],[Client affecté]]="","",t_datas[[#This Row],[Client affecté]])</f>
        <v/>
      </c>
      <c r="GP7" s="8" t="str">
        <f>IF(t_datas[[#This Row],[Site/ville]]="","",t_datas[[#This Row],[Site/ville]])</f>
        <v/>
      </c>
      <c r="GQ7" s="47">
        <f t="shared" ref="GQ7:GQ16" si="846">IF(COUNTBLANK(GT7:HI7)=16,-1,1)</f>
        <v>-1</v>
      </c>
      <c r="GR7" s="55"/>
      <c r="GS7" s="55"/>
      <c r="GT7" s="55"/>
      <c r="GU7" s="55"/>
      <c r="GV7" s="55"/>
      <c r="GW7" s="55"/>
      <c r="GX7" s="55"/>
      <c r="GY7" s="55"/>
      <c r="GZ7" s="56"/>
      <c r="HA7" s="55"/>
      <c r="HF7" s="55"/>
      <c r="HG7" s="55"/>
      <c r="HH7" s="56"/>
      <c r="HI7" s="55"/>
      <c r="HJ7" s="55" t="str">
        <f>IFERROR(INDEX([1]!t_social_jours[Conduite],MATCH(HJ$4&amp;t_datas[[#This Row],[Matricule]],[1]!t_social_jours[Date &amp; Matricule perso],0)),"")</f>
        <v/>
      </c>
      <c r="HK7" s="55" t="str">
        <f>IFERROR(INDEX([1]!t_social_jours[Travail],MATCH(HK$4&amp;t_datas[[#This Row],[Matricule]],[1]!t_social_jours[Date &amp; Matricule perso],0)),"")</f>
        <v/>
      </c>
      <c r="HL7" s="55" t="str">
        <f>IFERROR(INDEX([1]!t_social_jours[Dispo],MATCH(HL$4&amp;t_datas[[#This Row],[Matricule]],[1]!t_social_jours[Date &amp; Matricule perso],0)),"")</f>
        <v/>
      </c>
      <c r="HM7" s="57" t="str">
        <f>IFERROR(HJ7/HT7,"")</f>
        <v/>
      </c>
      <c r="HO7" s="55"/>
      <c r="HP7" s="55"/>
      <c r="HQ7" s="55" t="str">
        <f>IFERROR(INDEX([1]!t_social_jours[Départ remake],MATCH(HQ$4&amp;t_datas[[#This Row],[Matricule]],[1]!t_social_jours[Date &amp; Matricule perso],0)),"")</f>
        <v/>
      </c>
      <c r="HR7" s="55" t="str">
        <f>IFERROR(INDEX([1]!t_social_jours[Arrivée remake],MATCH(HR$4&amp;t_datas[[#This Row],[Matricule]],[1]!t_social_jours[Date &amp; Matricule perso],0)),"")</f>
        <v/>
      </c>
      <c r="HS7" s="56" t="str">
        <f>IFERROR(IF(INDEX([1]!t_social_jours[Kilomètres],MATCH(HS$4&amp;t_datas[[#This Row],[Matricule]],[1]!t_social_jours[Date &amp; Matricule perso],0))="","",INDEX([1]!t_social_jours[Kilomètres],MATCH(HS$4&amp;t_datas[[#This Row],[Matricule]],[1]!t_social_jours[Date &amp; Matricule perso],0))),"")</f>
        <v/>
      </c>
      <c r="HT7" s="58" t="str">
        <f t="shared" ref="HT7:HT16" si="847">IF(SUM(HJ7:HL7)=0,"",SUM(HJ7:HL7))</f>
        <v/>
      </c>
      <c r="HU7" s="59" t="str">
        <f>IF(t_datas[[#This Row],[Immatriculation tracteur]]="","",t_datas[[#This Row],[Immatriculation tracteur]])</f>
        <v/>
      </c>
      <c r="HW7" s="55" t="str">
        <f>IF(t_datas[[#This Row],[Immatriculation SEMI]]="","",t_datas[[#This Row],[Immatriculation SEMI]])</f>
        <v/>
      </c>
      <c r="HX7" s="55" t="str">
        <f>IF(t_datas[[#This Row],[Client affecté]]="","",t_datas[[#This Row],[Client affecté]])</f>
        <v/>
      </c>
      <c r="HY7" s="8" t="str">
        <f>IF(t_datas[[#This Row],[Site/ville]]="","",t_datas[[#This Row],[Site/ville]])</f>
        <v/>
      </c>
      <c r="HZ7" s="47">
        <f t="shared" ref="HZ7:HZ16" si="848">IF(COUNTBLANK(IC7:IR7)=16,-1,1)</f>
        <v>-1</v>
      </c>
      <c r="IA7" s="55"/>
      <c r="IB7" s="55"/>
      <c r="IC7" s="55"/>
      <c r="ID7" s="55"/>
      <c r="IE7" s="55"/>
      <c r="IF7" s="55"/>
      <c r="IG7" s="55"/>
      <c r="IH7" s="55"/>
      <c r="II7" s="56"/>
      <c r="IJ7" s="55"/>
      <c r="IO7" s="55"/>
      <c r="IP7" s="55"/>
      <c r="IQ7" s="56"/>
      <c r="IR7" s="55"/>
      <c r="IS7" s="55" t="str">
        <f>IFERROR(INDEX([1]!t_social_jours[Conduite],MATCH(IS$4&amp;t_datas[[#This Row],[Matricule]],[1]!t_social_jours[Date &amp; Matricule perso],0)),"")</f>
        <v/>
      </c>
      <c r="IT7" s="55" t="str">
        <f>IFERROR(INDEX([1]!t_social_jours[Travail],MATCH(IT$4&amp;t_datas[[#This Row],[Matricule]],[1]!t_social_jours[Date &amp; Matricule perso],0)),"")</f>
        <v/>
      </c>
      <c r="IU7" s="55" t="str">
        <f>IFERROR(INDEX([1]!t_social_jours[Dispo],MATCH(IU$4&amp;t_datas[[#This Row],[Matricule]],[1]!t_social_jours[Date &amp; Matricule perso],0)),"")</f>
        <v/>
      </c>
      <c r="IV7" s="57" t="str">
        <f>IFERROR(IS7/JC7,"")</f>
        <v/>
      </c>
      <c r="IX7" s="55"/>
      <c r="IY7" s="55"/>
      <c r="IZ7" s="55" t="str">
        <f>IFERROR(INDEX([1]!t_social_jours[Départ remake],MATCH(IZ$4&amp;t_datas[[#This Row],[Matricule]],[1]!t_social_jours[Date &amp; Matricule perso],0)),"")</f>
        <v/>
      </c>
      <c r="JA7" s="55" t="str">
        <f>IFERROR(INDEX([1]!t_social_jours[Arrivée remake],MATCH(JA$4&amp;t_datas[[#This Row],[Matricule]],[1]!t_social_jours[Date &amp; Matricule perso],0)),"")</f>
        <v/>
      </c>
      <c r="JB7" s="56" t="str">
        <f>IFERROR(IF(INDEX([1]!t_social_jours[Kilomètres],MATCH(JB$4&amp;t_datas[[#This Row],[Matricule]],[1]!t_social_jours[Date &amp; Matricule perso],0))="","",INDEX([1]!t_social_jours[Kilomètres],MATCH(JB$4&amp;t_datas[[#This Row],[Matricule]],[1]!t_social_jours[Date &amp; Matricule perso],0))),"")</f>
        <v/>
      </c>
      <c r="JC7" s="58" t="str">
        <f t="shared" ref="JC7:JC16" si="849">IF(SUM(IS7:IU7)=0,"",SUM(IS7:IU7))</f>
        <v/>
      </c>
      <c r="JD7" s="59" t="str">
        <f>IF(t_datas[[#This Row],[Immatriculation tracteur]]="","",t_datas[[#This Row],[Immatriculation tracteur]])</f>
        <v/>
      </c>
      <c r="JF7" s="55" t="str">
        <f>IF(t_datas[[#This Row],[Immatriculation SEMI]]="","",t_datas[[#This Row],[Immatriculation SEMI]])</f>
        <v/>
      </c>
      <c r="JG7" s="8" t="str">
        <f>IF(t_datas[[#This Row],[Site/ville]]="","",t_datas[[#This Row],[Site/ville]])</f>
        <v/>
      </c>
      <c r="JH7" s="55"/>
      <c r="JI7" s="47">
        <f t="shared" ref="JI7:JI16" si="850">IF(COUNTBLANK(JL7:KA7)=16,-1,1)</f>
        <v>-1</v>
      </c>
      <c r="JJ7" s="55"/>
      <c r="JK7" s="55"/>
      <c r="JL7" s="55"/>
      <c r="JM7" s="55"/>
      <c r="JN7" s="55"/>
      <c r="JO7" s="55"/>
      <c r="JP7" s="55"/>
      <c r="JQ7" s="55"/>
      <c r="JR7" s="56"/>
      <c r="JS7" s="55"/>
      <c r="JX7" s="55"/>
      <c r="JY7" s="55"/>
      <c r="JZ7" s="56"/>
      <c r="KA7" s="55"/>
      <c r="KB7" s="55" t="str">
        <f>IFERROR(INDEX([1]!t_social_jours[Conduite],MATCH(KB$4&amp;t_datas[[#This Row],[Matricule]],[1]!t_social_jours[Date &amp; Matricule perso],0)),"")</f>
        <v/>
      </c>
      <c r="KC7" s="55" t="str">
        <f>IFERROR(INDEX([1]!t_social_jours[Travail],MATCH(KC$4&amp;t_datas[[#This Row],[Matricule]],[1]!t_social_jours[Date &amp; Matricule perso],0)),"")</f>
        <v/>
      </c>
      <c r="KD7" s="55" t="str">
        <f>IFERROR(INDEX([1]!t_social_jours[Dispo],MATCH(KD$4&amp;t_datas[[#This Row],[Matricule]],[1]!t_social_jours[Date &amp; Matricule perso],0)),"")</f>
        <v/>
      </c>
      <c r="KE7" s="57" t="str">
        <f>IFERROR(KB7/KL7,"")</f>
        <v/>
      </c>
      <c r="KG7" s="55"/>
      <c r="KH7" s="55"/>
      <c r="KI7" s="55" t="str">
        <f>IFERROR(INDEX([1]!t_social_jours[Départ remake],MATCH(KI$4&amp;t_datas[[#This Row],[Matricule]],[1]!t_social_jours[Date &amp; Matricule perso],0)),"")</f>
        <v/>
      </c>
      <c r="KJ7" s="55" t="str">
        <f>IFERROR(INDEX([1]!t_social_jours[Arrivée remake],MATCH(KJ$4&amp;t_datas[[#This Row],[Matricule]],[1]!t_social_jours[Date &amp; Matricule perso],0)),"")</f>
        <v/>
      </c>
      <c r="KK7" s="56" t="str">
        <f>IFERROR(IF(INDEX([1]!t_social_jours[Kilomètres],MATCH(KK$4&amp;t_datas[[#This Row],[Matricule]],[1]!t_social_jours[Date &amp; Matricule perso],0))="","",INDEX([1]!t_social_jours[Kilomètres],MATCH(KK$4&amp;t_datas[[#This Row],[Matricule]],[1]!t_social_jours[Date &amp; Matricule perso],0))),"")</f>
        <v/>
      </c>
      <c r="KL7" s="58" t="str">
        <f t="shared" ref="KL7:KL16" si="851">IF(SUM(KB7:KD7)=0,"",SUM(KB7:KD7))</f>
        <v/>
      </c>
      <c r="KM7" s="59" t="str">
        <f>IF(t_datas[[#This Row],[Immatriculation tracteur]]="","",t_datas[[#This Row],[Immatriculation tracteur]])</f>
        <v/>
      </c>
      <c r="KO7" s="55" t="str">
        <f>IF(t_datas[[#This Row],[Immatriculation SEMI]]="","",t_datas[[#This Row],[Immatriculation SEMI]])</f>
        <v/>
      </c>
      <c r="KP7" s="55" t="str">
        <f>IF(t_datas[[#This Row],[Client affecté]]="","",t_datas[[#This Row],[Client affecté]])</f>
        <v/>
      </c>
      <c r="KQ7" s="8" t="str">
        <f>IF(t_datas[[#This Row],[Site/ville]]="","",t_datas[[#This Row],[Site/ville]])</f>
        <v/>
      </c>
      <c r="KR7" s="47">
        <f t="shared" ref="KR7:KR16" si="852">IF(COUNTBLANK(KU7:LJ7)=16,-1,1)</f>
        <v>-1</v>
      </c>
      <c r="KS7" s="55"/>
      <c r="KT7" s="55"/>
      <c r="KU7" s="55"/>
      <c r="KV7" s="55"/>
      <c r="KW7" s="55"/>
      <c r="KX7" s="55"/>
      <c r="KY7" s="55"/>
      <c r="KZ7" s="55"/>
      <c r="LA7" s="56"/>
      <c r="LB7" s="55"/>
      <c r="LG7" s="55"/>
      <c r="LH7" s="55"/>
      <c r="LI7" s="56"/>
      <c r="LJ7" s="55"/>
      <c r="LK7" s="55" t="str">
        <f>IFERROR(INDEX([1]!t_social_jours[Conduite],MATCH(LK$4&amp;t_datas[[#This Row],[Matricule]],[1]!t_social_jours[Date &amp; Matricule perso],0)),"")</f>
        <v/>
      </c>
      <c r="LL7" s="55" t="str">
        <f>IFERROR(INDEX([1]!t_social_jours[Travail],MATCH(LL$4&amp;t_datas[[#This Row],[Matricule]],[1]!t_social_jours[Date &amp; Matricule perso],0)),"")</f>
        <v/>
      </c>
      <c r="LM7" s="55" t="str">
        <f>IFERROR(INDEX([1]!t_social_jours[Dispo],MATCH(LM$4&amp;t_datas[[#This Row],[Matricule]],[1]!t_social_jours[Date &amp; Matricule perso],0)),"")</f>
        <v/>
      </c>
      <c r="LN7" s="57" t="str">
        <f>IFERROR(LK7/LU7,"")</f>
        <v/>
      </c>
      <c r="LP7" s="55"/>
      <c r="LQ7" s="55"/>
      <c r="LR7" s="55" t="str">
        <f>IFERROR(INDEX([1]!t_social_jours[Départ remake],MATCH(LR$4&amp;t_datas[[#This Row],[Matricule]],[1]!t_social_jours[Date &amp; Matricule perso],0)),"")</f>
        <v/>
      </c>
      <c r="LS7" s="55" t="str">
        <f>IFERROR(INDEX([1]!t_social_jours[Arrivée remake],MATCH(LS$4&amp;t_datas[[#This Row],[Matricule]],[1]!t_social_jours[Date &amp; Matricule perso],0)),"")</f>
        <v/>
      </c>
      <c r="LT7" s="56" t="str">
        <f>IFERROR(IF(INDEX([1]!t_social_jours[Kilomètres],MATCH(LT$4&amp;t_datas[[#This Row],[Matricule]],[1]!t_social_jours[Date &amp; Matricule perso],0))="","",INDEX([1]!t_social_jours[Kilomètres],MATCH(LT$4&amp;t_datas[[#This Row],[Matricule]],[1]!t_social_jours[Date &amp; Matricule perso],0))),"")</f>
        <v/>
      </c>
      <c r="LU7" s="58" t="str">
        <f t="shared" ref="LU7:LU16" si="853">IF(SUM(LK7:LM7)=0,"",SUM(LK7:LM7))</f>
        <v/>
      </c>
      <c r="LV7" s="59" t="str">
        <f>IF(t_datas[[#This Row],[Immatriculation tracteur]]="","",t_datas[[#This Row],[Immatriculation tracteur]])</f>
        <v/>
      </c>
      <c r="LX7" s="55" t="str">
        <f>IF(t_datas[[#This Row],[Immatriculation SEMI]]="","",t_datas[[#This Row],[Immatriculation SEMI]])</f>
        <v/>
      </c>
      <c r="LY7" s="55" t="str">
        <f>IF(t_datas[[#This Row],[Client affecté]]="","",t_datas[[#This Row],[Client affecté]])</f>
        <v/>
      </c>
      <c r="LZ7" s="8" t="str">
        <f>IF(t_datas[[#This Row],[Site/ville]]="","",t_datas[[#This Row],[Site/ville]])</f>
        <v/>
      </c>
      <c r="MA7" s="47">
        <f t="shared" ref="MA7:MA16" si="854">IF(COUNTBLANK(MD7:MS7)=16,-1,1)</f>
        <v>-1</v>
      </c>
      <c r="MB7" s="55"/>
      <c r="MC7" s="55"/>
      <c r="MD7" s="55"/>
      <c r="ME7" s="55"/>
      <c r="MF7" s="55"/>
      <c r="MG7" s="55"/>
      <c r="MH7" s="55"/>
      <c r="MI7" s="55"/>
      <c r="MJ7" s="56"/>
      <c r="MK7" s="55"/>
      <c r="MP7" s="55"/>
      <c r="MQ7" s="55"/>
      <c r="MR7" s="56"/>
      <c r="MS7" s="55"/>
      <c r="MT7" s="55" t="str">
        <f>IFERROR(INDEX([1]!t_social_jours[Conduite],MATCH(MT$4&amp;t_datas[[#This Row],[Matricule]],[1]!t_social_jours[Date &amp; Matricule perso],0)),"")</f>
        <v/>
      </c>
      <c r="MU7" s="55" t="str">
        <f>IFERROR(INDEX([1]!t_social_jours[Travail],MATCH(MU$4&amp;t_datas[[#This Row],[Matricule]],[1]!t_social_jours[Date &amp; Matricule perso],0)),"")</f>
        <v/>
      </c>
      <c r="MV7" s="55" t="str">
        <f>IFERROR(INDEX([1]!t_social_jours[Dispo],MATCH(MV$4&amp;t_datas[[#This Row],[Matricule]],[1]!t_social_jours[Date &amp; Matricule perso],0)),"")</f>
        <v/>
      </c>
      <c r="MW7" s="57" t="str">
        <f>IFERROR(MT7/ND7,"")</f>
        <v/>
      </c>
      <c r="MY7" s="55"/>
      <c r="MZ7" s="55"/>
      <c r="NA7" s="55" t="str">
        <f>IFERROR(INDEX([1]!t_social_jours[Départ remake],MATCH(NA$4&amp;t_datas[[#This Row],[Matricule]],[1]!t_social_jours[Date &amp; Matricule perso],0)),"")</f>
        <v/>
      </c>
      <c r="NB7" s="55" t="str">
        <f>IFERROR(INDEX([1]!t_social_jours[Arrivée remake],MATCH(NB$4&amp;t_datas[[#This Row],[Matricule]],[1]!t_social_jours[Date &amp; Matricule perso],0)),"")</f>
        <v/>
      </c>
      <c r="NC7" s="56" t="str">
        <f>IFERROR(IF(INDEX([1]!t_social_jours[Kilomètres],MATCH(NC$4&amp;t_datas[[#This Row],[Matricule]],[1]!t_social_jours[Date &amp; Matricule perso],0))="","",INDEX([1]!t_social_jours[Kilomètres],MATCH(NC$4&amp;t_datas[[#This Row],[Matricule]],[1]!t_social_jours[Date &amp; Matricule perso],0))),"")</f>
        <v/>
      </c>
      <c r="ND7" s="58" t="str">
        <f t="shared" ref="ND7:ND16" si="855">IF(SUM(MT7:MV7)=0,"",SUM(MT7:MV7))</f>
        <v/>
      </c>
      <c r="NE7" s="59" t="s">
        <v>1163</v>
      </c>
      <c r="NF7" s="8" t="s">
        <v>1163</v>
      </c>
      <c r="NG7" s="55" t="s">
        <v>1163</v>
      </c>
      <c r="NH7" s="55" t="s">
        <v>1163</v>
      </c>
      <c r="NI7" s="8" t="s">
        <v>1163</v>
      </c>
      <c r="NJ7" s="47">
        <f t="shared" ref="NJ7:NJ16" si="856">IF(COUNTBLANK(NM7:OB7)=16,-1,1)</f>
        <v>-1</v>
      </c>
      <c r="NK7" s="55"/>
      <c r="NL7" s="55"/>
      <c r="NM7" s="55"/>
      <c r="NN7" s="55"/>
      <c r="NO7" s="55"/>
      <c r="NP7" s="55"/>
      <c r="NQ7" s="55"/>
      <c r="NR7" s="55"/>
      <c r="NS7" s="56"/>
      <c r="NT7" s="55"/>
      <c r="NY7" s="55"/>
      <c r="NZ7" s="55"/>
      <c r="OA7" s="56"/>
      <c r="OB7" s="55"/>
      <c r="OC7" s="55" t="str">
        <f>IFERROR(INDEX([1]!t_social_jours[Conduite],MATCH(OC$4&amp;t_datas[[#This Row],[Matricule]],[1]!t_social_jours[Date &amp; Matricule perso],0)),"")</f>
        <v/>
      </c>
      <c r="OD7" s="55" t="str">
        <f>IFERROR(INDEX([1]!t_social_jours[Travail],MATCH(OD$4&amp;t_datas[[#This Row],[Matricule]],[1]!t_social_jours[Date &amp; Matricule perso],0)),"")</f>
        <v/>
      </c>
      <c r="OE7" s="55" t="str">
        <f>IFERROR(INDEX([1]!t_social_jours[Dispo],MATCH(OE$4&amp;t_datas[[#This Row],[Matricule]],[1]!t_social_jours[Date &amp; Matricule perso],0)),"")</f>
        <v/>
      </c>
      <c r="OF7" s="57" t="str">
        <f>IFERROR(OC7/OM7,"")</f>
        <v/>
      </c>
      <c r="OH7" s="55"/>
      <c r="OI7" s="55"/>
      <c r="OJ7" s="55" t="str">
        <f>IFERROR(INDEX([1]!t_social_jours[Départ remake],MATCH(OJ$4&amp;t_datas[[#This Row],[Matricule]],[1]!t_social_jours[Date &amp; Matricule perso],0)),"")</f>
        <v/>
      </c>
      <c r="OK7" s="55" t="str">
        <f>IFERROR(INDEX([1]!t_social_jours[Arrivée remake],MATCH(OK$4&amp;t_datas[[#This Row],[Matricule]],[1]!t_social_jours[Date &amp; Matricule perso],0)),"")</f>
        <v/>
      </c>
      <c r="OL7" s="56" t="str">
        <f>IFERROR(IF(INDEX([1]!t_social_jours[Kilomètres],MATCH(OL$4&amp;t_datas[[#This Row],[Matricule]],[1]!t_social_jours[Date &amp; Matricule perso],0))="","",INDEX([1]!t_social_jours[Kilomètres],MATCH(OL$4&amp;t_datas[[#This Row],[Matricule]],[1]!t_social_jours[Date &amp; Matricule perso],0))),"")</f>
        <v/>
      </c>
      <c r="OM7" s="58" t="str">
        <f t="shared" ref="OM7:OM16" si="857">IF(SUM(OC7:OE7)=0,"",SUM(OC7:OE7))</f>
        <v/>
      </c>
      <c r="ON7" s="59" t="str">
        <f>IF(t_datas[[#This Row],[Immatriculation tracteur]]="","",t_datas[[#This Row],[Immatriculation tracteur]])</f>
        <v/>
      </c>
      <c r="OP7" s="55" t="str">
        <f>IF(t_datas[[#This Row],[Immatriculation SEMI]]="","",t_datas[[#This Row],[Immatriculation SEMI]])</f>
        <v/>
      </c>
      <c r="OQ7" s="55" t="str">
        <f>IF(t_datas[[#This Row],[Client affecté]]="","",t_datas[[#This Row],[Client affecté]])</f>
        <v/>
      </c>
      <c r="OR7" s="8" t="str">
        <f>IF(t_datas[[#This Row],[Site/ville]]="","",t_datas[[#This Row],[Site/ville]])</f>
        <v/>
      </c>
      <c r="OS7" s="47">
        <f t="shared" ref="OS7:OS16" si="858">IF(COUNTBLANK(OV7:PK7)=16,-1,1)</f>
        <v>-1</v>
      </c>
      <c r="OT7" s="55"/>
      <c r="OU7" s="55"/>
      <c r="OV7" s="55"/>
      <c r="OW7" s="55"/>
      <c r="OX7" s="55"/>
      <c r="OY7" s="55"/>
      <c r="OZ7" s="55"/>
      <c r="PA7" s="55"/>
      <c r="PB7" s="56"/>
      <c r="PC7" s="55"/>
      <c r="PH7" s="55"/>
      <c r="PI7" s="55"/>
      <c r="PJ7" s="56"/>
      <c r="PK7" s="55"/>
      <c r="PL7" s="55" t="str">
        <f>IFERROR(INDEX([1]!t_social_jours[Conduite],MATCH(PL$4&amp;t_datas[[#This Row],[Matricule]],[1]!t_social_jours[Date &amp; Matricule perso],0)),"")</f>
        <v/>
      </c>
      <c r="PM7" s="55" t="str">
        <f>IFERROR(INDEX([1]!t_social_jours[Travail],MATCH(PM$4&amp;t_datas[[#This Row],[Matricule]],[1]!t_social_jours[Date &amp; Matricule perso],0)),"")</f>
        <v/>
      </c>
      <c r="PN7" s="55" t="str">
        <f>IFERROR(INDEX([1]!t_social_jours[Dispo],MATCH(PN$4&amp;t_datas[[#This Row],[Matricule]],[1]!t_social_jours[Date &amp; Matricule perso],0)),"")</f>
        <v/>
      </c>
      <c r="PO7" s="57" t="str">
        <f>IFERROR(PL7/PV7,"")</f>
        <v/>
      </c>
      <c r="PQ7" s="55"/>
      <c r="PR7" s="55"/>
      <c r="PS7" s="55" t="str">
        <f>IFERROR(INDEX([1]!t_social_jours[Départ remake],MATCH(PS$4&amp;t_datas[[#This Row],[Matricule]],[1]!t_social_jours[Date &amp; Matricule perso],0)),"")</f>
        <v/>
      </c>
      <c r="PT7" s="55" t="str">
        <f>IFERROR(INDEX([1]!t_social_jours[Arrivée remake],MATCH(PT$4&amp;t_datas[[#This Row],[Matricule]],[1]!t_social_jours[Date &amp; Matricule perso],0)),"")</f>
        <v/>
      </c>
      <c r="PU7" s="56" t="str">
        <f>IFERROR(IF(INDEX([1]!t_social_jours[Kilomètres],MATCH(PU$4&amp;t_datas[[#This Row],[Matricule]],[1]!t_social_jours[Date &amp; Matricule perso],0))="","",INDEX([1]!t_social_jours[Kilomètres],MATCH(PU$4&amp;t_datas[[#This Row],[Matricule]],[1]!t_social_jours[Date &amp; Matricule perso],0))),"")</f>
        <v/>
      </c>
      <c r="PV7" s="58" t="str">
        <f t="shared" ref="PV7:PV16" si="859">IF(SUM(PL7:PN7)=0,"",SUM(PL7:PN7))</f>
        <v/>
      </c>
      <c r="PW7" s="59" t="str">
        <f>IF(t_datas[[#This Row],[Immatriculation tracteur]]="","",t_datas[[#This Row],[Immatriculation tracteur]])</f>
        <v/>
      </c>
      <c r="PY7" s="55" t="str">
        <f>IF(t_datas[[#This Row],[Immatriculation SEMI]]="","",t_datas[[#This Row],[Immatriculation SEMI]])</f>
        <v/>
      </c>
      <c r="PZ7" s="55" t="str">
        <f>IF(t_datas[[#This Row],[Client affecté]]="","",t_datas[[#This Row],[Client affecté]])</f>
        <v/>
      </c>
      <c r="QA7" s="8" t="str">
        <f>IF(t_datas[[#This Row],[Site/ville]]="","",t_datas[[#This Row],[Site/ville]])</f>
        <v/>
      </c>
      <c r="QB7" s="47">
        <f t="shared" ref="QB7:QB16" si="860">IF(COUNTBLANK(QE7:QT7)=16,-1,1)</f>
        <v>-1</v>
      </c>
      <c r="QC7" s="55"/>
      <c r="QD7" s="55"/>
      <c r="QE7" s="55"/>
      <c r="QF7" s="55"/>
      <c r="QG7" s="55"/>
      <c r="QH7" s="55"/>
      <c r="QI7" s="55"/>
      <c r="QJ7" s="55"/>
      <c r="QK7" s="56"/>
      <c r="QL7" s="55"/>
      <c r="QQ7" s="55"/>
      <c r="QR7" s="55"/>
      <c r="QS7" s="56"/>
      <c r="QT7" s="55"/>
      <c r="QU7" s="55" t="str">
        <f>IFERROR(INDEX([1]!t_social_jours[Conduite],MATCH(QU$4&amp;t_datas[[#This Row],[Matricule]],[1]!t_social_jours[Date &amp; Matricule perso],0)),"")</f>
        <v/>
      </c>
      <c r="QV7" s="55" t="str">
        <f>IFERROR(INDEX([1]!t_social_jours[Travail],MATCH(QV$4&amp;t_datas[[#This Row],[Matricule]],[1]!t_social_jours[Date &amp; Matricule perso],0)),"")</f>
        <v/>
      </c>
      <c r="QW7" s="55" t="str">
        <f>IFERROR(INDEX([1]!t_social_jours[Dispo],MATCH(QW$4&amp;t_datas[[#This Row],[Matricule]],[1]!t_social_jours[Date &amp; Matricule perso],0)),"")</f>
        <v/>
      </c>
      <c r="QX7" s="57" t="str">
        <f>IFERROR(QU7/RE7,"")</f>
        <v/>
      </c>
      <c r="QZ7" s="55"/>
      <c r="RA7" s="55"/>
      <c r="RB7" s="55" t="str">
        <f>IFERROR(INDEX([1]!t_social_jours[Départ remake],MATCH(RB$4&amp;t_datas[[#This Row],[Matricule]],[1]!t_social_jours[Date &amp; Matricule perso],0)),"")</f>
        <v/>
      </c>
      <c r="RC7" s="55" t="str">
        <f>IFERROR(INDEX([1]!t_social_jours[Arrivée remake],MATCH(RC$4&amp;t_datas[[#This Row],[Matricule]],[1]!t_social_jours[Date &amp; Matricule perso],0)),"")</f>
        <v/>
      </c>
      <c r="RD7" s="56" t="str">
        <f>IFERROR(IF(INDEX([1]!t_social_jours[Kilomètres],MATCH(RD$4&amp;t_datas[[#This Row],[Matricule]],[1]!t_social_jours[Date &amp; Matricule perso],0))="","",INDEX([1]!t_social_jours[Kilomètres],MATCH(RD$4&amp;t_datas[[#This Row],[Matricule]],[1]!t_social_jours[Date &amp; Matricule perso],0))),"")</f>
        <v/>
      </c>
      <c r="RE7" s="58" t="str">
        <f t="shared" ref="RE7:RE16" si="861">IF(SUM(QU7:QW7)=0,"",SUM(QU7:QW7))</f>
        <v/>
      </c>
      <c r="RF7" s="59" t="str">
        <f>IF(t_datas[[#This Row],[Immatriculation tracteur]]="","",t_datas[[#This Row],[Immatriculation tracteur]])</f>
        <v/>
      </c>
      <c r="RH7" s="55" t="str">
        <f>IF(t_datas[[#This Row],[Immatriculation SEMI]]="","",t_datas[[#This Row],[Immatriculation SEMI]])</f>
        <v/>
      </c>
      <c r="RI7" s="55" t="str">
        <f>IF(t_datas[[#This Row],[Client affecté]]="","",t_datas[[#This Row],[Client affecté]])</f>
        <v/>
      </c>
      <c r="RJ7" s="8" t="str">
        <f>IF(t_datas[[#This Row],[Site/ville]]="","",t_datas[[#This Row],[Site/ville]])</f>
        <v/>
      </c>
      <c r="RK7" s="47">
        <f t="shared" ref="RK7:RK16" si="862">IF(COUNTBLANK(RN7:SC7)=16,-1,1)</f>
        <v>-1</v>
      </c>
      <c r="RL7" s="55"/>
      <c r="RM7" s="55"/>
      <c r="RN7" s="55"/>
      <c r="RO7" s="55"/>
      <c r="RP7" s="55"/>
      <c r="RQ7" s="55"/>
      <c r="RR7" s="55"/>
      <c r="RS7" s="55"/>
      <c r="RT7" s="56"/>
      <c r="RU7" s="55"/>
      <c r="RZ7" s="55"/>
      <c r="SA7" s="55"/>
      <c r="SB7" s="56"/>
      <c r="SC7" s="55"/>
      <c r="SD7" s="55" t="str">
        <f>IFERROR(INDEX([1]!t_social_jours[Conduite],MATCH(SD$4&amp;t_datas[[#This Row],[Matricule]],[1]!t_social_jours[Date &amp; Matricule perso],0)),"")</f>
        <v/>
      </c>
      <c r="SE7" s="55" t="str">
        <f>IFERROR(INDEX([1]!t_social_jours[Travail],MATCH(SE$4&amp;t_datas[[#This Row],[Matricule]],[1]!t_social_jours[Date &amp; Matricule perso],0)),"")</f>
        <v/>
      </c>
      <c r="SF7" s="55" t="str">
        <f>IFERROR(INDEX([1]!t_social_jours[Dispo],MATCH(SF$4&amp;t_datas[[#This Row],[Matricule]],[1]!t_social_jours[Date &amp; Matricule perso],0)),"")</f>
        <v/>
      </c>
      <c r="SG7" s="57" t="str">
        <f>IFERROR(SD7/SN7,"")</f>
        <v/>
      </c>
      <c r="SI7" s="55"/>
      <c r="SJ7" s="55"/>
      <c r="SK7" s="55" t="str">
        <f>IFERROR(INDEX([1]!t_social_jours[Départ remake],MATCH(SK$4&amp;t_datas[[#This Row],[Matricule]],[1]!t_social_jours[Date &amp; Matricule perso],0)),"")</f>
        <v/>
      </c>
      <c r="SL7" s="55" t="str">
        <f>IFERROR(INDEX([1]!t_social_jours[Arrivée remake],MATCH(SL$4&amp;t_datas[[#This Row],[Matricule]],[1]!t_social_jours[Date &amp; Matricule perso],0)),"")</f>
        <v/>
      </c>
      <c r="SM7" s="56" t="str">
        <f>IFERROR(IF(INDEX([1]!t_social_jours[Kilomètres],MATCH(SM$4&amp;t_datas[[#This Row],[Matricule]],[1]!t_social_jours[Date &amp; Matricule perso],0))="","",INDEX([1]!t_social_jours[Kilomètres],MATCH(SM$4&amp;t_datas[[#This Row],[Matricule]],[1]!t_social_jours[Date &amp; Matricule perso],0))),"")</f>
        <v/>
      </c>
      <c r="SN7" s="58" t="str">
        <f t="shared" ref="SN7:SN16" si="863">IF(SUM(SD7:SF7)=0,"",SUM(SD7:SF7))</f>
        <v/>
      </c>
      <c r="SO7" s="59" t="str">
        <f>IF(t_datas[[#This Row],[Immatriculation tracteur]]="","",t_datas[[#This Row],[Immatriculation tracteur]])</f>
        <v/>
      </c>
      <c r="SQ7" s="55" t="str">
        <f>IF(t_datas[[#This Row],[Immatriculation SEMI]]="","",t_datas[[#This Row],[Immatriculation SEMI]])</f>
        <v/>
      </c>
      <c r="SR7" s="55" t="str">
        <f>IF(t_datas[[#This Row],[Client affecté]]="","",t_datas[[#This Row],[Client affecté]])</f>
        <v/>
      </c>
      <c r="SS7" s="8" t="str">
        <f>IF(t_datas[[#This Row],[Site/ville]]="","",t_datas[[#This Row],[Site/ville]])</f>
        <v/>
      </c>
      <c r="ST7" s="47">
        <f t="shared" ref="ST7:ST16" si="864">IF(COUNTBLANK(SW7:TL7)=16,-1,1)</f>
        <v>-1</v>
      </c>
      <c r="SU7" s="55"/>
      <c r="SV7" s="55"/>
      <c r="SW7" s="55"/>
      <c r="SX7" s="55"/>
      <c r="SY7" s="55"/>
      <c r="SZ7" s="55"/>
      <c r="TA7" s="55"/>
      <c r="TB7" s="55"/>
      <c r="TC7" s="56"/>
      <c r="TD7" s="55"/>
      <c r="TI7" s="55"/>
      <c r="TJ7" s="55"/>
      <c r="TK7" s="56"/>
      <c r="TL7" s="55"/>
      <c r="TM7" s="55" t="str">
        <f>IFERROR(INDEX([1]!t_social_jours[Conduite],MATCH(TM$4&amp;t_datas[[#This Row],[Matricule]],[1]!t_social_jours[Date &amp; Matricule perso],0)),"")</f>
        <v/>
      </c>
      <c r="TN7" s="55" t="str">
        <f>IFERROR(INDEX([1]!t_social_jours[Travail],MATCH(TN$4&amp;t_datas[[#This Row],[Matricule]],[1]!t_social_jours[Date &amp; Matricule perso],0)),"")</f>
        <v/>
      </c>
      <c r="TO7" s="55" t="str">
        <f>IFERROR(INDEX([1]!t_social_jours[Dispo],MATCH(TO$4&amp;t_datas[[#This Row],[Matricule]],[1]!t_social_jours[Date &amp; Matricule perso],0)),"")</f>
        <v/>
      </c>
      <c r="TP7" s="57" t="str">
        <f>IFERROR(TM7/TW7,"")</f>
        <v/>
      </c>
      <c r="TR7" s="55"/>
      <c r="TS7" s="55"/>
      <c r="TT7" s="55" t="str">
        <f>IFERROR(INDEX([1]!t_social_jours[Départ remake],MATCH(TT$4&amp;t_datas[[#This Row],[Matricule]],[1]!t_social_jours[Date &amp; Matricule perso],0)),"")</f>
        <v/>
      </c>
      <c r="TU7" s="55" t="str">
        <f>IFERROR(INDEX([1]!t_social_jours[Arrivée remake],MATCH(TU$4&amp;t_datas[[#This Row],[Matricule]],[1]!t_social_jours[Date &amp; Matricule perso],0)),"")</f>
        <v/>
      </c>
      <c r="TV7" s="56" t="str">
        <f>IFERROR(IF(INDEX([1]!t_social_jours[Kilomètres],MATCH(TV$4&amp;t_datas[[#This Row],[Matricule]],[1]!t_social_jours[Date &amp; Matricule perso],0))="","",INDEX([1]!t_social_jours[Kilomètres],MATCH(TV$4&amp;t_datas[[#This Row],[Matricule]],[1]!t_social_jours[Date &amp; Matricule perso],0))),"")</f>
        <v/>
      </c>
      <c r="TW7" s="58" t="str">
        <f t="shared" ref="TW7:TW16" si="865">IF(SUM(TM7:TO7)=0,"",SUM(TM7:TO7))</f>
        <v/>
      </c>
      <c r="TX7" s="59" t="str">
        <f>IF(t_datas[[#This Row],[Immatriculation tracteur]]="","",t_datas[[#This Row],[Immatriculation tracteur]])</f>
        <v/>
      </c>
      <c r="TZ7" s="55" t="str">
        <f>IF(t_datas[[#This Row],[Immatriculation SEMI]]="","",t_datas[[#This Row],[Immatriculation SEMI]])</f>
        <v/>
      </c>
      <c r="UA7" s="55" t="str">
        <f>IF(t_datas[[#This Row],[Client affecté]]="","",t_datas[[#This Row],[Client affecté]])</f>
        <v/>
      </c>
      <c r="UB7" s="8" t="str">
        <f>IF(t_datas[[#This Row],[Site/ville]]="","",t_datas[[#This Row],[Site/ville]])</f>
        <v/>
      </c>
      <c r="UC7" s="47">
        <f t="shared" ref="UC7:UC16" si="866">IF(COUNTBLANK(UF7:UU7)=16,-1,1)</f>
        <v>-1</v>
      </c>
      <c r="UD7" s="55"/>
      <c r="UE7" s="55"/>
      <c r="UF7" s="55"/>
      <c r="UG7" s="55"/>
      <c r="UH7" s="55"/>
      <c r="UI7" s="55"/>
      <c r="UJ7" s="55"/>
      <c r="UK7" s="55"/>
      <c r="UL7" s="56"/>
      <c r="UM7" s="55"/>
      <c r="UR7" s="55"/>
      <c r="US7" s="55"/>
      <c r="UT7" s="56"/>
      <c r="UU7" s="55"/>
      <c r="UV7" s="55" t="str">
        <f>IFERROR(INDEX([1]!t_social_jours[Conduite],MATCH(UV$4&amp;t_datas[[#This Row],[Matricule]],[1]!t_social_jours[Date &amp; Matricule perso],0)),"")</f>
        <v/>
      </c>
      <c r="UW7" s="55" t="str">
        <f>IFERROR(INDEX([1]!t_social_jours[Travail],MATCH(UW$4&amp;t_datas[[#This Row],[Matricule]],[1]!t_social_jours[Date &amp; Matricule perso],0)),"")</f>
        <v/>
      </c>
      <c r="UX7" s="55" t="str">
        <f>IFERROR(INDEX([1]!t_social_jours[Dispo],MATCH(UX$4&amp;t_datas[[#This Row],[Matricule]],[1]!t_social_jours[Date &amp; Matricule perso],0)),"")</f>
        <v/>
      </c>
      <c r="UY7" s="57" t="str">
        <f>IFERROR(UV7/VF7,"")</f>
        <v/>
      </c>
      <c r="VA7" s="55"/>
      <c r="VB7" s="55"/>
      <c r="VC7" s="55" t="str">
        <f>IFERROR(INDEX([1]!t_social_jours[Départ remake],MATCH(VC$4&amp;t_datas[[#This Row],[Matricule]],[1]!t_social_jours[Date &amp; Matricule perso],0)),"")</f>
        <v/>
      </c>
      <c r="VD7" s="55" t="str">
        <f>IFERROR(INDEX([1]!t_social_jours[Arrivée remake],MATCH(VD$4&amp;t_datas[[#This Row],[Matricule]],[1]!t_social_jours[Date &amp; Matricule perso],0)),"")</f>
        <v/>
      </c>
      <c r="VE7" s="56" t="str">
        <f>IFERROR(IF(INDEX([1]!t_social_jours[Kilomètres],MATCH(VE$4&amp;t_datas[[#This Row],[Matricule]],[1]!t_social_jours[Date &amp; Matricule perso],0))="","",INDEX([1]!t_social_jours[Kilomètres],MATCH(VE$4&amp;t_datas[[#This Row],[Matricule]],[1]!t_social_jours[Date &amp; Matricule perso],0))),"")</f>
        <v/>
      </c>
      <c r="VF7" s="58" t="str">
        <f t="shared" ref="VF7:VF16" si="867">IF(SUM(UV7:UX7)=0,"",SUM(UV7:UX7))</f>
        <v/>
      </c>
      <c r="VG7" s="59" t="str">
        <f>IF(t_datas[[#This Row],[Immatriculation tracteur]]="","",t_datas[[#This Row],[Immatriculation tracteur]])</f>
        <v/>
      </c>
      <c r="VI7" s="55" t="str">
        <f>IF(t_datas[[#This Row],[Immatriculation SEMI]]="","",t_datas[[#This Row],[Immatriculation SEMI]])</f>
        <v/>
      </c>
      <c r="VJ7" s="55" t="str">
        <f>IF(t_datas[[#This Row],[Client affecté]]="","",t_datas[[#This Row],[Client affecté]])</f>
        <v/>
      </c>
      <c r="VK7" s="8" t="str">
        <f>IF(t_datas[[#This Row],[Site/ville]]="","",t_datas[[#This Row],[Site/ville]])</f>
        <v/>
      </c>
      <c r="VL7" s="47">
        <f t="shared" ref="VL7:VL16" si="868">IF(COUNTBLANK(VO7:WD7)=16,-1,1)</f>
        <v>-1</v>
      </c>
      <c r="VM7" s="55"/>
      <c r="VN7" s="55"/>
      <c r="VO7" s="55"/>
      <c r="VP7" s="55"/>
      <c r="VQ7" s="55"/>
      <c r="VR7" s="55"/>
      <c r="VS7" s="55"/>
      <c r="VT7" s="55"/>
      <c r="VU7" s="56"/>
      <c r="VV7" s="55"/>
      <c r="WA7" s="55"/>
      <c r="WB7" s="55"/>
      <c r="WC7" s="56"/>
      <c r="WD7" s="55"/>
      <c r="WE7" s="55" t="str">
        <f>IFERROR(INDEX([1]!t_social_jours[Conduite],MATCH(WE$4&amp;t_datas[[#This Row],[Matricule]],[1]!t_social_jours[Date &amp; Matricule perso],0)),"")</f>
        <v/>
      </c>
      <c r="WF7" s="55" t="str">
        <f>IFERROR(INDEX([1]!t_social_jours[Travail],MATCH(WF$4&amp;t_datas[[#This Row],[Matricule]],[1]!t_social_jours[Date &amp; Matricule perso],0)),"")</f>
        <v/>
      </c>
      <c r="WG7" s="55" t="str">
        <f>IFERROR(INDEX([1]!t_social_jours[Dispo],MATCH(WG$4&amp;t_datas[[#This Row],[Matricule]],[1]!t_social_jours[Date &amp; Matricule perso],0)),"")</f>
        <v/>
      </c>
      <c r="WH7" s="57" t="str">
        <f>IFERROR(WE7/WO7,"")</f>
        <v/>
      </c>
      <c r="WJ7" s="55"/>
      <c r="WK7" s="55"/>
      <c r="WL7" s="55" t="str">
        <f>IFERROR(INDEX([1]!t_social_jours[Départ remake],MATCH(WL$4&amp;t_datas[[#This Row],[Matricule]],[1]!t_social_jours[Date &amp; Matricule perso],0)),"")</f>
        <v/>
      </c>
      <c r="WM7" s="55" t="str">
        <f>IFERROR(INDEX([1]!t_social_jours[Arrivée remake],MATCH(WM$4&amp;t_datas[[#This Row],[Matricule]],[1]!t_social_jours[Date &amp; Matricule perso],0)),"")</f>
        <v/>
      </c>
      <c r="WN7" s="56" t="str">
        <f>IFERROR(IF(INDEX([1]!t_social_jours[Kilomètres],MATCH(WN$4&amp;t_datas[[#This Row],[Matricule]],[1]!t_social_jours[Date &amp; Matricule perso],0))="","",INDEX([1]!t_social_jours[Kilomètres],MATCH(WN$4&amp;t_datas[[#This Row],[Matricule]],[1]!t_social_jours[Date &amp; Matricule perso],0))),"")</f>
        <v/>
      </c>
      <c r="WO7" s="58" t="str">
        <f t="shared" ref="WO7:WO16" si="869">IF(SUM(WE7:WG7)=0,"",SUM(WE7:WG7))</f>
        <v/>
      </c>
      <c r="WP7" s="59" t="str">
        <f>IF(t_datas[[#This Row],[Immatriculation tracteur]]="","",t_datas[[#This Row],[Immatriculation tracteur]])</f>
        <v/>
      </c>
      <c r="WR7" s="55" t="str">
        <f>IF(t_datas[[#This Row],[Immatriculation SEMI]]="","",t_datas[[#This Row],[Immatriculation SEMI]])</f>
        <v/>
      </c>
      <c r="WS7" s="55" t="str">
        <f>IF(t_datas[[#This Row],[Client affecté]]="","",t_datas[[#This Row],[Client affecté]])</f>
        <v/>
      </c>
      <c r="WT7" s="8" t="str">
        <f>IF(t_datas[[#This Row],[Site/ville]]="","",t_datas[[#This Row],[Site/ville]])</f>
        <v/>
      </c>
      <c r="WU7" s="47">
        <f t="shared" ref="WU7:WU16" si="870">IF(COUNTBLANK(WX7:XM7)=16,-1,1)</f>
        <v>-1</v>
      </c>
      <c r="WV7" s="55"/>
      <c r="WW7" s="55"/>
      <c r="WX7" s="55"/>
      <c r="WY7" s="55"/>
      <c r="WZ7" s="55"/>
      <c r="XA7" s="55"/>
      <c r="XB7" s="55"/>
      <c r="XC7" s="55"/>
      <c r="XD7" s="56"/>
      <c r="XE7" s="55"/>
      <c r="XJ7" s="55"/>
      <c r="XK7" s="55"/>
      <c r="XL7" s="56"/>
      <c r="XM7" s="55"/>
      <c r="XN7" s="55" t="str">
        <f>IFERROR(INDEX([1]!t_social_jours[Conduite],MATCH(XN$4&amp;t_datas[[#This Row],[Matricule]],[1]!t_social_jours[Date &amp; Matricule perso],0)),"")</f>
        <v/>
      </c>
      <c r="XO7" s="55" t="str">
        <f>IFERROR(INDEX([1]!t_social_jours[Travail],MATCH(XO$4&amp;t_datas[[#This Row],[Matricule]],[1]!t_social_jours[Date &amp; Matricule perso],0)),"")</f>
        <v/>
      </c>
      <c r="XP7" s="55" t="str">
        <f>IFERROR(INDEX([1]!t_social_jours[Dispo],MATCH(XP$4&amp;t_datas[[#This Row],[Matricule]],[1]!t_social_jours[Date &amp; Matricule perso],0)),"")</f>
        <v/>
      </c>
      <c r="XQ7" s="57" t="str">
        <f>IFERROR(XN7/XX7,"")</f>
        <v/>
      </c>
      <c r="XS7" s="55"/>
      <c r="XT7" s="55"/>
      <c r="XU7" s="55" t="str">
        <f>IFERROR(INDEX([1]!t_social_jours[Départ remake],MATCH(XU$4&amp;t_datas[[#This Row],[Matricule]],[1]!t_social_jours[Date &amp; Matricule perso],0)),"")</f>
        <v/>
      </c>
      <c r="XV7" s="55" t="str">
        <f>IFERROR(INDEX([1]!t_social_jours[Arrivée remake],MATCH(XV$4&amp;t_datas[[#This Row],[Matricule]],[1]!t_social_jours[Date &amp; Matricule perso],0)),"")</f>
        <v/>
      </c>
      <c r="XW7" s="56" t="str">
        <f>IFERROR(IF(INDEX([1]!t_social_jours[Kilomètres],MATCH(XW$4&amp;t_datas[[#This Row],[Matricule]],[1]!t_social_jours[Date &amp; Matricule perso],0))="","",INDEX([1]!t_social_jours[Kilomètres],MATCH(XW$4&amp;t_datas[[#This Row],[Matricule]],[1]!t_social_jours[Date &amp; Matricule perso],0))),"")</f>
        <v/>
      </c>
      <c r="XX7" s="58" t="str">
        <f t="shared" ref="XX7:XX16" si="871">IF(SUM(XN7:XP7)=0,"",SUM(XN7:XP7))</f>
        <v/>
      </c>
      <c r="XY7" s="59" t="str">
        <f>IF(t_datas[[#This Row],[Immatriculation tracteur]]="","",t_datas[[#This Row],[Immatriculation tracteur]])</f>
        <v/>
      </c>
      <c r="YA7" s="55" t="str">
        <f>IF(t_datas[[#This Row],[Immatriculation SEMI]]="","",t_datas[[#This Row],[Immatriculation SEMI]])</f>
        <v/>
      </c>
      <c r="YB7" s="55" t="str">
        <f>IF(t_datas[[#This Row],[Client affecté]]="","",t_datas[[#This Row],[Client affecté]])</f>
        <v/>
      </c>
      <c r="YC7" s="8" t="str">
        <f>IF(t_datas[[#This Row],[Site/ville]]="","",t_datas[[#This Row],[Site/ville]])</f>
        <v/>
      </c>
      <c r="YD7" s="47">
        <f t="shared" ref="YD7:YD16" si="872">IF(COUNTBLANK(YG7:YV7)=16,-1,1)</f>
        <v>-1</v>
      </c>
      <c r="YE7" s="55"/>
      <c r="YF7" s="55"/>
      <c r="YG7" s="55"/>
      <c r="YH7" s="55"/>
      <c r="YI7" s="55"/>
      <c r="YJ7" s="55"/>
      <c r="YK7" s="55"/>
      <c r="YL7" s="55"/>
      <c r="YM7" s="56"/>
      <c r="YN7" s="55"/>
      <c r="YS7" s="55"/>
      <c r="YT7" s="55"/>
      <c r="YU7" s="56"/>
      <c r="YV7" s="55"/>
      <c r="YW7" s="55" t="str">
        <f>IFERROR(INDEX([1]!t_social_jours[Conduite],MATCH(YW$4&amp;t_datas[[#This Row],[Matricule]],[1]!t_social_jours[Date &amp; Matricule perso],0)),"")</f>
        <v/>
      </c>
      <c r="YX7" s="55" t="str">
        <f>IFERROR(INDEX([1]!t_social_jours[Travail],MATCH(YX$4&amp;t_datas[[#This Row],[Matricule]],[1]!t_social_jours[Date &amp; Matricule perso],0)),"")</f>
        <v/>
      </c>
      <c r="YY7" s="55" t="str">
        <f>IFERROR(INDEX([1]!t_social_jours[Dispo],MATCH(YY$4&amp;t_datas[[#This Row],[Matricule]],[1]!t_social_jours[Date &amp; Matricule perso],0)),"")</f>
        <v/>
      </c>
      <c r="YZ7" s="57" t="str">
        <f>IFERROR(YW7/ZG7,"")</f>
        <v/>
      </c>
      <c r="ZB7" s="55"/>
      <c r="ZC7" s="55"/>
      <c r="ZD7" s="55" t="str">
        <f>IFERROR(INDEX([1]!t_social_jours[Départ remake],MATCH(ZD$4&amp;t_datas[[#This Row],[Matricule]],[1]!t_social_jours[Date &amp; Matricule perso],0)),"")</f>
        <v/>
      </c>
      <c r="ZE7" s="55" t="str">
        <f>IFERROR(INDEX([1]!t_social_jours[Arrivée remake],MATCH(ZE$4&amp;t_datas[[#This Row],[Matricule]],[1]!t_social_jours[Date &amp; Matricule perso],0)),"")</f>
        <v/>
      </c>
      <c r="ZF7" s="56" t="str">
        <f>IFERROR(IF(INDEX([1]!t_social_jours[Kilomètres],MATCH(ZF$4&amp;t_datas[[#This Row],[Matricule]],[1]!t_social_jours[Date &amp; Matricule perso],0))="","",INDEX([1]!t_social_jours[Kilomètres],MATCH(ZF$4&amp;t_datas[[#This Row],[Matricule]],[1]!t_social_jours[Date &amp; Matricule perso],0))),"")</f>
        <v/>
      </c>
      <c r="ZG7" s="58" t="str">
        <f t="shared" ref="ZG7:ZG16" si="873">IF(SUM(YW7:YY7)=0,"",SUM(YW7:YY7))</f>
        <v/>
      </c>
      <c r="ZH7" s="61" t="str">
        <f>IF(t_datas[[#This Row],[Immatriculation tracteur]]="","",t_datas[[#This Row],[Immatriculation tracteur]])</f>
        <v/>
      </c>
      <c r="ZJ7" s="55" t="str">
        <f>IF(t_datas[[#This Row],[Immatriculation SEMI]]="","",t_datas[[#This Row],[Immatriculation SEMI]])</f>
        <v/>
      </c>
      <c r="ZK7" s="55" t="str">
        <f>IF(t_datas[[#This Row],[Client affecté]]="","",t_datas[[#This Row],[Client affecté]])</f>
        <v/>
      </c>
      <c r="ZL7" s="8" t="str">
        <f>IF(t_datas[[#This Row],[Site/ville]]="","",t_datas[[#This Row],[Site/ville]])</f>
        <v/>
      </c>
      <c r="ZM7" s="47">
        <f t="shared" ref="ZM7:ZM16" si="874">IF(COUNTBLANK(ZP7:AAE7)=16,-1,1)</f>
        <v>-1</v>
      </c>
      <c r="ZN7" s="55"/>
      <c r="ZO7" s="55"/>
      <c r="ZP7" s="55"/>
      <c r="ZQ7" s="55"/>
      <c r="ZR7" s="55"/>
      <c r="ZS7" s="55"/>
      <c r="ZT7" s="55"/>
      <c r="ZU7" s="55"/>
      <c r="ZV7" s="56"/>
      <c r="ZW7" s="55"/>
      <c r="AAB7" s="55"/>
      <c r="AAC7" s="55"/>
      <c r="AAD7" s="56"/>
      <c r="AAE7" s="55"/>
      <c r="AAF7" s="55" t="str">
        <f>IFERROR(INDEX([1]!t_social_jours[Conduite],MATCH(AAF$4&amp;t_datas[[#This Row],[Matricule]],[1]!t_social_jours[Date &amp; Matricule perso],0)),"")</f>
        <v/>
      </c>
      <c r="AAG7" s="55" t="str">
        <f>IFERROR(INDEX([1]!t_social_jours[Travail],MATCH(AAG$4&amp;t_datas[[#This Row],[Matricule]],[1]!t_social_jours[Date &amp; Matricule perso],0)),"")</f>
        <v/>
      </c>
      <c r="AAH7" s="55" t="str">
        <f>IFERROR(INDEX([1]!t_social_jours[Dispo],MATCH(AAH$4&amp;t_datas[[#This Row],[Matricule]],[1]!t_social_jours[Date &amp; Matricule perso],0)),"")</f>
        <v/>
      </c>
      <c r="AAI7" s="57" t="str">
        <f>IFERROR(AAF7/AAP7,"")</f>
        <v/>
      </c>
      <c r="AAK7" s="55"/>
      <c r="AAL7" s="55"/>
      <c r="AAM7" s="55" t="str">
        <f>IFERROR(INDEX([1]!t_social_jours[Départ remake],MATCH(AAM$4&amp;t_datas[[#This Row],[Matricule]],[1]!t_social_jours[Date &amp; Matricule perso],0)),"")</f>
        <v/>
      </c>
      <c r="AAN7" s="55" t="str">
        <f>IFERROR(INDEX([1]!t_social_jours[Arrivée remake],MATCH(AAN$4&amp;t_datas[[#This Row],[Matricule]],[1]!t_social_jours[Date &amp; Matricule perso],0)),"")</f>
        <v/>
      </c>
      <c r="AAO7" s="56" t="str">
        <f>IFERROR(IF(INDEX([1]!t_social_jours[Kilomètres],MATCH(AAO$4&amp;t_datas[[#This Row],[Matricule]],[1]!t_social_jours[Date &amp; Matricule perso],0))="","",INDEX([1]!t_social_jours[Kilomètres],MATCH(AAO$4&amp;t_datas[[#This Row],[Matricule]],[1]!t_social_jours[Date &amp; Matricule perso],0))),"")</f>
        <v/>
      </c>
      <c r="AAP7" s="58" t="str">
        <f t="shared" ref="AAP7:AAP16" si="875">IF(SUM(AAF7:AAH7)=0,"",SUM(AAF7:AAH7))</f>
        <v/>
      </c>
      <c r="AAQ7" s="59" t="str">
        <f>IF(t_datas[[#This Row],[Immatriculation tracteur]]="","",t_datas[[#This Row],[Immatriculation tracteur]])</f>
        <v/>
      </c>
      <c r="AAS7" s="55" t="str">
        <f>IF(t_datas[[#This Row],[Immatriculation SEMI]]="","",t_datas[[#This Row],[Immatriculation SEMI]])</f>
        <v/>
      </c>
      <c r="AAT7" s="55" t="str">
        <f>IF(t_datas[[#This Row],[Client affecté]]="","",t_datas[[#This Row],[Client affecté]])</f>
        <v/>
      </c>
      <c r="AAU7" s="55" t="str">
        <f>IF(t_datas[[#This Row],[Site/ville]]="","",t_datas[[#This Row],[Site/ville]])</f>
        <v/>
      </c>
      <c r="AAV7" s="47">
        <f t="shared" ref="AAV7:AAV16" si="876">IF(COUNTBLANK(AAY7:ABN7)=16,-1,1)</f>
        <v>-1</v>
      </c>
      <c r="AAW7" s="55"/>
      <c r="AAX7" s="55"/>
      <c r="AAY7" s="55"/>
      <c r="AAZ7" s="55"/>
      <c r="ABA7" s="55"/>
      <c r="ABB7" s="55"/>
      <c r="ABC7" s="55"/>
      <c r="ABD7" s="55"/>
      <c r="ABE7" s="56"/>
      <c r="ABF7" s="55"/>
      <c r="ABK7" s="55"/>
      <c r="ABL7" s="55"/>
      <c r="ABM7" s="56"/>
      <c r="ABN7" s="55"/>
      <c r="ABO7" s="55" t="str">
        <f>IFERROR(INDEX([1]!t_social_jours[Conduite],MATCH(ABO$4&amp;t_datas[[#This Row],[Matricule]],[1]!t_social_jours[Date &amp; Matricule perso],0)),"")</f>
        <v/>
      </c>
      <c r="ABP7" s="55" t="str">
        <f>IFERROR(INDEX([1]!t_social_jours[Travail],MATCH(ABP$4&amp;t_datas[[#This Row],[Matricule]],[1]!t_social_jours[Date &amp; Matricule perso],0)),"")</f>
        <v/>
      </c>
      <c r="ABQ7" s="55" t="str">
        <f>IFERROR(INDEX([1]!t_social_jours[Dispo],MATCH(ABQ$4&amp;t_datas[[#This Row],[Matricule]],[1]!t_social_jours[Date &amp; Matricule perso],0)),"")</f>
        <v/>
      </c>
      <c r="ABR7" s="57" t="str">
        <f>IFERROR(ABO7/ABY7,"")</f>
        <v/>
      </c>
      <c r="ABT7" s="55"/>
      <c r="ABU7" s="55"/>
      <c r="ABV7" s="55" t="str">
        <f>IFERROR(INDEX([1]!t_social_jours[Départ remake],MATCH(ABV$4&amp;t_datas[[#This Row],[Matricule]],[1]!t_social_jours[Date &amp; Matricule perso],0)),"")</f>
        <v/>
      </c>
      <c r="ABW7" s="55" t="str">
        <f>IFERROR(INDEX([1]!t_social_jours[Arrivée remake],MATCH(ABW$4&amp;t_datas[[#This Row],[Matricule]],[1]!t_social_jours[Date &amp; Matricule perso],0)),"")</f>
        <v/>
      </c>
      <c r="ABX7" s="56" t="str">
        <f>IFERROR(IF(INDEX([1]!t_social_jours[Kilomètres],MATCH(ABX$4&amp;t_datas[[#This Row],[Matricule]],[1]!t_social_jours[Date &amp; Matricule perso],0))="","",INDEX([1]!t_social_jours[Kilomètres],MATCH(ABX$4&amp;t_datas[[#This Row],[Matricule]],[1]!t_social_jours[Date &amp; Matricule perso],0))),"")</f>
        <v/>
      </c>
      <c r="ABY7" s="58" t="str">
        <f t="shared" ref="ABY7:ABY16" si="877">IF(SUM(ABO7:ABQ7)=0,"",SUM(ABO7:ABQ7))</f>
        <v/>
      </c>
      <c r="ABZ7" s="59" t="str">
        <f>IF(t_datas[[#This Row],[Immatriculation tracteur]]="","",t_datas[[#This Row],[Immatriculation tracteur]])</f>
        <v/>
      </c>
      <c r="ACB7" s="55" t="str">
        <f>IF(t_datas[[#This Row],[Immatriculation SEMI]]="","",t_datas[[#This Row],[Immatriculation SEMI]])</f>
        <v/>
      </c>
      <c r="ACC7" s="55" t="str">
        <f>IF(t_datas[[#This Row],[Client affecté]]="","",t_datas[[#This Row],[Client affecté]])</f>
        <v/>
      </c>
      <c r="ACD7" s="55" t="str">
        <f>IF(t_datas[[#This Row],[Site/ville]]="","",t_datas[[#This Row],[Site/ville]])</f>
        <v/>
      </c>
      <c r="ACE7" s="47">
        <f t="shared" ref="ACE7:ACE16" si="878">IF(COUNTBLANK(ACH7:ACW7)=16,-1,1)</f>
        <v>-1</v>
      </c>
      <c r="ACF7" s="55"/>
      <c r="ACG7" s="55"/>
      <c r="ACH7" s="55"/>
      <c r="ACI7" s="55"/>
      <c r="ACJ7" s="55"/>
      <c r="ACK7" s="55"/>
      <c r="ACL7" s="55"/>
      <c r="ACM7" s="55"/>
      <c r="ACN7" s="56"/>
      <c r="ACO7" s="55"/>
      <c r="ACT7" s="55"/>
      <c r="ACU7" s="55"/>
      <c r="ACV7" s="56"/>
      <c r="ACW7" s="55"/>
      <c r="ACX7" s="55" t="str">
        <f>IFERROR(INDEX([1]!t_social_jours[Conduite],MATCH(ACX$4&amp;t_datas[[#This Row],[Matricule]],[1]!t_social_jours[Date &amp; Matricule perso],0)),"")</f>
        <v/>
      </c>
      <c r="ACY7" s="55" t="str">
        <f>IFERROR(INDEX([1]!t_social_jours[Travail],MATCH(ACY$4&amp;t_datas[[#This Row],[Matricule]],[1]!t_social_jours[Date &amp; Matricule perso],0)),"")</f>
        <v/>
      </c>
      <c r="ACZ7" s="55" t="str">
        <f>IFERROR(INDEX([1]!t_social_jours[Dispo],MATCH(ACZ$4&amp;t_datas[[#This Row],[Matricule]],[1]!t_social_jours[Date &amp; Matricule perso],0)),"")</f>
        <v/>
      </c>
      <c r="ADA7" s="57" t="str">
        <f>IFERROR(ACX7/ADH7,"")</f>
        <v/>
      </c>
      <c r="ADC7" s="55"/>
      <c r="ADD7" s="55"/>
      <c r="ADE7" s="55" t="str">
        <f>IFERROR(INDEX([1]!t_social_jours[Départ remake],MATCH(ADE$4&amp;t_datas[[#This Row],[Matricule]],[1]!t_social_jours[Date &amp; Matricule perso],0)),"")</f>
        <v/>
      </c>
      <c r="ADF7" s="55" t="str">
        <f>IFERROR(INDEX([1]!t_social_jours[Arrivée remake],MATCH(ADF$4&amp;t_datas[[#This Row],[Matricule]],[1]!t_social_jours[Date &amp; Matricule perso],0)),"")</f>
        <v/>
      </c>
      <c r="ADG7" s="56" t="str">
        <f>IFERROR(IF(INDEX([1]!t_social_jours[Kilomètres],MATCH(ADG$4&amp;t_datas[[#This Row],[Matricule]],[1]!t_social_jours[Date &amp; Matricule perso],0))="","",INDEX([1]!t_social_jours[Kilomètres],MATCH(ADG$4&amp;t_datas[[#This Row],[Matricule]],[1]!t_social_jours[Date &amp; Matricule perso],0))),"")</f>
        <v/>
      </c>
      <c r="ADH7" s="58" t="str">
        <f t="shared" ref="ADH7:ADH16" si="879">IF(SUM(ACX7:ACZ7)=0,"",SUM(ACX7:ACZ7))</f>
        <v/>
      </c>
      <c r="ADI7" s="59" t="str">
        <f>IF(t_datas[[#This Row],[Immatriculation tracteur]]="","",t_datas[[#This Row],[Immatriculation tracteur]])</f>
        <v/>
      </c>
      <c r="ADK7" s="55" t="str">
        <f>IF(t_datas[[#This Row],[Immatriculation SEMI]]="","",t_datas[[#This Row],[Immatriculation SEMI]])</f>
        <v/>
      </c>
      <c r="ADL7" s="55" t="str">
        <f>IF(t_datas[[#This Row],[Client affecté]]="","",t_datas[[#This Row],[Client affecté]])</f>
        <v/>
      </c>
      <c r="ADM7" s="55" t="str">
        <f>IF(t_datas[[#This Row],[Site/ville]]="","",t_datas[[#This Row],[Site/ville]])</f>
        <v/>
      </c>
      <c r="ADN7" s="47">
        <f t="shared" ref="ADN7:ADN16" si="880">IF(COUNTBLANK(ADQ7:AEF7)=16,-1,1)</f>
        <v>-1</v>
      </c>
      <c r="ADO7" s="55"/>
      <c r="ADP7" s="55"/>
      <c r="ADQ7" s="55"/>
      <c r="ADR7" s="55"/>
      <c r="ADS7" s="55"/>
      <c r="ADT7" s="55"/>
      <c r="ADU7" s="55"/>
      <c r="ADV7" s="55"/>
      <c r="ADW7" s="56"/>
      <c r="ADX7" s="55"/>
      <c r="AEC7" s="55"/>
      <c r="AED7" s="55"/>
      <c r="AEE7" s="56"/>
      <c r="AEF7" s="55"/>
      <c r="AEG7" s="55" t="str">
        <f>IFERROR(INDEX([1]!t_social_jours[Conduite],MATCH(AEG$4&amp;t_datas[[#This Row],[Matricule]],[1]!t_social_jours[Date &amp; Matricule perso],0)),"")</f>
        <v/>
      </c>
      <c r="AEH7" s="55" t="str">
        <f>IFERROR(INDEX([1]!t_social_jours[Travail],MATCH(AEH$4&amp;t_datas[[#This Row],[Matricule]],[1]!t_social_jours[Date &amp; Matricule perso],0)),"")</f>
        <v/>
      </c>
      <c r="AEI7" s="55" t="str">
        <f>IFERROR(INDEX([1]!t_social_jours[Dispo],MATCH(AEI$4&amp;t_datas[[#This Row],[Matricule]],[1]!t_social_jours[Date &amp; Matricule perso],0)),"")</f>
        <v/>
      </c>
      <c r="AEJ7" s="57" t="str">
        <f>IFERROR(AEG7/AEQ7,"")</f>
        <v/>
      </c>
      <c r="AEL7" s="55"/>
      <c r="AEM7" s="55"/>
      <c r="AEN7" s="55" t="str">
        <f>IFERROR(INDEX([1]!t_social_jours[Départ remake],MATCH(AEN$4&amp;t_datas[[#This Row],[Matricule]],[1]!t_social_jours[Date &amp; Matricule perso],0)),"")</f>
        <v/>
      </c>
      <c r="AEO7" s="55" t="str">
        <f>IFERROR(INDEX([1]!t_social_jours[Arrivée remake],MATCH(AEO$4&amp;t_datas[[#This Row],[Matricule]],[1]!t_social_jours[Date &amp; Matricule perso],0)),"")</f>
        <v/>
      </c>
      <c r="AEP7" s="56" t="str">
        <f>IFERROR(IF(INDEX([1]!t_social_jours[Kilomètres],MATCH(AEP$4&amp;t_datas[[#This Row],[Matricule]],[1]!t_social_jours[Date &amp; Matricule perso],0))="","",INDEX([1]!t_social_jours[Kilomètres],MATCH(AEP$4&amp;t_datas[[#This Row],[Matricule]],[1]!t_social_jours[Date &amp; Matricule perso],0))),"")</f>
        <v/>
      </c>
      <c r="AEQ7" s="58" t="str">
        <f t="shared" ref="AEQ7:AEQ16" si="881">IF(SUM(AEG7:AEI7)=0,"",SUM(AEG7:AEI7))</f>
        <v/>
      </c>
      <c r="AER7" s="59" t="str">
        <f>IF(t_datas[[#This Row],[Immatriculation tracteur]]="","",t_datas[[#This Row],[Immatriculation tracteur]])</f>
        <v/>
      </c>
      <c r="AET7" s="55" t="str">
        <f>IF(t_datas[[#This Row],[Immatriculation SEMI]]="","",t_datas[[#This Row],[Immatriculation SEMI]])</f>
        <v/>
      </c>
      <c r="AEU7" s="55" t="str">
        <f>IF(t_datas[[#This Row],[Client affecté]]="","",t_datas[[#This Row],[Client affecté]])</f>
        <v/>
      </c>
      <c r="AEV7" s="55" t="str">
        <f>IF(t_datas[[#This Row],[Site/ville]]="","",t_datas[[#This Row],[Site/ville]])</f>
        <v/>
      </c>
      <c r="AEW7" s="47">
        <f t="shared" ref="AEW7:AEW16" si="882">IF(COUNTBLANK(AEZ7:AFO7)=16,-1,1)</f>
        <v>-1</v>
      </c>
      <c r="AEX7" s="55"/>
      <c r="AEY7" s="55"/>
      <c r="AEZ7" s="55"/>
      <c r="AFA7" s="55"/>
      <c r="AFB7" s="55"/>
      <c r="AFC7" s="55"/>
      <c r="AFD7" s="55"/>
      <c r="AFE7" s="55"/>
      <c r="AFF7" s="56"/>
      <c r="AFG7" s="55"/>
      <c r="AFL7" s="55"/>
      <c r="AFM7" s="55"/>
      <c r="AFN7" s="56"/>
      <c r="AFO7" s="55"/>
      <c r="AFP7" s="55" t="str">
        <f>IFERROR(INDEX([1]!t_social_jours[Conduite],MATCH(AFP$4&amp;t_datas[[#This Row],[Matricule]],[1]!t_social_jours[Date &amp; Matricule perso],0)),"")</f>
        <v/>
      </c>
      <c r="AFQ7" s="55" t="str">
        <f>IFERROR(INDEX([1]!t_social_jours[Travail],MATCH(AFQ$4&amp;t_datas[[#This Row],[Matricule]],[1]!t_social_jours[Date &amp; Matricule perso],0)),"")</f>
        <v/>
      </c>
      <c r="AFR7" s="55" t="str">
        <f>IFERROR(INDEX([1]!t_social_jours[Dispo],MATCH(AFR$4&amp;t_datas[[#This Row],[Matricule]],[1]!t_social_jours[Date &amp; Matricule perso],0)),"")</f>
        <v/>
      </c>
      <c r="AFS7" s="57" t="str">
        <f>IFERROR(AFP7/AFZ7,"")</f>
        <v/>
      </c>
      <c r="AFU7" s="55"/>
      <c r="AFV7" s="55"/>
      <c r="AFW7" s="55" t="str">
        <f>IFERROR(INDEX([1]!t_social_jours[Départ remake],MATCH(AFW$4&amp;t_datas[[#This Row],[Matricule]],[1]!t_social_jours[Date &amp; Matricule perso],0)),"")</f>
        <v/>
      </c>
      <c r="AFX7" s="55" t="str">
        <f>IFERROR(INDEX([1]!t_social_jours[Arrivée remake],MATCH(AFX$4&amp;t_datas[[#This Row],[Matricule]],[1]!t_social_jours[Date &amp; Matricule perso],0)),"")</f>
        <v/>
      </c>
      <c r="AFY7" s="56" t="str">
        <f>IFERROR(IF(INDEX([1]!t_social_jours[Kilomètres],MATCH(AFY$4&amp;t_datas[[#This Row],[Matricule]],[1]!t_social_jours[Date &amp; Matricule perso],0))="","",INDEX([1]!t_social_jours[Kilomètres],MATCH(AFY$4&amp;t_datas[[#This Row],[Matricule]],[1]!t_social_jours[Date &amp; Matricule perso],0))),"")</f>
        <v/>
      </c>
      <c r="AFZ7" s="58" t="str">
        <f t="shared" ref="AFZ7:AFZ16" si="883">IF(SUM(AFP7:AFR7)=0,"",SUM(AFP7:AFR7))</f>
        <v/>
      </c>
      <c r="AGA7" s="59" t="str">
        <f>IF(t_datas[[#This Row],[Immatriculation tracteur]]="","",t_datas[[#This Row],[Immatriculation tracteur]])</f>
        <v/>
      </c>
      <c r="AGC7" s="55" t="str">
        <f>IF(t_datas[[#This Row],[Immatriculation SEMI]]="","",t_datas[[#This Row],[Immatriculation SEMI]])</f>
        <v/>
      </c>
      <c r="AGD7" s="55" t="str">
        <f>IF(t_datas[[#This Row],[Client affecté]]="","",t_datas[[#This Row],[Client affecté]])</f>
        <v/>
      </c>
      <c r="AGE7" s="55" t="str">
        <f>IF(t_datas[[#This Row],[Site/ville]]="","",t_datas[[#This Row],[Site/ville]])</f>
        <v/>
      </c>
      <c r="AGF7" s="47">
        <f t="shared" ref="AGF7:AGF16" si="884">IF(COUNTBLANK(AGI7:AGX7)=16,-1,1)</f>
        <v>-1</v>
      </c>
      <c r="AGG7" s="55"/>
      <c r="AGH7" s="55"/>
      <c r="AGI7" s="55"/>
      <c r="AGJ7" s="55"/>
      <c r="AGK7" s="55"/>
      <c r="AGL7" s="55"/>
      <c r="AGM7" s="55"/>
      <c r="AGN7" s="55"/>
      <c r="AGO7" s="56"/>
      <c r="AGP7" s="55"/>
      <c r="AGU7" s="55"/>
      <c r="AGV7" s="55"/>
      <c r="AGW7" s="56"/>
      <c r="AGX7" s="55"/>
      <c r="AGY7" s="55" t="str">
        <f>IFERROR(INDEX([1]!t_social_jours[Conduite],MATCH(AGY$4&amp;t_datas[[#This Row],[Matricule]],[1]!t_social_jours[Date &amp; Matricule perso],0)),"")</f>
        <v/>
      </c>
      <c r="AGZ7" s="55" t="str">
        <f>IFERROR(INDEX([1]!t_social_jours[Travail],MATCH(AGZ$4&amp;t_datas[[#This Row],[Matricule]],[1]!t_social_jours[Date &amp; Matricule perso],0)),"")</f>
        <v/>
      </c>
      <c r="AHA7" s="55" t="str">
        <f>IFERROR(INDEX([1]!t_social_jours[Dispo],MATCH(AHA$4&amp;t_datas[[#This Row],[Matricule]],[1]!t_social_jours[Date &amp; Matricule perso],0)),"")</f>
        <v/>
      </c>
      <c r="AHB7" s="57" t="str">
        <f>IFERROR(AGY7/AHI7,"")</f>
        <v/>
      </c>
      <c r="AHD7" s="55"/>
      <c r="AHE7" s="55"/>
      <c r="AHF7" s="55" t="str">
        <f>IFERROR(INDEX([1]!t_social_jours[Départ remake],MATCH(AHF$4&amp;t_datas[[#This Row],[Matricule]],[1]!t_social_jours[Date &amp; Matricule perso],0)),"")</f>
        <v/>
      </c>
      <c r="AHG7" s="55" t="str">
        <f>IFERROR(INDEX([1]!t_social_jours[Arrivée remake],MATCH(AHG$4&amp;t_datas[[#This Row],[Matricule]],[1]!t_social_jours[Date &amp; Matricule perso],0)),"")</f>
        <v/>
      </c>
      <c r="AHH7" s="56" t="str">
        <f>IFERROR(IF(INDEX([1]!t_social_jours[Kilomètres],MATCH(AHH$4&amp;t_datas[[#This Row],[Matricule]],[1]!t_social_jours[Date &amp; Matricule perso],0))="","",INDEX([1]!t_social_jours[Kilomètres],MATCH(AHH$4&amp;t_datas[[#This Row],[Matricule]],[1]!t_social_jours[Date &amp; Matricule perso],0))),"")</f>
        <v/>
      </c>
      <c r="AHI7" s="58" t="str">
        <f t="shared" ref="AHI7:AHI16" si="885">IF(SUM(AGY7:AHA7)=0,"",SUM(AGY7:AHA7))</f>
        <v/>
      </c>
      <c r="AHJ7" s="59" t="str">
        <f>IF(t_datas[[#This Row],[Immatriculation tracteur]]="","",t_datas[[#This Row],[Immatriculation tracteur]])</f>
        <v/>
      </c>
      <c r="AHL7" s="55" t="str">
        <f>IF(t_datas[[#This Row],[Immatriculation SEMI]]="","",t_datas[[#This Row],[Immatriculation SEMI]])</f>
        <v/>
      </c>
      <c r="AHM7" s="55" t="str">
        <f>IF(t_datas[[#This Row],[Client affecté]]="","",t_datas[[#This Row],[Client affecté]])</f>
        <v/>
      </c>
      <c r="AHN7" s="55" t="str">
        <f>IF(t_datas[[#This Row],[Site/ville]]="","",t_datas[[#This Row],[Site/ville]])</f>
        <v/>
      </c>
      <c r="AHO7" s="47">
        <f t="shared" ref="AHO7:AHO16" si="886">IF(COUNTBLANK(AHR7:AIG7)=16,-1,1)</f>
        <v>-1</v>
      </c>
      <c r="AHP7" s="55"/>
      <c r="AHQ7" s="55"/>
      <c r="AHR7" s="55"/>
      <c r="AHS7" s="55"/>
      <c r="AHT7" s="55"/>
      <c r="AHU7" s="55"/>
      <c r="AHV7" s="55"/>
      <c r="AHW7" s="55"/>
      <c r="AHX7" s="56"/>
      <c r="AHY7" s="55"/>
      <c r="AID7" s="55"/>
      <c r="AIE7" s="55"/>
      <c r="AIF7" s="56"/>
      <c r="AIG7" s="55"/>
      <c r="AIH7" s="55" t="str">
        <f>IFERROR(INDEX([1]!t_social_jours[Conduite],MATCH(AIH$4&amp;t_datas[[#This Row],[Matricule]],[1]!t_social_jours[Date &amp; Matricule perso],0)),"")</f>
        <v/>
      </c>
      <c r="AII7" s="55" t="str">
        <f>IFERROR(INDEX([1]!t_social_jours[Travail],MATCH(AII$4&amp;t_datas[[#This Row],[Matricule]],[1]!t_social_jours[Date &amp; Matricule perso],0)),"")</f>
        <v/>
      </c>
      <c r="AIJ7" s="55" t="str">
        <f>IFERROR(INDEX([1]!t_social_jours[Dispo],MATCH(AIJ$4&amp;t_datas[[#This Row],[Matricule]],[1]!t_social_jours[Date &amp; Matricule perso],0)),"")</f>
        <v/>
      </c>
      <c r="AIK7" s="57" t="str">
        <f>IFERROR(AIH7/AIR7,"")</f>
        <v/>
      </c>
      <c r="AIM7" s="55"/>
      <c r="AIN7" s="55"/>
      <c r="AIO7" s="55" t="str">
        <f>IFERROR(INDEX([1]!t_social_jours[Départ remake],MATCH(AIO$4&amp;t_datas[[#This Row],[Matricule]],[1]!t_social_jours[Date &amp; Matricule perso],0)),"")</f>
        <v/>
      </c>
      <c r="AIP7" s="55" t="str">
        <f>IFERROR(INDEX([1]!t_social_jours[Arrivée remake],MATCH(AIP$4&amp;t_datas[[#This Row],[Matricule]],[1]!t_social_jours[Date &amp; Matricule perso],0)),"")</f>
        <v/>
      </c>
      <c r="AIQ7" s="56" t="str">
        <f>IFERROR(IF(INDEX([1]!t_social_jours[Kilomètres],MATCH(AIQ$4&amp;t_datas[[#This Row],[Matricule]],[1]!t_social_jours[Date &amp; Matricule perso],0))="","",INDEX([1]!t_social_jours[Kilomètres],MATCH(AIQ$4&amp;t_datas[[#This Row],[Matricule]],[1]!t_social_jours[Date &amp; Matricule perso],0))),"")</f>
        <v/>
      </c>
      <c r="AIR7" s="58" t="str">
        <f t="shared" ref="AIR7:AIR16" si="887">IF(SUM(AIH7:AIJ7)=0,"",SUM(AIH7:AIJ7))</f>
        <v/>
      </c>
      <c r="AIS7" s="59" t="str">
        <f>IF(t_datas[[#This Row],[Immatriculation tracteur]]="","",t_datas[[#This Row],[Immatriculation tracteur]])</f>
        <v/>
      </c>
      <c r="AIU7" s="55" t="str">
        <f>IF(t_datas[[#This Row],[Immatriculation SEMI]]="","",t_datas[[#This Row],[Immatriculation SEMI]])</f>
        <v/>
      </c>
      <c r="AIV7" s="55" t="str">
        <f>IF(t_datas[[#This Row],[Client affecté]]="","",t_datas[[#This Row],[Client affecté]])</f>
        <v/>
      </c>
      <c r="AIW7" s="55" t="str">
        <f>IF(t_datas[[#This Row],[Site/ville]]="","",t_datas[[#This Row],[Site/ville]])</f>
        <v/>
      </c>
      <c r="AIX7" s="47">
        <f t="shared" ref="AIX7:AIX16" si="888">IF(COUNTBLANK(AJA7:AJP7)=16,-1,1)</f>
        <v>-1</v>
      </c>
      <c r="AIY7" s="55"/>
      <c r="AIZ7" s="55"/>
      <c r="AJA7" s="55"/>
      <c r="AJB7" s="55"/>
      <c r="AJC7" s="55"/>
      <c r="AJD7" s="55"/>
      <c r="AJE7" s="55"/>
      <c r="AJF7" s="55"/>
      <c r="AJG7" s="56"/>
      <c r="AJH7" s="55"/>
      <c r="AJM7" s="55"/>
      <c r="AJN7" s="55"/>
      <c r="AJO7" s="56"/>
      <c r="AJP7" s="55"/>
      <c r="AJQ7" s="55" t="str">
        <f>IFERROR(INDEX([1]!t_social_jours[Conduite],MATCH(AJQ$4&amp;t_datas[[#This Row],[Matricule]],[1]!t_social_jours[Date &amp; Matricule perso],0)),"")</f>
        <v/>
      </c>
      <c r="AJR7" s="55" t="str">
        <f>IFERROR(INDEX([1]!t_social_jours[Travail],MATCH(AJR$4&amp;t_datas[[#This Row],[Matricule]],[1]!t_social_jours[Date &amp; Matricule perso],0)),"")</f>
        <v/>
      </c>
      <c r="AJS7" s="55" t="str">
        <f>IFERROR(INDEX([1]!t_social_jours[Dispo],MATCH(AJS$4&amp;t_datas[[#This Row],[Matricule]],[1]!t_social_jours[Date &amp; Matricule perso],0)),"")</f>
        <v/>
      </c>
      <c r="AJT7" s="57" t="str">
        <f>IFERROR(AJQ7/AKA7,"")</f>
        <v/>
      </c>
      <c r="AJV7" s="55"/>
      <c r="AJW7" s="55"/>
      <c r="AJX7" s="55" t="str">
        <f>IFERROR(INDEX([1]!t_social_jours[Départ remake],MATCH(AJX$4&amp;t_datas[[#This Row],[Matricule]],[1]!t_social_jours[Date &amp; Matricule perso],0)),"")</f>
        <v/>
      </c>
      <c r="AJY7" s="55" t="str">
        <f>IFERROR(INDEX([1]!t_social_jours[Arrivée remake],MATCH(AJY$4&amp;t_datas[[#This Row],[Matricule]],[1]!t_social_jours[Date &amp; Matricule perso],0)),"")</f>
        <v/>
      </c>
      <c r="AJZ7" s="56" t="str">
        <f>IFERROR(IF(INDEX([1]!t_social_jours[Kilomètres],MATCH(AJZ$4&amp;t_datas[[#This Row],[Matricule]],[1]!t_social_jours[Date &amp; Matricule perso],0))="","",INDEX([1]!t_social_jours[Kilomètres],MATCH(AJZ$4&amp;t_datas[[#This Row],[Matricule]],[1]!t_social_jours[Date &amp; Matricule perso],0))),"")</f>
        <v/>
      </c>
      <c r="AKA7" s="58" t="str">
        <f t="shared" ref="AKA7:AKA16" si="889">IF(SUM(AJQ7:AJS7)=0,"",SUM(AJQ7:AJS7))</f>
        <v/>
      </c>
      <c r="AKB7" s="59" t="str">
        <f>IF(t_datas[[#This Row],[Immatriculation tracteur]]="","",t_datas[[#This Row],[Immatriculation tracteur]])</f>
        <v/>
      </c>
      <c r="AKD7" s="55" t="str">
        <f>IF(t_datas[[#This Row],[Immatriculation SEMI]]="","",t_datas[[#This Row],[Immatriculation SEMI]])</f>
        <v/>
      </c>
      <c r="AKE7" s="55" t="str">
        <f>IF(t_datas[[#This Row],[Client affecté]]="","",t_datas[[#This Row],[Client affecté]])</f>
        <v/>
      </c>
      <c r="AKF7" s="55" t="str">
        <f>IF(t_datas[[#This Row],[Site/ville]]="","",t_datas[[#This Row],[Site/ville]])</f>
        <v/>
      </c>
      <c r="AKG7" s="47">
        <f t="shared" ref="AKG7:AKG16" si="890">IF(COUNTBLANK(AKJ7:AKY7)=16,-1,1)</f>
        <v>-1</v>
      </c>
      <c r="AKH7" s="55"/>
      <c r="AKI7" s="55"/>
      <c r="AKJ7" s="55"/>
      <c r="AKK7" s="55"/>
      <c r="AKL7" s="55"/>
      <c r="AKM7" s="55"/>
      <c r="AKN7" s="55"/>
      <c r="AKO7" s="55"/>
      <c r="AKP7" s="56"/>
      <c r="AKQ7" s="55"/>
      <c r="AKV7" s="55"/>
      <c r="AKW7" s="55"/>
      <c r="AKX7" s="56"/>
      <c r="AKY7" s="55"/>
      <c r="AKZ7" s="55" t="str">
        <f>IFERROR(INDEX([1]!t_social_jours[Conduite],MATCH(AKZ$4&amp;t_datas[[#This Row],[Matricule]],[1]!t_social_jours[Date &amp; Matricule perso],0)),"")</f>
        <v/>
      </c>
      <c r="ALA7" s="55" t="str">
        <f>IFERROR(INDEX([1]!t_social_jours[Travail],MATCH(ALA$4&amp;t_datas[[#This Row],[Matricule]],[1]!t_social_jours[Date &amp; Matricule perso],0)),"")</f>
        <v/>
      </c>
      <c r="ALB7" s="55" t="str">
        <f>IFERROR(INDEX([1]!t_social_jours[Dispo],MATCH(ALB$4&amp;t_datas[[#This Row],[Matricule]],[1]!t_social_jours[Date &amp; Matricule perso],0)),"")</f>
        <v/>
      </c>
      <c r="ALC7" s="57" t="str">
        <f>IFERROR(AKZ7/ALJ7,"")</f>
        <v/>
      </c>
      <c r="ALE7" s="55"/>
      <c r="ALF7" s="55"/>
      <c r="ALG7" s="55" t="str">
        <f>IFERROR(INDEX([1]!t_social_jours[Départ remake],MATCH(ALG$4&amp;t_datas[[#This Row],[Matricule]],[1]!t_social_jours[Date &amp; Matricule perso],0)),"")</f>
        <v/>
      </c>
      <c r="ALH7" s="55" t="str">
        <f>IFERROR(INDEX([1]!t_social_jours[Arrivée remake],MATCH(ALH$4&amp;t_datas[[#This Row],[Matricule]],[1]!t_social_jours[Date &amp; Matricule perso],0)),"")</f>
        <v/>
      </c>
      <c r="ALI7" s="56" t="str">
        <f>IFERROR(IF(INDEX([1]!t_social_jours[Kilomètres],MATCH(ALI$4&amp;t_datas[[#This Row],[Matricule]],[1]!t_social_jours[Date &amp; Matricule perso],0))="","",INDEX([1]!t_social_jours[Kilomètres],MATCH(ALI$4&amp;t_datas[[#This Row],[Matricule]],[1]!t_social_jours[Date &amp; Matricule perso],0))),"")</f>
        <v/>
      </c>
      <c r="ALJ7" s="58" t="str">
        <f t="shared" ref="ALJ7:ALJ16" si="891">IF(SUM(AKZ7:ALB7)=0,"",SUM(AKZ7:ALB7))</f>
        <v/>
      </c>
      <c r="ALK7" s="59" t="str">
        <f>IF(t_datas[[#This Row],[Immatriculation tracteur]]="","",t_datas[[#This Row],[Immatriculation tracteur]])</f>
        <v/>
      </c>
      <c r="ALM7" s="55" t="str">
        <f>IF(t_datas[[#This Row],[Immatriculation SEMI]]="","",t_datas[[#This Row],[Immatriculation SEMI]])</f>
        <v/>
      </c>
      <c r="ALN7" s="55" t="str">
        <f>IF(t_datas[[#This Row],[Client affecté]]="","",t_datas[[#This Row],[Client affecté]])</f>
        <v/>
      </c>
      <c r="ALO7" s="55" t="str">
        <f>IF(t_datas[[#This Row],[Site/ville]]="","",t_datas[[#This Row],[Site/ville]])</f>
        <v/>
      </c>
      <c r="ALP7" s="47">
        <f t="shared" ref="ALP7:ALP16" si="892">IF(COUNTBLANK(ALS7:AMH7)=16,-1,1)</f>
        <v>-1</v>
      </c>
      <c r="ALQ7" s="55"/>
      <c r="ALR7" s="55"/>
      <c r="ALS7" s="55"/>
      <c r="ALT7" s="55"/>
      <c r="ALU7" s="55"/>
      <c r="ALV7" s="55"/>
      <c r="ALW7" s="55"/>
      <c r="ALX7" s="55"/>
      <c r="ALY7" s="56"/>
      <c r="ALZ7" s="55"/>
      <c r="AME7" s="55"/>
      <c r="AMF7" s="55"/>
      <c r="AMG7" s="56"/>
      <c r="AMH7" s="55"/>
      <c r="AMI7" s="55" t="str">
        <f>IFERROR(INDEX([1]!t_social_jours[Conduite],MATCH(AMI$4&amp;t_datas[[#This Row],[Matricule]],[1]!t_social_jours[Date &amp; Matricule perso],0)),"")</f>
        <v/>
      </c>
      <c r="AMJ7" s="55" t="str">
        <f>IFERROR(INDEX([1]!t_social_jours[Travail],MATCH(AMJ$4&amp;t_datas[[#This Row],[Matricule]],[1]!t_social_jours[Date &amp; Matricule perso],0)),"")</f>
        <v/>
      </c>
      <c r="AMK7" s="55" t="str">
        <f>IFERROR(INDEX([1]!t_social_jours[Dispo],MATCH(AMK$4&amp;t_datas[[#This Row],[Matricule]],[1]!t_social_jours[Date &amp; Matricule perso],0)),"")</f>
        <v/>
      </c>
      <c r="AML7" s="57" t="str">
        <f>IFERROR(AMI7/AMS7,"")</f>
        <v/>
      </c>
      <c r="AMN7" s="55"/>
      <c r="AMO7" s="55"/>
      <c r="AMP7" s="55" t="str">
        <f>IFERROR(INDEX([1]!t_social_jours[Départ remake],MATCH(AMP$4&amp;t_datas[[#This Row],[Matricule]],[1]!t_social_jours[Date &amp; Matricule perso],0)),"")</f>
        <v/>
      </c>
      <c r="AMQ7" s="55" t="str">
        <f>IFERROR(INDEX([1]!t_social_jours[Arrivée remake],MATCH(AMQ$4&amp;t_datas[[#This Row],[Matricule]],[1]!t_social_jours[Date &amp; Matricule perso],0)),"")</f>
        <v/>
      </c>
      <c r="AMR7" s="56" t="str">
        <f>IFERROR(IF(INDEX([1]!t_social_jours[Kilomètres],MATCH(AMR$4&amp;t_datas[[#This Row],[Matricule]],[1]!t_social_jours[Date &amp; Matricule perso],0))="","",INDEX([1]!t_social_jours[Kilomètres],MATCH(AMR$4&amp;t_datas[[#This Row],[Matricule]],[1]!t_social_jours[Date &amp; Matricule perso],0))),"")</f>
        <v/>
      </c>
      <c r="AMS7" s="58" t="str">
        <f t="shared" ref="AMS7:AMS16" si="893">IF(SUM(AMI7:AMK7)=0,"",SUM(AMI7:AMK7))</f>
        <v/>
      </c>
      <c r="AMT7" s="59" t="str">
        <f>IF(t_datas[[#This Row],[Immatriculation tracteur]]="","",t_datas[[#This Row],[Immatriculation tracteur]])</f>
        <v/>
      </c>
      <c r="AMU7" s="8" t="s">
        <v>1142</v>
      </c>
      <c r="AMV7" s="55" t="str">
        <f>IF(t_datas[[#This Row],[Immatriculation SEMI]]="","",t_datas[[#This Row],[Immatriculation SEMI]])</f>
        <v/>
      </c>
      <c r="AMW7" s="55" t="str">
        <f>IF(t_datas[[#This Row],[Client affecté]]="","",t_datas[[#This Row],[Client affecté]])</f>
        <v/>
      </c>
      <c r="AMX7" s="55" t="str">
        <f>IF(t_datas[[#This Row],[Site/ville]]="","",t_datas[[#This Row],[Site/ville]])</f>
        <v/>
      </c>
      <c r="AMY7" s="47">
        <f t="shared" ref="AMY7:AMY16" si="894">IF(COUNTBLANK(ANB7:ANQ7)=16,-1,1)</f>
        <v>-1</v>
      </c>
      <c r="AMZ7" s="55"/>
      <c r="ANA7" s="55"/>
      <c r="ANB7" s="55"/>
      <c r="ANC7" s="55"/>
      <c r="AND7" s="55"/>
      <c r="ANE7" s="55"/>
      <c r="ANF7" s="55"/>
      <c r="ANG7" s="55"/>
      <c r="ANH7" s="56"/>
      <c r="ANI7" s="55"/>
      <c r="ANN7" s="55"/>
      <c r="ANO7" s="55"/>
      <c r="ANP7" s="56"/>
      <c r="ANQ7" s="55"/>
      <c r="ANR7" s="55" t="str">
        <f>IFERROR(INDEX([1]!t_social_jours[Conduite],MATCH(ANR$4&amp;t_datas[[#This Row],[Matricule]],[1]!t_social_jours[Date &amp; Matricule perso],0)),"")</f>
        <v/>
      </c>
      <c r="ANS7" s="55" t="str">
        <f>IFERROR(INDEX([1]!t_social_jours[Travail],MATCH(ANS$4&amp;t_datas[[#This Row],[Matricule]],[1]!t_social_jours[Date &amp; Matricule perso],0)),"")</f>
        <v/>
      </c>
      <c r="ANT7" s="55" t="str">
        <f>IFERROR(INDEX([1]!t_social_jours[Dispo],MATCH(ANT$4&amp;t_datas[[#This Row],[Matricule]],[1]!t_social_jours[Date &amp; Matricule perso],0)),"")</f>
        <v/>
      </c>
      <c r="ANU7" s="57" t="str">
        <f>IFERROR(ANR7/AOB7,"")</f>
        <v/>
      </c>
      <c r="ANW7" s="55"/>
      <c r="ANX7" s="55"/>
      <c r="ANY7" s="55" t="str">
        <f>IFERROR(INDEX([1]!t_social_jours[Départ remake],MATCH(ANY$4&amp;t_datas[[#This Row],[Matricule]],[1]!t_social_jours[Date &amp; Matricule perso],0)),"")</f>
        <v/>
      </c>
      <c r="ANZ7" s="55" t="str">
        <f>IFERROR(INDEX([1]!t_social_jours[Arrivée remake],MATCH(ANZ$4&amp;t_datas[[#This Row],[Matricule]],[1]!t_social_jours[Date &amp; Matricule perso],0)),"")</f>
        <v/>
      </c>
      <c r="AOA7" s="56" t="str">
        <f>IFERROR(IF(INDEX([1]!t_social_jours[Kilomètres],MATCH(AOA$4&amp;t_datas[[#This Row],[Matricule]],[1]!t_social_jours[Date &amp; Matricule perso],0))="","",INDEX([1]!t_social_jours[Kilomètres],MATCH(AOA$4&amp;t_datas[[#This Row],[Matricule]],[1]!t_social_jours[Date &amp; Matricule perso],0))),"")</f>
        <v/>
      </c>
      <c r="AOB7" s="58" t="str">
        <f t="shared" ref="AOB7:AOB16" si="895">IF(SUM(ANR7:ANT7)=0,"",SUM(ANR7:ANT7))</f>
        <v/>
      </c>
      <c r="AOC7" s="59" t="str">
        <f>IF(t_datas[[#This Row],[Immatriculation tracteur]]="","",t_datas[[#This Row],[Immatriculation tracteur]])</f>
        <v/>
      </c>
      <c r="AOD7" s="8" t="s">
        <v>1142</v>
      </c>
      <c r="AOE7" s="55" t="str">
        <f>IF(t_datas[[#This Row],[Immatriculation SEMI]]="","",t_datas[[#This Row],[Immatriculation SEMI]])</f>
        <v/>
      </c>
      <c r="AOF7" s="55" t="str">
        <f>IF(t_datas[[#This Row],[Client affecté]]="","",t_datas[[#This Row],[Client affecté]])</f>
        <v/>
      </c>
      <c r="AOG7" s="55" t="str">
        <f>IF(t_datas[[#This Row],[Site/ville]]="","",t_datas[[#This Row],[Site/ville]])</f>
        <v/>
      </c>
      <c r="AOH7" s="47">
        <f t="shared" ref="AOH7:AOH16" si="896">IF(COUNTBLANK(AOK7:AOZ7)=16,-1,1)</f>
        <v>-1</v>
      </c>
      <c r="AOI7" s="55"/>
      <c r="AOJ7" s="55"/>
      <c r="AOK7" s="55"/>
      <c r="AOL7" s="55"/>
      <c r="AOM7" s="55"/>
      <c r="AON7" s="55"/>
      <c r="AOO7" s="55"/>
      <c r="AOP7" s="55"/>
      <c r="AOQ7" s="56"/>
      <c r="AOR7" s="55"/>
      <c r="AOW7" s="55"/>
      <c r="AOX7" s="55"/>
      <c r="AOY7" s="56"/>
      <c r="AOZ7" s="55"/>
      <c r="APA7" s="55" t="str">
        <f>IFERROR(INDEX([1]!t_social_jours[Conduite],MATCH(APA$4&amp;t_datas[[#This Row],[Matricule]],[1]!t_social_jours[Date &amp; Matricule perso],0)),"")</f>
        <v/>
      </c>
      <c r="APB7" s="55" t="str">
        <f>IFERROR(INDEX([1]!t_social_jours[Travail],MATCH(APB$4&amp;t_datas[[#This Row],[Matricule]],[1]!t_social_jours[Date &amp; Matricule perso],0)),"")</f>
        <v/>
      </c>
      <c r="APC7" s="55" t="str">
        <f>IFERROR(INDEX([1]!t_social_jours[Dispo],MATCH(APC$4&amp;t_datas[[#This Row],[Matricule]],[1]!t_social_jours[Date &amp; Matricule perso],0)),"")</f>
        <v/>
      </c>
      <c r="APD7" s="57" t="str">
        <f>IFERROR(APA7/APK7,"")</f>
        <v/>
      </c>
      <c r="APF7" s="55"/>
      <c r="APG7" s="55"/>
      <c r="APH7" s="55" t="str">
        <f>IFERROR(INDEX([1]!t_social_jours[Départ remake],MATCH(APH$4&amp;t_datas[[#This Row],[Matricule]],[1]!t_social_jours[Date &amp; Matricule perso],0)),"")</f>
        <v/>
      </c>
      <c r="API7" s="55" t="str">
        <f>IFERROR(INDEX([1]!t_social_jours[Arrivée remake],MATCH(API$4&amp;t_datas[[#This Row],[Matricule]],[1]!t_social_jours[Date &amp; Matricule perso],0)),"")</f>
        <v/>
      </c>
      <c r="APJ7" s="56" t="str">
        <f>IFERROR(IF(INDEX([1]!t_social_jours[Kilomètres],MATCH(APJ$4&amp;t_datas[[#This Row],[Matricule]],[1]!t_social_jours[Date &amp; Matricule perso],0))="","",INDEX([1]!t_social_jours[Kilomètres],MATCH(APJ$4&amp;t_datas[[#This Row],[Matricule]],[1]!t_social_jours[Date &amp; Matricule perso],0))),"")</f>
        <v/>
      </c>
      <c r="APK7" s="58" t="str">
        <f t="shared" ref="APK7:APK16" si="897">IF(SUM(APA7:APC7)=0,"",SUM(APA7:APC7))</f>
        <v/>
      </c>
    </row>
    <row r="8" spans="1:1103" x14ac:dyDescent="0.3">
      <c r="A8" s="62"/>
      <c r="B8" s="63"/>
      <c r="C8" s="64"/>
      <c r="D8" s="63"/>
      <c r="E8" s="65"/>
      <c r="F8" s="66"/>
      <c r="G8" s="67"/>
      <c r="H8" s="67"/>
      <c r="I8" s="68"/>
      <c r="J8" s="69"/>
      <c r="K8" s="70"/>
      <c r="L8" s="71"/>
      <c r="M8" s="70"/>
      <c r="N8" s="70"/>
      <c r="O8" s="70"/>
      <c r="P8" s="70"/>
      <c r="Q8" s="70"/>
      <c r="R8" s="70"/>
      <c r="S8" s="84" t="str">
        <f>IF(t_datas[[#This Row],[Immatriculation tracteur]]="","",t_datas[[#This Row],[Immatriculation tracteur]])</f>
        <v/>
      </c>
      <c r="T8" s="7"/>
      <c r="U8" s="7" t="str">
        <f>IF(t_datas[[#This Row],[Immatriculation SEMI]]="","",t_datas[[#This Row],[Immatriculation SEMI]])</f>
        <v/>
      </c>
      <c r="V8" s="7" t="str">
        <f>IF(t_datas[[#This Row],[Client affecté]]="","",t_datas[[#This Row],[Client affecté]])</f>
        <v/>
      </c>
      <c r="W8" s="7" t="str">
        <f>IF(t_datas[[#This Row],[Site/ville]]="","",t_datas[[#This Row],[Site/ville]])</f>
        <v/>
      </c>
      <c r="X8" s="8">
        <f t="shared" si="837"/>
        <v>-1</v>
      </c>
      <c r="Y8" s="7"/>
      <c r="Z8" s="86"/>
      <c r="AA8" s="88"/>
      <c r="AB8" s="88"/>
      <c r="AC8" s="88"/>
      <c r="AD8" s="88"/>
      <c r="AE8" s="89"/>
      <c r="AF8" s="89"/>
      <c r="AG8" s="90"/>
      <c r="AH8" s="89"/>
      <c r="AI8" s="88"/>
      <c r="AJ8" s="88"/>
      <c r="AK8" s="91"/>
      <c r="AL8" s="91"/>
      <c r="AM8" s="89"/>
      <c r="AN8" s="89"/>
      <c r="AO8" s="90"/>
      <c r="AP8" s="89"/>
      <c r="AQ8" s="47" t="str">
        <f>IFERROR(INDEX([1]!t_social_jours[Conduite],MATCH(AQ$4&amp;t_datas[[#This Row],[Matricule]],[1]!t_social_jours[Date &amp; Matricule perso],0)),"")</f>
        <v/>
      </c>
      <c r="AR8" s="47" t="str">
        <f>IFERROR(INDEX([1]!t_social_jours[Travail],MATCH(AR$4&amp;t_datas[[#This Row],[Matricule]],[1]!t_social_jours[Date &amp; Matricule perso],0)),"")</f>
        <v/>
      </c>
      <c r="AS8" s="47" t="str">
        <f>IFERROR(INDEX([1]!t_social_jours[Dispo],MATCH(AS$4&amp;t_datas[[#This Row],[Matricule]],[1]!t_social_jours[Date &amp; Matricule perso],0)),"")</f>
        <v/>
      </c>
      <c r="AT8" s="73" t="str">
        <f>IFERROR(AQ8/BA8,"")</f>
        <v/>
      </c>
      <c r="AU8" s="91"/>
      <c r="AV8" s="89"/>
      <c r="AW8" s="89"/>
      <c r="AX8" s="74" t="str">
        <f>IFERROR(INDEX([1]!t_social_jours[Départ remake],MATCH(AX$4&amp;t_datas[[#This Row],[Matricule]],[1]!t_social_jours[Date &amp; Matricule perso],0)),"")</f>
        <v/>
      </c>
      <c r="AY8" s="74" t="str">
        <f>IFERROR(INDEX([1]!t_social_jours[Arrivée remake],MATCH(AY$4&amp;t_datas[[#This Row],[Matricule]],[1]!t_social_jours[Date &amp; Matricule perso],0)),"")</f>
        <v/>
      </c>
      <c r="AZ8" s="75" t="str">
        <f>IFERROR(IF(INDEX([1]!t_social_jours[Kilomètres],MATCH(AZ$4&amp;t_datas[[#This Row],[Matricule]],[1]!t_social_jours[Date &amp; Matricule perso],0))="","",INDEX([1]!t_social_jours[Kilomètres],MATCH(AZ$4&amp;t_datas[[#This Row],[Matricule]],[1]!t_social_jours[Date &amp; Matricule perso],0))),"")</f>
        <v/>
      </c>
      <c r="BA8" s="76" t="str">
        <f>IF(SUM(AQ8:AS8)=0,"",SUM(AQ8:AS8))</f>
        <v/>
      </c>
      <c r="BB8" s="54" t="str">
        <f>IF(t_datas[[#This Row],[Immatriculation tracteur]]="","",t_datas[[#This Row],[Immatriculation tracteur]])</f>
        <v/>
      </c>
      <c r="BC8" s="8" t="s">
        <v>1142</v>
      </c>
      <c r="BD8" s="8" t="str">
        <f>IF(t_datas[[#This Row],[Immatriculation SEMI]]="","",t_datas[[#This Row],[Immatriculation SEMI]])</f>
        <v/>
      </c>
      <c r="BE8" s="8" t="str">
        <f>IF(t_datas[[#This Row],[Client affecté]]="","",t_datas[[#This Row],[Client affecté]])</f>
        <v/>
      </c>
      <c r="BF8" s="8" t="str">
        <f>IF(t_datas[[#This Row],[Site/ville]]="","",t_datas[[#This Row],[Site/ville]])</f>
        <v/>
      </c>
      <c r="BG8" s="8">
        <f t="shared" si="838"/>
        <v>-1</v>
      </c>
      <c r="BI8" s="55"/>
      <c r="BN8" s="56"/>
      <c r="BO8" s="55"/>
      <c r="BT8" s="56"/>
      <c r="BU8" s="55"/>
      <c r="BV8" s="47"/>
      <c r="BW8" s="47"/>
      <c r="BX8" s="72"/>
      <c r="BY8" s="47"/>
      <c r="BZ8" s="47" t="str">
        <f>IFERROR(INDEX([1]!t_social_jours[Conduite],MATCH(BZ$4&amp;t_datas[[#This Row],[Matricule]],[1]!t_social_jours[Date &amp; Matricule perso],0)),"")</f>
        <v/>
      </c>
      <c r="CA8" s="74" t="str">
        <f>IFERROR(INDEX([1]!t_social_jours[Travail],MATCH(CA$4&amp;t_datas[[#This Row],[Matricule]],[1]!t_social_jours[Date &amp; Matricule perso],0)),"")</f>
        <v/>
      </c>
      <c r="CB8" s="74" t="str">
        <f>IFERROR(INDEX([1]!t_social_jours[Dispo],MATCH(CB$4&amp;t_datas[[#This Row],[Matricule]],[1]!t_social_jours[Date &amp; Matricule perso],0)),"")</f>
        <v/>
      </c>
      <c r="CC8" s="73" t="str">
        <f t="shared" ref="CC8:CC16" si="898">IFERROR(BZ8/CJ8,"")</f>
        <v/>
      </c>
      <c r="CD8" s="74"/>
      <c r="CE8" s="47">
        <v>0.55208333333333337</v>
      </c>
      <c r="CF8" s="47"/>
      <c r="CG8" s="74" t="str">
        <f>IFERROR(INDEX([1]!t_social_jours[Départ remake],MATCH(CG$4&amp;t_datas[[#This Row],[Matricule]],[1]!t_social_jours[Date &amp; Matricule perso],0)),"")</f>
        <v/>
      </c>
      <c r="CH8" s="74" t="str">
        <f>IFERROR(INDEX([1]!t_social_jours[Arrivée remake],MATCH(CH$4&amp;t_datas[[#This Row],[Matricule]],[1]!t_social_jours[Date &amp; Matricule perso],0)),"")</f>
        <v/>
      </c>
      <c r="CI8" s="75" t="str">
        <f>IFERROR(IF(INDEX([1]!t_social_jours[Kilomètres],MATCH(CI$4&amp;t_datas[[#This Row],[Matricule]],[1]!t_social_jours[Date &amp; Matricule perso],0))="","",INDEX([1]!t_social_jours[Kilomètres],MATCH(CI$4&amp;t_datas[[#This Row],[Matricule]],[1]!t_social_jours[Date &amp; Matricule perso],0))),"")</f>
        <v/>
      </c>
      <c r="CJ8" s="77" t="str">
        <f t="shared" si="839"/>
        <v/>
      </c>
      <c r="CK8" s="61" t="str">
        <f>IF(t_datas[[#This Row],[Immatriculation tracteur]]="","",t_datas[[#This Row],[Immatriculation tracteur]])</f>
        <v/>
      </c>
      <c r="CL8" s="71" t="s">
        <v>1142</v>
      </c>
      <c r="CM8" s="74" t="str">
        <f>IF(t_datas[[#This Row],[Immatriculation SEMI]]="","",t_datas[[#This Row],[Immatriculation SEMI]])</f>
        <v/>
      </c>
      <c r="CN8" s="74" t="str">
        <f>IF(t_datas[[#This Row],[Client affecté]]="","",t_datas[[#This Row],[Client affecté]])</f>
        <v/>
      </c>
      <c r="CO8" s="74" t="str">
        <f>IF(t_datas[[#This Row],[Site/ville]]="","",t_datas[[#This Row],[Site/ville]])</f>
        <v/>
      </c>
      <c r="CP8" s="60">
        <f t="shared" si="840"/>
        <v>-1</v>
      </c>
      <c r="CQ8" s="47"/>
      <c r="CR8" s="47"/>
      <c r="CS8" s="74"/>
      <c r="CT8" s="74"/>
      <c r="CU8" s="74"/>
      <c r="CV8" s="74"/>
      <c r="CW8" s="47"/>
      <c r="CX8" s="47"/>
      <c r="CY8" s="75"/>
      <c r="CZ8" s="47"/>
      <c r="DA8" s="74"/>
      <c r="DB8" s="74"/>
      <c r="DC8" s="74"/>
      <c r="DD8" s="74"/>
      <c r="DE8" s="47"/>
      <c r="DF8" s="47"/>
      <c r="DG8" s="75"/>
      <c r="DH8" s="47"/>
      <c r="DI8" s="74" t="str">
        <f>IFERROR(INDEX([1]!t_social_jours[Conduite],MATCH(DI$4&amp;t_datas[[#This Row],[Matricule]],[1]!t_social_jours[Date &amp; Matricule perso],0)),"")</f>
        <v/>
      </c>
      <c r="DJ8" s="74" t="str">
        <f>IFERROR(INDEX([1]!t_social_jours[Travail],MATCH(DJ$4&amp;t_datas[[#This Row],[Matricule]],[1]!t_social_jours[Date &amp; Matricule perso],0)),"")</f>
        <v/>
      </c>
      <c r="DK8" s="74" t="str">
        <f>IFERROR(INDEX([1]!t_social_jours[Dispo],MATCH(DK$4&amp;t_datas[[#This Row],[Matricule]],[1]!t_social_jours[Date &amp; Matricule perso],0)),"")</f>
        <v/>
      </c>
      <c r="DL8" s="78" t="str">
        <f t="shared" ref="DL8:DL16" si="899">IFERROR(DI8/DS8,"")</f>
        <v/>
      </c>
      <c r="DM8" s="74"/>
      <c r="DN8" s="47">
        <v>0.55208333333333337</v>
      </c>
      <c r="DO8" s="47"/>
      <c r="DP8" s="74" t="str">
        <f>IFERROR(INDEX([1]!t_social_jours[Départ remake],MATCH(DP$4&amp;t_datas[[#This Row],[Matricule]],[1]!t_social_jours[Date &amp; Matricule perso],0)),"")</f>
        <v/>
      </c>
      <c r="DQ8" s="74" t="str">
        <f>IFERROR(INDEX([1]!t_social_jours[Arrivée remake],MATCH(DQ$4&amp;t_datas[[#This Row],[Matricule]],[1]!t_social_jours[Date &amp; Matricule perso],0)),"")</f>
        <v/>
      </c>
      <c r="DR8" s="75" t="str">
        <f>IFERROR(IF(INDEX([1]!t_social_jours[Kilomètres],MATCH(DR$4&amp;t_datas[[#This Row],[Matricule]],[1]!t_social_jours[Date &amp; Matricule perso],0))="","",INDEX([1]!t_social_jours[Kilomètres],MATCH(DR$4&amp;t_datas[[#This Row],[Matricule]],[1]!t_social_jours[Date &amp; Matricule perso],0))),"")</f>
        <v/>
      </c>
      <c r="DS8" s="77" t="str">
        <f t="shared" si="841"/>
        <v/>
      </c>
      <c r="DT8" s="61" t="str">
        <f>IF(t_datas[[#This Row],[Immatriculation tracteur]]="","",t_datas[[#This Row],[Immatriculation tracteur]])</f>
        <v/>
      </c>
      <c r="DU8" s="71"/>
      <c r="DV8" s="74" t="str">
        <f>IF(t_datas[[#This Row],[Immatriculation SEMI]]="","",t_datas[[#This Row],[Immatriculation SEMI]])</f>
        <v/>
      </c>
      <c r="DW8" s="74" t="str">
        <f>IF(t_datas[[#This Row],[Client affecté]]="","",t_datas[[#This Row],[Client affecté]])</f>
        <v/>
      </c>
      <c r="DX8" s="74" t="str">
        <f>IF(t_datas[[#This Row],[Site/ville]]="","",t_datas[[#This Row],[Site/ville]])</f>
        <v/>
      </c>
      <c r="DY8" s="47">
        <f t="shared" si="842"/>
        <v>-1</v>
      </c>
      <c r="DZ8" s="47"/>
      <c r="EA8" s="47"/>
      <c r="EB8" s="74"/>
      <c r="EC8" s="74"/>
      <c r="ED8" s="74"/>
      <c r="EE8" s="74"/>
      <c r="EF8" s="47"/>
      <c r="EG8" s="47"/>
      <c r="EH8" s="75"/>
      <c r="EI8" s="47"/>
      <c r="EJ8" s="74"/>
      <c r="EK8" s="74"/>
      <c r="EL8" s="74"/>
      <c r="EM8" s="74"/>
      <c r="EN8" s="47"/>
      <c r="EO8" s="47"/>
      <c r="EP8" s="75"/>
      <c r="EQ8" s="47"/>
      <c r="ER8" s="74" t="str">
        <f>IFERROR(INDEX([1]!t_social_jours[Conduite],MATCH(ER$4&amp;t_datas[[#This Row],[Matricule]],[1]!t_social_jours[Date &amp; Matricule perso],0)),"")</f>
        <v/>
      </c>
      <c r="ES8" s="74" t="str">
        <f>IFERROR(INDEX([1]!t_social_jours[Travail],MATCH(ES$4&amp;t_datas[[#This Row],[Matricule]],[1]!t_social_jours[Date &amp; Matricule perso],0)),"")</f>
        <v/>
      </c>
      <c r="ET8" s="74" t="str">
        <f>IFERROR(INDEX([1]!t_social_jours[Dispo],MATCH(ET$4&amp;t_datas[[#This Row],[Matricule]],[1]!t_social_jours[Date &amp; Matricule perso],0)),"")</f>
        <v/>
      </c>
      <c r="EU8" s="78" t="str">
        <f t="shared" ref="EU8:EU16" si="900">IFERROR(ER8/FB8,"")</f>
        <v/>
      </c>
      <c r="EV8" s="74"/>
      <c r="EW8" s="47"/>
      <c r="EX8" s="47"/>
      <c r="EY8" s="74" t="str">
        <f>IFERROR(INDEX([1]!t_social_jours[Départ remake],MATCH(EY$4&amp;t_datas[[#This Row],[Matricule]],[1]!t_social_jours[Date &amp; Matricule perso],0)),"")</f>
        <v/>
      </c>
      <c r="EZ8" s="74" t="str">
        <f>IFERROR(INDEX([1]!t_social_jours[Arrivée remake],MATCH(EZ$4&amp;t_datas[[#This Row],[Matricule]],[1]!t_social_jours[Date &amp; Matricule perso],0)),"")</f>
        <v/>
      </c>
      <c r="FA8" s="75" t="str">
        <f>IFERROR(IF(INDEX([1]!t_social_jours[Kilomètres],MATCH(FA$4&amp;t_datas[[#This Row],[Matricule]],[1]!t_social_jours[Date &amp; Matricule perso],0))="","",INDEX([1]!t_social_jours[Kilomètres],MATCH(FA$4&amp;t_datas[[#This Row],[Matricule]],[1]!t_social_jours[Date &amp; Matricule perso],0))),"")</f>
        <v/>
      </c>
      <c r="FB8" s="77" t="str">
        <f t="shared" si="843"/>
        <v/>
      </c>
      <c r="FC8" s="61" t="str">
        <f>IF(t_datas[[#This Row],[Immatriculation tracteur]]="","",t_datas[[#This Row],[Immatriculation tracteur]])</f>
        <v/>
      </c>
      <c r="FD8" s="71" t="s">
        <v>1142</v>
      </c>
      <c r="FE8" s="74" t="str">
        <f>IF(t_datas[[#This Row],[Immatriculation SEMI]]="","",t_datas[[#This Row],[Immatriculation SEMI]])</f>
        <v/>
      </c>
      <c r="FF8" s="74" t="str">
        <f>IF(t_datas[[#This Row],[Client affecté]]="","",t_datas[[#This Row],[Client affecté]])</f>
        <v/>
      </c>
      <c r="FG8" s="74" t="str">
        <f>IF(t_datas[[#This Row],[Site/ville]]="","",t_datas[[#This Row],[Site/ville]])</f>
        <v/>
      </c>
      <c r="FH8" s="47">
        <f t="shared" si="844"/>
        <v>-1</v>
      </c>
      <c r="FI8" s="47"/>
      <c r="FJ8" s="47"/>
      <c r="FK8" s="55"/>
      <c r="FL8" s="55"/>
      <c r="FM8" s="55"/>
      <c r="FN8" s="74"/>
      <c r="FO8" s="47"/>
      <c r="FP8" s="47"/>
      <c r="FQ8" s="75"/>
      <c r="FR8" s="47"/>
      <c r="FS8" s="74"/>
      <c r="FT8" s="74"/>
      <c r="FU8" s="74"/>
      <c r="FV8" s="74"/>
      <c r="FW8" s="47"/>
      <c r="FX8" s="47"/>
      <c r="FY8" s="75"/>
      <c r="FZ8" s="47"/>
      <c r="GA8" s="74" t="str">
        <f>IFERROR(INDEX([1]!t_social_jours[Conduite],MATCH(GA$4&amp;t_datas[[#This Row],[Matricule]],[1]!t_social_jours[Date &amp; Matricule perso],0)),"")</f>
        <v/>
      </c>
      <c r="GB8" s="74" t="str">
        <f>IFERROR(INDEX([1]!t_social_jours[Travail],MATCH(GB$4&amp;t_datas[[#This Row],[Matricule]],[1]!t_social_jours[Date &amp; Matricule perso],0)),"")</f>
        <v/>
      </c>
      <c r="GC8" s="74" t="str">
        <f>IFERROR(INDEX([1]!t_social_jours[Dispo],MATCH(GC$4&amp;t_datas[[#This Row],[Matricule]],[1]!t_social_jours[Date &amp; Matricule perso],0)),"")</f>
        <v/>
      </c>
      <c r="GD8" s="78" t="str">
        <f t="shared" ref="GD8:GD16" si="901">IFERROR(GA8/GK8,"")</f>
        <v/>
      </c>
      <c r="GE8" s="74"/>
      <c r="GF8" s="47">
        <v>0.15625</v>
      </c>
      <c r="GG8" s="47"/>
      <c r="GH8" s="74" t="str">
        <f>IFERROR(INDEX([1]!t_social_jours[Départ remake],MATCH(GH$4&amp;t_datas[[#This Row],[Matricule]],[1]!t_social_jours[Date &amp; Matricule perso],0)),"")</f>
        <v/>
      </c>
      <c r="GI8" s="74" t="str">
        <f>IFERROR(INDEX([1]!t_social_jours[Arrivée remake],MATCH(GI$4&amp;t_datas[[#This Row],[Matricule]],[1]!t_social_jours[Date &amp; Matricule perso],0)),"")</f>
        <v/>
      </c>
      <c r="GJ8" s="75" t="str">
        <f>IFERROR(IF(INDEX([1]!t_social_jours[Kilomètres],MATCH(GJ$4&amp;t_datas[[#This Row],[Matricule]],[1]!t_social_jours[Date &amp; Matricule perso],0))="","",INDEX([1]!t_social_jours[Kilomètres],MATCH(GJ$4&amp;t_datas[[#This Row],[Matricule]],[1]!t_social_jours[Date &amp; Matricule perso],0))),"")</f>
        <v/>
      </c>
      <c r="GK8" s="77" t="str">
        <f t="shared" si="845"/>
        <v/>
      </c>
      <c r="GL8" s="61" t="str">
        <f>IF(t_datas[[#This Row],[Immatriculation tracteur]]="","",t_datas[[#This Row],[Immatriculation tracteur]])</f>
        <v/>
      </c>
      <c r="GM8" s="71" t="s">
        <v>1142</v>
      </c>
      <c r="GN8" s="74" t="str">
        <f>IF(t_datas[[#This Row],[Immatriculation SEMI]]="","",t_datas[[#This Row],[Immatriculation SEMI]])</f>
        <v/>
      </c>
      <c r="GO8" s="74" t="str">
        <f>IF(t_datas[[#This Row],[Client affecté]]="","",t_datas[[#This Row],[Client affecté]])</f>
        <v/>
      </c>
      <c r="GP8" s="74" t="str">
        <f>IF(t_datas[[#This Row],[Site/ville]]="","",t_datas[[#This Row],[Site/ville]])</f>
        <v/>
      </c>
      <c r="GQ8" s="47">
        <f t="shared" si="846"/>
        <v>-1</v>
      </c>
      <c r="GR8" s="47"/>
      <c r="GS8" s="47"/>
      <c r="GT8" s="74"/>
      <c r="GU8" s="74"/>
      <c r="GV8" s="74"/>
      <c r="GW8" s="74"/>
      <c r="GX8" s="47"/>
      <c r="GY8" s="47"/>
      <c r="GZ8" s="75"/>
      <c r="HA8" s="47"/>
      <c r="HB8" s="74"/>
      <c r="HC8" s="74"/>
      <c r="HD8" s="74"/>
      <c r="HE8" s="74"/>
      <c r="HF8" s="47"/>
      <c r="HG8" s="47"/>
      <c r="HH8" s="75"/>
      <c r="HI8" s="47"/>
      <c r="HJ8" s="74" t="str">
        <f>IFERROR(INDEX([1]!t_social_jours[Conduite],MATCH(HJ$4&amp;t_datas[[#This Row],[Matricule]],[1]!t_social_jours[Date &amp; Matricule perso],0)),"")</f>
        <v/>
      </c>
      <c r="HK8" s="74" t="str">
        <f>IFERROR(INDEX([1]!t_social_jours[Travail],MATCH(HK$4&amp;t_datas[[#This Row],[Matricule]],[1]!t_social_jours[Date &amp; Matricule perso],0)),"")</f>
        <v/>
      </c>
      <c r="HL8" s="74" t="str">
        <f>IFERROR(INDEX([1]!t_social_jours[Dispo],MATCH(HL$4&amp;t_datas[[#This Row],[Matricule]],[1]!t_social_jours[Date &amp; Matricule perso],0)),"")</f>
        <v/>
      </c>
      <c r="HM8" s="78" t="str">
        <f t="shared" ref="HM8:HM16" si="902">IFERROR(HJ8/HT8,"")</f>
        <v/>
      </c>
      <c r="HN8" s="74"/>
      <c r="HO8" s="47">
        <v>0.55208333333333337</v>
      </c>
      <c r="HP8" s="47"/>
      <c r="HQ8" s="74" t="str">
        <f>IFERROR(INDEX([1]!t_social_jours[Départ remake],MATCH(HQ$4&amp;t_datas[[#This Row],[Matricule]],[1]!t_social_jours[Date &amp; Matricule perso],0)),"")</f>
        <v/>
      </c>
      <c r="HR8" s="74" t="str">
        <f>IFERROR(INDEX([1]!t_social_jours[Arrivée remake],MATCH(HR$4&amp;t_datas[[#This Row],[Matricule]],[1]!t_social_jours[Date &amp; Matricule perso],0)),"")</f>
        <v/>
      </c>
      <c r="HS8" s="75" t="str">
        <f>IFERROR(IF(INDEX([1]!t_social_jours[Kilomètres],MATCH(HS$4&amp;t_datas[[#This Row],[Matricule]],[1]!t_social_jours[Date &amp; Matricule perso],0))="","",INDEX([1]!t_social_jours[Kilomètres],MATCH(HS$4&amp;t_datas[[#This Row],[Matricule]],[1]!t_social_jours[Date &amp; Matricule perso],0))),"")</f>
        <v/>
      </c>
      <c r="HT8" s="77" t="str">
        <f t="shared" si="847"/>
        <v/>
      </c>
      <c r="HU8" s="61" t="str">
        <f>IF(t_datas[[#This Row],[Immatriculation tracteur]]="","",t_datas[[#This Row],[Immatriculation tracteur]])</f>
        <v/>
      </c>
      <c r="HV8" s="71" t="s">
        <v>1142</v>
      </c>
      <c r="HW8" s="74" t="str">
        <f>IF(t_datas[[#This Row],[Immatriculation SEMI]]="","",t_datas[[#This Row],[Immatriculation SEMI]])</f>
        <v/>
      </c>
      <c r="HX8" s="74" t="str">
        <f>IF(t_datas[[#This Row],[Client affecté]]="","",t_datas[[#This Row],[Client affecté]])</f>
        <v/>
      </c>
      <c r="HY8" s="74" t="str">
        <f>IF(t_datas[[#This Row],[Site/ville]]="","",t_datas[[#This Row],[Site/ville]])</f>
        <v/>
      </c>
      <c r="HZ8" s="47">
        <f t="shared" si="848"/>
        <v>-1</v>
      </c>
      <c r="IA8" s="47"/>
      <c r="IB8" s="47"/>
      <c r="IC8" s="74"/>
      <c r="ID8" s="74"/>
      <c r="IE8" s="74"/>
      <c r="IF8" s="74"/>
      <c r="IG8" s="47"/>
      <c r="IH8" s="47"/>
      <c r="II8" s="75"/>
      <c r="IJ8" s="47"/>
      <c r="IK8" s="74"/>
      <c r="IL8" s="74"/>
      <c r="IM8" s="74"/>
      <c r="IN8" s="74"/>
      <c r="IO8" s="47"/>
      <c r="IP8" s="47"/>
      <c r="IQ8" s="75"/>
      <c r="IR8" s="47"/>
      <c r="IS8" s="74" t="str">
        <f>IFERROR(INDEX([1]!t_social_jours[Conduite],MATCH(IS$4&amp;t_datas[[#This Row],[Matricule]],[1]!t_social_jours[Date &amp; Matricule perso],0)),"")</f>
        <v/>
      </c>
      <c r="IT8" s="74" t="str">
        <f>IFERROR(INDEX([1]!t_social_jours[Travail],MATCH(IT$4&amp;t_datas[[#This Row],[Matricule]],[1]!t_social_jours[Date &amp; Matricule perso],0)),"")</f>
        <v/>
      </c>
      <c r="IU8" s="74" t="str">
        <f>IFERROR(INDEX([1]!t_social_jours[Dispo],MATCH(IU$4&amp;t_datas[[#This Row],[Matricule]],[1]!t_social_jours[Date &amp; Matricule perso],0)),"")</f>
        <v/>
      </c>
      <c r="IV8" s="78" t="str">
        <f t="shared" ref="IV8:IV16" si="903">IFERROR(IS8/JC8,"")</f>
        <v/>
      </c>
      <c r="IW8" s="74"/>
      <c r="IX8" s="47">
        <v>0.15625</v>
      </c>
      <c r="IY8" s="47"/>
      <c r="IZ8" s="74" t="str">
        <f>IFERROR(INDEX([1]!t_social_jours[Départ remake],MATCH(IZ$4&amp;t_datas[[#This Row],[Matricule]],[1]!t_social_jours[Date &amp; Matricule perso],0)),"")</f>
        <v/>
      </c>
      <c r="JA8" s="74" t="str">
        <f>IFERROR(INDEX([1]!t_social_jours[Arrivée remake],MATCH(JA$4&amp;t_datas[[#This Row],[Matricule]],[1]!t_social_jours[Date &amp; Matricule perso],0)),"")</f>
        <v/>
      </c>
      <c r="JB8" s="75" t="str">
        <f>IFERROR(IF(INDEX([1]!t_social_jours[Kilomètres],MATCH(JB$4&amp;t_datas[[#This Row],[Matricule]],[1]!t_social_jours[Date &amp; Matricule perso],0))="","",INDEX([1]!t_social_jours[Kilomètres],MATCH(JB$4&amp;t_datas[[#This Row],[Matricule]],[1]!t_social_jours[Date &amp; Matricule perso],0))),"")</f>
        <v/>
      </c>
      <c r="JC8" s="77" t="str">
        <f t="shared" si="849"/>
        <v/>
      </c>
      <c r="JD8" s="61" t="str">
        <f>IF(t_datas[[#This Row],[Immatriculation tracteur]]="","",t_datas[[#This Row],[Immatriculation tracteur]])</f>
        <v/>
      </c>
      <c r="JE8" s="71" t="s">
        <v>1142</v>
      </c>
      <c r="JF8" s="74" t="str">
        <f>IF(t_datas[[#This Row],[Immatriculation SEMI]]="","",t_datas[[#This Row],[Immatriculation SEMI]])</f>
        <v/>
      </c>
      <c r="JG8" s="74" t="str">
        <f>IF(t_datas[[#This Row],[Site/ville]]="","",t_datas[[#This Row],[Site/ville]])</f>
        <v/>
      </c>
      <c r="JH8" s="74"/>
      <c r="JI8" s="47">
        <f t="shared" si="850"/>
        <v>-1</v>
      </c>
      <c r="JJ8" s="47"/>
      <c r="JK8" s="47"/>
      <c r="JL8" s="74"/>
      <c r="JM8" s="74"/>
      <c r="JN8" s="74"/>
      <c r="JO8" s="74"/>
      <c r="JP8" s="47"/>
      <c r="JQ8" s="47"/>
      <c r="JR8" s="75"/>
      <c r="JS8" s="47"/>
      <c r="JT8" s="74"/>
      <c r="JU8" s="74"/>
      <c r="JV8" s="74"/>
      <c r="JW8" s="74"/>
      <c r="JX8" s="47"/>
      <c r="JY8" s="47"/>
      <c r="JZ8" s="75"/>
      <c r="KA8" s="47"/>
      <c r="KB8" s="74" t="str">
        <f>IFERROR(INDEX([1]!t_social_jours[Conduite],MATCH(KB$4&amp;t_datas[[#This Row],[Matricule]],[1]!t_social_jours[Date &amp; Matricule perso],0)),"")</f>
        <v/>
      </c>
      <c r="KC8" s="74" t="str">
        <f>IFERROR(INDEX([1]!t_social_jours[Travail],MATCH(KC$4&amp;t_datas[[#This Row],[Matricule]],[1]!t_social_jours[Date &amp; Matricule perso],0)),"")</f>
        <v/>
      </c>
      <c r="KD8" s="74" t="str">
        <f>IFERROR(INDEX([1]!t_social_jours[Dispo],MATCH(KD$4&amp;t_datas[[#This Row],[Matricule]],[1]!t_social_jours[Date &amp; Matricule perso],0)),"")</f>
        <v/>
      </c>
      <c r="KE8" s="78" t="str">
        <f t="shared" ref="KE8:KE16" si="904">IFERROR(KB8/KL8,"")</f>
        <v/>
      </c>
      <c r="KF8" s="74"/>
      <c r="KG8" s="47">
        <v>7.2916666666666671E-2</v>
      </c>
      <c r="KH8" s="47"/>
      <c r="KI8" s="74" t="str">
        <f>IFERROR(INDEX([1]!t_social_jours[Départ remake],MATCH(KI$4&amp;t_datas[[#This Row],[Matricule]],[1]!t_social_jours[Date &amp; Matricule perso],0)),"")</f>
        <v/>
      </c>
      <c r="KJ8" s="74" t="str">
        <f>IFERROR(INDEX([1]!t_social_jours[Arrivée remake],MATCH(KJ$4&amp;t_datas[[#This Row],[Matricule]],[1]!t_social_jours[Date &amp; Matricule perso],0)),"")</f>
        <v/>
      </c>
      <c r="KK8" s="75" t="str">
        <f>IFERROR(IF(INDEX([1]!t_social_jours[Kilomètres],MATCH(KK$4&amp;t_datas[[#This Row],[Matricule]],[1]!t_social_jours[Date &amp; Matricule perso],0))="","",INDEX([1]!t_social_jours[Kilomètres],MATCH(KK$4&amp;t_datas[[#This Row],[Matricule]],[1]!t_social_jours[Date &amp; Matricule perso],0))),"")</f>
        <v/>
      </c>
      <c r="KL8" s="77" t="str">
        <f t="shared" si="851"/>
        <v/>
      </c>
      <c r="KM8" s="61" t="str">
        <f>IF(t_datas[[#This Row],[Immatriculation tracteur]]="","",t_datas[[#This Row],[Immatriculation tracteur]])</f>
        <v/>
      </c>
      <c r="KN8" s="71" t="s">
        <v>1142</v>
      </c>
      <c r="KO8" s="74" t="str">
        <f>IF(t_datas[[#This Row],[Immatriculation SEMI]]="","",t_datas[[#This Row],[Immatriculation SEMI]])</f>
        <v/>
      </c>
      <c r="KP8" s="74" t="str">
        <f>IF(t_datas[[#This Row],[Client affecté]]="","",t_datas[[#This Row],[Client affecté]])</f>
        <v/>
      </c>
      <c r="KQ8" s="74" t="str">
        <f>IF(t_datas[[#This Row],[Site/ville]]="","",t_datas[[#This Row],[Site/ville]])</f>
        <v/>
      </c>
      <c r="KR8" s="47">
        <f t="shared" si="852"/>
        <v>-1</v>
      </c>
      <c r="KS8" s="47"/>
      <c r="KT8" s="47"/>
      <c r="KU8" s="74"/>
      <c r="KV8" s="74"/>
      <c r="KW8" s="74"/>
      <c r="KX8" s="74"/>
      <c r="KY8" s="47"/>
      <c r="KZ8" s="47"/>
      <c r="LA8" s="75"/>
      <c r="LB8" s="47"/>
      <c r="LC8" s="74"/>
      <c r="LD8" s="74"/>
      <c r="LE8" s="74"/>
      <c r="LF8" s="74"/>
      <c r="LG8" s="47"/>
      <c r="LH8" s="47"/>
      <c r="LI8" s="75"/>
      <c r="LJ8" s="47"/>
      <c r="LK8" s="74" t="str">
        <f>IFERROR(INDEX([1]!t_social_jours[Conduite],MATCH(LK$4&amp;t_datas[[#This Row],[Matricule]],[1]!t_social_jours[Date &amp; Matricule perso],0)),"")</f>
        <v/>
      </c>
      <c r="LL8" s="74" t="str">
        <f>IFERROR(INDEX([1]!t_social_jours[Travail],MATCH(LL$4&amp;t_datas[[#This Row],[Matricule]],[1]!t_social_jours[Date &amp; Matricule perso],0)),"")</f>
        <v/>
      </c>
      <c r="LM8" s="74" t="str">
        <f>IFERROR(INDEX([1]!t_social_jours[Dispo],MATCH(LM$4&amp;t_datas[[#This Row],[Matricule]],[1]!t_social_jours[Date &amp; Matricule perso],0)),"")</f>
        <v/>
      </c>
      <c r="LN8" s="78" t="str">
        <f t="shared" ref="LN8:LN16" si="905">IFERROR(LK8/LU8,"")</f>
        <v/>
      </c>
      <c r="LO8" s="74"/>
      <c r="LP8" s="47">
        <v>0.55208333333333337</v>
      </c>
      <c r="LQ8" s="47"/>
      <c r="LR8" s="74" t="str">
        <f>IFERROR(INDEX([1]!t_social_jours[Départ remake],MATCH(LR$4&amp;t_datas[[#This Row],[Matricule]],[1]!t_social_jours[Date &amp; Matricule perso],0)),"")</f>
        <v/>
      </c>
      <c r="LS8" s="74" t="str">
        <f>IFERROR(INDEX([1]!t_social_jours[Arrivée remake],MATCH(LS$4&amp;t_datas[[#This Row],[Matricule]],[1]!t_social_jours[Date &amp; Matricule perso],0)),"")</f>
        <v/>
      </c>
      <c r="LT8" s="75" t="str">
        <f>IFERROR(IF(INDEX([1]!t_social_jours[Kilomètres],MATCH(LT$4&amp;t_datas[[#This Row],[Matricule]],[1]!t_social_jours[Date &amp; Matricule perso],0))="","",INDEX([1]!t_social_jours[Kilomètres],MATCH(LT$4&amp;t_datas[[#This Row],[Matricule]],[1]!t_social_jours[Date &amp; Matricule perso],0))),"")</f>
        <v/>
      </c>
      <c r="LU8" s="77" t="str">
        <f t="shared" si="853"/>
        <v/>
      </c>
      <c r="LV8" s="61" t="str">
        <f>IF(t_datas[[#This Row],[Immatriculation tracteur]]="","",t_datas[[#This Row],[Immatriculation tracteur]])</f>
        <v/>
      </c>
      <c r="LW8" s="71" t="s">
        <v>1142</v>
      </c>
      <c r="LX8" s="74" t="str">
        <f>IF(t_datas[[#This Row],[Immatriculation SEMI]]="","",t_datas[[#This Row],[Immatriculation SEMI]])</f>
        <v/>
      </c>
      <c r="LY8" s="74" t="str">
        <f>IF(t_datas[[#This Row],[Client affecté]]="","",t_datas[[#This Row],[Client affecté]])</f>
        <v/>
      </c>
      <c r="LZ8" s="74" t="str">
        <f>IF(t_datas[[#This Row],[Site/ville]]="","",t_datas[[#This Row],[Site/ville]])</f>
        <v/>
      </c>
      <c r="MA8" s="47">
        <f t="shared" si="854"/>
        <v>-1</v>
      </c>
      <c r="MB8" s="47"/>
      <c r="MC8" s="47"/>
      <c r="MD8" s="74"/>
      <c r="ME8" s="74"/>
      <c r="MF8" s="74"/>
      <c r="MG8" s="74"/>
      <c r="MH8" s="47"/>
      <c r="MI8" s="47"/>
      <c r="MJ8" s="75"/>
      <c r="MK8" s="47"/>
      <c r="ML8" s="74"/>
      <c r="MM8" s="74"/>
      <c r="MN8" s="74"/>
      <c r="MO8" s="74"/>
      <c r="MP8" s="47"/>
      <c r="MQ8" s="47"/>
      <c r="MR8" s="75"/>
      <c r="MS8" s="47"/>
      <c r="MT8" s="74" t="str">
        <f>IFERROR(INDEX([1]!t_social_jours[Conduite],MATCH(MT$4&amp;t_datas[[#This Row],[Matricule]],[1]!t_social_jours[Date &amp; Matricule perso],0)),"")</f>
        <v/>
      </c>
      <c r="MU8" s="74" t="str">
        <f>IFERROR(INDEX([1]!t_social_jours[Travail],MATCH(MU$4&amp;t_datas[[#This Row],[Matricule]],[1]!t_social_jours[Date &amp; Matricule perso],0)),"")</f>
        <v/>
      </c>
      <c r="MV8" s="74" t="str">
        <f>IFERROR(INDEX([1]!t_social_jours[Dispo],MATCH(MV$4&amp;t_datas[[#This Row],[Matricule]],[1]!t_social_jours[Date &amp; Matricule perso],0)),"")</f>
        <v/>
      </c>
      <c r="MW8" s="78" t="str">
        <f t="shared" ref="MW8:MW16" si="906">IFERROR(MT8/ND8,"")</f>
        <v/>
      </c>
      <c r="MX8" s="74" t="s">
        <v>1143</v>
      </c>
      <c r="MY8" s="47"/>
      <c r="MZ8" s="47"/>
      <c r="NA8" s="74" t="str">
        <f>IFERROR(INDEX([1]!t_social_jours[Départ remake],MATCH(NA$4&amp;t_datas[[#This Row],[Matricule]],[1]!t_social_jours[Date &amp; Matricule perso],0)),"")</f>
        <v/>
      </c>
      <c r="NB8" s="74" t="str">
        <f>IFERROR(INDEX([1]!t_social_jours[Arrivée remake],MATCH(NB$4&amp;t_datas[[#This Row],[Matricule]],[1]!t_social_jours[Date &amp; Matricule perso],0)),"")</f>
        <v/>
      </c>
      <c r="NC8" s="75" t="str">
        <f>IFERROR(IF(INDEX([1]!t_social_jours[Kilomètres],MATCH(NC$4&amp;t_datas[[#This Row],[Matricule]],[1]!t_social_jours[Date &amp; Matricule perso],0))="","",INDEX([1]!t_social_jours[Kilomètres],MATCH(NC$4&amp;t_datas[[#This Row],[Matricule]],[1]!t_social_jours[Date &amp; Matricule perso],0))),"")</f>
        <v/>
      </c>
      <c r="ND8" s="77" t="str">
        <f t="shared" si="855"/>
        <v/>
      </c>
      <c r="NE8" s="61" t="s">
        <v>1163</v>
      </c>
      <c r="NF8" s="71" t="s">
        <v>1163</v>
      </c>
      <c r="NG8" s="74" t="s">
        <v>1163</v>
      </c>
      <c r="NH8" s="74" t="s">
        <v>1163</v>
      </c>
      <c r="NI8" s="74" t="s">
        <v>1163</v>
      </c>
      <c r="NJ8" s="47">
        <f t="shared" si="856"/>
        <v>-1</v>
      </c>
      <c r="NK8" s="47"/>
      <c r="NL8" s="47"/>
      <c r="NM8" s="74"/>
      <c r="NN8" s="74"/>
      <c r="NO8" s="74"/>
      <c r="NP8" s="74"/>
      <c r="NQ8" s="47"/>
      <c r="NR8" s="47"/>
      <c r="NS8" s="75"/>
      <c r="NT8" s="47"/>
      <c r="NU8" s="74"/>
      <c r="NV8" s="74"/>
      <c r="NW8" s="74"/>
      <c r="NX8" s="74"/>
      <c r="NY8" s="47"/>
      <c r="NZ8" s="47"/>
      <c r="OA8" s="75"/>
      <c r="OB8" s="47"/>
      <c r="OC8" s="74" t="str">
        <f>IFERROR(INDEX([1]!t_social_jours[Conduite],MATCH(OC$4&amp;t_datas[[#This Row],[Matricule]],[1]!t_social_jours[Date &amp; Matricule perso],0)),"")</f>
        <v/>
      </c>
      <c r="OD8" s="74" t="str">
        <f>IFERROR(INDEX([1]!t_social_jours[Travail],MATCH(OD$4&amp;t_datas[[#This Row],[Matricule]],[1]!t_social_jours[Date &amp; Matricule perso],0)),"")</f>
        <v/>
      </c>
      <c r="OE8" s="74" t="str">
        <f>IFERROR(INDEX([1]!t_social_jours[Dispo],MATCH(OE$4&amp;t_datas[[#This Row],[Matricule]],[1]!t_social_jours[Date &amp; Matricule perso],0)),"")</f>
        <v/>
      </c>
      <c r="OF8" s="78" t="str">
        <f t="shared" ref="OF8:OF16" si="907">IFERROR(OC8/OM8,"")</f>
        <v/>
      </c>
      <c r="OG8" s="74"/>
      <c r="OH8" s="47"/>
      <c r="OI8" s="47"/>
      <c r="OJ8" s="74" t="str">
        <f>IFERROR(INDEX([1]!t_social_jours[Départ remake],MATCH(OJ$4&amp;t_datas[[#This Row],[Matricule]],[1]!t_social_jours[Date &amp; Matricule perso],0)),"")</f>
        <v/>
      </c>
      <c r="OK8" s="74" t="str">
        <f>IFERROR(INDEX([1]!t_social_jours[Arrivée remake],MATCH(OK$4&amp;t_datas[[#This Row],[Matricule]],[1]!t_social_jours[Date &amp; Matricule perso],0)),"")</f>
        <v/>
      </c>
      <c r="OL8" s="75" t="str">
        <f>IFERROR(IF(INDEX([1]!t_social_jours[Kilomètres],MATCH(OL$4&amp;t_datas[[#This Row],[Matricule]],[1]!t_social_jours[Date &amp; Matricule perso],0))="","",INDEX([1]!t_social_jours[Kilomètres],MATCH(OL$4&amp;t_datas[[#This Row],[Matricule]],[1]!t_social_jours[Date &amp; Matricule perso],0))),"")</f>
        <v/>
      </c>
      <c r="OM8" s="77" t="str">
        <f t="shared" si="857"/>
        <v/>
      </c>
      <c r="ON8" s="61" t="str">
        <f>IF(t_datas[[#This Row],[Immatriculation tracteur]]="","",t_datas[[#This Row],[Immatriculation tracteur]])</f>
        <v/>
      </c>
      <c r="OO8" s="71" t="s">
        <v>1142</v>
      </c>
      <c r="OP8" s="74" t="str">
        <f>IF(t_datas[[#This Row],[Immatriculation SEMI]]="","",t_datas[[#This Row],[Immatriculation SEMI]])</f>
        <v/>
      </c>
      <c r="OQ8" s="74" t="str">
        <f>IF(t_datas[[#This Row],[Client affecté]]="","",t_datas[[#This Row],[Client affecté]])</f>
        <v/>
      </c>
      <c r="OR8" s="74" t="str">
        <f>IF(t_datas[[#This Row],[Site/ville]]="","",t_datas[[#This Row],[Site/ville]])</f>
        <v/>
      </c>
      <c r="OS8" s="47">
        <f t="shared" si="858"/>
        <v>-1</v>
      </c>
      <c r="OT8" s="47"/>
      <c r="OU8" s="47"/>
      <c r="OV8" s="74"/>
      <c r="OW8" s="74"/>
      <c r="OX8" s="74"/>
      <c r="OY8" s="74"/>
      <c r="OZ8" s="47"/>
      <c r="PA8" s="47"/>
      <c r="PB8" s="75"/>
      <c r="PC8" s="47"/>
      <c r="PD8" s="74"/>
      <c r="PE8" s="74"/>
      <c r="PF8" s="74"/>
      <c r="PG8" s="74"/>
      <c r="PH8" s="47"/>
      <c r="PI8" s="47"/>
      <c r="PJ8" s="75"/>
      <c r="PK8" s="47"/>
      <c r="PL8" s="74" t="str">
        <f>IFERROR(INDEX([1]!t_social_jours[Conduite],MATCH(PL$4&amp;t_datas[[#This Row],[Matricule]],[1]!t_social_jours[Date &amp; Matricule perso],0)),"")</f>
        <v/>
      </c>
      <c r="PM8" s="74" t="str">
        <f>IFERROR(INDEX([1]!t_social_jours[Travail],MATCH(PM$4&amp;t_datas[[#This Row],[Matricule]],[1]!t_social_jours[Date &amp; Matricule perso],0)),"")</f>
        <v/>
      </c>
      <c r="PN8" s="74" t="str">
        <f>IFERROR(INDEX([1]!t_social_jours[Dispo],MATCH(PN$4&amp;t_datas[[#This Row],[Matricule]],[1]!t_social_jours[Date &amp; Matricule perso],0)),"")</f>
        <v/>
      </c>
      <c r="PO8" s="78" t="str">
        <f t="shared" ref="PO8:PO16" si="908">IFERROR(PL8/PV8,"")</f>
        <v/>
      </c>
      <c r="PP8" s="74"/>
      <c r="PQ8" s="47">
        <v>0.55208333333333337</v>
      </c>
      <c r="PR8" s="47"/>
      <c r="PS8" s="74" t="str">
        <f>IFERROR(INDEX([1]!t_social_jours[Départ remake],MATCH(PS$4&amp;t_datas[[#This Row],[Matricule]],[1]!t_social_jours[Date &amp; Matricule perso],0)),"")</f>
        <v/>
      </c>
      <c r="PT8" s="74" t="str">
        <f>IFERROR(INDEX([1]!t_social_jours[Arrivée remake],MATCH(PT$4&amp;t_datas[[#This Row],[Matricule]],[1]!t_social_jours[Date &amp; Matricule perso],0)),"")</f>
        <v/>
      </c>
      <c r="PU8" s="75" t="str">
        <f>IFERROR(IF(INDEX([1]!t_social_jours[Kilomètres],MATCH(PU$4&amp;t_datas[[#This Row],[Matricule]],[1]!t_social_jours[Date &amp; Matricule perso],0))="","",INDEX([1]!t_social_jours[Kilomètres],MATCH(PU$4&amp;t_datas[[#This Row],[Matricule]],[1]!t_social_jours[Date &amp; Matricule perso],0))),"")</f>
        <v/>
      </c>
      <c r="PV8" s="77" t="str">
        <f t="shared" si="859"/>
        <v/>
      </c>
      <c r="PW8" s="61" t="str">
        <f>IF(t_datas[[#This Row],[Immatriculation tracteur]]="","",t_datas[[#This Row],[Immatriculation tracteur]])</f>
        <v/>
      </c>
      <c r="PX8" s="71" t="s">
        <v>1142</v>
      </c>
      <c r="PY8" s="74" t="str">
        <f>IF(t_datas[[#This Row],[Immatriculation SEMI]]="","",t_datas[[#This Row],[Immatriculation SEMI]])</f>
        <v/>
      </c>
      <c r="PZ8" s="74" t="str">
        <f>IF(t_datas[[#This Row],[Client affecté]]="","",t_datas[[#This Row],[Client affecté]])</f>
        <v/>
      </c>
      <c r="QA8" s="74" t="str">
        <f>IF(t_datas[[#This Row],[Site/ville]]="","",t_datas[[#This Row],[Site/ville]])</f>
        <v/>
      </c>
      <c r="QB8" s="47">
        <f t="shared" si="860"/>
        <v>-1</v>
      </c>
      <c r="QC8" s="47"/>
      <c r="QD8" s="47"/>
      <c r="QE8" s="74"/>
      <c r="QF8" s="74"/>
      <c r="QG8" s="74"/>
      <c r="QH8" s="74"/>
      <c r="QI8" s="47"/>
      <c r="QJ8" s="47"/>
      <c r="QK8" s="75"/>
      <c r="QL8" s="47"/>
      <c r="QM8" s="74"/>
      <c r="QN8" s="74"/>
      <c r="QO8" s="74"/>
      <c r="QP8" s="74"/>
      <c r="QQ8" s="47"/>
      <c r="QR8" s="47"/>
      <c r="QS8" s="75"/>
      <c r="QT8" s="47"/>
      <c r="QU8" s="74" t="str">
        <f>IFERROR(INDEX([1]!t_social_jours[Conduite],MATCH(QU$4&amp;t_datas[[#This Row],[Matricule]],[1]!t_social_jours[Date &amp; Matricule perso],0)),"")</f>
        <v/>
      </c>
      <c r="QV8" s="74" t="str">
        <f>IFERROR(INDEX([1]!t_social_jours[Travail],MATCH(QV$4&amp;t_datas[[#This Row],[Matricule]],[1]!t_social_jours[Date &amp; Matricule perso],0)),"")</f>
        <v/>
      </c>
      <c r="QW8" s="74" t="str">
        <f>IFERROR(INDEX([1]!t_social_jours[Dispo],MATCH(QW$4&amp;t_datas[[#This Row],[Matricule]],[1]!t_social_jours[Date &amp; Matricule perso],0)),"")</f>
        <v/>
      </c>
      <c r="QX8" s="78" t="str">
        <f t="shared" ref="QX8:QX16" si="909">IFERROR(QU8/RE8,"")</f>
        <v/>
      </c>
      <c r="QY8" s="74"/>
      <c r="QZ8" s="47">
        <v>0.55208333333333337</v>
      </c>
      <c r="RA8" s="47"/>
      <c r="RB8" s="74" t="str">
        <f>IFERROR(INDEX([1]!t_social_jours[Départ remake],MATCH(RB$4&amp;t_datas[[#This Row],[Matricule]],[1]!t_social_jours[Date &amp; Matricule perso],0)),"")</f>
        <v/>
      </c>
      <c r="RC8" s="74" t="str">
        <f>IFERROR(INDEX([1]!t_social_jours[Arrivée remake],MATCH(RC$4&amp;t_datas[[#This Row],[Matricule]],[1]!t_social_jours[Date &amp; Matricule perso],0)),"")</f>
        <v/>
      </c>
      <c r="RD8" s="75" t="str">
        <f>IFERROR(IF(INDEX([1]!t_social_jours[Kilomètres],MATCH(RD$4&amp;t_datas[[#This Row],[Matricule]],[1]!t_social_jours[Date &amp; Matricule perso],0))="","",INDEX([1]!t_social_jours[Kilomètres],MATCH(RD$4&amp;t_datas[[#This Row],[Matricule]],[1]!t_social_jours[Date &amp; Matricule perso],0))),"")</f>
        <v/>
      </c>
      <c r="RE8" s="77" t="str">
        <f t="shared" si="861"/>
        <v/>
      </c>
      <c r="RF8" s="61" t="str">
        <f>IF(t_datas[[#This Row],[Immatriculation tracteur]]="","",t_datas[[#This Row],[Immatriculation tracteur]])</f>
        <v/>
      </c>
      <c r="RG8" s="71" t="s">
        <v>1142</v>
      </c>
      <c r="RH8" s="74" t="str">
        <f>IF(t_datas[[#This Row],[Immatriculation SEMI]]="","",t_datas[[#This Row],[Immatriculation SEMI]])</f>
        <v/>
      </c>
      <c r="RI8" s="74" t="str">
        <f>IF(t_datas[[#This Row],[Client affecté]]="","",t_datas[[#This Row],[Client affecté]])</f>
        <v/>
      </c>
      <c r="RJ8" s="74" t="str">
        <f>IF(t_datas[[#This Row],[Site/ville]]="","",t_datas[[#This Row],[Site/ville]])</f>
        <v/>
      </c>
      <c r="RK8" s="47">
        <f t="shared" si="862"/>
        <v>-1</v>
      </c>
      <c r="RL8" s="47"/>
      <c r="RM8" s="47"/>
      <c r="RN8" s="74"/>
      <c r="RO8" s="74"/>
      <c r="RP8" s="74"/>
      <c r="RQ8" s="74"/>
      <c r="RR8" s="47"/>
      <c r="RS8" s="47"/>
      <c r="RT8" s="75"/>
      <c r="RU8" s="47"/>
      <c r="RV8" s="74"/>
      <c r="RW8" s="74"/>
      <c r="RX8" s="74"/>
      <c r="RY8" s="74"/>
      <c r="RZ8" s="47"/>
      <c r="SA8" s="47"/>
      <c r="SB8" s="75"/>
      <c r="SC8" s="47"/>
      <c r="SD8" s="74" t="str">
        <f>IFERROR(INDEX([1]!t_social_jours[Conduite],MATCH(SD$4&amp;t_datas[[#This Row],[Matricule]],[1]!t_social_jours[Date &amp; Matricule perso],0)),"")</f>
        <v/>
      </c>
      <c r="SE8" s="74" t="str">
        <f>IFERROR(INDEX([1]!t_social_jours[Travail],MATCH(SE$4&amp;t_datas[[#This Row],[Matricule]],[1]!t_social_jours[Date &amp; Matricule perso],0)),"")</f>
        <v/>
      </c>
      <c r="SF8" s="74" t="str">
        <f>IFERROR(INDEX([1]!t_social_jours[Dispo],MATCH(SF$4&amp;t_datas[[#This Row],[Matricule]],[1]!t_social_jours[Date &amp; Matricule perso],0)),"")</f>
        <v/>
      </c>
      <c r="SG8" s="78" t="str">
        <f t="shared" ref="SG8:SG16" si="910">IFERROR(SD8/SN8,"")</f>
        <v/>
      </c>
      <c r="SH8" s="74"/>
      <c r="SI8" s="47">
        <v>0.55208333333333337</v>
      </c>
      <c r="SJ8" s="47"/>
      <c r="SK8" s="74" t="str">
        <f>IFERROR(INDEX([1]!t_social_jours[Départ remake],MATCH(SK$4&amp;t_datas[[#This Row],[Matricule]],[1]!t_social_jours[Date &amp; Matricule perso],0)),"")</f>
        <v/>
      </c>
      <c r="SL8" s="74" t="str">
        <f>IFERROR(INDEX([1]!t_social_jours[Arrivée remake],MATCH(SL$4&amp;t_datas[[#This Row],[Matricule]],[1]!t_social_jours[Date &amp; Matricule perso],0)),"")</f>
        <v/>
      </c>
      <c r="SM8" s="75" t="str">
        <f>IFERROR(IF(INDEX([1]!t_social_jours[Kilomètres],MATCH(SM$4&amp;t_datas[[#This Row],[Matricule]],[1]!t_social_jours[Date &amp; Matricule perso],0))="","",INDEX([1]!t_social_jours[Kilomètres],MATCH(SM$4&amp;t_datas[[#This Row],[Matricule]],[1]!t_social_jours[Date &amp; Matricule perso],0))),"")</f>
        <v/>
      </c>
      <c r="SN8" s="77" t="str">
        <f t="shared" si="863"/>
        <v/>
      </c>
      <c r="SO8" s="61" t="str">
        <f>IF(t_datas[[#This Row],[Immatriculation tracteur]]="","",t_datas[[#This Row],[Immatriculation tracteur]])</f>
        <v/>
      </c>
      <c r="SP8" s="71" t="s">
        <v>1142</v>
      </c>
      <c r="SQ8" s="74" t="str">
        <f>IF(t_datas[[#This Row],[Immatriculation SEMI]]="","",t_datas[[#This Row],[Immatriculation SEMI]])</f>
        <v/>
      </c>
      <c r="SR8" s="74" t="str">
        <f>IF(t_datas[[#This Row],[Client affecté]]="","",t_datas[[#This Row],[Client affecté]])</f>
        <v/>
      </c>
      <c r="SS8" s="74" t="str">
        <f>IF(t_datas[[#This Row],[Site/ville]]="","",t_datas[[#This Row],[Site/ville]])</f>
        <v/>
      </c>
      <c r="ST8" s="47">
        <f t="shared" si="864"/>
        <v>-1</v>
      </c>
      <c r="SU8" s="47"/>
      <c r="SV8" s="47"/>
      <c r="SW8" s="74"/>
      <c r="SX8" s="74"/>
      <c r="SY8" s="74"/>
      <c r="SZ8" s="74"/>
      <c r="TA8" s="47"/>
      <c r="TB8" s="47"/>
      <c r="TC8" s="75"/>
      <c r="TD8" s="47"/>
      <c r="TE8" s="74"/>
      <c r="TF8" s="74"/>
      <c r="TG8" s="74"/>
      <c r="TH8" s="74"/>
      <c r="TI8" s="47"/>
      <c r="TJ8" s="47"/>
      <c r="TK8" s="75"/>
      <c r="TL8" s="47"/>
      <c r="TM8" s="74" t="str">
        <f>IFERROR(INDEX([1]!t_social_jours[Conduite],MATCH(TM$4&amp;t_datas[[#This Row],[Matricule]],[1]!t_social_jours[Date &amp; Matricule perso],0)),"")</f>
        <v/>
      </c>
      <c r="TN8" s="74" t="str">
        <f>IFERROR(INDEX([1]!t_social_jours[Travail],MATCH(TN$4&amp;t_datas[[#This Row],[Matricule]],[1]!t_social_jours[Date &amp; Matricule perso],0)),"")</f>
        <v/>
      </c>
      <c r="TO8" s="74" t="str">
        <f>IFERROR(INDEX([1]!t_social_jours[Dispo],MATCH(TO$4&amp;t_datas[[#This Row],[Matricule]],[1]!t_social_jours[Date &amp; Matricule perso],0)),"")</f>
        <v/>
      </c>
      <c r="TP8" s="78" t="str">
        <f t="shared" ref="TP8:TP16" si="911">IFERROR(TM8/TW8,"")</f>
        <v/>
      </c>
      <c r="TQ8" s="74"/>
      <c r="TR8" s="47">
        <v>0.55208333333333337</v>
      </c>
      <c r="TS8" s="47"/>
      <c r="TT8" s="74" t="str">
        <f>IFERROR(INDEX([1]!t_social_jours[Départ remake],MATCH(TT$4&amp;t_datas[[#This Row],[Matricule]],[1]!t_social_jours[Date &amp; Matricule perso],0)),"")</f>
        <v/>
      </c>
      <c r="TU8" s="74" t="str">
        <f>IFERROR(INDEX([1]!t_social_jours[Arrivée remake],MATCH(TU$4&amp;t_datas[[#This Row],[Matricule]],[1]!t_social_jours[Date &amp; Matricule perso],0)),"")</f>
        <v/>
      </c>
      <c r="TV8" s="75" t="str">
        <f>IFERROR(IF(INDEX([1]!t_social_jours[Kilomètres],MATCH(TV$4&amp;t_datas[[#This Row],[Matricule]],[1]!t_social_jours[Date &amp; Matricule perso],0))="","",INDEX([1]!t_social_jours[Kilomètres],MATCH(TV$4&amp;t_datas[[#This Row],[Matricule]],[1]!t_social_jours[Date &amp; Matricule perso],0))),"")</f>
        <v/>
      </c>
      <c r="TW8" s="77" t="str">
        <f t="shared" si="865"/>
        <v/>
      </c>
      <c r="TX8" s="61" t="str">
        <f>IF(t_datas[[#This Row],[Immatriculation tracteur]]="","",t_datas[[#This Row],[Immatriculation tracteur]])</f>
        <v/>
      </c>
      <c r="TY8" s="71" t="s">
        <v>1142</v>
      </c>
      <c r="TZ8" s="74" t="str">
        <f>IF(t_datas[[#This Row],[Immatriculation SEMI]]="","",t_datas[[#This Row],[Immatriculation SEMI]])</f>
        <v/>
      </c>
      <c r="UA8" s="74" t="str">
        <f>IF(t_datas[[#This Row],[Client affecté]]="","",t_datas[[#This Row],[Client affecté]])</f>
        <v/>
      </c>
      <c r="UB8" s="74" t="str">
        <f>IF(t_datas[[#This Row],[Site/ville]]="","",t_datas[[#This Row],[Site/ville]])</f>
        <v/>
      </c>
      <c r="UC8" s="47">
        <f t="shared" si="866"/>
        <v>-1</v>
      </c>
      <c r="UD8" s="47"/>
      <c r="UE8" s="47"/>
      <c r="UF8" s="74"/>
      <c r="UG8" s="74"/>
      <c r="UH8" s="74"/>
      <c r="UI8" s="74"/>
      <c r="UJ8" s="47"/>
      <c r="UK8" s="47"/>
      <c r="UL8" s="75"/>
      <c r="UM8" s="47"/>
      <c r="UN8" s="74"/>
      <c r="UO8" s="74"/>
      <c r="UP8" s="74"/>
      <c r="UQ8" s="74"/>
      <c r="UR8" s="47"/>
      <c r="US8" s="47"/>
      <c r="UT8" s="75"/>
      <c r="UU8" s="47"/>
      <c r="UV8" s="74" t="str">
        <f>IFERROR(INDEX([1]!t_social_jours[Conduite],MATCH(UV$4&amp;t_datas[[#This Row],[Matricule]],[1]!t_social_jours[Date &amp; Matricule perso],0)),"")</f>
        <v/>
      </c>
      <c r="UW8" s="74" t="str">
        <f>IFERROR(INDEX([1]!t_social_jours[Travail],MATCH(UW$4&amp;t_datas[[#This Row],[Matricule]],[1]!t_social_jours[Date &amp; Matricule perso],0)),"")</f>
        <v/>
      </c>
      <c r="UX8" s="74" t="str">
        <f>IFERROR(INDEX([1]!t_social_jours[Dispo],MATCH(UX$4&amp;t_datas[[#This Row],[Matricule]],[1]!t_social_jours[Date &amp; Matricule perso],0)),"")</f>
        <v/>
      </c>
      <c r="UY8" s="78" t="str">
        <f t="shared" ref="UY8:UY16" si="912">IFERROR(UV8/VF8,"")</f>
        <v/>
      </c>
      <c r="UZ8" s="74" t="s">
        <v>1144</v>
      </c>
      <c r="VA8" s="47"/>
      <c r="VB8" s="47"/>
      <c r="VC8" s="74" t="str">
        <f>IFERROR(INDEX([1]!t_social_jours[Départ remake],MATCH(VC$4&amp;t_datas[[#This Row],[Matricule]],[1]!t_social_jours[Date &amp; Matricule perso],0)),"")</f>
        <v/>
      </c>
      <c r="VD8" s="74" t="str">
        <f>IFERROR(INDEX([1]!t_social_jours[Arrivée remake],MATCH(VD$4&amp;t_datas[[#This Row],[Matricule]],[1]!t_social_jours[Date &amp; Matricule perso],0)),"")</f>
        <v/>
      </c>
      <c r="VE8" s="75" t="str">
        <f>IFERROR(IF(INDEX([1]!t_social_jours[Kilomètres],MATCH(VE$4&amp;t_datas[[#This Row],[Matricule]],[1]!t_social_jours[Date &amp; Matricule perso],0))="","",INDEX([1]!t_social_jours[Kilomètres],MATCH(VE$4&amp;t_datas[[#This Row],[Matricule]],[1]!t_social_jours[Date &amp; Matricule perso],0))),"")</f>
        <v/>
      </c>
      <c r="VF8" s="77" t="str">
        <f t="shared" si="867"/>
        <v/>
      </c>
      <c r="VG8" s="79" t="str">
        <f>IF(t_datas[[#This Row],[Immatriculation tracteur]]="","",t_datas[[#This Row],[Immatriculation tracteur]])</f>
        <v/>
      </c>
      <c r="VH8" s="71" t="s">
        <v>1142</v>
      </c>
      <c r="VI8" s="80" t="str">
        <f>IF(t_datas[[#This Row],[Immatriculation SEMI]]="","",t_datas[[#This Row],[Immatriculation SEMI]])</f>
        <v/>
      </c>
      <c r="VJ8" s="80" t="str">
        <f>IF(t_datas[[#This Row],[Client affecté]]="","",t_datas[[#This Row],[Client affecté]])</f>
        <v/>
      </c>
      <c r="VK8" s="74" t="str">
        <f>IF(t_datas[[#This Row],[Site/ville]]="","",t_datas[[#This Row],[Site/ville]])</f>
        <v/>
      </c>
      <c r="VL8" s="47">
        <f t="shared" si="868"/>
        <v>-1</v>
      </c>
      <c r="VM8" s="47"/>
      <c r="VN8" s="47"/>
      <c r="VO8" s="74"/>
      <c r="VP8" s="74"/>
      <c r="VQ8" s="74"/>
      <c r="VR8" s="74"/>
      <c r="VS8" s="47"/>
      <c r="VT8" s="47"/>
      <c r="VU8" s="75"/>
      <c r="VV8" s="47"/>
      <c r="VW8" s="74"/>
      <c r="VX8" s="74"/>
      <c r="VY8" s="74"/>
      <c r="VZ8" s="74"/>
      <c r="WA8" s="47"/>
      <c r="WB8" s="47"/>
      <c r="WC8" s="75"/>
      <c r="WD8" s="47"/>
      <c r="WE8" s="74" t="str">
        <f>IFERROR(INDEX([1]!t_social_jours[Conduite],MATCH(WE$4&amp;t_datas[[#This Row],[Matricule]],[1]!t_social_jours[Date &amp; Matricule perso],0)),"")</f>
        <v/>
      </c>
      <c r="WF8" s="74" t="str">
        <f>IFERROR(INDEX([1]!t_social_jours[Travail],MATCH(WF$4&amp;t_datas[[#This Row],[Matricule]],[1]!t_social_jours[Date &amp; Matricule perso],0)),"")</f>
        <v/>
      </c>
      <c r="WG8" s="74" t="str">
        <f>IFERROR(INDEX([1]!t_social_jours[Dispo],MATCH(WG$4&amp;t_datas[[#This Row],[Matricule]],[1]!t_social_jours[Date &amp; Matricule perso],0)),"")</f>
        <v/>
      </c>
      <c r="WH8" s="78" t="str">
        <f t="shared" ref="WH8:WH16" si="913">IFERROR(WE8/WO8,"")</f>
        <v/>
      </c>
      <c r="WI8" s="74" t="s">
        <v>1144</v>
      </c>
      <c r="WJ8" s="47"/>
      <c r="WK8" s="47"/>
      <c r="WL8" s="74" t="str">
        <f>IFERROR(INDEX([1]!t_social_jours[Départ remake],MATCH(WL$4&amp;t_datas[[#This Row],[Matricule]],[1]!t_social_jours[Date &amp; Matricule perso],0)),"")</f>
        <v/>
      </c>
      <c r="WM8" s="74" t="str">
        <f>IFERROR(INDEX([1]!t_social_jours[Arrivée remake],MATCH(WM$4&amp;t_datas[[#This Row],[Matricule]],[1]!t_social_jours[Date &amp; Matricule perso],0)),"")</f>
        <v/>
      </c>
      <c r="WN8" s="75" t="str">
        <f>IFERROR(IF(INDEX([1]!t_social_jours[Kilomètres],MATCH(WN$4&amp;t_datas[[#This Row],[Matricule]],[1]!t_social_jours[Date &amp; Matricule perso],0))="","",INDEX([1]!t_social_jours[Kilomètres],MATCH(WN$4&amp;t_datas[[#This Row],[Matricule]],[1]!t_social_jours[Date &amp; Matricule perso],0))),"")</f>
        <v/>
      </c>
      <c r="WO8" s="77" t="str">
        <f t="shared" si="869"/>
        <v/>
      </c>
      <c r="WP8" s="79" t="str">
        <f>IF(t_datas[[#This Row],[Immatriculation tracteur]]="","",t_datas[[#This Row],[Immatriculation tracteur]])</f>
        <v/>
      </c>
      <c r="WQ8" s="71"/>
      <c r="WR8" s="80" t="str">
        <f>IF(t_datas[[#This Row],[Immatriculation SEMI]]="","",t_datas[[#This Row],[Immatriculation SEMI]])</f>
        <v/>
      </c>
      <c r="WS8" s="80" t="str">
        <f>IF(t_datas[[#This Row],[Client affecté]]="","",t_datas[[#This Row],[Client affecté]])</f>
        <v/>
      </c>
      <c r="WT8" s="74" t="str">
        <f>IF(t_datas[[#This Row],[Site/ville]]="","",t_datas[[#This Row],[Site/ville]])</f>
        <v/>
      </c>
      <c r="WU8" s="47">
        <f t="shared" si="870"/>
        <v>-1</v>
      </c>
      <c r="WV8" s="47"/>
      <c r="WW8" s="47"/>
      <c r="WX8" s="74"/>
      <c r="WY8" s="74"/>
      <c r="WZ8" s="74"/>
      <c r="XA8" s="74"/>
      <c r="XB8" s="47"/>
      <c r="XC8" s="47"/>
      <c r="XD8" s="75"/>
      <c r="XE8" s="47"/>
      <c r="XF8" s="74"/>
      <c r="XG8" s="74"/>
      <c r="XH8" s="74"/>
      <c r="XI8" s="74"/>
      <c r="XJ8" s="47"/>
      <c r="XK8" s="47"/>
      <c r="XL8" s="75"/>
      <c r="XM8" s="47"/>
      <c r="XN8" s="74" t="str">
        <f>IFERROR(INDEX([1]!t_social_jours[Conduite],MATCH(XN$4&amp;t_datas[[#This Row],[Matricule]],[1]!t_social_jours[Date &amp; Matricule perso],0)),"")</f>
        <v/>
      </c>
      <c r="XO8" s="74" t="str">
        <f>IFERROR(INDEX([1]!t_social_jours[Travail],MATCH(XO$4&amp;t_datas[[#This Row],[Matricule]],[1]!t_social_jours[Date &amp; Matricule perso],0)),"")</f>
        <v/>
      </c>
      <c r="XP8" s="74" t="str">
        <f>IFERROR(INDEX([1]!t_social_jours[Dispo],MATCH(XP$4&amp;t_datas[[#This Row],[Matricule]],[1]!t_social_jours[Date &amp; Matricule perso],0)),"")</f>
        <v/>
      </c>
      <c r="XQ8" s="78" t="str">
        <f t="shared" ref="XQ8:XQ16" si="914">IFERROR(XN8/XX8,"")</f>
        <v/>
      </c>
      <c r="XR8" s="74"/>
      <c r="XS8" s="47"/>
      <c r="XT8" s="47"/>
      <c r="XU8" s="74" t="str">
        <f>IFERROR(INDEX([1]!t_social_jours[Départ remake],MATCH(XU$4&amp;t_datas[[#This Row],[Matricule]],[1]!t_social_jours[Date &amp; Matricule perso],0)),"")</f>
        <v/>
      </c>
      <c r="XV8" s="74" t="str">
        <f>IFERROR(INDEX([1]!t_social_jours[Arrivée remake],MATCH(XV$4&amp;t_datas[[#This Row],[Matricule]],[1]!t_social_jours[Date &amp; Matricule perso],0)),"")</f>
        <v/>
      </c>
      <c r="XW8" s="75" t="str">
        <f>IFERROR(IF(INDEX([1]!t_social_jours[Kilomètres],MATCH(XW$4&amp;t_datas[[#This Row],[Matricule]],[1]!t_social_jours[Date &amp; Matricule perso],0))="","",INDEX([1]!t_social_jours[Kilomètres],MATCH(XW$4&amp;t_datas[[#This Row],[Matricule]],[1]!t_social_jours[Date &amp; Matricule perso],0))),"")</f>
        <v/>
      </c>
      <c r="XX8" s="77" t="str">
        <f t="shared" si="871"/>
        <v/>
      </c>
      <c r="XY8" s="79" t="str">
        <f>IF(t_datas[[#This Row],[Immatriculation tracteur]]="","",t_datas[[#This Row],[Immatriculation tracteur]])</f>
        <v/>
      </c>
      <c r="XZ8" s="71" t="s">
        <v>1142</v>
      </c>
      <c r="YA8" s="80" t="str">
        <f>IF(t_datas[[#This Row],[Immatriculation SEMI]]="","",t_datas[[#This Row],[Immatriculation SEMI]])</f>
        <v/>
      </c>
      <c r="YB8" s="80" t="str">
        <f>IF(t_datas[[#This Row],[Client affecté]]="","",t_datas[[#This Row],[Client affecté]])</f>
        <v/>
      </c>
      <c r="YC8" s="74" t="str">
        <f>IF(t_datas[[#This Row],[Site/ville]]="","",t_datas[[#This Row],[Site/ville]])</f>
        <v/>
      </c>
      <c r="YD8" s="47">
        <f t="shared" si="872"/>
        <v>-1</v>
      </c>
      <c r="YE8" s="47"/>
      <c r="YF8" s="47"/>
      <c r="YG8" s="74"/>
      <c r="YH8" s="74"/>
      <c r="YI8" s="74"/>
      <c r="YJ8" s="74"/>
      <c r="YK8" s="47"/>
      <c r="YL8" s="47"/>
      <c r="YM8" s="75"/>
      <c r="YN8" s="47"/>
      <c r="YO8" s="74"/>
      <c r="YP8" s="74"/>
      <c r="YQ8" s="74"/>
      <c r="YR8" s="74"/>
      <c r="YS8" s="47"/>
      <c r="YT8" s="47"/>
      <c r="YU8" s="75"/>
      <c r="YV8" s="47"/>
      <c r="YW8" s="74" t="str">
        <f>IFERROR(INDEX([1]!t_social_jours[Conduite],MATCH(YW$4&amp;t_datas[[#This Row],[Matricule]],[1]!t_social_jours[Date &amp; Matricule perso],0)),"")</f>
        <v/>
      </c>
      <c r="YX8" s="74" t="str">
        <f>IFERROR(INDEX([1]!t_social_jours[Travail],MATCH(YX$4&amp;t_datas[[#This Row],[Matricule]],[1]!t_social_jours[Date &amp; Matricule perso],0)),"")</f>
        <v/>
      </c>
      <c r="YY8" s="74" t="str">
        <f>IFERROR(INDEX([1]!t_social_jours[Dispo],MATCH(YY$4&amp;t_datas[[#This Row],[Matricule]],[1]!t_social_jours[Date &amp; Matricule perso],0)),"")</f>
        <v/>
      </c>
      <c r="YZ8" s="78" t="str">
        <f t="shared" ref="YZ8:YZ16" si="915">IFERROR(YW8/ZG8,"")</f>
        <v/>
      </c>
      <c r="ZA8" s="74" t="s">
        <v>1144</v>
      </c>
      <c r="ZB8" s="47"/>
      <c r="ZC8" s="47"/>
      <c r="ZD8" s="74" t="str">
        <f>IFERROR(INDEX([1]!t_social_jours[Départ remake],MATCH(ZD$4&amp;t_datas[[#This Row],[Matricule]],[1]!t_social_jours[Date &amp; Matricule perso],0)),"")</f>
        <v/>
      </c>
      <c r="ZE8" s="74" t="str">
        <f>IFERROR(INDEX([1]!t_social_jours[Arrivée remake],MATCH(ZE$4&amp;t_datas[[#This Row],[Matricule]],[1]!t_social_jours[Date &amp; Matricule perso],0)),"")</f>
        <v/>
      </c>
      <c r="ZF8" s="75" t="str">
        <f>IFERROR(IF(INDEX([1]!t_social_jours[Kilomètres],MATCH(ZF$4&amp;t_datas[[#This Row],[Matricule]],[1]!t_social_jours[Date &amp; Matricule perso],0))="","",INDEX([1]!t_social_jours[Kilomètres],MATCH(ZF$4&amp;t_datas[[#This Row],[Matricule]],[1]!t_social_jours[Date &amp; Matricule perso],0))),"")</f>
        <v/>
      </c>
      <c r="ZG8" s="77" t="str">
        <f t="shared" si="873"/>
        <v/>
      </c>
      <c r="ZH8" s="61" t="str">
        <f>IF(t_datas[[#This Row],[Immatriculation tracteur]]="","",t_datas[[#This Row],[Immatriculation tracteur]])</f>
        <v/>
      </c>
      <c r="ZI8" s="71" t="s">
        <v>1142</v>
      </c>
      <c r="ZJ8" s="74" t="str">
        <f>IF(t_datas[[#This Row],[Immatriculation SEMI]]="","",t_datas[[#This Row],[Immatriculation SEMI]])</f>
        <v/>
      </c>
      <c r="ZK8" s="74" t="str">
        <f>IF(t_datas[[#This Row],[Client affecté]]="","",t_datas[[#This Row],[Client affecté]])</f>
        <v/>
      </c>
      <c r="ZL8" s="74" t="str">
        <f>IF(t_datas[[#This Row],[Site/ville]]="","",t_datas[[#This Row],[Site/ville]])</f>
        <v/>
      </c>
      <c r="ZM8" s="47">
        <f t="shared" si="874"/>
        <v>-1</v>
      </c>
      <c r="ZN8" s="47"/>
      <c r="ZO8" s="47"/>
      <c r="ZP8" s="74"/>
      <c r="ZQ8" s="74"/>
      <c r="ZR8" s="74"/>
      <c r="ZS8" s="74"/>
      <c r="ZT8" s="47"/>
      <c r="ZU8" s="47"/>
      <c r="ZV8" s="75"/>
      <c r="ZW8" s="47"/>
      <c r="ZX8" s="74"/>
      <c r="ZY8" s="74"/>
      <c r="ZZ8" s="74"/>
      <c r="AAA8" s="74"/>
      <c r="AAB8" s="47"/>
      <c r="AAC8" s="47"/>
      <c r="AAD8" s="75"/>
      <c r="AAE8" s="47"/>
      <c r="AAF8" s="74" t="str">
        <f>IFERROR(INDEX([1]!t_social_jours[Conduite],MATCH(AAF$4&amp;t_datas[[#This Row],[Matricule]],[1]!t_social_jours[Date &amp; Matricule perso],0)),"")</f>
        <v/>
      </c>
      <c r="AAG8" s="74" t="str">
        <f>IFERROR(INDEX([1]!t_social_jours[Travail],MATCH(AAG$4&amp;t_datas[[#This Row],[Matricule]],[1]!t_social_jours[Date &amp; Matricule perso],0)),"")</f>
        <v/>
      </c>
      <c r="AAH8" s="74" t="str">
        <f>IFERROR(INDEX([1]!t_social_jours[Dispo],MATCH(AAH$4&amp;t_datas[[#This Row],[Matricule]],[1]!t_social_jours[Date &amp; Matricule perso],0)),"")</f>
        <v/>
      </c>
      <c r="AAI8" s="78" t="str">
        <f t="shared" ref="AAI8:AAI16" si="916">IFERROR(AAF8/AAP8,"")</f>
        <v/>
      </c>
      <c r="AAJ8" s="74" t="s">
        <v>1144</v>
      </c>
      <c r="AAK8" s="47"/>
      <c r="AAL8" s="47"/>
      <c r="AAM8" s="74" t="str">
        <f>IFERROR(INDEX([1]!t_social_jours[Départ remake],MATCH(AAM$4&amp;t_datas[[#This Row],[Matricule]],[1]!t_social_jours[Date &amp; Matricule perso],0)),"")</f>
        <v/>
      </c>
      <c r="AAN8" s="74" t="str">
        <f>IFERROR(INDEX([1]!t_social_jours[Arrivée remake],MATCH(AAN$4&amp;t_datas[[#This Row],[Matricule]],[1]!t_social_jours[Date &amp; Matricule perso],0)),"")</f>
        <v/>
      </c>
      <c r="AAO8" s="75" t="str">
        <f>IFERROR(IF(INDEX([1]!t_social_jours[Kilomètres],MATCH(AAO$4&amp;t_datas[[#This Row],[Matricule]],[1]!t_social_jours[Date &amp; Matricule perso],0))="","",INDEX([1]!t_social_jours[Kilomètres],MATCH(AAO$4&amp;t_datas[[#This Row],[Matricule]],[1]!t_social_jours[Date &amp; Matricule perso],0))),"")</f>
        <v/>
      </c>
      <c r="AAP8" s="77" t="str">
        <f t="shared" si="875"/>
        <v/>
      </c>
      <c r="AAQ8" s="61" t="str">
        <f>IF(t_datas[[#This Row],[Immatriculation tracteur]]="","",t_datas[[#This Row],[Immatriculation tracteur]])</f>
        <v/>
      </c>
      <c r="AAR8" s="71"/>
      <c r="AAS8" s="74" t="str">
        <f>IF(t_datas[[#This Row],[Immatriculation SEMI]]="","",t_datas[[#This Row],[Immatriculation SEMI]])</f>
        <v/>
      </c>
      <c r="AAT8" s="74" t="str">
        <f>IF(t_datas[[#This Row],[Client affecté]]="","",t_datas[[#This Row],[Client affecté]])</f>
        <v/>
      </c>
      <c r="AAU8" s="74" t="str">
        <f>IF(t_datas[[#This Row],[Site/ville]]="","",t_datas[[#This Row],[Site/ville]])</f>
        <v/>
      </c>
      <c r="AAV8" s="47">
        <f t="shared" si="876"/>
        <v>-1</v>
      </c>
      <c r="AAW8" s="47"/>
      <c r="AAX8" s="47"/>
      <c r="AAY8" s="74"/>
      <c r="AAZ8" s="74"/>
      <c r="ABA8" s="74"/>
      <c r="ABB8" s="74"/>
      <c r="ABC8" s="47"/>
      <c r="ABD8" s="47"/>
      <c r="ABE8" s="75"/>
      <c r="ABF8" s="47"/>
      <c r="ABG8" s="74"/>
      <c r="ABH8" s="74"/>
      <c r="ABI8" s="74"/>
      <c r="ABJ8" s="74"/>
      <c r="ABK8" s="47"/>
      <c r="ABL8" s="47"/>
      <c r="ABM8" s="75"/>
      <c r="ABN8" s="47"/>
      <c r="ABO8" s="74" t="str">
        <f>IFERROR(INDEX([1]!t_social_jours[Conduite],MATCH(ABO$4&amp;t_datas[[#This Row],[Matricule]],[1]!t_social_jours[Date &amp; Matricule perso],0)),"")</f>
        <v/>
      </c>
      <c r="ABP8" s="74" t="str">
        <f>IFERROR(INDEX([1]!t_social_jours[Travail],MATCH(ABP$4&amp;t_datas[[#This Row],[Matricule]],[1]!t_social_jours[Date &amp; Matricule perso],0)),"")</f>
        <v/>
      </c>
      <c r="ABQ8" s="74" t="str">
        <f>IFERROR(INDEX([1]!t_social_jours[Dispo],MATCH(ABQ$4&amp;t_datas[[#This Row],[Matricule]],[1]!t_social_jours[Date &amp; Matricule perso],0)),"")</f>
        <v/>
      </c>
      <c r="ABR8" s="78" t="str">
        <f t="shared" ref="ABR8:ABR16" si="917">IFERROR(ABO8/ABY8,"")</f>
        <v/>
      </c>
      <c r="ABS8" s="74" t="s">
        <v>1144</v>
      </c>
      <c r="ABT8" s="47"/>
      <c r="ABU8" s="47"/>
      <c r="ABV8" s="74" t="str">
        <f>IFERROR(INDEX([1]!t_social_jours[Départ remake],MATCH(ABV$4&amp;t_datas[[#This Row],[Matricule]],[1]!t_social_jours[Date &amp; Matricule perso],0)),"")</f>
        <v/>
      </c>
      <c r="ABW8" s="74" t="str">
        <f>IFERROR(INDEX([1]!t_social_jours[Arrivée remake],MATCH(ABW$4&amp;t_datas[[#This Row],[Matricule]],[1]!t_social_jours[Date &amp; Matricule perso],0)),"")</f>
        <v/>
      </c>
      <c r="ABX8" s="75" t="str">
        <f>IFERROR(IF(INDEX([1]!t_social_jours[Kilomètres],MATCH(ABX$4&amp;t_datas[[#This Row],[Matricule]],[1]!t_social_jours[Date &amp; Matricule perso],0))="","",INDEX([1]!t_social_jours[Kilomètres],MATCH(ABX$4&amp;t_datas[[#This Row],[Matricule]],[1]!t_social_jours[Date &amp; Matricule perso],0))),"")</f>
        <v/>
      </c>
      <c r="ABY8" s="77" t="str">
        <f t="shared" si="877"/>
        <v/>
      </c>
      <c r="ABZ8" s="61" t="str">
        <f>IF(t_datas[[#This Row],[Immatriculation tracteur]]="","",t_datas[[#This Row],[Immatriculation tracteur]])</f>
        <v/>
      </c>
      <c r="ACA8" s="71" t="s">
        <v>1142</v>
      </c>
      <c r="ACB8" s="74" t="str">
        <f>IF(t_datas[[#This Row],[Immatriculation SEMI]]="","",t_datas[[#This Row],[Immatriculation SEMI]])</f>
        <v/>
      </c>
      <c r="ACC8" s="74" t="str">
        <f>IF(t_datas[[#This Row],[Client affecté]]="","",t_datas[[#This Row],[Client affecté]])</f>
        <v/>
      </c>
      <c r="ACD8" s="74" t="str">
        <f>IF(t_datas[[#This Row],[Site/ville]]="","",t_datas[[#This Row],[Site/ville]])</f>
        <v/>
      </c>
      <c r="ACE8" s="47">
        <f t="shared" si="878"/>
        <v>-1</v>
      </c>
      <c r="ACF8" s="47"/>
      <c r="ACG8" s="47"/>
      <c r="ACH8" s="74"/>
      <c r="ACI8" s="74"/>
      <c r="ACJ8" s="74"/>
      <c r="ACK8" s="74"/>
      <c r="ACL8" s="47"/>
      <c r="ACM8" s="47"/>
      <c r="ACN8" s="75"/>
      <c r="ACO8" s="47"/>
      <c r="ACP8" s="74"/>
      <c r="ACQ8" s="74"/>
      <c r="ACR8" s="74"/>
      <c r="ACS8" s="74"/>
      <c r="ACT8" s="47"/>
      <c r="ACU8" s="47"/>
      <c r="ACV8" s="75"/>
      <c r="ACW8" s="47"/>
      <c r="ACX8" s="74" t="str">
        <f>IFERROR(INDEX([1]!t_social_jours[Conduite],MATCH(ACX$4&amp;t_datas[[#This Row],[Matricule]],[1]!t_social_jours[Date &amp; Matricule perso],0)),"")</f>
        <v/>
      </c>
      <c r="ACY8" s="74" t="str">
        <f>IFERROR(INDEX([1]!t_social_jours[Travail],MATCH(ACY$4&amp;t_datas[[#This Row],[Matricule]],[1]!t_social_jours[Date &amp; Matricule perso],0)),"")</f>
        <v/>
      </c>
      <c r="ACZ8" s="74" t="str">
        <f>IFERROR(INDEX([1]!t_social_jours[Dispo],MATCH(ACZ$4&amp;t_datas[[#This Row],[Matricule]],[1]!t_social_jours[Date &amp; Matricule perso],0)),"")</f>
        <v/>
      </c>
      <c r="ADA8" s="78" t="str">
        <f t="shared" ref="ADA8:ADA16" si="918">IFERROR(ACX8/ADH8,"")</f>
        <v/>
      </c>
      <c r="ADB8" s="74" t="s">
        <v>1144</v>
      </c>
      <c r="ADC8" s="47"/>
      <c r="ADD8" s="47"/>
      <c r="ADE8" s="74" t="str">
        <f>IFERROR(INDEX([1]!t_social_jours[Départ remake],MATCH(ADE$4&amp;t_datas[[#This Row],[Matricule]],[1]!t_social_jours[Date &amp; Matricule perso],0)),"")</f>
        <v/>
      </c>
      <c r="ADF8" s="74" t="str">
        <f>IFERROR(INDEX([1]!t_social_jours[Arrivée remake],MATCH(ADF$4&amp;t_datas[[#This Row],[Matricule]],[1]!t_social_jours[Date &amp; Matricule perso],0)),"")</f>
        <v/>
      </c>
      <c r="ADG8" s="75" t="str">
        <f>IFERROR(IF(INDEX([1]!t_social_jours[Kilomètres],MATCH(ADG$4&amp;t_datas[[#This Row],[Matricule]],[1]!t_social_jours[Date &amp; Matricule perso],0))="","",INDEX([1]!t_social_jours[Kilomètres],MATCH(ADG$4&amp;t_datas[[#This Row],[Matricule]],[1]!t_social_jours[Date &amp; Matricule perso],0))),"")</f>
        <v/>
      </c>
      <c r="ADH8" s="77" t="str">
        <f t="shared" si="879"/>
        <v/>
      </c>
      <c r="ADI8" s="61" t="str">
        <f>IF(t_datas[[#This Row],[Immatriculation tracteur]]="","",t_datas[[#This Row],[Immatriculation tracteur]])</f>
        <v/>
      </c>
      <c r="ADJ8" s="71" t="s">
        <v>1142</v>
      </c>
      <c r="ADK8" s="74" t="str">
        <f>IF(t_datas[[#This Row],[Immatriculation SEMI]]="","",t_datas[[#This Row],[Immatriculation SEMI]])</f>
        <v/>
      </c>
      <c r="ADL8" s="74" t="str">
        <f>IF(t_datas[[#This Row],[Client affecté]]="","",t_datas[[#This Row],[Client affecté]])</f>
        <v/>
      </c>
      <c r="ADM8" s="74" t="str">
        <f>IF(t_datas[[#This Row],[Site/ville]]="","",t_datas[[#This Row],[Site/ville]])</f>
        <v/>
      </c>
      <c r="ADN8" s="47">
        <f t="shared" si="880"/>
        <v>-1</v>
      </c>
      <c r="ADO8" s="47"/>
      <c r="ADP8" s="47"/>
      <c r="ADQ8" s="74"/>
      <c r="ADR8" s="74"/>
      <c r="ADS8" s="74"/>
      <c r="ADT8" s="74"/>
      <c r="ADU8" s="47"/>
      <c r="ADV8" s="47"/>
      <c r="ADW8" s="75"/>
      <c r="ADX8" s="47"/>
      <c r="ADY8" s="74"/>
      <c r="ADZ8" s="74"/>
      <c r="AEA8" s="74"/>
      <c r="AEB8" s="74"/>
      <c r="AEC8" s="47"/>
      <c r="AED8" s="47"/>
      <c r="AEE8" s="75"/>
      <c r="AEF8" s="47"/>
      <c r="AEG8" s="74" t="str">
        <f>IFERROR(INDEX([1]!t_social_jours[Conduite],MATCH(AEG$4&amp;t_datas[[#This Row],[Matricule]],[1]!t_social_jours[Date &amp; Matricule perso],0)),"")</f>
        <v/>
      </c>
      <c r="AEH8" s="74" t="str">
        <f>IFERROR(INDEX([1]!t_social_jours[Travail],MATCH(AEH$4&amp;t_datas[[#This Row],[Matricule]],[1]!t_social_jours[Date &amp; Matricule perso],0)),"")</f>
        <v/>
      </c>
      <c r="AEI8" s="74" t="str">
        <f>IFERROR(INDEX([1]!t_social_jours[Dispo],MATCH(AEI$4&amp;t_datas[[#This Row],[Matricule]],[1]!t_social_jours[Date &amp; Matricule perso],0)),"")</f>
        <v/>
      </c>
      <c r="AEJ8" s="78" t="str">
        <f t="shared" ref="AEJ8:AEJ16" si="919">IFERROR(AEG8/AEQ8,"")</f>
        <v/>
      </c>
      <c r="AEK8" s="74" t="s">
        <v>1144</v>
      </c>
      <c r="AEL8" s="47"/>
      <c r="AEM8" s="47"/>
      <c r="AEN8" s="74" t="str">
        <f>IFERROR(INDEX([1]!t_social_jours[Départ remake],MATCH(AEN$4&amp;t_datas[[#This Row],[Matricule]],[1]!t_social_jours[Date &amp; Matricule perso],0)),"")</f>
        <v/>
      </c>
      <c r="AEO8" s="74" t="str">
        <f>IFERROR(INDEX([1]!t_social_jours[Arrivée remake],MATCH(AEO$4&amp;t_datas[[#This Row],[Matricule]],[1]!t_social_jours[Date &amp; Matricule perso],0)),"")</f>
        <v/>
      </c>
      <c r="AEP8" s="75" t="str">
        <f>IFERROR(IF(INDEX([1]!t_social_jours[Kilomètres],MATCH(AEP$4&amp;t_datas[[#This Row],[Matricule]],[1]!t_social_jours[Date &amp; Matricule perso],0))="","",INDEX([1]!t_social_jours[Kilomètres],MATCH(AEP$4&amp;t_datas[[#This Row],[Matricule]],[1]!t_social_jours[Date &amp; Matricule perso],0))),"")</f>
        <v/>
      </c>
      <c r="AEQ8" s="77" t="str">
        <f t="shared" si="881"/>
        <v/>
      </c>
      <c r="AER8" s="61" t="str">
        <f>IF(t_datas[[#This Row],[Immatriculation tracteur]]="","",t_datas[[#This Row],[Immatriculation tracteur]])</f>
        <v/>
      </c>
      <c r="AES8" s="71" t="s">
        <v>1142</v>
      </c>
      <c r="AET8" s="74" t="str">
        <f>IF(t_datas[[#This Row],[Immatriculation SEMI]]="","",t_datas[[#This Row],[Immatriculation SEMI]])</f>
        <v/>
      </c>
      <c r="AEU8" s="74" t="str">
        <f>IF(t_datas[[#This Row],[Client affecté]]="","",t_datas[[#This Row],[Client affecté]])</f>
        <v/>
      </c>
      <c r="AEV8" s="74" t="str">
        <f>IF(t_datas[[#This Row],[Site/ville]]="","",t_datas[[#This Row],[Site/ville]])</f>
        <v/>
      </c>
      <c r="AEW8" s="47">
        <f t="shared" si="882"/>
        <v>-1</v>
      </c>
      <c r="AEX8" s="47"/>
      <c r="AEY8" s="47"/>
      <c r="AEZ8" s="74"/>
      <c r="AFA8" s="74"/>
      <c r="AFB8" s="74"/>
      <c r="AFC8" s="74"/>
      <c r="AFD8" s="47"/>
      <c r="AFE8" s="47"/>
      <c r="AFF8" s="75"/>
      <c r="AFG8" s="47"/>
      <c r="AFH8" s="74"/>
      <c r="AFI8" s="74"/>
      <c r="AFJ8" s="74"/>
      <c r="AFK8" s="74"/>
      <c r="AFL8" s="47"/>
      <c r="AFM8" s="47"/>
      <c r="AFN8" s="75"/>
      <c r="AFO8" s="47"/>
      <c r="AFP8" s="74" t="str">
        <f>IFERROR(INDEX([1]!t_social_jours[Conduite],MATCH(AFP$4&amp;t_datas[[#This Row],[Matricule]],[1]!t_social_jours[Date &amp; Matricule perso],0)),"")</f>
        <v/>
      </c>
      <c r="AFQ8" s="74" t="str">
        <f>IFERROR(INDEX([1]!t_social_jours[Travail],MATCH(AFQ$4&amp;t_datas[[#This Row],[Matricule]],[1]!t_social_jours[Date &amp; Matricule perso],0)),"")</f>
        <v/>
      </c>
      <c r="AFR8" s="74" t="str">
        <f>IFERROR(INDEX([1]!t_social_jours[Dispo],MATCH(AFR$4&amp;t_datas[[#This Row],[Matricule]],[1]!t_social_jours[Date &amp; Matricule perso],0)),"")</f>
        <v/>
      </c>
      <c r="AFS8" s="78" t="str">
        <f t="shared" ref="AFS8:AFS16" si="920">IFERROR(AFP8/AFZ8,"")</f>
        <v/>
      </c>
      <c r="AFT8" s="74" t="s">
        <v>1144</v>
      </c>
      <c r="AFU8" s="47"/>
      <c r="AFV8" s="47"/>
      <c r="AFW8" s="74" t="str">
        <f>IFERROR(INDEX([1]!t_social_jours[Départ remake],MATCH(AFW$4&amp;t_datas[[#This Row],[Matricule]],[1]!t_social_jours[Date &amp; Matricule perso],0)),"")</f>
        <v/>
      </c>
      <c r="AFX8" s="74" t="str">
        <f>IFERROR(INDEX([1]!t_social_jours[Arrivée remake],MATCH(AFX$4&amp;t_datas[[#This Row],[Matricule]],[1]!t_social_jours[Date &amp; Matricule perso],0)),"")</f>
        <v/>
      </c>
      <c r="AFY8" s="75" t="str">
        <f>IFERROR(IF(INDEX([1]!t_social_jours[Kilomètres],MATCH(AFY$4&amp;t_datas[[#This Row],[Matricule]],[1]!t_social_jours[Date &amp; Matricule perso],0))="","",INDEX([1]!t_social_jours[Kilomètres],MATCH(AFY$4&amp;t_datas[[#This Row],[Matricule]],[1]!t_social_jours[Date &amp; Matricule perso],0))),"")</f>
        <v/>
      </c>
      <c r="AFZ8" s="77" t="str">
        <f t="shared" si="883"/>
        <v/>
      </c>
      <c r="AGA8" s="61" t="str">
        <f>IF(t_datas[[#This Row],[Immatriculation tracteur]]="","",t_datas[[#This Row],[Immatriculation tracteur]])</f>
        <v/>
      </c>
      <c r="AGB8" s="71" t="s">
        <v>1145</v>
      </c>
      <c r="AGC8" s="74" t="str">
        <f>IF(t_datas[[#This Row],[Immatriculation SEMI]]="","",t_datas[[#This Row],[Immatriculation SEMI]])</f>
        <v/>
      </c>
      <c r="AGD8" s="74" t="str">
        <f>IF(t_datas[[#This Row],[Client affecté]]="","",t_datas[[#This Row],[Client affecté]])</f>
        <v/>
      </c>
      <c r="AGE8" s="74" t="str">
        <f>IF(t_datas[[#This Row],[Site/ville]]="","",t_datas[[#This Row],[Site/ville]])</f>
        <v/>
      </c>
      <c r="AGF8" s="47">
        <f t="shared" si="884"/>
        <v>-1</v>
      </c>
      <c r="AGG8" s="47"/>
      <c r="AGH8" s="47"/>
      <c r="AGI8" s="74"/>
      <c r="AGJ8" s="74"/>
      <c r="AGK8" s="74"/>
      <c r="AGL8" s="74"/>
      <c r="AGM8" s="47"/>
      <c r="AGN8" s="47"/>
      <c r="AGO8" s="75"/>
      <c r="AGP8" s="47"/>
      <c r="AGQ8" s="74"/>
      <c r="AGR8" s="74"/>
      <c r="AGS8" s="74"/>
      <c r="AGT8" s="74"/>
      <c r="AGU8" s="47"/>
      <c r="AGV8" s="47"/>
      <c r="AGW8" s="75"/>
      <c r="AGX8" s="47"/>
      <c r="AGY8" s="74" t="str">
        <f>IFERROR(INDEX([1]!t_social_jours[Conduite],MATCH(AGY$4&amp;t_datas[[#This Row],[Matricule]],[1]!t_social_jours[Date &amp; Matricule perso],0)),"")</f>
        <v/>
      </c>
      <c r="AGZ8" s="74" t="str">
        <f>IFERROR(INDEX([1]!t_social_jours[Travail],MATCH(AGZ$4&amp;t_datas[[#This Row],[Matricule]],[1]!t_social_jours[Date &amp; Matricule perso],0)),"")</f>
        <v/>
      </c>
      <c r="AHA8" s="74" t="str">
        <f>IFERROR(INDEX([1]!t_social_jours[Dispo],MATCH(AHA$4&amp;t_datas[[#This Row],[Matricule]],[1]!t_social_jours[Date &amp; Matricule perso],0)),"")</f>
        <v/>
      </c>
      <c r="AHB8" s="78" t="str">
        <f t="shared" ref="AHB8:AHB16" si="921">IFERROR(AGY8/AHI8,"")</f>
        <v/>
      </c>
      <c r="AHC8" s="74"/>
      <c r="AHD8" s="47"/>
      <c r="AHE8" s="47"/>
      <c r="AHF8" s="74" t="str">
        <f>IFERROR(INDEX([1]!t_social_jours[Départ remake],MATCH(AHF$4&amp;t_datas[[#This Row],[Matricule]],[1]!t_social_jours[Date &amp; Matricule perso],0)),"")</f>
        <v/>
      </c>
      <c r="AHG8" s="74" t="str">
        <f>IFERROR(INDEX([1]!t_social_jours[Arrivée remake],MATCH(AHG$4&amp;t_datas[[#This Row],[Matricule]],[1]!t_social_jours[Date &amp; Matricule perso],0)),"")</f>
        <v/>
      </c>
      <c r="AHH8" s="75" t="str">
        <f>IFERROR(IF(INDEX([1]!t_social_jours[Kilomètres],MATCH(AHH$4&amp;t_datas[[#This Row],[Matricule]],[1]!t_social_jours[Date &amp; Matricule perso],0))="","",INDEX([1]!t_social_jours[Kilomètres],MATCH(AHH$4&amp;t_datas[[#This Row],[Matricule]],[1]!t_social_jours[Date &amp; Matricule perso],0))),"")</f>
        <v/>
      </c>
      <c r="AHI8" s="77" t="str">
        <f t="shared" si="885"/>
        <v/>
      </c>
      <c r="AHJ8" s="61" t="str">
        <f>IF(t_datas[[#This Row],[Immatriculation tracteur]]="","",t_datas[[#This Row],[Immatriculation tracteur]])</f>
        <v/>
      </c>
      <c r="AHK8" s="71"/>
      <c r="AHL8" s="74" t="str">
        <f>IF(t_datas[[#This Row],[Immatriculation SEMI]]="","",t_datas[[#This Row],[Immatriculation SEMI]])</f>
        <v/>
      </c>
      <c r="AHM8" s="74" t="str">
        <f>IF(t_datas[[#This Row],[Client affecté]]="","",t_datas[[#This Row],[Client affecté]])</f>
        <v/>
      </c>
      <c r="AHN8" s="74" t="str">
        <f>IF(t_datas[[#This Row],[Site/ville]]="","",t_datas[[#This Row],[Site/ville]])</f>
        <v/>
      </c>
      <c r="AHO8" s="47">
        <f t="shared" si="886"/>
        <v>-1</v>
      </c>
      <c r="AHP8" s="47"/>
      <c r="AHQ8" s="47"/>
      <c r="AHR8" s="74"/>
      <c r="AHS8" s="74"/>
      <c r="AHT8" s="74"/>
      <c r="AHU8" s="74"/>
      <c r="AHV8" s="47"/>
      <c r="AHW8" s="47"/>
      <c r="AHX8" s="75"/>
      <c r="AHY8" s="47"/>
      <c r="AHZ8" s="74"/>
      <c r="AIA8" s="74"/>
      <c r="AIB8" s="74"/>
      <c r="AIC8" s="74"/>
      <c r="AID8" s="47"/>
      <c r="AIE8" s="47"/>
      <c r="AIF8" s="75"/>
      <c r="AIG8" s="47"/>
      <c r="AIH8" s="74" t="str">
        <f>IFERROR(INDEX([1]!t_social_jours[Conduite],MATCH(AIH$4&amp;t_datas[[#This Row],[Matricule]],[1]!t_social_jours[Date &amp; Matricule perso],0)),"")</f>
        <v/>
      </c>
      <c r="AII8" s="74" t="str">
        <f>IFERROR(INDEX([1]!t_social_jours[Travail],MATCH(AII$4&amp;t_datas[[#This Row],[Matricule]],[1]!t_social_jours[Date &amp; Matricule perso],0)),"")</f>
        <v/>
      </c>
      <c r="AIJ8" s="74" t="str">
        <f>IFERROR(INDEX([1]!t_social_jours[Dispo],MATCH(AIJ$4&amp;t_datas[[#This Row],[Matricule]],[1]!t_social_jours[Date &amp; Matricule perso],0)),"")</f>
        <v/>
      </c>
      <c r="AIK8" s="78" t="str">
        <f t="shared" ref="AIK8:AIK16" si="922">IFERROR(AIH8/AIR8,"")</f>
        <v/>
      </c>
      <c r="AIL8" s="74"/>
      <c r="AIM8" s="47"/>
      <c r="AIN8" s="47"/>
      <c r="AIO8" s="74" t="str">
        <f>IFERROR(INDEX([1]!t_social_jours[Départ remake],MATCH(AIO$4&amp;t_datas[[#This Row],[Matricule]],[1]!t_social_jours[Date &amp; Matricule perso],0)),"")</f>
        <v/>
      </c>
      <c r="AIP8" s="74" t="str">
        <f>IFERROR(INDEX([1]!t_social_jours[Arrivée remake],MATCH(AIP$4&amp;t_datas[[#This Row],[Matricule]],[1]!t_social_jours[Date &amp; Matricule perso],0)),"")</f>
        <v/>
      </c>
      <c r="AIQ8" s="75" t="str">
        <f>IFERROR(IF(INDEX([1]!t_social_jours[Kilomètres],MATCH(AIQ$4&amp;t_datas[[#This Row],[Matricule]],[1]!t_social_jours[Date &amp; Matricule perso],0))="","",INDEX([1]!t_social_jours[Kilomètres],MATCH(AIQ$4&amp;t_datas[[#This Row],[Matricule]],[1]!t_social_jours[Date &amp; Matricule perso],0))),"")</f>
        <v/>
      </c>
      <c r="AIR8" s="77" t="str">
        <f t="shared" si="887"/>
        <v/>
      </c>
      <c r="AIS8" s="61" t="str">
        <f>IF(t_datas[[#This Row],[Immatriculation tracteur]]="","",t_datas[[#This Row],[Immatriculation tracteur]])</f>
        <v/>
      </c>
      <c r="AIT8" s="71" t="s">
        <v>1142</v>
      </c>
      <c r="AIU8" s="74" t="str">
        <f>IF(t_datas[[#This Row],[Immatriculation SEMI]]="","",t_datas[[#This Row],[Immatriculation SEMI]])</f>
        <v/>
      </c>
      <c r="AIV8" s="74" t="str">
        <f>IF(t_datas[[#This Row],[Client affecté]]="","",t_datas[[#This Row],[Client affecté]])</f>
        <v/>
      </c>
      <c r="AIW8" s="74"/>
      <c r="AIX8" s="47">
        <f t="shared" si="888"/>
        <v>-1</v>
      </c>
      <c r="AIY8" s="47"/>
      <c r="AIZ8" s="47"/>
      <c r="AJA8" s="74"/>
      <c r="AJB8" s="74"/>
      <c r="AJC8" s="74"/>
      <c r="AJD8" s="74"/>
      <c r="AJE8" s="47"/>
      <c r="AJF8" s="47"/>
      <c r="AJG8" s="75"/>
      <c r="AJH8" s="47"/>
      <c r="AJI8" s="74"/>
      <c r="AJJ8" s="74"/>
      <c r="AJK8" s="74"/>
      <c r="AJL8" s="74"/>
      <c r="AJM8" s="47"/>
      <c r="AJN8" s="47"/>
      <c r="AJO8" s="75"/>
      <c r="AJP8" s="47"/>
      <c r="AJQ8" s="74" t="str">
        <f>IFERROR(INDEX([1]!t_social_jours[Conduite],MATCH(AJQ$4&amp;t_datas[[#This Row],[Matricule]],[1]!t_social_jours[Date &amp; Matricule perso],0)),"")</f>
        <v/>
      </c>
      <c r="AJR8" s="74" t="str">
        <f>IFERROR(INDEX([1]!t_social_jours[Travail],MATCH(AJR$4&amp;t_datas[[#This Row],[Matricule]],[1]!t_social_jours[Date &amp; Matricule perso],0)),"")</f>
        <v/>
      </c>
      <c r="AJS8" s="74" t="str">
        <f>IFERROR(INDEX([1]!t_social_jours[Dispo],MATCH(AJS$4&amp;t_datas[[#This Row],[Matricule]],[1]!t_social_jours[Date &amp; Matricule perso],0)),"")</f>
        <v/>
      </c>
      <c r="AJT8" s="78" t="str">
        <f t="shared" ref="AJT8:AJT16" si="923">IFERROR(AJQ8/AKA8,"")</f>
        <v/>
      </c>
      <c r="AJU8" s="74"/>
      <c r="AJV8" s="47"/>
      <c r="AJW8" s="47"/>
      <c r="AJX8" s="74" t="str">
        <f>IFERROR(INDEX([1]!t_social_jours[Départ remake],MATCH(AJX$4&amp;t_datas[[#This Row],[Matricule]],[1]!t_social_jours[Date &amp; Matricule perso],0)),"")</f>
        <v/>
      </c>
      <c r="AJY8" s="74" t="str">
        <f>IFERROR(INDEX([1]!t_social_jours[Arrivée remake],MATCH(AJY$4&amp;t_datas[[#This Row],[Matricule]],[1]!t_social_jours[Date &amp; Matricule perso],0)),"")</f>
        <v/>
      </c>
      <c r="AJZ8" s="75" t="str">
        <f>IFERROR(IF(INDEX([1]!t_social_jours[Kilomètres],MATCH(AJZ$4&amp;t_datas[[#This Row],[Matricule]],[1]!t_social_jours[Date &amp; Matricule perso],0))="","",INDEX([1]!t_social_jours[Kilomètres],MATCH(AJZ$4&amp;t_datas[[#This Row],[Matricule]],[1]!t_social_jours[Date &amp; Matricule perso],0))),"")</f>
        <v/>
      </c>
      <c r="AKA8" s="77" t="str">
        <f t="shared" si="889"/>
        <v/>
      </c>
      <c r="AKB8" s="61" t="str">
        <f>IF(t_datas[[#This Row],[Immatriculation tracteur]]="","",t_datas[[#This Row],[Immatriculation tracteur]])</f>
        <v/>
      </c>
      <c r="AKC8" s="71"/>
      <c r="AKD8" s="74" t="str">
        <f>IF(t_datas[[#This Row],[Immatriculation SEMI]]="","",t_datas[[#This Row],[Immatriculation SEMI]])</f>
        <v/>
      </c>
      <c r="AKE8" s="74" t="str">
        <f>IF(t_datas[[#This Row],[Client affecté]]="","",t_datas[[#This Row],[Client affecté]])</f>
        <v/>
      </c>
      <c r="AKF8" s="74" t="str">
        <f>IF(t_datas[[#This Row],[Site/ville]]="","",t_datas[[#This Row],[Site/ville]])</f>
        <v/>
      </c>
      <c r="AKG8" s="47">
        <f t="shared" si="890"/>
        <v>-1</v>
      </c>
      <c r="AKH8" s="47"/>
      <c r="AKI8" s="47"/>
      <c r="AKJ8" s="74"/>
      <c r="AKK8" s="74"/>
      <c r="AKL8" s="74"/>
      <c r="AKM8" s="74"/>
      <c r="AKN8" s="47"/>
      <c r="AKO8" s="47"/>
      <c r="AKP8" s="75"/>
      <c r="AKQ8" s="47"/>
      <c r="AKR8" s="74"/>
      <c r="AKS8" s="74"/>
      <c r="AKT8" s="74"/>
      <c r="AKU8" s="74"/>
      <c r="AKV8" s="47"/>
      <c r="AKW8" s="47"/>
      <c r="AKX8" s="75"/>
      <c r="AKY8" s="47"/>
      <c r="AKZ8" s="74" t="str">
        <f>IFERROR(INDEX([1]!t_social_jours[Conduite],MATCH(AKZ$4&amp;t_datas[[#This Row],[Matricule]],[1]!t_social_jours[Date &amp; Matricule perso],0)),"")</f>
        <v/>
      </c>
      <c r="ALA8" s="74" t="str">
        <f>IFERROR(INDEX([1]!t_social_jours[Travail],MATCH(ALA$4&amp;t_datas[[#This Row],[Matricule]],[1]!t_social_jours[Date &amp; Matricule perso],0)),"")</f>
        <v/>
      </c>
      <c r="ALB8" s="74" t="str">
        <f>IFERROR(INDEX([1]!t_social_jours[Dispo],MATCH(ALB$4&amp;t_datas[[#This Row],[Matricule]],[1]!t_social_jours[Date &amp; Matricule perso],0)),"")</f>
        <v/>
      </c>
      <c r="ALC8" s="78" t="str">
        <f t="shared" ref="ALC8:ALC16" si="924">IFERROR(AKZ8/ALJ8,"")</f>
        <v/>
      </c>
      <c r="ALD8" s="74"/>
      <c r="ALE8" s="47"/>
      <c r="ALF8" s="47"/>
      <c r="ALG8" s="74" t="str">
        <f>IFERROR(INDEX([1]!t_social_jours[Départ remake],MATCH(ALG$4&amp;t_datas[[#This Row],[Matricule]],[1]!t_social_jours[Date &amp; Matricule perso],0)),"")</f>
        <v/>
      </c>
      <c r="ALH8" s="74" t="str">
        <f>IFERROR(INDEX([1]!t_social_jours[Arrivée remake],MATCH(ALH$4&amp;t_datas[[#This Row],[Matricule]],[1]!t_social_jours[Date &amp; Matricule perso],0)),"")</f>
        <v/>
      </c>
      <c r="ALI8" s="75" t="str">
        <f>IFERROR(IF(INDEX([1]!t_social_jours[Kilomètres],MATCH(ALI$4&amp;t_datas[[#This Row],[Matricule]],[1]!t_social_jours[Date &amp; Matricule perso],0))="","",INDEX([1]!t_social_jours[Kilomètres],MATCH(ALI$4&amp;t_datas[[#This Row],[Matricule]],[1]!t_social_jours[Date &amp; Matricule perso],0))),"")</f>
        <v/>
      </c>
      <c r="ALJ8" s="77" t="str">
        <f t="shared" si="891"/>
        <v/>
      </c>
      <c r="ALK8" s="61" t="str">
        <f>IF(t_datas[[#This Row],[Immatriculation tracteur]]="","",t_datas[[#This Row],[Immatriculation tracteur]])</f>
        <v/>
      </c>
      <c r="ALL8" s="71"/>
      <c r="ALM8" s="74" t="str">
        <f>IF(t_datas[[#This Row],[Immatriculation SEMI]]="","",t_datas[[#This Row],[Immatriculation SEMI]])</f>
        <v/>
      </c>
      <c r="ALN8" s="74" t="str">
        <f>IF(t_datas[[#This Row],[Client affecté]]="","",t_datas[[#This Row],[Client affecté]])</f>
        <v/>
      </c>
      <c r="ALO8" s="74" t="str">
        <f>IF(t_datas[[#This Row],[Site/ville]]="","",t_datas[[#This Row],[Site/ville]])</f>
        <v/>
      </c>
      <c r="ALP8" s="47">
        <f t="shared" si="892"/>
        <v>-1</v>
      </c>
      <c r="ALQ8" s="47"/>
      <c r="ALR8" s="47"/>
      <c r="ALS8" s="74"/>
      <c r="ALT8" s="74"/>
      <c r="ALU8" s="74"/>
      <c r="ALV8" s="74"/>
      <c r="ALW8" s="47"/>
      <c r="ALX8" s="47"/>
      <c r="ALY8" s="75"/>
      <c r="ALZ8" s="47"/>
      <c r="AMA8" s="74"/>
      <c r="AMB8" s="74"/>
      <c r="AMC8" s="74"/>
      <c r="AMD8" s="74"/>
      <c r="AME8" s="47"/>
      <c r="AMF8" s="47"/>
      <c r="AMG8" s="75"/>
      <c r="AMH8" s="47"/>
      <c r="AMI8" s="74" t="str">
        <f>IFERROR(INDEX([1]!t_social_jours[Conduite],MATCH(AMI$4&amp;t_datas[[#This Row],[Matricule]],[1]!t_social_jours[Date &amp; Matricule perso],0)),"")</f>
        <v/>
      </c>
      <c r="AMJ8" s="74" t="str">
        <f>IFERROR(INDEX([1]!t_social_jours[Travail],MATCH(AMJ$4&amp;t_datas[[#This Row],[Matricule]],[1]!t_social_jours[Date &amp; Matricule perso],0)),"")</f>
        <v/>
      </c>
      <c r="AMK8" s="74" t="str">
        <f>IFERROR(INDEX([1]!t_social_jours[Dispo],MATCH(AMK$4&amp;t_datas[[#This Row],[Matricule]],[1]!t_social_jours[Date &amp; Matricule perso],0)),"")</f>
        <v/>
      </c>
      <c r="AML8" s="78" t="str">
        <f t="shared" ref="AML8:AML16" si="925">IFERROR(AMI8/AMS8,"")</f>
        <v/>
      </c>
      <c r="AMM8" s="74"/>
      <c r="AMN8" s="47"/>
      <c r="AMO8" s="47"/>
      <c r="AMP8" s="74" t="str">
        <f>IFERROR(INDEX([1]!t_social_jours[Départ remake],MATCH(AMP$4&amp;t_datas[[#This Row],[Matricule]],[1]!t_social_jours[Date &amp; Matricule perso],0)),"")</f>
        <v/>
      </c>
      <c r="AMQ8" s="74" t="str">
        <f>IFERROR(INDEX([1]!t_social_jours[Arrivée remake],MATCH(AMQ$4&amp;t_datas[[#This Row],[Matricule]],[1]!t_social_jours[Date &amp; Matricule perso],0)),"")</f>
        <v/>
      </c>
      <c r="AMR8" s="75" t="str">
        <f>IFERROR(IF(INDEX([1]!t_social_jours[Kilomètres],MATCH(AMR$4&amp;t_datas[[#This Row],[Matricule]],[1]!t_social_jours[Date &amp; Matricule perso],0))="","",INDEX([1]!t_social_jours[Kilomètres],MATCH(AMR$4&amp;t_datas[[#This Row],[Matricule]],[1]!t_social_jours[Date &amp; Matricule perso],0))),"")</f>
        <v/>
      </c>
      <c r="AMS8" s="77" t="str">
        <f t="shared" si="893"/>
        <v/>
      </c>
      <c r="AMT8" s="61" t="str">
        <f>IF(t_datas[[#This Row],[Immatriculation tracteur]]="","",t_datas[[#This Row],[Immatriculation tracteur]])</f>
        <v/>
      </c>
      <c r="AMU8" s="71"/>
      <c r="AMV8" s="74" t="str">
        <f>IF(t_datas[[#This Row],[Immatriculation SEMI]]="","",t_datas[[#This Row],[Immatriculation SEMI]])</f>
        <v/>
      </c>
      <c r="AMW8" s="74" t="str">
        <f>IF(t_datas[[#This Row],[Client affecté]]="","",t_datas[[#This Row],[Client affecté]])</f>
        <v/>
      </c>
      <c r="AMX8" s="74" t="str">
        <f>IF(t_datas[[#This Row],[Site/ville]]="","",t_datas[[#This Row],[Site/ville]])</f>
        <v/>
      </c>
      <c r="AMY8" s="47">
        <f t="shared" si="894"/>
        <v>-1</v>
      </c>
      <c r="AMZ8" s="47"/>
      <c r="ANA8" s="47"/>
      <c r="ANB8" s="74"/>
      <c r="ANC8" s="74"/>
      <c r="AND8" s="74"/>
      <c r="ANE8" s="74"/>
      <c r="ANF8" s="47"/>
      <c r="ANG8" s="47"/>
      <c r="ANH8" s="75"/>
      <c r="ANI8" s="47"/>
      <c r="ANJ8" s="74"/>
      <c r="ANK8" s="74"/>
      <c r="ANL8" s="74"/>
      <c r="ANM8" s="74"/>
      <c r="ANN8" s="47"/>
      <c r="ANO8" s="47"/>
      <c r="ANP8" s="75"/>
      <c r="ANQ8" s="47"/>
      <c r="ANR8" s="74" t="str">
        <f>IFERROR(INDEX([1]!t_social_jours[Conduite],MATCH(ANR$4&amp;t_datas[[#This Row],[Matricule]],[1]!t_social_jours[Date &amp; Matricule perso],0)),"")</f>
        <v/>
      </c>
      <c r="ANS8" s="74" t="str">
        <f>IFERROR(INDEX([1]!t_social_jours[Travail],MATCH(ANS$4&amp;t_datas[[#This Row],[Matricule]],[1]!t_social_jours[Date &amp; Matricule perso],0)),"")</f>
        <v/>
      </c>
      <c r="ANT8" s="74" t="str">
        <f>IFERROR(INDEX([1]!t_social_jours[Dispo],MATCH(ANT$4&amp;t_datas[[#This Row],[Matricule]],[1]!t_social_jours[Date &amp; Matricule perso],0)),"")</f>
        <v/>
      </c>
      <c r="ANU8" s="78" t="str">
        <f t="shared" ref="ANU8:ANU16" si="926">IFERROR(ANR8/AOB8,"")</f>
        <v/>
      </c>
      <c r="ANV8" s="74"/>
      <c r="ANW8" s="47"/>
      <c r="ANX8" s="47"/>
      <c r="ANY8" s="74" t="str">
        <f>IFERROR(INDEX([1]!t_social_jours[Départ remake],MATCH(ANY$4&amp;t_datas[[#This Row],[Matricule]],[1]!t_social_jours[Date &amp; Matricule perso],0)),"")</f>
        <v/>
      </c>
      <c r="ANZ8" s="74" t="str">
        <f>IFERROR(INDEX([1]!t_social_jours[Arrivée remake],MATCH(ANZ$4&amp;t_datas[[#This Row],[Matricule]],[1]!t_social_jours[Date &amp; Matricule perso],0)),"")</f>
        <v/>
      </c>
      <c r="AOA8" s="75" t="str">
        <f>IFERROR(IF(INDEX([1]!t_social_jours[Kilomètres],MATCH(AOA$4&amp;t_datas[[#This Row],[Matricule]],[1]!t_social_jours[Date &amp; Matricule perso],0))="","",INDEX([1]!t_social_jours[Kilomètres],MATCH(AOA$4&amp;t_datas[[#This Row],[Matricule]],[1]!t_social_jours[Date &amp; Matricule perso],0))),"")</f>
        <v/>
      </c>
      <c r="AOB8" s="77" t="str">
        <f t="shared" si="895"/>
        <v/>
      </c>
      <c r="AOC8" s="61" t="str">
        <f>IF(t_datas[[#This Row],[Immatriculation tracteur]]="","",t_datas[[#This Row],[Immatriculation tracteur]])</f>
        <v/>
      </c>
      <c r="AOD8" s="71"/>
      <c r="AOE8" s="74" t="str">
        <f>IF(t_datas[[#This Row],[Immatriculation SEMI]]="","",t_datas[[#This Row],[Immatriculation SEMI]])</f>
        <v/>
      </c>
      <c r="AOF8" s="74" t="str">
        <f>IF(t_datas[[#This Row],[Client affecté]]="","",t_datas[[#This Row],[Client affecté]])</f>
        <v/>
      </c>
      <c r="AOG8" s="74" t="str">
        <f>IF(t_datas[[#This Row],[Site/ville]]="","",t_datas[[#This Row],[Site/ville]])</f>
        <v/>
      </c>
      <c r="AOH8" s="47">
        <f t="shared" si="896"/>
        <v>-1</v>
      </c>
      <c r="AOI8" s="47"/>
      <c r="AOJ8" s="47"/>
      <c r="AOK8" s="74"/>
      <c r="AOL8" s="74"/>
      <c r="AOM8" s="74"/>
      <c r="AON8" s="74"/>
      <c r="AOO8" s="47"/>
      <c r="AOP8" s="47"/>
      <c r="AOQ8" s="75"/>
      <c r="AOR8" s="47"/>
      <c r="AOS8" s="74"/>
      <c r="AOT8" s="74"/>
      <c r="AOU8" s="74"/>
      <c r="AOV8" s="74"/>
      <c r="AOW8" s="47"/>
      <c r="AOX8" s="47"/>
      <c r="AOY8" s="75"/>
      <c r="AOZ8" s="47"/>
      <c r="APA8" s="74" t="str">
        <f>IFERROR(INDEX([1]!t_social_jours[Conduite],MATCH(APA$4&amp;t_datas[[#This Row],[Matricule]],[1]!t_social_jours[Date &amp; Matricule perso],0)),"")</f>
        <v/>
      </c>
      <c r="APB8" s="74" t="str">
        <f>IFERROR(INDEX([1]!t_social_jours[Travail],MATCH(APB$4&amp;t_datas[[#This Row],[Matricule]],[1]!t_social_jours[Date &amp; Matricule perso],0)),"")</f>
        <v/>
      </c>
      <c r="APC8" s="74" t="str">
        <f>IFERROR(INDEX([1]!t_social_jours[Dispo],MATCH(APC$4&amp;t_datas[[#This Row],[Matricule]],[1]!t_social_jours[Date &amp; Matricule perso],0)),"")</f>
        <v/>
      </c>
      <c r="APD8" s="78" t="str">
        <f t="shared" ref="APD8:APD16" si="927">IFERROR(APA8/APK8,"")</f>
        <v/>
      </c>
      <c r="APE8" s="74"/>
      <c r="APF8" s="47"/>
      <c r="APG8" s="47"/>
      <c r="APH8" s="74" t="str">
        <f>IFERROR(INDEX([1]!t_social_jours[Départ remake],MATCH(APH$4&amp;t_datas[[#This Row],[Matricule]],[1]!t_social_jours[Date &amp; Matricule perso],0)),"")</f>
        <v/>
      </c>
      <c r="API8" s="74" t="str">
        <f>IFERROR(INDEX([1]!t_social_jours[Arrivée remake],MATCH(API$4&amp;t_datas[[#This Row],[Matricule]],[1]!t_social_jours[Date &amp; Matricule perso],0)),"")</f>
        <v/>
      </c>
      <c r="APJ8" s="75" t="str">
        <f>IFERROR(IF(INDEX([1]!t_social_jours[Kilomètres],MATCH(APJ$4&amp;t_datas[[#This Row],[Matricule]],[1]!t_social_jours[Date &amp; Matricule perso],0))="","",INDEX([1]!t_social_jours[Kilomètres],MATCH(APJ$4&amp;t_datas[[#This Row],[Matricule]],[1]!t_social_jours[Date &amp; Matricule perso],0))),"")</f>
        <v/>
      </c>
      <c r="APK8" s="77" t="str">
        <f t="shared" si="897"/>
        <v/>
      </c>
    </row>
    <row r="9" spans="1:1103" x14ac:dyDescent="0.3">
      <c r="A9" s="62"/>
      <c r="B9" s="63"/>
      <c r="C9" s="64"/>
      <c r="D9" s="63"/>
      <c r="E9" s="65"/>
      <c r="F9" s="66"/>
      <c r="G9" s="67"/>
      <c r="H9" s="67"/>
      <c r="I9" s="68"/>
      <c r="J9" s="69"/>
      <c r="K9" s="70"/>
      <c r="L9" s="71"/>
      <c r="M9" s="70"/>
      <c r="N9" s="70"/>
      <c r="O9" s="70"/>
      <c r="P9" s="70"/>
      <c r="Q9" s="70"/>
      <c r="R9" s="70"/>
      <c r="S9" s="84" t="str">
        <f>IF(t_datas[[#This Row],[Immatriculation tracteur]]="","",t_datas[[#This Row],[Immatriculation tracteur]])</f>
        <v/>
      </c>
      <c r="T9" s="7"/>
      <c r="U9" s="7" t="str">
        <f>IF(t_datas[[#This Row],[Immatriculation SEMI]]="","",t_datas[[#This Row],[Immatriculation SEMI]])</f>
        <v/>
      </c>
      <c r="V9" s="7" t="str">
        <f>IF(t_datas[[#This Row],[Client affecté]]="","",t_datas[[#This Row],[Client affecté]])</f>
        <v/>
      </c>
      <c r="W9" s="7" t="str">
        <f>IF(t_datas[[#This Row],[Site/ville]]="","",t_datas[[#This Row],[Site/ville]])</f>
        <v/>
      </c>
      <c r="X9" s="8">
        <f t="shared" si="837"/>
        <v>-1</v>
      </c>
      <c r="Y9" s="7"/>
      <c r="Z9" s="86"/>
      <c r="AA9" s="88"/>
      <c r="AB9" s="88"/>
      <c r="AC9" s="88"/>
      <c r="AD9" s="88"/>
      <c r="AE9" s="89"/>
      <c r="AF9" s="89"/>
      <c r="AG9" s="90"/>
      <c r="AH9" s="89"/>
      <c r="AI9" s="88"/>
      <c r="AJ9" s="88"/>
      <c r="AK9" s="91"/>
      <c r="AL9" s="91"/>
      <c r="AM9" s="89"/>
      <c r="AN9" s="89"/>
      <c r="AO9" s="90"/>
      <c r="AP9" s="89"/>
      <c r="AQ9" s="47" t="str">
        <f>IFERROR(INDEX([1]!t_social_jours[Conduite],MATCH(AQ$4&amp;t_datas[[#This Row],[Matricule]],[1]!t_social_jours[Date &amp; Matricule perso],0)),"")</f>
        <v/>
      </c>
      <c r="AR9" s="47" t="str">
        <f>IFERROR(INDEX([1]!t_social_jours[Travail],MATCH(AR$4&amp;t_datas[[#This Row],[Matricule]],[1]!t_social_jours[Date &amp; Matricule perso],0)),"")</f>
        <v/>
      </c>
      <c r="AS9" s="47" t="str">
        <f>IFERROR(INDEX([1]!t_social_jours[Dispo],MATCH(AS$4&amp;t_datas[[#This Row],[Matricule]],[1]!t_social_jours[Date &amp; Matricule perso],0)),"")</f>
        <v/>
      </c>
      <c r="AT9" s="73" t="str">
        <f>IFERROR(AQ9/BA9,"")</f>
        <v/>
      </c>
      <c r="AU9" s="91"/>
      <c r="AV9" s="89"/>
      <c r="AW9" s="89"/>
      <c r="AX9" s="74" t="str">
        <f>IFERROR(INDEX([1]!t_social_jours[Départ remake],MATCH(AX$4&amp;t_datas[[#This Row],[Matricule]],[1]!t_social_jours[Date &amp; Matricule perso],0)),"")</f>
        <v/>
      </c>
      <c r="AY9" s="74" t="str">
        <f>IFERROR(INDEX([1]!t_social_jours[Arrivée remake],MATCH(AY$4&amp;t_datas[[#This Row],[Matricule]],[1]!t_social_jours[Date &amp; Matricule perso],0)),"")</f>
        <v/>
      </c>
      <c r="AZ9" s="75" t="str">
        <f>IFERROR(IF(INDEX([1]!t_social_jours[Kilomètres],MATCH(AZ$4&amp;t_datas[[#This Row],[Matricule]],[1]!t_social_jours[Date &amp; Matricule perso],0))="","",INDEX([1]!t_social_jours[Kilomètres],MATCH(AZ$4&amp;t_datas[[#This Row],[Matricule]],[1]!t_social_jours[Date &amp; Matricule perso],0))),"")</f>
        <v/>
      </c>
      <c r="BA9" s="76" t="str">
        <f>IF(SUM(AQ9:AS9)=0,"",SUM(AQ9:AS9))</f>
        <v/>
      </c>
      <c r="BB9" s="54" t="str">
        <f>IF(t_datas[[#This Row],[Immatriculation tracteur]]="","",t_datas[[#This Row],[Immatriculation tracteur]])</f>
        <v/>
      </c>
      <c r="BC9" s="8" t="s">
        <v>1142</v>
      </c>
      <c r="BD9" s="8" t="str">
        <f>IF(t_datas[[#This Row],[Immatriculation SEMI]]="","",t_datas[[#This Row],[Immatriculation SEMI]])</f>
        <v/>
      </c>
      <c r="BE9" s="8" t="str">
        <f>IF(t_datas[[#This Row],[Client affecté]]="","",t_datas[[#This Row],[Client affecté]])</f>
        <v/>
      </c>
      <c r="BF9" s="8" t="str">
        <f>IF(t_datas[[#This Row],[Site/ville]]="","",t_datas[[#This Row],[Site/ville]])</f>
        <v/>
      </c>
      <c r="BG9" s="8">
        <f t="shared" si="838"/>
        <v>-1</v>
      </c>
      <c r="BI9" s="55"/>
      <c r="BN9" s="56"/>
      <c r="BO9" s="55"/>
      <c r="BT9" s="56"/>
      <c r="BU9" s="55"/>
      <c r="BV9" s="47"/>
      <c r="BW9" s="47"/>
      <c r="BX9" s="72"/>
      <c r="BY9" s="47"/>
      <c r="BZ9" s="47" t="str">
        <f>IFERROR(INDEX([1]!t_social_jours[Conduite],MATCH(BZ$4&amp;t_datas[[#This Row],[Matricule]],[1]!t_social_jours[Date &amp; Matricule perso],0)),"")</f>
        <v/>
      </c>
      <c r="CA9" s="74" t="str">
        <f>IFERROR(INDEX([1]!t_social_jours[Travail],MATCH(CA$4&amp;t_datas[[#This Row],[Matricule]],[1]!t_social_jours[Date &amp; Matricule perso],0)),"")</f>
        <v/>
      </c>
      <c r="CB9" s="74" t="str">
        <f>IFERROR(INDEX([1]!t_social_jours[Dispo],MATCH(CB$4&amp;t_datas[[#This Row],[Matricule]],[1]!t_social_jours[Date &amp; Matricule perso],0)),"")</f>
        <v/>
      </c>
      <c r="CC9" s="73" t="str">
        <f t="shared" si="898"/>
        <v/>
      </c>
      <c r="CD9" s="74"/>
      <c r="CE9" s="47">
        <v>0.15625</v>
      </c>
      <c r="CF9" s="47"/>
      <c r="CG9" s="74" t="str">
        <f>IFERROR(INDEX([1]!t_social_jours[Départ remake],MATCH(CG$4&amp;t_datas[[#This Row],[Matricule]],[1]!t_social_jours[Date &amp; Matricule perso],0)),"")</f>
        <v/>
      </c>
      <c r="CH9" s="74" t="str">
        <f>IFERROR(INDEX([1]!t_social_jours[Arrivée remake],MATCH(CH$4&amp;t_datas[[#This Row],[Matricule]],[1]!t_social_jours[Date &amp; Matricule perso],0)),"")</f>
        <v/>
      </c>
      <c r="CI9" s="75" t="str">
        <f>IFERROR(IF(INDEX([1]!t_social_jours[Kilomètres],MATCH(CI$4&amp;t_datas[[#This Row],[Matricule]],[1]!t_social_jours[Date &amp; Matricule perso],0))="","",INDEX([1]!t_social_jours[Kilomètres],MATCH(CI$4&amp;t_datas[[#This Row],[Matricule]],[1]!t_social_jours[Date &amp; Matricule perso],0))),"")</f>
        <v/>
      </c>
      <c r="CJ9" s="77" t="str">
        <f t="shared" si="839"/>
        <v/>
      </c>
      <c r="CK9" s="61" t="str">
        <f>IF(t_datas[[#This Row],[Immatriculation tracteur]]="","",t_datas[[#This Row],[Immatriculation tracteur]])</f>
        <v/>
      </c>
      <c r="CL9" s="71" t="s">
        <v>1142</v>
      </c>
      <c r="CM9" s="74" t="str">
        <f>IF(t_datas[[#This Row],[Immatriculation SEMI]]="","",t_datas[[#This Row],[Immatriculation SEMI]])</f>
        <v/>
      </c>
      <c r="CN9" s="74" t="str">
        <f>IF(t_datas[[#This Row],[Client affecté]]="","",t_datas[[#This Row],[Client affecté]])</f>
        <v/>
      </c>
      <c r="CO9" s="74" t="str">
        <f>IF(t_datas[[#This Row],[Site/ville]]="","",t_datas[[#This Row],[Site/ville]])</f>
        <v/>
      </c>
      <c r="CP9" s="60">
        <f t="shared" si="840"/>
        <v>-1</v>
      </c>
      <c r="CQ9" s="47"/>
      <c r="CR9" s="47"/>
      <c r="CS9" s="74"/>
      <c r="CT9" s="74"/>
      <c r="CU9" s="74"/>
      <c r="CV9" s="74"/>
      <c r="CW9" s="47"/>
      <c r="CX9" s="47"/>
      <c r="CY9" s="75"/>
      <c r="CZ9" s="47"/>
      <c r="DA9" s="74"/>
      <c r="DB9" s="74"/>
      <c r="DC9" s="74"/>
      <c r="DD9" s="74"/>
      <c r="DE9" s="47"/>
      <c r="DF9" s="47"/>
      <c r="DG9" s="75"/>
      <c r="DH9" s="47"/>
      <c r="DI9" s="74" t="str">
        <f>IFERROR(INDEX([1]!t_social_jours[Conduite],MATCH(DI$4&amp;t_datas[[#This Row],[Matricule]],[1]!t_social_jours[Date &amp; Matricule perso],0)),"")</f>
        <v/>
      </c>
      <c r="DJ9" s="74" t="str">
        <f>IFERROR(INDEX([1]!t_social_jours[Travail],MATCH(DJ$4&amp;t_datas[[#This Row],[Matricule]],[1]!t_social_jours[Date &amp; Matricule perso],0)),"")</f>
        <v/>
      </c>
      <c r="DK9" s="74" t="str">
        <f>IFERROR(INDEX([1]!t_social_jours[Dispo],MATCH(DK$4&amp;t_datas[[#This Row],[Matricule]],[1]!t_social_jours[Date &amp; Matricule perso],0)),"")</f>
        <v/>
      </c>
      <c r="DL9" s="78" t="str">
        <f t="shared" si="899"/>
        <v/>
      </c>
      <c r="DM9" s="74"/>
      <c r="DN9" s="47">
        <v>0.11458333333333333</v>
      </c>
      <c r="DO9" s="47"/>
      <c r="DP9" s="74" t="str">
        <f>IFERROR(INDEX([1]!t_social_jours[Départ remake],MATCH(DP$4&amp;t_datas[[#This Row],[Matricule]],[1]!t_social_jours[Date &amp; Matricule perso],0)),"")</f>
        <v/>
      </c>
      <c r="DQ9" s="74" t="str">
        <f>IFERROR(INDEX([1]!t_social_jours[Arrivée remake],MATCH(DQ$4&amp;t_datas[[#This Row],[Matricule]],[1]!t_social_jours[Date &amp; Matricule perso],0)),"")</f>
        <v/>
      </c>
      <c r="DR9" s="75" t="str">
        <f>IFERROR(IF(INDEX([1]!t_social_jours[Kilomètres],MATCH(DR$4&amp;t_datas[[#This Row],[Matricule]],[1]!t_social_jours[Date &amp; Matricule perso],0))="","",INDEX([1]!t_social_jours[Kilomètres],MATCH(DR$4&amp;t_datas[[#This Row],[Matricule]],[1]!t_social_jours[Date &amp; Matricule perso],0))),"")</f>
        <v/>
      </c>
      <c r="DS9" s="77" t="str">
        <f t="shared" si="841"/>
        <v/>
      </c>
      <c r="DT9" s="61" t="str">
        <f>IF(t_datas[[#This Row],[Immatriculation tracteur]]="","",t_datas[[#This Row],[Immatriculation tracteur]])</f>
        <v/>
      </c>
      <c r="DU9" s="71"/>
      <c r="DV9" s="74" t="str">
        <f>IF(t_datas[[#This Row],[Immatriculation SEMI]]="","",t_datas[[#This Row],[Immatriculation SEMI]])</f>
        <v/>
      </c>
      <c r="DW9" s="74" t="str">
        <f>IF(t_datas[[#This Row],[Client affecté]]="","",t_datas[[#This Row],[Client affecté]])</f>
        <v/>
      </c>
      <c r="DX9" s="74" t="str">
        <f>IF(t_datas[[#This Row],[Site/ville]]="","",t_datas[[#This Row],[Site/ville]])</f>
        <v/>
      </c>
      <c r="DY9" s="47">
        <f t="shared" si="842"/>
        <v>-1</v>
      </c>
      <c r="DZ9" s="47"/>
      <c r="EA9" s="47"/>
      <c r="EB9" s="74"/>
      <c r="EC9" s="74"/>
      <c r="ED9" s="74"/>
      <c r="EE9" s="74"/>
      <c r="EF9" s="47"/>
      <c r="EG9" s="47"/>
      <c r="EH9" s="75"/>
      <c r="EI9" s="47"/>
      <c r="EJ9" s="74"/>
      <c r="EK9" s="74"/>
      <c r="EL9" s="74"/>
      <c r="EM9" s="74"/>
      <c r="EN9" s="47"/>
      <c r="EO9" s="47"/>
      <c r="EP9" s="75"/>
      <c r="EQ9" s="47"/>
      <c r="ER9" s="74" t="str">
        <f>IFERROR(INDEX([1]!t_social_jours[Conduite],MATCH(ER$4&amp;t_datas[[#This Row],[Matricule]],[1]!t_social_jours[Date &amp; Matricule perso],0)),"")</f>
        <v/>
      </c>
      <c r="ES9" s="74" t="str">
        <f>IFERROR(INDEX([1]!t_social_jours[Travail],MATCH(ES$4&amp;t_datas[[#This Row],[Matricule]],[1]!t_social_jours[Date &amp; Matricule perso],0)),"")</f>
        <v/>
      </c>
      <c r="ET9" s="74" t="str">
        <f>IFERROR(INDEX([1]!t_social_jours[Dispo],MATCH(ET$4&amp;t_datas[[#This Row],[Matricule]],[1]!t_social_jours[Date &amp; Matricule perso],0)),"")</f>
        <v/>
      </c>
      <c r="EU9" s="78" t="str">
        <f t="shared" si="900"/>
        <v/>
      </c>
      <c r="EV9" s="74"/>
      <c r="EW9" s="47"/>
      <c r="EX9" s="47"/>
      <c r="EY9" s="74" t="str">
        <f>IFERROR(INDEX([1]!t_social_jours[Départ remake],MATCH(EY$4&amp;t_datas[[#This Row],[Matricule]],[1]!t_social_jours[Date &amp; Matricule perso],0)),"")</f>
        <v/>
      </c>
      <c r="EZ9" s="74" t="str">
        <f>IFERROR(INDEX([1]!t_social_jours[Arrivée remake],MATCH(EZ$4&amp;t_datas[[#This Row],[Matricule]],[1]!t_social_jours[Date &amp; Matricule perso],0)),"")</f>
        <v/>
      </c>
      <c r="FA9" s="75" t="str">
        <f>IFERROR(IF(INDEX([1]!t_social_jours[Kilomètres],MATCH(FA$4&amp;t_datas[[#This Row],[Matricule]],[1]!t_social_jours[Date &amp; Matricule perso],0))="","",INDEX([1]!t_social_jours[Kilomètres],MATCH(FA$4&amp;t_datas[[#This Row],[Matricule]],[1]!t_social_jours[Date &amp; Matricule perso],0))),"")</f>
        <v/>
      </c>
      <c r="FB9" s="77" t="str">
        <f t="shared" si="843"/>
        <v/>
      </c>
      <c r="FC9" s="61" t="str">
        <f>IF(t_datas[[#This Row],[Immatriculation tracteur]]="","",t_datas[[#This Row],[Immatriculation tracteur]])</f>
        <v/>
      </c>
      <c r="FD9" s="71" t="s">
        <v>1142</v>
      </c>
      <c r="FE9" s="74" t="str">
        <f>IF(t_datas[[#This Row],[Immatriculation SEMI]]="","",t_datas[[#This Row],[Immatriculation SEMI]])</f>
        <v/>
      </c>
      <c r="FF9" s="74" t="str">
        <f>IF(t_datas[[#This Row],[Client affecté]]="","",t_datas[[#This Row],[Client affecté]])</f>
        <v/>
      </c>
      <c r="FG9" s="74" t="str">
        <f>IF(t_datas[[#This Row],[Site/ville]]="","",t_datas[[#This Row],[Site/ville]])</f>
        <v/>
      </c>
      <c r="FH9" s="47">
        <f t="shared" si="844"/>
        <v>-1</v>
      </c>
      <c r="FI9" s="47"/>
      <c r="FJ9" s="47"/>
      <c r="FK9" s="55"/>
      <c r="FL9" s="55"/>
      <c r="FM9" s="55"/>
      <c r="FN9" s="74"/>
      <c r="FO9" s="47"/>
      <c r="FP9" s="47"/>
      <c r="FQ9" s="75"/>
      <c r="FR9" s="47"/>
      <c r="FS9" s="74"/>
      <c r="FT9" s="74"/>
      <c r="FU9" s="74"/>
      <c r="FV9" s="74"/>
      <c r="FW9" s="47"/>
      <c r="FX9" s="47"/>
      <c r="FY9" s="75"/>
      <c r="FZ9" s="47"/>
      <c r="GA9" s="74" t="str">
        <f>IFERROR(INDEX([1]!t_social_jours[Conduite],MATCH(GA$4&amp;t_datas[[#This Row],[Matricule]],[1]!t_social_jours[Date &amp; Matricule perso],0)),"")</f>
        <v/>
      </c>
      <c r="GB9" s="74" t="str">
        <f>IFERROR(INDEX([1]!t_social_jours[Travail],MATCH(GB$4&amp;t_datas[[#This Row],[Matricule]],[1]!t_social_jours[Date &amp; Matricule perso],0)),"")</f>
        <v/>
      </c>
      <c r="GC9" s="74" t="str">
        <f>IFERROR(INDEX([1]!t_social_jours[Dispo],MATCH(GC$4&amp;t_datas[[#This Row],[Matricule]],[1]!t_social_jours[Date &amp; Matricule perso],0)),"")</f>
        <v/>
      </c>
      <c r="GD9" s="78" t="str">
        <f t="shared" si="901"/>
        <v/>
      </c>
      <c r="GE9" s="74"/>
      <c r="GF9" s="47">
        <v>0.55208333333333337</v>
      </c>
      <c r="GG9" s="47"/>
      <c r="GH9" s="74" t="str">
        <f>IFERROR(INDEX([1]!t_social_jours[Départ remake],MATCH(GH$4&amp;t_datas[[#This Row],[Matricule]],[1]!t_social_jours[Date &amp; Matricule perso],0)),"")</f>
        <v/>
      </c>
      <c r="GI9" s="74" t="str">
        <f>IFERROR(INDEX([1]!t_social_jours[Arrivée remake],MATCH(GI$4&amp;t_datas[[#This Row],[Matricule]],[1]!t_social_jours[Date &amp; Matricule perso],0)),"")</f>
        <v/>
      </c>
      <c r="GJ9" s="75" t="str">
        <f>IFERROR(IF(INDEX([1]!t_social_jours[Kilomètres],MATCH(GJ$4&amp;t_datas[[#This Row],[Matricule]],[1]!t_social_jours[Date &amp; Matricule perso],0))="","",INDEX([1]!t_social_jours[Kilomètres],MATCH(GJ$4&amp;t_datas[[#This Row],[Matricule]],[1]!t_social_jours[Date &amp; Matricule perso],0))),"")</f>
        <v/>
      </c>
      <c r="GK9" s="77" t="str">
        <f t="shared" si="845"/>
        <v/>
      </c>
      <c r="GL9" s="61" t="str">
        <f>IF(t_datas[[#This Row],[Immatriculation tracteur]]="","",t_datas[[#This Row],[Immatriculation tracteur]])</f>
        <v/>
      </c>
      <c r="GM9" s="71" t="s">
        <v>1142</v>
      </c>
      <c r="GN9" s="74" t="str">
        <f>IF(t_datas[[#This Row],[Immatriculation SEMI]]="","",t_datas[[#This Row],[Immatriculation SEMI]])</f>
        <v/>
      </c>
      <c r="GO9" s="74" t="str">
        <f>IF(t_datas[[#This Row],[Client affecté]]="","",t_datas[[#This Row],[Client affecté]])</f>
        <v/>
      </c>
      <c r="GP9" s="74" t="str">
        <f>IF(t_datas[[#This Row],[Site/ville]]="","",t_datas[[#This Row],[Site/ville]])</f>
        <v/>
      </c>
      <c r="GQ9" s="47">
        <f t="shared" si="846"/>
        <v>-1</v>
      </c>
      <c r="GR9" s="47"/>
      <c r="GS9" s="47"/>
      <c r="GT9" s="74"/>
      <c r="GU9" s="74"/>
      <c r="GV9" s="74"/>
      <c r="GW9" s="74"/>
      <c r="GX9" s="47"/>
      <c r="GY9" s="47"/>
      <c r="GZ9" s="75"/>
      <c r="HA9" s="47"/>
      <c r="HB9" s="74"/>
      <c r="HC9" s="74"/>
      <c r="HD9" s="74"/>
      <c r="HE9" s="74"/>
      <c r="HF9" s="47"/>
      <c r="HG9" s="47"/>
      <c r="HH9" s="75"/>
      <c r="HI9" s="47"/>
      <c r="HJ9" s="74" t="str">
        <f>IFERROR(INDEX([1]!t_social_jours[Conduite],MATCH(HJ$4&amp;t_datas[[#This Row],[Matricule]],[1]!t_social_jours[Date &amp; Matricule perso],0)),"")</f>
        <v/>
      </c>
      <c r="HK9" s="74" t="str">
        <f>IFERROR(INDEX([1]!t_social_jours[Travail],MATCH(HK$4&amp;t_datas[[#This Row],[Matricule]],[1]!t_social_jours[Date &amp; Matricule perso],0)),"")</f>
        <v/>
      </c>
      <c r="HL9" s="74" t="str">
        <f>IFERROR(INDEX([1]!t_social_jours[Dispo],MATCH(HL$4&amp;t_datas[[#This Row],[Matricule]],[1]!t_social_jours[Date &amp; Matricule perso],0)),"")</f>
        <v/>
      </c>
      <c r="HM9" s="78" t="str">
        <f t="shared" si="902"/>
        <v/>
      </c>
      <c r="HN9" s="74"/>
      <c r="HO9" s="47">
        <v>0.15625</v>
      </c>
      <c r="HP9" s="47"/>
      <c r="HQ9" s="74" t="str">
        <f>IFERROR(INDEX([1]!t_social_jours[Départ remake],MATCH(HQ$4&amp;t_datas[[#This Row],[Matricule]],[1]!t_social_jours[Date &amp; Matricule perso],0)),"")</f>
        <v/>
      </c>
      <c r="HR9" s="74" t="str">
        <f>IFERROR(INDEX([1]!t_social_jours[Arrivée remake],MATCH(HR$4&amp;t_datas[[#This Row],[Matricule]],[1]!t_social_jours[Date &amp; Matricule perso],0)),"")</f>
        <v/>
      </c>
      <c r="HS9" s="75" t="str">
        <f>IFERROR(IF(INDEX([1]!t_social_jours[Kilomètres],MATCH(HS$4&amp;t_datas[[#This Row],[Matricule]],[1]!t_social_jours[Date &amp; Matricule perso],0))="","",INDEX([1]!t_social_jours[Kilomètres],MATCH(HS$4&amp;t_datas[[#This Row],[Matricule]],[1]!t_social_jours[Date &amp; Matricule perso],0))),"")</f>
        <v/>
      </c>
      <c r="HT9" s="77" t="str">
        <f t="shared" si="847"/>
        <v/>
      </c>
      <c r="HU9" s="61" t="str">
        <f>IF(t_datas[[#This Row],[Immatriculation tracteur]]="","",t_datas[[#This Row],[Immatriculation tracteur]])</f>
        <v/>
      </c>
      <c r="HV9" s="71" t="s">
        <v>1142</v>
      </c>
      <c r="HW9" s="74" t="str">
        <f>IF(t_datas[[#This Row],[Immatriculation SEMI]]="","",t_datas[[#This Row],[Immatriculation SEMI]])</f>
        <v/>
      </c>
      <c r="HX9" s="74" t="str">
        <f>IF(t_datas[[#This Row],[Client affecté]]="","",t_datas[[#This Row],[Client affecté]])</f>
        <v/>
      </c>
      <c r="HY9" s="74" t="str">
        <f>IF(t_datas[[#This Row],[Site/ville]]="","",t_datas[[#This Row],[Site/ville]])</f>
        <v/>
      </c>
      <c r="HZ9" s="47">
        <f t="shared" si="848"/>
        <v>-1</v>
      </c>
      <c r="IA9" s="47"/>
      <c r="IB9" s="47"/>
      <c r="IC9" s="74"/>
      <c r="ID9" s="74"/>
      <c r="IE9" s="74"/>
      <c r="IF9" s="74"/>
      <c r="IG9" s="47"/>
      <c r="IH9" s="47"/>
      <c r="II9" s="75"/>
      <c r="IJ9" s="47"/>
      <c r="IK9" s="74"/>
      <c r="IL9" s="74"/>
      <c r="IM9" s="74"/>
      <c r="IN9" s="74"/>
      <c r="IO9" s="47"/>
      <c r="IP9" s="47"/>
      <c r="IQ9" s="75"/>
      <c r="IR9" s="47"/>
      <c r="IS9" s="74" t="str">
        <f>IFERROR(INDEX([1]!t_social_jours[Conduite],MATCH(IS$4&amp;t_datas[[#This Row],[Matricule]],[1]!t_social_jours[Date &amp; Matricule perso],0)),"")</f>
        <v/>
      </c>
      <c r="IT9" s="74" t="str">
        <f>IFERROR(INDEX([1]!t_social_jours[Travail],MATCH(IT$4&amp;t_datas[[#This Row],[Matricule]],[1]!t_social_jours[Date &amp; Matricule perso],0)),"")</f>
        <v/>
      </c>
      <c r="IU9" s="74" t="str">
        <f>IFERROR(INDEX([1]!t_social_jours[Dispo],MATCH(IU$4&amp;t_datas[[#This Row],[Matricule]],[1]!t_social_jours[Date &amp; Matricule perso],0)),"")</f>
        <v/>
      </c>
      <c r="IV9" s="78" t="str">
        <f t="shared" si="903"/>
        <v/>
      </c>
      <c r="IW9" s="74"/>
      <c r="IX9" s="47">
        <v>0.11458333333333333</v>
      </c>
      <c r="IY9" s="47"/>
      <c r="IZ9" s="74" t="str">
        <f>IFERROR(INDEX([1]!t_social_jours[Départ remake],MATCH(IZ$4&amp;t_datas[[#This Row],[Matricule]],[1]!t_social_jours[Date &amp; Matricule perso],0)),"")</f>
        <v/>
      </c>
      <c r="JA9" s="74" t="str">
        <f>IFERROR(INDEX([1]!t_social_jours[Arrivée remake],MATCH(JA$4&amp;t_datas[[#This Row],[Matricule]],[1]!t_social_jours[Date &amp; Matricule perso],0)),"")</f>
        <v/>
      </c>
      <c r="JB9" s="75" t="str">
        <f>IFERROR(IF(INDEX([1]!t_social_jours[Kilomètres],MATCH(JB$4&amp;t_datas[[#This Row],[Matricule]],[1]!t_social_jours[Date &amp; Matricule perso],0))="","",INDEX([1]!t_social_jours[Kilomètres],MATCH(JB$4&amp;t_datas[[#This Row],[Matricule]],[1]!t_social_jours[Date &amp; Matricule perso],0))),"")</f>
        <v/>
      </c>
      <c r="JC9" s="77" t="str">
        <f t="shared" si="849"/>
        <v/>
      </c>
      <c r="JD9" s="61" t="str">
        <f>IF(t_datas[[#This Row],[Immatriculation tracteur]]="","",t_datas[[#This Row],[Immatriculation tracteur]])</f>
        <v/>
      </c>
      <c r="JE9" s="71" t="s">
        <v>1142</v>
      </c>
      <c r="JF9" s="74" t="str">
        <f>IF(t_datas[[#This Row],[Immatriculation SEMI]]="","",t_datas[[#This Row],[Immatriculation SEMI]])</f>
        <v/>
      </c>
      <c r="JG9" s="74" t="str">
        <f>IF(t_datas[[#This Row],[Site/ville]]="","",t_datas[[#This Row],[Site/ville]])</f>
        <v/>
      </c>
      <c r="JH9" s="74"/>
      <c r="JI9" s="47">
        <f t="shared" si="850"/>
        <v>-1</v>
      </c>
      <c r="JJ9" s="47"/>
      <c r="JK9" s="47"/>
      <c r="JL9" s="74"/>
      <c r="JM9" s="74"/>
      <c r="JN9" s="74"/>
      <c r="JO9" s="74"/>
      <c r="JP9" s="47"/>
      <c r="JQ9" s="47"/>
      <c r="JR9" s="75"/>
      <c r="JS9" s="47"/>
      <c r="JT9" s="74"/>
      <c r="JU9" s="74"/>
      <c r="JV9" s="74"/>
      <c r="JW9" s="74"/>
      <c r="JX9" s="47"/>
      <c r="JY9" s="47"/>
      <c r="JZ9" s="75"/>
      <c r="KA9" s="47"/>
      <c r="KB9" s="74" t="str">
        <f>IFERROR(INDEX([1]!t_social_jours[Conduite],MATCH(KB$4&amp;t_datas[[#This Row],[Matricule]],[1]!t_social_jours[Date &amp; Matricule perso],0)),"")</f>
        <v/>
      </c>
      <c r="KC9" s="74" t="str">
        <f>IFERROR(INDEX([1]!t_social_jours[Travail],MATCH(KC$4&amp;t_datas[[#This Row],[Matricule]],[1]!t_social_jours[Date &amp; Matricule perso],0)),"")</f>
        <v/>
      </c>
      <c r="KD9" s="74" t="str">
        <f>IFERROR(INDEX([1]!t_social_jours[Dispo],MATCH(KD$4&amp;t_datas[[#This Row],[Matricule]],[1]!t_social_jours[Date &amp; Matricule perso],0)),"")</f>
        <v/>
      </c>
      <c r="KE9" s="78" t="str">
        <f t="shared" si="904"/>
        <v/>
      </c>
      <c r="KF9" s="74"/>
      <c r="KG9" s="47">
        <v>0.15625</v>
      </c>
      <c r="KH9" s="47"/>
      <c r="KI9" s="74" t="str">
        <f>IFERROR(INDEX([1]!t_social_jours[Départ remake],MATCH(KI$4&amp;t_datas[[#This Row],[Matricule]],[1]!t_social_jours[Date &amp; Matricule perso],0)),"")</f>
        <v/>
      </c>
      <c r="KJ9" s="74" t="str">
        <f>IFERROR(INDEX([1]!t_social_jours[Arrivée remake],MATCH(KJ$4&amp;t_datas[[#This Row],[Matricule]],[1]!t_social_jours[Date &amp; Matricule perso],0)),"")</f>
        <v/>
      </c>
      <c r="KK9" s="75" t="str">
        <f>IFERROR(IF(INDEX([1]!t_social_jours[Kilomètres],MATCH(KK$4&amp;t_datas[[#This Row],[Matricule]],[1]!t_social_jours[Date &amp; Matricule perso],0))="","",INDEX([1]!t_social_jours[Kilomètres],MATCH(KK$4&amp;t_datas[[#This Row],[Matricule]],[1]!t_social_jours[Date &amp; Matricule perso],0))),"")</f>
        <v/>
      </c>
      <c r="KL9" s="77" t="str">
        <f t="shared" si="851"/>
        <v/>
      </c>
      <c r="KM9" s="61" t="str">
        <f>IF(t_datas[[#This Row],[Immatriculation tracteur]]="","",t_datas[[#This Row],[Immatriculation tracteur]])</f>
        <v/>
      </c>
      <c r="KN9" s="71" t="s">
        <v>1142</v>
      </c>
      <c r="KO9" s="74" t="str">
        <f>IF(t_datas[[#This Row],[Immatriculation SEMI]]="","",t_datas[[#This Row],[Immatriculation SEMI]])</f>
        <v/>
      </c>
      <c r="KP9" s="74" t="str">
        <f>IF(t_datas[[#This Row],[Client affecté]]="","",t_datas[[#This Row],[Client affecté]])</f>
        <v/>
      </c>
      <c r="KQ9" s="74" t="str">
        <f>IF(t_datas[[#This Row],[Site/ville]]="","",t_datas[[#This Row],[Site/ville]])</f>
        <v/>
      </c>
      <c r="KR9" s="47">
        <f t="shared" si="852"/>
        <v>-1</v>
      </c>
      <c r="KS9" s="47"/>
      <c r="KT9" s="47"/>
      <c r="KU9" s="74"/>
      <c r="KV9" s="74"/>
      <c r="KW9" s="74"/>
      <c r="KX9" s="74"/>
      <c r="KY9" s="47"/>
      <c r="KZ9" s="47"/>
      <c r="LA9" s="75"/>
      <c r="LB9" s="47"/>
      <c r="LC9" s="74"/>
      <c r="LD9" s="74"/>
      <c r="LE9" s="74"/>
      <c r="LF9" s="74"/>
      <c r="LG9" s="47"/>
      <c r="LH9" s="47"/>
      <c r="LI9" s="75"/>
      <c r="LJ9" s="47"/>
      <c r="LK9" s="74" t="str">
        <f>IFERROR(INDEX([1]!t_social_jours[Conduite],MATCH(LK$4&amp;t_datas[[#This Row],[Matricule]],[1]!t_social_jours[Date &amp; Matricule perso],0)),"")</f>
        <v/>
      </c>
      <c r="LL9" s="74" t="str">
        <f>IFERROR(INDEX([1]!t_social_jours[Travail],MATCH(LL$4&amp;t_datas[[#This Row],[Matricule]],[1]!t_social_jours[Date &amp; Matricule perso],0)),"")</f>
        <v/>
      </c>
      <c r="LM9" s="74" t="str">
        <f>IFERROR(INDEX([1]!t_social_jours[Dispo],MATCH(LM$4&amp;t_datas[[#This Row],[Matricule]],[1]!t_social_jours[Date &amp; Matricule perso],0)),"")</f>
        <v/>
      </c>
      <c r="LN9" s="78" t="str">
        <f t="shared" si="905"/>
        <v/>
      </c>
      <c r="LO9" s="74"/>
      <c r="LP9" s="47">
        <v>0.15625</v>
      </c>
      <c r="LQ9" s="47"/>
      <c r="LR9" s="74" t="str">
        <f>IFERROR(INDEX([1]!t_social_jours[Départ remake],MATCH(LR$4&amp;t_datas[[#This Row],[Matricule]],[1]!t_social_jours[Date &amp; Matricule perso],0)),"")</f>
        <v/>
      </c>
      <c r="LS9" s="74" t="str">
        <f>IFERROR(INDEX([1]!t_social_jours[Arrivée remake],MATCH(LS$4&amp;t_datas[[#This Row],[Matricule]],[1]!t_social_jours[Date &amp; Matricule perso],0)),"")</f>
        <v/>
      </c>
      <c r="LT9" s="75" t="str">
        <f>IFERROR(IF(INDEX([1]!t_social_jours[Kilomètres],MATCH(LT$4&amp;t_datas[[#This Row],[Matricule]],[1]!t_social_jours[Date &amp; Matricule perso],0))="","",INDEX([1]!t_social_jours[Kilomètres],MATCH(LT$4&amp;t_datas[[#This Row],[Matricule]],[1]!t_social_jours[Date &amp; Matricule perso],0))),"")</f>
        <v/>
      </c>
      <c r="LU9" s="77" t="str">
        <f t="shared" si="853"/>
        <v/>
      </c>
      <c r="LV9" s="61" t="str">
        <f>IF(t_datas[[#This Row],[Immatriculation tracteur]]="","",t_datas[[#This Row],[Immatriculation tracteur]])</f>
        <v/>
      </c>
      <c r="LW9" s="71" t="s">
        <v>1142</v>
      </c>
      <c r="LX9" s="74" t="str">
        <f>IF(t_datas[[#This Row],[Immatriculation SEMI]]="","",t_datas[[#This Row],[Immatriculation SEMI]])</f>
        <v/>
      </c>
      <c r="LY9" s="74" t="str">
        <f>IF(t_datas[[#This Row],[Client affecté]]="","",t_datas[[#This Row],[Client affecté]])</f>
        <v/>
      </c>
      <c r="LZ9" s="74" t="str">
        <f>IF(t_datas[[#This Row],[Site/ville]]="","",t_datas[[#This Row],[Site/ville]])</f>
        <v/>
      </c>
      <c r="MA9" s="47">
        <f t="shared" si="854"/>
        <v>-1</v>
      </c>
      <c r="MB9" s="47"/>
      <c r="MC9" s="47"/>
      <c r="MD9" s="74"/>
      <c r="ME9" s="74"/>
      <c r="MF9" s="74"/>
      <c r="MG9" s="74"/>
      <c r="MH9" s="47"/>
      <c r="MI9" s="47"/>
      <c r="MJ9" s="75"/>
      <c r="MK9" s="47"/>
      <c r="ML9" s="74"/>
      <c r="MM9" s="74"/>
      <c r="MN9" s="74"/>
      <c r="MO9" s="74"/>
      <c r="MP9" s="47"/>
      <c r="MQ9" s="47"/>
      <c r="MR9" s="75"/>
      <c r="MS9" s="47"/>
      <c r="MT9" s="74" t="str">
        <f>IFERROR(INDEX([1]!t_social_jours[Conduite],MATCH(MT$4&amp;t_datas[[#This Row],[Matricule]],[1]!t_social_jours[Date &amp; Matricule perso],0)),"")</f>
        <v/>
      </c>
      <c r="MU9" s="74" t="str">
        <f>IFERROR(INDEX([1]!t_social_jours[Travail],MATCH(MU$4&amp;t_datas[[#This Row],[Matricule]],[1]!t_social_jours[Date &amp; Matricule perso],0)),"")</f>
        <v/>
      </c>
      <c r="MV9" s="74" t="str">
        <f>IFERROR(INDEX([1]!t_social_jours[Dispo],MATCH(MV$4&amp;t_datas[[#This Row],[Matricule]],[1]!t_social_jours[Date &amp; Matricule perso],0)),"")</f>
        <v/>
      </c>
      <c r="MW9" s="78" t="str">
        <f t="shared" si="906"/>
        <v/>
      </c>
      <c r="MX9" s="74" t="s">
        <v>1144</v>
      </c>
      <c r="MY9" s="47"/>
      <c r="MZ9" s="47"/>
      <c r="NA9" s="74" t="str">
        <f>IFERROR(INDEX([1]!t_social_jours[Départ remake],MATCH(NA$4&amp;t_datas[[#This Row],[Matricule]],[1]!t_social_jours[Date &amp; Matricule perso],0)),"")</f>
        <v/>
      </c>
      <c r="NB9" s="74" t="str">
        <f>IFERROR(INDEX([1]!t_social_jours[Arrivée remake],MATCH(NB$4&amp;t_datas[[#This Row],[Matricule]],[1]!t_social_jours[Date &amp; Matricule perso],0)),"")</f>
        <v/>
      </c>
      <c r="NC9" s="75" t="str">
        <f>IFERROR(IF(INDEX([1]!t_social_jours[Kilomètres],MATCH(NC$4&amp;t_datas[[#This Row],[Matricule]],[1]!t_social_jours[Date &amp; Matricule perso],0))="","",INDEX([1]!t_social_jours[Kilomètres],MATCH(NC$4&amp;t_datas[[#This Row],[Matricule]],[1]!t_social_jours[Date &amp; Matricule perso],0))),"")</f>
        <v/>
      </c>
      <c r="ND9" s="77" t="str">
        <f t="shared" si="855"/>
        <v/>
      </c>
      <c r="NE9" s="61" t="s">
        <v>1163</v>
      </c>
      <c r="NF9" s="71" t="s">
        <v>1163</v>
      </c>
      <c r="NG9" s="74" t="s">
        <v>1163</v>
      </c>
      <c r="NH9" s="74" t="s">
        <v>1163</v>
      </c>
      <c r="NI9" s="74" t="s">
        <v>1163</v>
      </c>
      <c r="NJ9" s="47">
        <f t="shared" si="856"/>
        <v>-1</v>
      </c>
      <c r="NK9" s="47"/>
      <c r="NL9" s="47"/>
      <c r="NM9" s="74"/>
      <c r="NN9" s="74"/>
      <c r="NO9" s="74"/>
      <c r="NP9" s="74"/>
      <c r="NQ9" s="47"/>
      <c r="NR9" s="47"/>
      <c r="NS9" s="75"/>
      <c r="NT9" s="47"/>
      <c r="NU9" s="74"/>
      <c r="NV9" s="74"/>
      <c r="NW9" s="74"/>
      <c r="NX9" s="74"/>
      <c r="NY9" s="47"/>
      <c r="NZ9" s="47"/>
      <c r="OA9" s="75"/>
      <c r="OB9" s="47"/>
      <c r="OC9" s="74" t="str">
        <f>IFERROR(INDEX([1]!t_social_jours[Conduite],MATCH(OC$4&amp;t_datas[[#This Row],[Matricule]],[1]!t_social_jours[Date &amp; Matricule perso],0)),"")</f>
        <v/>
      </c>
      <c r="OD9" s="74" t="str">
        <f>IFERROR(INDEX([1]!t_social_jours[Travail],MATCH(OD$4&amp;t_datas[[#This Row],[Matricule]],[1]!t_social_jours[Date &amp; Matricule perso],0)),"")</f>
        <v/>
      </c>
      <c r="OE9" s="74" t="str">
        <f>IFERROR(INDEX([1]!t_social_jours[Dispo],MATCH(OE$4&amp;t_datas[[#This Row],[Matricule]],[1]!t_social_jours[Date &amp; Matricule perso],0)),"")</f>
        <v/>
      </c>
      <c r="OF9" s="78" t="str">
        <f t="shared" si="907"/>
        <v/>
      </c>
      <c r="OG9" s="74"/>
      <c r="OH9" s="47"/>
      <c r="OI9" s="47"/>
      <c r="OJ9" s="74" t="str">
        <f>IFERROR(INDEX([1]!t_social_jours[Départ remake],MATCH(OJ$4&amp;t_datas[[#This Row],[Matricule]],[1]!t_social_jours[Date &amp; Matricule perso],0)),"")</f>
        <v/>
      </c>
      <c r="OK9" s="74" t="str">
        <f>IFERROR(INDEX([1]!t_social_jours[Arrivée remake],MATCH(OK$4&amp;t_datas[[#This Row],[Matricule]],[1]!t_social_jours[Date &amp; Matricule perso],0)),"")</f>
        <v/>
      </c>
      <c r="OL9" s="75" t="str">
        <f>IFERROR(IF(INDEX([1]!t_social_jours[Kilomètres],MATCH(OL$4&amp;t_datas[[#This Row],[Matricule]],[1]!t_social_jours[Date &amp; Matricule perso],0))="","",INDEX([1]!t_social_jours[Kilomètres],MATCH(OL$4&amp;t_datas[[#This Row],[Matricule]],[1]!t_social_jours[Date &amp; Matricule perso],0))),"")</f>
        <v/>
      </c>
      <c r="OM9" s="77" t="str">
        <f t="shared" si="857"/>
        <v/>
      </c>
      <c r="ON9" s="61" t="str">
        <f>IF(t_datas[[#This Row],[Immatriculation tracteur]]="","",t_datas[[#This Row],[Immatriculation tracteur]])</f>
        <v/>
      </c>
      <c r="OO9" s="71"/>
      <c r="OP9" s="74" t="str">
        <f>IF(t_datas[[#This Row],[Immatriculation SEMI]]="","",t_datas[[#This Row],[Immatriculation SEMI]])</f>
        <v/>
      </c>
      <c r="OQ9" s="74" t="str">
        <f>IF(t_datas[[#This Row],[Client affecté]]="","",t_datas[[#This Row],[Client affecté]])</f>
        <v/>
      </c>
      <c r="OR9" s="74" t="str">
        <f>IF(t_datas[[#This Row],[Site/ville]]="","",t_datas[[#This Row],[Site/ville]])</f>
        <v/>
      </c>
      <c r="OS9" s="47">
        <f t="shared" si="858"/>
        <v>-1</v>
      </c>
      <c r="OT9" s="47"/>
      <c r="OU9" s="47"/>
      <c r="OV9" s="74"/>
      <c r="OW9" s="74"/>
      <c r="OX9" s="74"/>
      <c r="OY9" s="74"/>
      <c r="OZ9" s="47"/>
      <c r="PA9" s="47"/>
      <c r="PB9" s="75"/>
      <c r="PC9" s="47"/>
      <c r="PD9" s="74"/>
      <c r="PE9" s="74"/>
      <c r="PF9" s="74"/>
      <c r="PG9" s="74"/>
      <c r="PH9" s="47"/>
      <c r="PI9" s="47"/>
      <c r="PJ9" s="75"/>
      <c r="PK9" s="47"/>
      <c r="PL9" s="74" t="str">
        <f>IFERROR(INDEX([1]!t_social_jours[Conduite],MATCH(PL$4&amp;t_datas[[#This Row],[Matricule]],[1]!t_social_jours[Date &amp; Matricule perso],0)),"")</f>
        <v/>
      </c>
      <c r="PM9" s="74" t="str">
        <f>IFERROR(INDEX([1]!t_social_jours[Travail],MATCH(PM$4&amp;t_datas[[#This Row],[Matricule]],[1]!t_social_jours[Date &amp; Matricule perso],0)),"")</f>
        <v/>
      </c>
      <c r="PN9" s="74" t="str">
        <f>IFERROR(INDEX([1]!t_social_jours[Dispo],MATCH(PN$4&amp;t_datas[[#This Row],[Matricule]],[1]!t_social_jours[Date &amp; Matricule perso],0)),"")</f>
        <v/>
      </c>
      <c r="PO9" s="78" t="str">
        <f t="shared" si="908"/>
        <v/>
      </c>
      <c r="PP9" s="74" t="s">
        <v>1144</v>
      </c>
      <c r="PQ9" s="47"/>
      <c r="PR9" s="47"/>
      <c r="PS9" s="74" t="str">
        <f>IFERROR(INDEX([1]!t_social_jours[Départ remake],MATCH(PS$4&amp;t_datas[[#This Row],[Matricule]],[1]!t_social_jours[Date &amp; Matricule perso],0)),"")</f>
        <v/>
      </c>
      <c r="PT9" s="74" t="str">
        <f>IFERROR(INDEX([1]!t_social_jours[Arrivée remake],MATCH(PT$4&amp;t_datas[[#This Row],[Matricule]],[1]!t_social_jours[Date &amp; Matricule perso],0)),"")</f>
        <v/>
      </c>
      <c r="PU9" s="75" t="str">
        <f>IFERROR(IF(INDEX([1]!t_social_jours[Kilomètres],MATCH(PU$4&amp;t_datas[[#This Row],[Matricule]],[1]!t_social_jours[Date &amp; Matricule perso],0))="","",INDEX([1]!t_social_jours[Kilomètres],MATCH(PU$4&amp;t_datas[[#This Row],[Matricule]],[1]!t_social_jours[Date &amp; Matricule perso],0))),"")</f>
        <v/>
      </c>
      <c r="PV9" s="77" t="str">
        <f t="shared" si="859"/>
        <v/>
      </c>
      <c r="PW9" s="61" t="str">
        <f>IF(t_datas[[#This Row],[Immatriculation tracteur]]="","",t_datas[[#This Row],[Immatriculation tracteur]])</f>
        <v/>
      </c>
      <c r="PX9" s="71"/>
      <c r="PY9" s="74" t="str">
        <f>IF(t_datas[[#This Row],[Immatriculation SEMI]]="","",t_datas[[#This Row],[Immatriculation SEMI]])</f>
        <v/>
      </c>
      <c r="PZ9" s="74" t="str">
        <f>IF(t_datas[[#This Row],[Client affecté]]="","",t_datas[[#This Row],[Client affecté]])</f>
        <v/>
      </c>
      <c r="QA9" s="74" t="str">
        <f>IF(t_datas[[#This Row],[Site/ville]]="","",t_datas[[#This Row],[Site/ville]])</f>
        <v/>
      </c>
      <c r="QB9" s="47">
        <f t="shared" si="860"/>
        <v>-1</v>
      </c>
      <c r="QC9" s="47"/>
      <c r="QD9" s="47"/>
      <c r="QE9" s="74"/>
      <c r="QF9" s="74"/>
      <c r="QG9" s="74"/>
      <c r="QH9" s="74"/>
      <c r="QI9" s="47"/>
      <c r="QJ9" s="47"/>
      <c r="QK9" s="75"/>
      <c r="QL9" s="47"/>
      <c r="QM9" s="74"/>
      <c r="QN9" s="74"/>
      <c r="QO9" s="74"/>
      <c r="QP9" s="74"/>
      <c r="QQ9" s="47"/>
      <c r="QR9" s="47"/>
      <c r="QS9" s="75"/>
      <c r="QT9" s="47"/>
      <c r="QU9" s="74" t="str">
        <f>IFERROR(INDEX([1]!t_social_jours[Conduite],MATCH(QU$4&amp;t_datas[[#This Row],[Matricule]],[1]!t_social_jours[Date &amp; Matricule perso],0)),"")</f>
        <v/>
      </c>
      <c r="QV9" s="74" t="str">
        <f>IFERROR(INDEX([1]!t_social_jours[Travail],MATCH(QV$4&amp;t_datas[[#This Row],[Matricule]],[1]!t_social_jours[Date &amp; Matricule perso],0)),"")</f>
        <v/>
      </c>
      <c r="QW9" s="74" t="str">
        <f>IFERROR(INDEX([1]!t_social_jours[Dispo],MATCH(QW$4&amp;t_datas[[#This Row],[Matricule]],[1]!t_social_jours[Date &amp; Matricule perso],0)),"")</f>
        <v/>
      </c>
      <c r="QX9" s="78" t="str">
        <f t="shared" si="909"/>
        <v/>
      </c>
      <c r="QY9" s="74" t="s">
        <v>1144</v>
      </c>
      <c r="QZ9" s="47"/>
      <c r="RA9" s="47"/>
      <c r="RB9" s="74" t="str">
        <f>IFERROR(INDEX([1]!t_social_jours[Départ remake],MATCH(RB$4&amp;t_datas[[#This Row],[Matricule]],[1]!t_social_jours[Date &amp; Matricule perso],0)),"")</f>
        <v/>
      </c>
      <c r="RC9" s="74" t="str">
        <f>IFERROR(INDEX([1]!t_social_jours[Arrivée remake],MATCH(RC$4&amp;t_datas[[#This Row],[Matricule]],[1]!t_social_jours[Date &amp; Matricule perso],0)),"")</f>
        <v/>
      </c>
      <c r="RD9" s="75" t="str">
        <f>IFERROR(IF(INDEX([1]!t_social_jours[Kilomètres],MATCH(RD$4&amp;t_datas[[#This Row],[Matricule]],[1]!t_social_jours[Date &amp; Matricule perso],0))="","",INDEX([1]!t_social_jours[Kilomètres],MATCH(RD$4&amp;t_datas[[#This Row],[Matricule]],[1]!t_social_jours[Date &amp; Matricule perso],0))),"")</f>
        <v/>
      </c>
      <c r="RE9" s="77" t="str">
        <f t="shared" si="861"/>
        <v/>
      </c>
      <c r="RF9" s="61" t="str">
        <f>IF(t_datas[[#This Row],[Immatriculation tracteur]]="","",t_datas[[#This Row],[Immatriculation tracteur]])</f>
        <v/>
      </c>
      <c r="RG9" s="71"/>
      <c r="RH9" s="74" t="str">
        <f>IF(t_datas[[#This Row],[Immatriculation SEMI]]="","",t_datas[[#This Row],[Immatriculation SEMI]])</f>
        <v/>
      </c>
      <c r="RI9" s="74" t="str">
        <f>IF(t_datas[[#This Row],[Client affecté]]="","",t_datas[[#This Row],[Client affecté]])</f>
        <v/>
      </c>
      <c r="RJ9" s="74" t="str">
        <f>IF(t_datas[[#This Row],[Site/ville]]="","",t_datas[[#This Row],[Site/ville]])</f>
        <v/>
      </c>
      <c r="RK9" s="47">
        <f t="shared" si="862"/>
        <v>-1</v>
      </c>
      <c r="RL9" s="47"/>
      <c r="RM9" s="47"/>
      <c r="RN9" s="74"/>
      <c r="RO9" s="74"/>
      <c r="RP9" s="74"/>
      <c r="RQ9" s="74"/>
      <c r="RR9" s="47"/>
      <c r="RS9" s="47"/>
      <c r="RT9" s="75"/>
      <c r="RU9" s="47"/>
      <c r="RV9" s="74"/>
      <c r="RW9" s="74"/>
      <c r="RX9" s="74"/>
      <c r="RY9" s="74"/>
      <c r="RZ9" s="47"/>
      <c r="SA9" s="47"/>
      <c r="SB9" s="75"/>
      <c r="SC9" s="47"/>
      <c r="SD9" s="74" t="str">
        <f>IFERROR(INDEX([1]!t_social_jours[Conduite],MATCH(SD$4&amp;t_datas[[#This Row],[Matricule]],[1]!t_social_jours[Date &amp; Matricule perso],0)),"")</f>
        <v/>
      </c>
      <c r="SE9" s="74" t="str">
        <f>IFERROR(INDEX([1]!t_social_jours[Travail],MATCH(SE$4&amp;t_datas[[#This Row],[Matricule]],[1]!t_social_jours[Date &amp; Matricule perso],0)),"")</f>
        <v/>
      </c>
      <c r="SF9" s="74" t="str">
        <f>IFERROR(INDEX([1]!t_social_jours[Dispo],MATCH(SF$4&amp;t_datas[[#This Row],[Matricule]],[1]!t_social_jours[Date &amp; Matricule perso],0)),"")</f>
        <v/>
      </c>
      <c r="SG9" s="78" t="str">
        <f t="shared" si="910"/>
        <v/>
      </c>
      <c r="SH9" s="74" t="s">
        <v>1144</v>
      </c>
      <c r="SI9" s="47"/>
      <c r="SJ9" s="47"/>
      <c r="SK9" s="74" t="str">
        <f>IFERROR(INDEX([1]!t_social_jours[Départ remake],MATCH(SK$4&amp;t_datas[[#This Row],[Matricule]],[1]!t_social_jours[Date &amp; Matricule perso],0)),"")</f>
        <v/>
      </c>
      <c r="SL9" s="74" t="str">
        <f>IFERROR(INDEX([1]!t_social_jours[Arrivée remake],MATCH(SL$4&amp;t_datas[[#This Row],[Matricule]],[1]!t_social_jours[Date &amp; Matricule perso],0)),"")</f>
        <v/>
      </c>
      <c r="SM9" s="75" t="str">
        <f>IFERROR(IF(INDEX([1]!t_social_jours[Kilomètres],MATCH(SM$4&amp;t_datas[[#This Row],[Matricule]],[1]!t_social_jours[Date &amp; Matricule perso],0))="","",INDEX([1]!t_social_jours[Kilomètres],MATCH(SM$4&amp;t_datas[[#This Row],[Matricule]],[1]!t_social_jours[Date &amp; Matricule perso],0))),"")</f>
        <v/>
      </c>
      <c r="SN9" s="77" t="str">
        <f t="shared" si="863"/>
        <v/>
      </c>
      <c r="SO9" s="61" t="str">
        <f>IF(t_datas[[#This Row],[Immatriculation tracteur]]="","",t_datas[[#This Row],[Immatriculation tracteur]])</f>
        <v/>
      </c>
      <c r="SP9" s="71" t="s">
        <v>1142</v>
      </c>
      <c r="SQ9" s="74" t="str">
        <f>IF(t_datas[[#This Row],[Immatriculation SEMI]]="","",t_datas[[#This Row],[Immatriculation SEMI]])</f>
        <v/>
      </c>
      <c r="SR9" s="74" t="str">
        <f>IF(t_datas[[#This Row],[Client affecté]]="","",t_datas[[#This Row],[Client affecté]])</f>
        <v/>
      </c>
      <c r="SS9" s="74" t="str">
        <f>IF(t_datas[[#This Row],[Site/ville]]="","",t_datas[[#This Row],[Site/ville]])</f>
        <v/>
      </c>
      <c r="ST9" s="47">
        <f t="shared" si="864"/>
        <v>-1</v>
      </c>
      <c r="SU9" s="47"/>
      <c r="SV9" s="47"/>
      <c r="SW9" s="74"/>
      <c r="SX9" s="74"/>
      <c r="SY9" s="74"/>
      <c r="SZ9" s="74"/>
      <c r="TA9" s="47"/>
      <c r="TB9" s="47"/>
      <c r="TC9" s="75"/>
      <c r="TD9" s="47"/>
      <c r="TE9" s="74"/>
      <c r="TF9" s="74"/>
      <c r="TG9" s="74"/>
      <c r="TH9" s="74"/>
      <c r="TI9" s="47"/>
      <c r="TJ9" s="47"/>
      <c r="TK9" s="75"/>
      <c r="TL9" s="47"/>
      <c r="TM9" s="74" t="str">
        <f>IFERROR(INDEX([1]!t_social_jours[Conduite],MATCH(TM$4&amp;t_datas[[#This Row],[Matricule]],[1]!t_social_jours[Date &amp; Matricule perso],0)),"")</f>
        <v/>
      </c>
      <c r="TN9" s="74" t="str">
        <f>IFERROR(INDEX([1]!t_social_jours[Travail],MATCH(TN$4&amp;t_datas[[#This Row],[Matricule]],[1]!t_social_jours[Date &amp; Matricule perso],0)),"")</f>
        <v/>
      </c>
      <c r="TO9" s="74" t="str">
        <f>IFERROR(INDEX([1]!t_social_jours[Dispo],MATCH(TO$4&amp;t_datas[[#This Row],[Matricule]],[1]!t_social_jours[Date &amp; Matricule perso],0)),"")</f>
        <v/>
      </c>
      <c r="TP9" s="78" t="str">
        <f t="shared" si="911"/>
        <v/>
      </c>
      <c r="TQ9" s="74" t="s">
        <v>1144</v>
      </c>
      <c r="TR9" s="47"/>
      <c r="TS9" s="47"/>
      <c r="TT9" s="74" t="str">
        <f>IFERROR(INDEX([1]!t_social_jours[Départ remake],MATCH(TT$4&amp;t_datas[[#This Row],[Matricule]],[1]!t_social_jours[Date &amp; Matricule perso],0)),"")</f>
        <v/>
      </c>
      <c r="TU9" s="74" t="str">
        <f>IFERROR(INDEX([1]!t_social_jours[Arrivée remake],MATCH(TU$4&amp;t_datas[[#This Row],[Matricule]],[1]!t_social_jours[Date &amp; Matricule perso],0)),"")</f>
        <v/>
      </c>
      <c r="TV9" s="75" t="str">
        <f>IFERROR(IF(INDEX([1]!t_social_jours[Kilomètres],MATCH(TV$4&amp;t_datas[[#This Row],[Matricule]],[1]!t_social_jours[Date &amp; Matricule perso],0))="","",INDEX([1]!t_social_jours[Kilomètres],MATCH(TV$4&amp;t_datas[[#This Row],[Matricule]],[1]!t_social_jours[Date &amp; Matricule perso],0))),"")</f>
        <v/>
      </c>
      <c r="TW9" s="77" t="str">
        <f t="shared" si="865"/>
        <v/>
      </c>
      <c r="TX9" s="61" t="str">
        <f>IF(t_datas[[#This Row],[Immatriculation tracteur]]="","",t_datas[[#This Row],[Immatriculation tracteur]])</f>
        <v/>
      </c>
      <c r="TY9" s="71" t="s">
        <v>1142</v>
      </c>
      <c r="TZ9" s="74" t="str">
        <f>IF(t_datas[[#This Row],[Immatriculation SEMI]]="","",t_datas[[#This Row],[Immatriculation SEMI]])</f>
        <v/>
      </c>
      <c r="UA9" s="74" t="str">
        <f>IF(t_datas[[#This Row],[Client affecté]]="","",t_datas[[#This Row],[Client affecté]])</f>
        <v/>
      </c>
      <c r="UB9" s="74" t="str">
        <f>IF(t_datas[[#This Row],[Site/ville]]="","",t_datas[[#This Row],[Site/ville]])</f>
        <v/>
      </c>
      <c r="UC9" s="47">
        <f t="shared" si="866"/>
        <v>-1</v>
      </c>
      <c r="UD9" s="47"/>
      <c r="UE9" s="47"/>
      <c r="UF9" s="74"/>
      <c r="UG9" s="74"/>
      <c r="UH9" s="74"/>
      <c r="UI9" s="74"/>
      <c r="UJ9" s="47"/>
      <c r="UK9" s="47"/>
      <c r="UL9" s="75"/>
      <c r="UM9" s="47"/>
      <c r="UN9" s="74"/>
      <c r="UO9" s="74"/>
      <c r="UP9" s="74"/>
      <c r="UQ9" s="74"/>
      <c r="UR9" s="47"/>
      <c r="US9" s="47"/>
      <c r="UT9" s="75"/>
      <c r="UU9" s="47"/>
      <c r="UV9" s="74" t="str">
        <f>IFERROR(INDEX([1]!t_social_jours[Conduite],MATCH(UV$4&amp;t_datas[[#This Row],[Matricule]],[1]!t_social_jours[Date &amp; Matricule perso],0)),"")</f>
        <v/>
      </c>
      <c r="UW9" s="74" t="str">
        <f>IFERROR(INDEX([1]!t_social_jours[Travail],MATCH(UW$4&amp;t_datas[[#This Row],[Matricule]],[1]!t_social_jours[Date &amp; Matricule perso],0)),"")</f>
        <v/>
      </c>
      <c r="UX9" s="74" t="str">
        <f>IFERROR(INDEX([1]!t_social_jours[Dispo],MATCH(UX$4&amp;t_datas[[#This Row],[Matricule]],[1]!t_social_jours[Date &amp; Matricule perso],0)),"")</f>
        <v/>
      </c>
      <c r="UY9" s="78" t="str">
        <f t="shared" si="912"/>
        <v/>
      </c>
      <c r="UZ9" s="74" t="s">
        <v>1144</v>
      </c>
      <c r="VA9" s="47"/>
      <c r="VB9" s="47"/>
      <c r="VC9" s="74" t="str">
        <f>IFERROR(INDEX([1]!t_social_jours[Départ remake],MATCH(VC$4&amp;t_datas[[#This Row],[Matricule]],[1]!t_social_jours[Date &amp; Matricule perso],0)),"")</f>
        <v/>
      </c>
      <c r="VD9" s="74" t="str">
        <f>IFERROR(INDEX([1]!t_social_jours[Arrivée remake],MATCH(VD$4&amp;t_datas[[#This Row],[Matricule]],[1]!t_social_jours[Date &amp; Matricule perso],0)),"")</f>
        <v/>
      </c>
      <c r="VE9" s="75" t="str">
        <f>IFERROR(IF(INDEX([1]!t_social_jours[Kilomètres],MATCH(VE$4&amp;t_datas[[#This Row],[Matricule]],[1]!t_social_jours[Date &amp; Matricule perso],0))="","",INDEX([1]!t_social_jours[Kilomètres],MATCH(VE$4&amp;t_datas[[#This Row],[Matricule]],[1]!t_social_jours[Date &amp; Matricule perso],0))),"")</f>
        <v/>
      </c>
      <c r="VF9" s="77" t="str">
        <f t="shared" si="867"/>
        <v/>
      </c>
      <c r="VG9" s="79" t="str">
        <f>IF(t_datas[[#This Row],[Immatriculation tracteur]]="","",t_datas[[#This Row],[Immatriculation tracteur]])</f>
        <v/>
      </c>
      <c r="VH9" s="71" t="s">
        <v>1142</v>
      </c>
      <c r="VI9" s="80" t="str">
        <f>IF(t_datas[[#This Row],[Immatriculation SEMI]]="","",t_datas[[#This Row],[Immatriculation SEMI]])</f>
        <v/>
      </c>
      <c r="VJ9" s="80" t="str">
        <f>IF(t_datas[[#This Row],[Client affecté]]="","",t_datas[[#This Row],[Client affecté]])</f>
        <v/>
      </c>
      <c r="VK9" s="74" t="str">
        <f>IF(t_datas[[#This Row],[Site/ville]]="","",t_datas[[#This Row],[Site/ville]])</f>
        <v/>
      </c>
      <c r="VL9" s="47">
        <f t="shared" si="868"/>
        <v>-1</v>
      </c>
      <c r="VM9" s="47"/>
      <c r="VN9" s="47"/>
      <c r="VO9" s="74"/>
      <c r="VP9" s="74"/>
      <c r="VQ9" s="74"/>
      <c r="VR9" s="74"/>
      <c r="VS9" s="47"/>
      <c r="VT9" s="47"/>
      <c r="VU9" s="75"/>
      <c r="VV9" s="47"/>
      <c r="VW9" s="74"/>
      <c r="VX9" s="74"/>
      <c r="VY9" s="74"/>
      <c r="VZ9" s="74"/>
      <c r="WA9" s="47"/>
      <c r="WB9" s="47"/>
      <c r="WC9" s="75"/>
      <c r="WD9" s="47"/>
      <c r="WE9" s="74" t="str">
        <f>IFERROR(INDEX([1]!t_social_jours[Conduite],MATCH(WE$4&amp;t_datas[[#This Row],[Matricule]],[1]!t_social_jours[Date &amp; Matricule perso],0)),"")</f>
        <v/>
      </c>
      <c r="WF9" s="74" t="str">
        <f>IFERROR(INDEX([1]!t_social_jours[Travail],MATCH(WF$4&amp;t_datas[[#This Row],[Matricule]],[1]!t_social_jours[Date &amp; Matricule perso],0)),"")</f>
        <v/>
      </c>
      <c r="WG9" s="74" t="str">
        <f>IFERROR(INDEX([1]!t_social_jours[Dispo],MATCH(WG$4&amp;t_datas[[#This Row],[Matricule]],[1]!t_social_jours[Date &amp; Matricule perso],0)),"")</f>
        <v/>
      </c>
      <c r="WH9" s="78" t="str">
        <f t="shared" si="913"/>
        <v/>
      </c>
      <c r="WI9" s="74" t="s">
        <v>1144</v>
      </c>
      <c r="WJ9" s="47"/>
      <c r="WK9" s="47"/>
      <c r="WL9" s="74" t="str">
        <f>IFERROR(INDEX([1]!t_social_jours[Départ remake],MATCH(WL$4&amp;t_datas[[#This Row],[Matricule]],[1]!t_social_jours[Date &amp; Matricule perso],0)),"")</f>
        <v/>
      </c>
      <c r="WM9" s="74" t="str">
        <f>IFERROR(INDEX([1]!t_social_jours[Arrivée remake],MATCH(WM$4&amp;t_datas[[#This Row],[Matricule]],[1]!t_social_jours[Date &amp; Matricule perso],0)),"")</f>
        <v/>
      </c>
      <c r="WN9" s="75" t="str">
        <f>IFERROR(IF(INDEX([1]!t_social_jours[Kilomètres],MATCH(WN$4&amp;t_datas[[#This Row],[Matricule]],[1]!t_social_jours[Date &amp; Matricule perso],0))="","",INDEX([1]!t_social_jours[Kilomètres],MATCH(WN$4&amp;t_datas[[#This Row],[Matricule]],[1]!t_social_jours[Date &amp; Matricule perso],0))),"")</f>
        <v/>
      </c>
      <c r="WO9" s="77" t="str">
        <f t="shared" si="869"/>
        <v/>
      </c>
      <c r="WP9" s="79" t="str">
        <f>IF(t_datas[[#This Row],[Immatriculation tracteur]]="","",t_datas[[#This Row],[Immatriculation tracteur]])</f>
        <v/>
      </c>
      <c r="WQ9" s="71"/>
      <c r="WR9" s="80" t="str">
        <f>IF(t_datas[[#This Row],[Immatriculation SEMI]]="","",t_datas[[#This Row],[Immatriculation SEMI]])</f>
        <v/>
      </c>
      <c r="WS9" s="80" t="str">
        <f>IF(t_datas[[#This Row],[Client affecté]]="","",t_datas[[#This Row],[Client affecté]])</f>
        <v/>
      </c>
      <c r="WT9" s="74" t="str">
        <f>IF(t_datas[[#This Row],[Site/ville]]="","",t_datas[[#This Row],[Site/ville]])</f>
        <v/>
      </c>
      <c r="WU9" s="47">
        <f t="shared" si="870"/>
        <v>-1</v>
      </c>
      <c r="WV9" s="47"/>
      <c r="WW9" s="47"/>
      <c r="WX9" s="74"/>
      <c r="WY9" s="74"/>
      <c r="WZ9" s="74"/>
      <c r="XA9" s="74"/>
      <c r="XB9" s="47"/>
      <c r="XC9" s="47"/>
      <c r="XD9" s="75"/>
      <c r="XE9" s="47"/>
      <c r="XF9" s="74"/>
      <c r="XG9" s="74"/>
      <c r="XH9" s="74"/>
      <c r="XI9" s="74"/>
      <c r="XJ9" s="47"/>
      <c r="XK9" s="47"/>
      <c r="XL9" s="75"/>
      <c r="XM9" s="47"/>
      <c r="XN9" s="74" t="str">
        <f>IFERROR(INDEX([1]!t_social_jours[Conduite],MATCH(XN$4&amp;t_datas[[#This Row],[Matricule]],[1]!t_social_jours[Date &amp; Matricule perso],0)),"")</f>
        <v/>
      </c>
      <c r="XO9" s="74" t="str">
        <f>IFERROR(INDEX([1]!t_social_jours[Travail],MATCH(XO$4&amp;t_datas[[#This Row],[Matricule]],[1]!t_social_jours[Date &amp; Matricule perso],0)),"")</f>
        <v/>
      </c>
      <c r="XP9" s="74" t="str">
        <f>IFERROR(INDEX([1]!t_social_jours[Dispo],MATCH(XP$4&amp;t_datas[[#This Row],[Matricule]],[1]!t_social_jours[Date &amp; Matricule perso],0)),"")</f>
        <v/>
      </c>
      <c r="XQ9" s="78" t="str">
        <f t="shared" si="914"/>
        <v/>
      </c>
      <c r="XR9" s="74"/>
      <c r="XS9" s="47"/>
      <c r="XT9" s="47"/>
      <c r="XU9" s="74" t="str">
        <f>IFERROR(INDEX([1]!t_social_jours[Départ remake],MATCH(XU$4&amp;t_datas[[#This Row],[Matricule]],[1]!t_social_jours[Date &amp; Matricule perso],0)),"")</f>
        <v/>
      </c>
      <c r="XV9" s="74" t="str">
        <f>IFERROR(INDEX([1]!t_social_jours[Arrivée remake],MATCH(XV$4&amp;t_datas[[#This Row],[Matricule]],[1]!t_social_jours[Date &amp; Matricule perso],0)),"")</f>
        <v/>
      </c>
      <c r="XW9" s="75" t="str">
        <f>IFERROR(IF(INDEX([1]!t_social_jours[Kilomètres],MATCH(XW$4&amp;t_datas[[#This Row],[Matricule]],[1]!t_social_jours[Date &amp; Matricule perso],0))="","",INDEX([1]!t_social_jours[Kilomètres],MATCH(XW$4&amp;t_datas[[#This Row],[Matricule]],[1]!t_social_jours[Date &amp; Matricule perso],0))),"")</f>
        <v/>
      </c>
      <c r="XX9" s="77" t="str">
        <f t="shared" si="871"/>
        <v/>
      </c>
      <c r="XY9" s="79" t="str">
        <f>IF(t_datas[[#This Row],[Immatriculation tracteur]]="","",t_datas[[#This Row],[Immatriculation tracteur]])</f>
        <v/>
      </c>
      <c r="XZ9" s="71" t="s">
        <v>1142</v>
      </c>
      <c r="YA9" s="80" t="str">
        <f>IF(t_datas[[#This Row],[Immatriculation SEMI]]="","",t_datas[[#This Row],[Immatriculation SEMI]])</f>
        <v/>
      </c>
      <c r="YB9" s="80" t="str">
        <f>IF(t_datas[[#This Row],[Client affecté]]="","",t_datas[[#This Row],[Client affecté]])</f>
        <v/>
      </c>
      <c r="YC9" s="74" t="str">
        <f>IF(t_datas[[#This Row],[Site/ville]]="","",t_datas[[#This Row],[Site/ville]])</f>
        <v/>
      </c>
      <c r="YD9" s="47">
        <f t="shared" si="872"/>
        <v>-1</v>
      </c>
      <c r="YE9" s="47"/>
      <c r="YF9" s="47"/>
      <c r="YG9" s="74"/>
      <c r="YH9" s="74"/>
      <c r="YI9" s="74"/>
      <c r="YJ9" s="74"/>
      <c r="YK9" s="47"/>
      <c r="YL9" s="47"/>
      <c r="YM9" s="75"/>
      <c r="YN9" s="47"/>
      <c r="YO9" s="74"/>
      <c r="YP9" s="74"/>
      <c r="YQ9" s="74"/>
      <c r="YR9" s="74"/>
      <c r="YS9" s="47"/>
      <c r="YT9" s="47"/>
      <c r="YU9" s="75"/>
      <c r="YV9" s="47"/>
      <c r="YW9" s="74" t="str">
        <f>IFERROR(INDEX([1]!t_social_jours[Conduite],MATCH(YW$4&amp;t_datas[[#This Row],[Matricule]],[1]!t_social_jours[Date &amp; Matricule perso],0)),"")</f>
        <v/>
      </c>
      <c r="YX9" s="74" t="str">
        <f>IFERROR(INDEX([1]!t_social_jours[Travail],MATCH(YX$4&amp;t_datas[[#This Row],[Matricule]],[1]!t_social_jours[Date &amp; Matricule perso],0)),"")</f>
        <v/>
      </c>
      <c r="YY9" s="74" t="str">
        <f>IFERROR(INDEX([1]!t_social_jours[Dispo],MATCH(YY$4&amp;t_datas[[#This Row],[Matricule]],[1]!t_social_jours[Date &amp; Matricule perso],0)),"")</f>
        <v/>
      </c>
      <c r="YZ9" s="78" t="str">
        <f t="shared" si="915"/>
        <v/>
      </c>
      <c r="ZA9" s="74" t="s">
        <v>1144</v>
      </c>
      <c r="ZB9" s="47"/>
      <c r="ZC9" s="47"/>
      <c r="ZD9" s="74" t="str">
        <f>IFERROR(INDEX([1]!t_social_jours[Départ remake],MATCH(ZD$4&amp;t_datas[[#This Row],[Matricule]],[1]!t_social_jours[Date &amp; Matricule perso],0)),"")</f>
        <v/>
      </c>
      <c r="ZE9" s="74" t="str">
        <f>IFERROR(INDEX([1]!t_social_jours[Arrivée remake],MATCH(ZE$4&amp;t_datas[[#This Row],[Matricule]],[1]!t_social_jours[Date &amp; Matricule perso],0)),"")</f>
        <v/>
      </c>
      <c r="ZF9" s="75" t="str">
        <f>IFERROR(IF(INDEX([1]!t_social_jours[Kilomètres],MATCH(ZF$4&amp;t_datas[[#This Row],[Matricule]],[1]!t_social_jours[Date &amp; Matricule perso],0))="","",INDEX([1]!t_social_jours[Kilomètres],MATCH(ZF$4&amp;t_datas[[#This Row],[Matricule]],[1]!t_social_jours[Date &amp; Matricule perso],0))),"")</f>
        <v/>
      </c>
      <c r="ZG9" s="77" t="str">
        <f t="shared" si="873"/>
        <v/>
      </c>
      <c r="ZH9" s="61" t="str">
        <f>IF(t_datas[[#This Row],[Immatriculation tracteur]]="","",t_datas[[#This Row],[Immatriculation tracteur]])</f>
        <v/>
      </c>
      <c r="ZI9" s="71" t="s">
        <v>1142</v>
      </c>
      <c r="ZJ9" s="74" t="str">
        <f>IF(t_datas[[#This Row],[Immatriculation SEMI]]="","",t_datas[[#This Row],[Immatriculation SEMI]])</f>
        <v/>
      </c>
      <c r="ZK9" s="74" t="str">
        <f>IF(t_datas[[#This Row],[Client affecté]]="","",t_datas[[#This Row],[Client affecté]])</f>
        <v/>
      </c>
      <c r="ZL9" s="74" t="str">
        <f>IF(t_datas[[#This Row],[Site/ville]]="","",t_datas[[#This Row],[Site/ville]])</f>
        <v/>
      </c>
      <c r="ZM9" s="47">
        <f t="shared" si="874"/>
        <v>-1</v>
      </c>
      <c r="ZN9" s="47"/>
      <c r="ZO9" s="47"/>
      <c r="ZP9" s="74"/>
      <c r="ZQ9" s="74"/>
      <c r="ZR9" s="74"/>
      <c r="ZS9" s="74"/>
      <c r="ZT9" s="47"/>
      <c r="ZU9" s="47"/>
      <c r="ZV9" s="75"/>
      <c r="ZW9" s="47"/>
      <c r="ZX9" s="74"/>
      <c r="ZY9" s="74"/>
      <c r="ZZ9" s="74"/>
      <c r="AAA9" s="74"/>
      <c r="AAB9" s="47"/>
      <c r="AAC9" s="47"/>
      <c r="AAD9" s="75"/>
      <c r="AAE9" s="47"/>
      <c r="AAF9" s="74" t="str">
        <f>IFERROR(INDEX([1]!t_social_jours[Conduite],MATCH(AAF$4&amp;t_datas[[#This Row],[Matricule]],[1]!t_social_jours[Date &amp; Matricule perso],0)),"")</f>
        <v/>
      </c>
      <c r="AAG9" s="74" t="str">
        <f>IFERROR(INDEX([1]!t_social_jours[Travail],MATCH(AAG$4&amp;t_datas[[#This Row],[Matricule]],[1]!t_social_jours[Date &amp; Matricule perso],0)),"")</f>
        <v/>
      </c>
      <c r="AAH9" s="74" t="str">
        <f>IFERROR(INDEX([1]!t_social_jours[Dispo],MATCH(AAH$4&amp;t_datas[[#This Row],[Matricule]],[1]!t_social_jours[Date &amp; Matricule perso],0)),"")</f>
        <v/>
      </c>
      <c r="AAI9" s="78" t="str">
        <f t="shared" si="916"/>
        <v/>
      </c>
      <c r="AAJ9" s="74" t="s">
        <v>1144</v>
      </c>
      <c r="AAK9" s="47"/>
      <c r="AAL9" s="47"/>
      <c r="AAM9" s="74" t="str">
        <f>IFERROR(INDEX([1]!t_social_jours[Départ remake],MATCH(AAM$4&amp;t_datas[[#This Row],[Matricule]],[1]!t_social_jours[Date &amp; Matricule perso],0)),"")</f>
        <v/>
      </c>
      <c r="AAN9" s="74" t="str">
        <f>IFERROR(INDEX([1]!t_social_jours[Arrivée remake],MATCH(AAN$4&amp;t_datas[[#This Row],[Matricule]],[1]!t_social_jours[Date &amp; Matricule perso],0)),"")</f>
        <v/>
      </c>
      <c r="AAO9" s="75" t="str">
        <f>IFERROR(IF(INDEX([1]!t_social_jours[Kilomètres],MATCH(AAO$4&amp;t_datas[[#This Row],[Matricule]],[1]!t_social_jours[Date &amp; Matricule perso],0))="","",INDEX([1]!t_social_jours[Kilomètres],MATCH(AAO$4&amp;t_datas[[#This Row],[Matricule]],[1]!t_social_jours[Date &amp; Matricule perso],0))),"")</f>
        <v/>
      </c>
      <c r="AAP9" s="77" t="str">
        <f t="shared" si="875"/>
        <v/>
      </c>
      <c r="AAQ9" s="61" t="str">
        <f>IF(t_datas[[#This Row],[Immatriculation tracteur]]="","",t_datas[[#This Row],[Immatriculation tracteur]])</f>
        <v/>
      </c>
      <c r="AAR9" s="71"/>
      <c r="AAS9" s="74" t="str">
        <f>IF(t_datas[[#This Row],[Immatriculation SEMI]]="","",t_datas[[#This Row],[Immatriculation SEMI]])</f>
        <v/>
      </c>
      <c r="AAT9" s="74" t="str">
        <f>IF(t_datas[[#This Row],[Client affecté]]="","",t_datas[[#This Row],[Client affecté]])</f>
        <v/>
      </c>
      <c r="AAU9" s="74" t="str">
        <f>IF(t_datas[[#This Row],[Site/ville]]="","",t_datas[[#This Row],[Site/ville]])</f>
        <v/>
      </c>
      <c r="AAV9" s="47">
        <f t="shared" si="876"/>
        <v>-1</v>
      </c>
      <c r="AAW9" s="47"/>
      <c r="AAX9" s="47"/>
      <c r="AAY9" s="74"/>
      <c r="AAZ9" s="74"/>
      <c r="ABA9" s="74"/>
      <c r="ABB9" s="74"/>
      <c r="ABC9" s="47"/>
      <c r="ABD9" s="47"/>
      <c r="ABE9" s="75"/>
      <c r="ABF9" s="47"/>
      <c r="ABG9" s="74"/>
      <c r="ABH9" s="74"/>
      <c r="ABI9" s="74"/>
      <c r="ABJ9" s="74"/>
      <c r="ABK9" s="47"/>
      <c r="ABL9" s="47"/>
      <c r="ABM9" s="75"/>
      <c r="ABN9" s="47"/>
      <c r="ABO9" s="74" t="str">
        <f>IFERROR(INDEX([1]!t_social_jours[Conduite],MATCH(ABO$4&amp;t_datas[[#This Row],[Matricule]],[1]!t_social_jours[Date &amp; Matricule perso],0)),"")</f>
        <v/>
      </c>
      <c r="ABP9" s="74" t="str">
        <f>IFERROR(INDEX([1]!t_social_jours[Travail],MATCH(ABP$4&amp;t_datas[[#This Row],[Matricule]],[1]!t_social_jours[Date &amp; Matricule perso],0)),"")</f>
        <v/>
      </c>
      <c r="ABQ9" s="74" t="str">
        <f>IFERROR(INDEX([1]!t_social_jours[Dispo],MATCH(ABQ$4&amp;t_datas[[#This Row],[Matricule]],[1]!t_social_jours[Date &amp; Matricule perso],0)),"")</f>
        <v/>
      </c>
      <c r="ABR9" s="78" t="str">
        <f t="shared" si="917"/>
        <v/>
      </c>
      <c r="ABS9" s="74" t="s">
        <v>1144</v>
      </c>
      <c r="ABT9" s="47"/>
      <c r="ABU9" s="47"/>
      <c r="ABV9" s="74" t="str">
        <f>IFERROR(INDEX([1]!t_social_jours[Départ remake],MATCH(ABV$4&amp;t_datas[[#This Row],[Matricule]],[1]!t_social_jours[Date &amp; Matricule perso],0)),"")</f>
        <v/>
      </c>
      <c r="ABW9" s="74" t="str">
        <f>IFERROR(INDEX([1]!t_social_jours[Arrivée remake],MATCH(ABW$4&amp;t_datas[[#This Row],[Matricule]],[1]!t_social_jours[Date &amp; Matricule perso],0)),"")</f>
        <v/>
      </c>
      <c r="ABX9" s="75" t="str">
        <f>IFERROR(IF(INDEX([1]!t_social_jours[Kilomètres],MATCH(ABX$4&amp;t_datas[[#This Row],[Matricule]],[1]!t_social_jours[Date &amp; Matricule perso],0))="","",INDEX([1]!t_social_jours[Kilomètres],MATCH(ABX$4&amp;t_datas[[#This Row],[Matricule]],[1]!t_social_jours[Date &amp; Matricule perso],0))),"")</f>
        <v/>
      </c>
      <c r="ABY9" s="77" t="str">
        <f t="shared" si="877"/>
        <v/>
      </c>
      <c r="ABZ9" s="61" t="str">
        <f>IF(t_datas[[#This Row],[Immatriculation tracteur]]="","",t_datas[[#This Row],[Immatriculation tracteur]])</f>
        <v/>
      </c>
      <c r="ACA9" s="71" t="s">
        <v>1142</v>
      </c>
      <c r="ACB9" s="74" t="str">
        <f>IF(t_datas[[#This Row],[Immatriculation SEMI]]="","",t_datas[[#This Row],[Immatriculation SEMI]])</f>
        <v/>
      </c>
      <c r="ACC9" s="74" t="str">
        <f>IF(t_datas[[#This Row],[Client affecté]]="","",t_datas[[#This Row],[Client affecté]])</f>
        <v/>
      </c>
      <c r="ACD9" s="74" t="str">
        <f>IF(t_datas[[#This Row],[Site/ville]]="","",t_datas[[#This Row],[Site/ville]])</f>
        <v/>
      </c>
      <c r="ACE9" s="47">
        <f t="shared" si="878"/>
        <v>-1</v>
      </c>
      <c r="ACF9" s="47"/>
      <c r="ACG9" s="47"/>
      <c r="ACH9" s="74"/>
      <c r="ACI9" s="74"/>
      <c r="ACJ9" s="74"/>
      <c r="ACK9" s="74"/>
      <c r="ACL9" s="47"/>
      <c r="ACM9" s="47"/>
      <c r="ACN9" s="75"/>
      <c r="ACO9" s="47"/>
      <c r="ACP9" s="74"/>
      <c r="ACQ9" s="74"/>
      <c r="ACR9" s="74"/>
      <c r="ACS9" s="74"/>
      <c r="ACT9" s="47"/>
      <c r="ACU9" s="47"/>
      <c r="ACV9" s="75"/>
      <c r="ACW9" s="47"/>
      <c r="ACX9" s="74" t="str">
        <f>IFERROR(INDEX([1]!t_social_jours[Conduite],MATCH(ACX$4&amp;t_datas[[#This Row],[Matricule]],[1]!t_social_jours[Date &amp; Matricule perso],0)),"")</f>
        <v/>
      </c>
      <c r="ACY9" s="74" t="str">
        <f>IFERROR(INDEX([1]!t_social_jours[Travail],MATCH(ACY$4&amp;t_datas[[#This Row],[Matricule]],[1]!t_social_jours[Date &amp; Matricule perso],0)),"")</f>
        <v/>
      </c>
      <c r="ACZ9" s="74" t="str">
        <f>IFERROR(INDEX([1]!t_social_jours[Dispo],MATCH(ACZ$4&amp;t_datas[[#This Row],[Matricule]],[1]!t_social_jours[Date &amp; Matricule perso],0)),"")</f>
        <v/>
      </c>
      <c r="ADA9" s="78" t="str">
        <f t="shared" si="918"/>
        <v/>
      </c>
      <c r="ADB9" s="74" t="s">
        <v>1144</v>
      </c>
      <c r="ADC9" s="47"/>
      <c r="ADD9" s="47"/>
      <c r="ADE9" s="74" t="str">
        <f>IFERROR(INDEX([1]!t_social_jours[Départ remake],MATCH(ADE$4&amp;t_datas[[#This Row],[Matricule]],[1]!t_social_jours[Date &amp; Matricule perso],0)),"")</f>
        <v/>
      </c>
      <c r="ADF9" s="74" t="str">
        <f>IFERROR(INDEX([1]!t_social_jours[Arrivée remake],MATCH(ADF$4&amp;t_datas[[#This Row],[Matricule]],[1]!t_social_jours[Date &amp; Matricule perso],0)),"")</f>
        <v/>
      </c>
      <c r="ADG9" s="75" t="str">
        <f>IFERROR(IF(INDEX([1]!t_social_jours[Kilomètres],MATCH(ADG$4&amp;t_datas[[#This Row],[Matricule]],[1]!t_social_jours[Date &amp; Matricule perso],0))="","",INDEX([1]!t_social_jours[Kilomètres],MATCH(ADG$4&amp;t_datas[[#This Row],[Matricule]],[1]!t_social_jours[Date &amp; Matricule perso],0))),"")</f>
        <v/>
      </c>
      <c r="ADH9" s="77" t="str">
        <f t="shared" si="879"/>
        <v/>
      </c>
      <c r="ADI9" s="61" t="str">
        <f>IF(t_datas[[#This Row],[Immatriculation tracteur]]="","",t_datas[[#This Row],[Immatriculation tracteur]])</f>
        <v/>
      </c>
      <c r="ADJ9" s="71" t="s">
        <v>1142</v>
      </c>
      <c r="ADK9" s="74" t="str">
        <f>IF(t_datas[[#This Row],[Immatriculation SEMI]]="","",t_datas[[#This Row],[Immatriculation SEMI]])</f>
        <v/>
      </c>
      <c r="ADL9" s="74" t="str">
        <f>IF(t_datas[[#This Row],[Client affecté]]="","",t_datas[[#This Row],[Client affecté]])</f>
        <v/>
      </c>
      <c r="ADM9" s="74" t="str">
        <f>IF(t_datas[[#This Row],[Site/ville]]="","",t_datas[[#This Row],[Site/ville]])</f>
        <v/>
      </c>
      <c r="ADN9" s="47">
        <f t="shared" si="880"/>
        <v>-1</v>
      </c>
      <c r="ADO9" s="47"/>
      <c r="ADP9" s="47"/>
      <c r="ADQ9" s="74"/>
      <c r="ADR9" s="74"/>
      <c r="ADS9" s="74"/>
      <c r="ADT9" s="74"/>
      <c r="ADU9" s="47"/>
      <c r="ADV9" s="47"/>
      <c r="ADW9" s="75"/>
      <c r="ADX9" s="47"/>
      <c r="ADY9" s="74"/>
      <c r="ADZ9" s="74"/>
      <c r="AEA9" s="74"/>
      <c r="AEB9" s="74"/>
      <c r="AEC9" s="47"/>
      <c r="AED9" s="47"/>
      <c r="AEE9" s="75"/>
      <c r="AEF9" s="47"/>
      <c r="AEG9" s="74" t="str">
        <f>IFERROR(INDEX([1]!t_social_jours[Conduite],MATCH(AEG$4&amp;t_datas[[#This Row],[Matricule]],[1]!t_social_jours[Date &amp; Matricule perso],0)),"")</f>
        <v/>
      </c>
      <c r="AEH9" s="74" t="str">
        <f>IFERROR(INDEX([1]!t_social_jours[Travail],MATCH(AEH$4&amp;t_datas[[#This Row],[Matricule]],[1]!t_social_jours[Date &amp; Matricule perso],0)),"")</f>
        <v/>
      </c>
      <c r="AEI9" s="74" t="str">
        <f>IFERROR(INDEX([1]!t_social_jours[Dispo],MATCH(AEI$4&amp;t_datas[[#This Row],[Matricule]],[1]!t_social_jours[Date &amp; Matricule perso],0)),"")</f>
        <v/>
      </c>
      <c r="AEJ9" s="78" t="str">
        <f t="shared" si="919"/>
        <v/>
      </c>
      <c r="AEK9" s="74" t="s">
        <v>1144</v>
      </c>
      <c r="AEL9" s="47"/>
      <c r="AEM9" s="47"/>
      <c r="AEN9" s="74" t="str">
        <f>IFERROR(INDEX([1]!t_social_jours[Départ remake],MATCH(AEN$4&amp;t_datas[[#This Row],[Matricule]],[1]!t_social_jours[Date &amp; Matricule perso],0)),"")</f>
        <v/>
      </c>
      <c r="AEO9" s="74" t="str">
        <f>IFERROR(INDEX([1]!t_social_jours[Arrivée remake],MATCH(AEO$4&amp;t_datas[[#This Row],[Matricule]],[1]!t_social_jours[Date &amp; Matricule perso],0)),"")</f>
        <v/>
      </c>
      <c r="AEP9" s="75" t="str">
        <f>IFERROR(IF(INDEX([1]!t_social_jours[Kilomètres],MATCH(AEP$4&amp;t_datas[[#This Row],[Matricule]],[1]!t_social_jours[Date &amp; Matricule perso],0))="","",INDEX([1]!t_social_jours[Kilomètres],MATCH(AEP$4&amp;t_datas[[#This Row],[Matricule]],[1]!t_social_jours[Date &amp; Matricule perso],0))),"")</f>
        <v/>
      </c>
      <c r="AEQ9" s="77" t="str">
        <f t="shared" si="881"/>
        <v/>
      </c>
      <c r="AER9" s="61" t="str">
        <f>IF(t_datas[[#This Row],[Immatriculation tracteur]]="","",t_datas[[#This Row],[Immatriculation tracteur]])</f>
        <v/>
      </c>
      <c r="AES9" s="71" t="s">
        <v>1142</v>
      </c>
      <c r="AET9" s="74" t="str">
        <f>IF(t_datas[[#This Row],[Immatriculation SEMI]]="","",t_datas[[#This Row],[Immatriculation SEMI]])</f>
        <v/>
      </c>
      <c r="AEU9" s="74" t="str">
        <f>IF(t_datas[[#This Row],[Client affecté]]="","",t_datas[[#This Row],[Client affecté]])</f>
        <v/>
      </c>
      <c r="AEV9" s="74" t="str">
        <f>IF(t_datas[[#This Row],[Site/ville]]="","",t_datas[[#This Row],[Site/ville]])</f>
        <v/>
      </c>
      <c r="AEW9" s="47">
        <f t="shared" si="882"/>
        <v>-1</v>
      </c>
      <c r="AEX9" s="47"/>
      <c r="AEY9" s="47"/>
      <c r="AEZ9" s="74"/>
      <c r="AFA9" s="74"/>
      <c r="AFB9" s="74"/>
      <c r="AFC9" s="74"/>
      <c r="AFD9" s="47"/>
      <c r="AFE9" s="47"/>
      <c r="AFF9" s="75"/>
      <c r="AFG9" s="47"/>
      <c r="AFH9" s="74"/>
      <c r="AFI9" s="74"/>
      <c r="AFJ9" s="74"/>
      <c r="AFK9" s="74"/>
      <c r="AFL9" s="47"/>
      <c r="AFM9" s="47"/>
      <c r="AFN9" s="75"/>
      <c r="AFO9" s="47"/>
      <c r="AFP9" s="74" t="str">
        <f>IFERROR(INDEX([1]!t_social_jours[Conduite],MATCH(AFP$4&amp;t_datas[[#This Row],[Matricule]],[1]!t_social_jours[Date &amp; Matricule perso],0)),"")</f>
        <v/>
      </c>
      <c r="AFQ9" s="74" t="str">
        <f>IFERROR(INDEX([1]!t_social_jours[Travail],MATCH(AFQ$4&amp;t_datas[[#This Row],[Matricule]],[1]!t_social_jours[Date &amp; Matricule perso],0)),"")</f>
        <v/>
      </c>
      <c r="AFR9" s="74" t="str">
        <f>IFERROR(INDEX([1]!t_social_jours[Dispo],MATCH(AFR$4&amp;t_datas[[#This Row],[Matricule]],[1]!t_social_jours[Date &amp; Matricule perso],0)),"")</f>
        <v/>
      </c>
      <c r="AFS9" s="78" t="str">
        <f t="shared" si="920"/>
        <v/>
      </c>
      <c r="AFT9" s="74" t="s">
        <v>1144</v>
      </c>
      <c r="AFU9" s="47"/>
      <c r="AFV9" s="47"/>
      <c r="AFW9" s="74" t="str">
        <f>IFERROR(INDEX([1]!t_social_jours[Départ remake],MATCH(AFW$4&amp;t_datas[[#This Row],[Matricule]],[1]!t_social_jours[Date &amp; Matricule perso],0)),"")</f>
        <v/>
      </c>
      <c r="AFX9" s="74" t="str">
        <f>IFERROR(INDEX([1]!t_social_jours[Arrivée remake],MATCH(AFX$4&amp;t_datas[[#This Row],[Matricule]],[1]!t_social_jours[Date &amp; Matricule perso],0)),"")</f>
        <v/>
      </c>
      <c r="AFY9" s="75" t="str">
        <f>IFERROR(IF(INDEX([1]!t_social_jours[Kilomètres],MATCH(AFY$4&amp;t_datas[[#This Row],[Matricule]],[1]!t_social_jours[Date &amp; Matricule perso],0))="","",INDEX([1]!t_social_jours[Kilomètres],MATCH(AFY$4&amp;t_datas[[#This Row],[Matricule]],[1]!t_social_jours[Date &amp; Matricule perso],0))),"")</f>
        <v/>
      </c>
      <c r="AFZ9" s="77" t="str">
        <f t="shared" si="883"/>
        <v/>
      </c>
      <c r="AGA9" s="61" t="str">
        <f>IF(t_datas[[#This Row],[Immatriculation tracteur]]="","",t_datas[[#This Row],[Immatriculation tracteur]])</f>
        <v/>
      </c>
      <c r="AGB9" s="71" t="s">
        <v>1145</v>
      </c>
      <c r="AGC9" s="74" t="str">
        <f>IF(t_datas[[#This Row],[Immatriculation SEMI]]="","",t_datas[[#This Row],[Immatriculation SEMI]])</f>
        <v/>
      </c>
      <c r="AGD9" s="74" t="str">
        <f>IF(t_datas[[#This Row],[Client affecté]]="","",t_datas[[#This Row],[Client affecté]])</f>
        <v/>
      </c>
      <c r="AGE9" s="74" t="str">
        <f>IF(t_datas[[#This Row],[Site/ville]]="","",t_datas[[#This Row],[Site/ville]])</f>
        <v/>
      </c>
      <c r="AGF9" s="47">
        <f t="shared" si="884"/>
        <v>-1</v>
      </c>
      <c r="AGG9" s="47"/>
      <c r="AGH9" s="47"/>
      <c r="AGI9" s="74"/>
      <c r="AGJ9" s="74"/>
      <c r="AGK9" s="74"/>
      <c r="AGL9" s="74"/>
      <c r="AGM9" s="47"/>
      <c r="AGN9" s="47"/>
      <c r="AGO9" s="75"/>
      <c r="AGP9" s="47"/>
      <c r="AGQ9" s="74"/>
      <c r="AGR9" s="74"/>
      <c r="AGS9" s="74"/>
      <c r="AGT9" s="74"/>
      <c r="AGU9" s="47"/>
      <c r="AGV9" s="47"/>
      <c r="AGW9" s="75"/>
      <c r="AGX9" s="47"/>
      <c r="AGY9" s="74" t="str">
        <f>IFERROR(INDEX([1]!t_social_jours[Conduite],MATCH(AGY$4&amp;t_datas[[#This Row],[Matricule]],[1]!t_social_jours[Date &amp; Matricule perso],0)),"")</f>
        <v/>
      </c>
      <c r="AGZ9" s="74" t="str">
        <f>IFERROR(INDEX([1]!t_social_jours[Travail],MATCH(AGZ$4&amp;t_datas[[#This Row],[Matricule]],[1]!t_social_jours[Date &amp; Matricule perso],0)),"")</f>
        <v/>
      </c>
      <c r="AHA9" s="74" t="str">
        <f>IFERROR(INDEX([1]!t_social_jours[Dispo],MATCH(AHA$4&amp;t_datas[[#This Row],[Matricule]],[1]!t_social_jours[Date &amp; Matricule perso],0)),"")</f>
        <v/>
      </c>
      <c r="AHB9" s="78" t="str">
        <f t="shared" si="921"/>
        <v/>
      </c>
      <c r="AHC9" s="74"/>
      <c r="AHD9" s="47"/>
      <c r="AHE9" s="47"/>
      <c r="AHF9" s="74" t="str">
        <f>IFERROR(INDEX([1]!t_social_jours[Départ remake],MATCH(AHF$4&amp;t_datas[[#This Row],[Matricule]],[1]!t_social_jours[Date &amp; Matricule perso],0)),"")</f>
        <v/>
      </c>
      <c r="AHG9" s="74" t="str">
        <f>IFERROR(INDEX([1]!t_social_jours[Arrivée remake],MATCH(AHG$4&amp;t_datas[[#This Row],[Matricule]],[1]!t_social_jours[Date &amp; Matricule perso],0)),"")</f>
        <v/>
      </c>
      <c r="AHH9" s="75" t="str">
        <f>IFERROR(IF(INDEX([1]!t_social_jours[Kilomètres],MATCH(AHH$4&amp;t_datas[[#This Row],[Matricule]],[1]!t_social_jours[Date &amp; Matricule perso],0))="","",INDEX([1]!t_social_jours[Kilomètres],MATCH(AHH$4&amp;t_datas[[#This Row],[Matricule]],[1]!t_social_jours[Date &amp; Matricule perso],0))),"")</f>
        <v/>
      </c>
      <c r="AHI9" s="77" t="str">
        <f t="shared" si="885"/>
        <v/>
      </c>
      <c r="AHJ9" s="61" t="str">
        <f>IF(t_datas[[#This Row],[Immatriculation tracteur]]="","",t_datas[[#This Row],[Immatriculation tracteur]])</f>
        <v/>
      </c>
      <c r="AHK9" s="71" t="s">
        <v>1146</v>
      </c>
      <c r="AHL9" s="74" t="str">
        <f>IF(t_datas[[#This Row],[Immatriculation SEMI]]="","",t_datas[[#This Row],[Immatriculation SEMI]])</f>
        <v/>
      </c>
      <c r="AHM9" s="74" t="str">
        <f>IF(t_datas[[#This Row],[Client affecté]]="","",t_datas[[#This Row],[Client affecté]])</f>
        <v/>
      </c>
      <c r="AHN9" s="74" t="str">
        <f>IF(t_datas[[#This Row],[Site/ville]]="","",t_datas[[#This Row],[Site/ville]])</f>
        <v/>
      </c>
      <c r="AHO9" s="47">
        <f t="shared" si="886"/>
        <v>-1</v>
      </c>
      <c r="AHP9" s="47"/>
      <c r="AHQ9" s="47"/>
      <c r="AHR9" s="74"/>
      <c r="AHS9" s="74"/>
      <c r="AHT9" s="74"/>
      <c r="AHU9" s="74"/>
      <c r="AHV9" s="47"/>
      <c r="AHW9" s="47"/>
      <c r="AHX9" s="75"/>
      <c r="AHY9" s="47"/>
      <c r="AHZ9" s="74"/>
      <c r="AIA9" s="74"/>
      <c r="AIB9" s="74"/>
      <c r="AIC9" s="74"/>
      <c r="AID9" s="47"/>
      <c r="AIE9" s="47"/>
      <c r="AIF9" s="75"/>
      <c r="AIG9" s="47"/>
      <c r="AIH9" s="74" t="str">
        <f>IFERROR(INDEX([1]!t_social_jours[Conduite],MATCH(AIH$4&amp;t_datas[[#This Row],[Matricule]],[1]!t_social_jours[Date &amp; Matricule perso],0)),"")</f>
        <v/>
      </c>
      <c r="AII9" s="74" t="str">
        <f>IFERROR(INDEX([1]!t_social_jours[Travail],MATCH(AII$4&amp;t_datas[[#This Row],[Matricule]],[1]!t_social_jours[Date &amp; Matricule perso],0)),"")</f>
        <v/>
      </c>
      <c r="AIJ9" s="74" t="str">
        <f>IFERROR(INDEX([1]!t_social_jours[Dispo],MATCH(AIJ$4&amp;t_datas[[#This Row],[Matricule]],[1]!t_social_jours[Date &amp; Matricule perso],0)),"")</f>
        <v/>
      </c>
      <c r="AIK9" s="78" t="str">
        <f t="shared" si="922"/>
        <v/>
      </c>
      <c r="AIL9" s="74"/>
      <c r="AIM9" s="47"/>
      <c r="AIN9" s="47"/>
      <c r="AIO9" s="74" t="str">
        <f>IFERROR(INDEX([1]!t_social_jours[Départ remake],MATCH(AIO$4&amp;t_datas[[#This Row],[Matricule]],[1]!t_social_jours[Date &amp; Matricule perso],0)),"")</f>
        <v/>
      </c>
      <c r="AIP9" s="74" t="str">
        <f>IFERROR(INDEX([1]!t_social_jours[Arrivée remake],MATCH(AIP$4&amp;t_datas[[#This Row],[Matricule]],[1]!t_social_jours[Date &amp; Matricule perso],0)),"")</f>
        <v/>
      </c>
      <c r="AIQ9" s="75" t="str">
        <f>IFERROR(IF(INDEX([1]!t_social_jours[Kilomètres],MATCH(AIQ$4&amp;t_datas[[#This Row],[Matricule]],[1]!t_social_jours[Date &amp; Matricule perso],0))="","",INDEX([1]!t_social_jours[Kilomètres],MATCH(AIQ$4&amp;t_datas[[#This Row],[Matricule]],[1]!t_social_jours[Date &amp; Matricule perso],0))),"")</f>
        <v/>
      </c>
      <c r="AIR9" s="77" t="str">
        <f t="shared" si="887"/>
        <v/>
      </c>
      <c r="AIS9" s="61" t="str">
        <f>IF(t_datas[[#This Row],[Immatriculation tracteur]]="","",t_datas[[#This Row],[Immatriculation tracteur]])</f>
        <v/>
      </c>
      <c r="AIT9" s="71" t="s">
        <v>1142</v>
      </c>
      <c r="AIU9" s="74" t="str">
        <f>IF(t_datas[[#This Row],[Immatriculation SEMI]]="","",t_datas[[#This Row],[Immatriculation SEMI]])</f>
        <v/>
      </c>
      <c r="AIV9" s="74" t="str">
        <f>IF(t_datas[[#This Row],[Client affecté]]="","",t_datas[[#This Row],[Client affecté]])</f>
        <v/>
      </c>
      <c r="AIW9" s="74"/>
      <c r="AIX9" s="47">
        <f t="shared" si="888"/>
        <v>-1</v>
      </c>
      <c r="AIY9" s="47"/>
      <c r="AIZ9" s="47"/>
      <c r="AJA9" s="74"/>
      <c r="AJB9" s="74"/>
      <c r="AJC9" s="74"/>
      <c r="AJD9" s="74"/>
      <c r="AJE9" s="47"/>
      <c r="AJF9" s="47"/>
      <c r="AJG9" s="75"/>
      <c r="AJH9" s="47"/>
      <c r="AJI9" s="74"/>
      <c r="AJJ9" s="74"/>
      <c r="AJK9" s="74"/>
      <c r="AJL9" s="74"/>
      <c r="AJM9" s="47"/>
      <c r="AJN9" s="47"/>
      <c r="AJO9" s="75"/>
      <c r="AJP9" s="47"/>
      <c r="AJQ9" s="74" t="str">
        <f>IFERROR(INDEX([1]!t_social_jours[Conduite],MATCH(AJQ$4&amp;t_datas[[#This Row],[Matricule]],[1]!t_social_jours[Date &amp; Matricule perso],0)),"")</f>
        <v/>
      </c>
      <c r="AJR9" s="74" t="str">
        <f>IFERROR(INDEX([1]!t_social_jours[Travail],MATCH(AJR$4&amp;t_datas[[#This Row],[Matricule]],[1]!t_social_jours[Date &amp; Matricule perso],0)),"")</f>
        <v/>
      </c>
      <c r="AJS9" s="74" t="str">
        <f>IFERROR(INDEX([1]!t_social_jours[Dispo],MATCH(AJS$4&amp;t_datas[[#This Row],[Matricule]],[1]!t_social_jours[Date &amp; Matricule perso],0)),"")</f>
        <v/>
      </c>
      <c r="AJT9" s="78" t="str">
        <f t="shared" si="923"/>
        <v/>
      </c>
      <c r="AJU9" s="74"/>
      <c r="AJV9" s="47"/>
      <c r="AJW9" s="47"/>
      <c r="AJX9" s="74" t="str">
        <f>IFERROR(INDEX([1]!t_social_jours[Départ remake],MATCH(AJX$4&amp;t_datas[[#This Row],[Matricule]],[1]!t_social_jours[Date &amp; Matricule perso],0)),"")</f>
        <v/>
      </c>
      <c r="AJY9" s="74" t="str">
        <f>IFERROR(INDEX([1]!t_social_jours[Arrivée remake],MATCH(AJY$4&amp;t_datas[[#This Row],[Matricule]],[1]!t_social_jours[Date &amp; Matricule perso],0)),"")</f>
        <v/>
      </c>
      <c r="AJZ9" s="75" t="str">
        <f>IFERROR(IF(INDEX([1]!t_social_jours[Kilomètres],MATCH(AJZ$4&amp;t_datas[[#This Row],[Matricule]],[1]!t_social_jours[Date &amp; Matricule perso],0))="","",INDEX([1]!t_social_jours[Kilomètres],MATCH(AJZ$4&amp;t_datas[[#This Row],[Matricule]],[1]!t_social_jours[Date &amp; Matricule perso],0))),"")</f>
        <v/>
      </c>
      <c r="AKA9" s="77" t="str">
        <f t="shared" si="889"/>
        <v/>
      </c>
      <c r="AKB9" s="61" t="str">
        <f>IF(t_datas[[#This Row],[Immatriculation tracteur]]="","",t_datas[[#This Row],[Immatriculation tracteur]])</f>
        <v/>
      </c>
      <c r="AKC9" s="71"/>
      <c r="AKD9" s="74" t="str">
        <f>IF(t_datas[[#This Row],[Immatriculation SEMI]]="","",t_datas[[#This Row],[Immatriculation SEMI]])</f>
        <v/>
      </c>
      <c r="AKE9" s="74" t="str">
        <f>IF(t_datas[[#This Row],[Client affecté]]="","",t_datas[[#This Row],[Client affecté]])</f>
        <v/>
      </c>
      <c r="AKF9" s="74" t="str">
        <f>IF(t_datas[[#This Row],[Site/ville]]="","",t_datas[[#This Row],[Site/ville]])</f>
        <v/>
      </c>
      <c r="AKG9" s="47">
        <f t="shared" si="890"/>
        <v>-1</v>
      </c>
      <c r="AKH9" s="47"/>
      <c r="AKI9" s="47"/>
      <c r="AKJ9" s="74"/>
      <c r="AKK9" s="74"/>
      <c r="AKL9" s="74"/>
      <c r="AKM9" s="74"/>
      <c r="AKN9" s="47"/>
      <c r="AKO9" s="47"/>
      <c r="AKP9" s="75"/>
      <c r="AKQ9" s="47"/>
      <c r="AKR9" s="74"/>
      <c r="AKS9" s="74"/>
      <c r="AKT9" s="74"/>
      <c r="AKU9" s="74"/>
      <c r="AKV9" s="47"/>
      <c r="AKW9" s="47"/>
      <c r="AKX9" s="75"/>
      <c r="AKY9" s="47"/>
      <c r="AKZ9" s="74" t="str">
        <f>IFERROR(INDEX([1]!t_social_jours[Conduite],MATCH(AKZ$4&amp;t_datas[[#This Row],[Matricule]],[1]!t_social_jours[Date &amp; Matricule perso],0)),"")</f>
        <v/>
      </c>
      <c r="ALA9" s="74" t="str">
        <f>IFERROR(INDEX([1]!t_social_jours[Travail],MATCH(ALA$4&amp;t_datas[[#This Row],[Matricule]],[1]!t_social_jours[Date &amp; Matricule perso],0)),"")</f>
        <v/>
      </c>
      <c r="ALB9" s="74" t="str">
        <f>IFERROR(INDEX([1]!t_social_jours[Dispo],MATCH(ALB$4&amp;t_datas[[#This Row],[Matricule]],[1]!t_social_jours[Date &amp; Matricule perso],0)),"")</f>
        <v/>
      </c>
      <c r="ALC9" s="78" t="str">
        <f t="shared" si="924"/>
        <v/>
      </c>
      <c r="ALD9" s="74"/>
      <c r="ALE9" s="47"/>
      <c r="ALF9" s="47"/>
      <c r="ALG9" s="74" t="str">
        <f>IFERROR(INDEX([1]!t_social_jours[Départ remake],MATCH(ALG$4&amp;t_datas[[#This Row],[Matricule]],[1]!t_social_jours[Date &amp; Matricule perso],0)),"")</f>
        <v/>
      </c>
      <c r="ALH9" s="74" t="str">
        <f>IFERROR(INDEX([1]!t_social_jours[Arrivée remake],MATCH(ALH$4&amp;t_datas[[#This Row],[Matricule]],[1]!t_social_jours[Date &amp; Matricule perso],0)),"")</f>
        <v/>
      </c>
      <c r="ALI9" s="75" t="str">
        <f>IFERROR(IF(INDEX([1]!t_social_jours[Kilomètres],MATCH(ALI$4&amp;t_datas[[#This Row],[Matricule]],[1]!t_social_jours[Date &amp; Matricule perso],0))="","",INDEX([1]!t_social_jours[Kilomètres],MATCH(ALI$4&amp;t_datas[[#This Row],[Matricule]],[1]!t_social_jours[Date &amp; Matricule perso],0))),"")</f>
        <v/>
      </c>
      <c r="ALJ9" s="77" t="str">
        <f t="shared" si="891"/>
        <v/>
      </c>
      <c r="ALK9" s="61" t="str">
        <f>IF(t_datas[[#This Row],[Immatriculation tracteur]]="","",t_datas[[#This Row],[Immatriculation tracteur]])</f>
        <v/>
      </c>
      <c r="ALL9" s="71"/>
      <c r="ALM9" s="74" t="str">
        <f>IF(t_datas[[#This Row],[Immatriculation SEMI]]="","",t_datas[[#This Row],[Immatriculation SEMI]])</f>
        <v/>
      </c>
      <c r="ALN9" s="74" t="str">
        <f>IF(t_datas[[#This Row],[Client affecté]]="","",t_datas[[#This Row],[Client affecté]])</f>
        <v/>
      </c>
      <c r="ALO9" s="74" t="str">
        <f>IF(t_datas[[#This Row],[Site/ville]]="","",t_datas[[#This Row],[Site/ville]])</f>
        <v/>
      </c>
      <c r="ALP9" s="47">
        <f t="shared" si="892"/>
        <v>-1</v>
      </c>
      <c r="ALQ9" s="47"/>
      <c r="ALR9" s="47"/>
      <c r="ALS9" s="74"/>
      <c r="ALT9" s="74"/>
      <c r="ALU9" s="74"/>
      <c r="ALV9" s="74"/>
      <c r="ALW9" s="47"/>
      <c r="ALX9" s="47"/>
      <c r="ALY9" s="75"/>
      <c r="ALZ9" s="47"/>
      <c r="AMA9" s="74"/>
      <c r="AMB9" s="74"/>
      <c r="AMC9" s="74"/>
      <c r="AMD9" s="74"/>
      <c r="AME9" s="47"/>
      <c r="AMF9" s="47"/>
      <c r="AMG9" s="75"/>
      <c r="AMH9" s="47"/>
      <c r="AMI9" s="74" t="str">
        <f>IFERROR(INDEX([1]!t_social_jours[Conduite],MATCH(AMI$4&amp;t_datas[[#This Row],[Matricule]],[1]!t_social_jours[Date &amp; Matricule perso],0)),"")</f>
        <v/>
      </c>
      <c r="AMJ9" s="74" t="str">
        <f>IFERROR(INDEX([1]!t_social_jours[Travail],MATCH(AMJ$4&amp;t_datas[[#This Row],[Matricule]],[1]!t_social_jours[Date &amp; Matricule perso],0)),"")</f>
        <v/>
      </c>
      <c r="AMK9" s="74" t="str">
        <f>IFERROR(INDEX([1]!t_social_jours[Dispo],MATCH(AMK$4&amp;t_datas[[#This Row],[Matricule]],[1]!t_social_jours[Date &amp; Matricule perso],0)),"")</f>
        <v/>
      </c>
      <c r="AML9" s="78" t="str">
        <f t="shared" si="925"/>
        <v/>
      </c>
      <c r="AMM9" s="74"/>
      <c r="AMN9" s="47"/>
      <c r="AMO9" s="47"/>
      <c r="AMP9" s="74" t="str">
        <f>IFERROR(INDEX([1]!t_social_jours[Départ remake],MATCH(AMP$4&amp;t_datas[[#This Row],[Matricule]],[1]!t_social_jours[Date &amp; Matricule perso],0)),"")</f>
        <v/>
      </c>
      <c r="AMQ9" s="74" t="str">
        <f>IFERROR(INDEX([1]!t_social_jours[Arrivée remake],MATCH(AMQ$4&amp;t_datas[[#This Row],[Matricule]],[1]!t_social_jours[Date &amp; Matricule perso],0)),"")</f>
        <v/>
      </c>
      <c r="AMR9" s="75" t="str">
        <f>IFERROR(IF(INDEX([1]!t_social_jours[Kilomètres],MATCH(AMR$4&amp;t_datas[[#This Row],[Matricule]],[1]!t_social_jours[Date &amp; Matricule perso],0))="","",INDEX([1]!t_social_jours[Kilomètres],MATCH(AMR$4&amp;t_datas[[#This Row],[Matricule]],[1]!t_social_jours[Date &amp; Matricule perso],0))),"")</f>
        <v/>
      </c>
      <c r="AMS9" s="77" t="str">
        <f t="shared" si="893"/>
        <v/>
      </c>
      <c r="AMT9" s="61" t="str">
        <f>IF(t_datas[[#This Row],[Immatriculation tracteur]]="","",t_datas[[#This Row],[Immatriculation tracteur]])</f>
        <v/>
      </c>
      <c r="AMU9" s="71"/>
      <c r="AMV9" s="74" t="str">
        <f>IF(t_datas[[#This Row],[Immatriculation SEMI]]="","",t_datas[[#This Row],[Immatriculation SEMI]])</f>
        <v/>
      </c>
      <c r="AMW9" s="74" t="str">
        <f>IF(t_datas[[#This Row],[Client affecté]]="","",t_datas[[#This Row],[Client affecté]])</f>
        <v/>
      </c>
      <c r="AMX9" s="74" t="str">
        <f>IF(t_datas[[#This Row],[Site/ville]]="","",t_datas[[#This Row],[Site/ville]])</f>
        <v/>
      </c>
      <c r="AMY9" s="47">
        <f t="shared" si="894"/>
        <v>-1</v>
      </c>
      <c r="AMZ9" s="47"/>
      <c r="ANA9" s="47"/>
      <c r="ANB9" s="74"/>
      <c r="ANC9" s="74"/>
      <c r="AND9" s="74"/>
      <c r="ANE9" s="74"/>
      <c r="ANF9" s="47"/>
      <c r="ANG9" s="47"/>
      <c r="ANH9" s="75"/>
      <c r="ANI9" s="47"/>
      <c r="ANJ9" s="74"/>
      <c r="ANK9" s="74"/>
      <c r="ANL9" s="74"/>
      <c r="ANM9" s="74"/>
      <c r="ANN9" s="47"/>
      <c r="ANO9" s="47"/>
      <c r="ANP9" s="75"/>
      <c r="ANQ9" s="47"/>
      <c r="ANR9" s="74" t="str">
        <f>IFERROR(INDEX([1]!t_social_jours[Conduite],MATCH(ANR$4&amp;t_datas[[#This Row],[Matricule]],[1]!t_social_jours[Date &amp; Matricule perso],0)),"")</f>
        <v/>
      </c>
      <c r="ANS9" s="74" t="str">
        <f>IFERROR(INDEX([1]!t_social_jours[Travail],MATCH(ANS$4&amp;t_datas[[#This Row],[Matricule]],[1]!t_social_jours[Date &amp; Matricule perso],0)),"")</f>
        <v/>
      </c>
      <c r="ANT9" s="74" t="str">
        <f>IFERROR(INDEX([1]!t_social_jours[Dispo],MATCH(ANT$4&amp;t_datas[[#This Row],[Matricule]],[1]!t_social_jours[Date &amp; Matricule perso],0)),"")</f>
        <v/>
      </c>
      <c r="ANU9" s="78" t="str">
        <f t="shared" si="926"/>
        <v/>
      </c>
      <c r="ANV9" s="74"/>
      <c r="ANW9" s="47"/>
      <c r="ANX9" s="47"/>
      <c r="ANY9" s="74" t="str">
        <f>IFERROR(INDEX([1]!t_social_jours[Départ remake],MATCH(ANY$4&amp;t_datas[[#This Row],[Matricule]],[1]!t_social_jours[Date &amp; Matricule perso],0)),"")</f>
        <v/>
      </c>
      <c r="ANZ9" s="74" t="str">
        <f>IFERROR(INDEX([1]!t_social_jours[Arrivée remake],MATCH(ANZ$4&amp;t_datas[[#This Row],[Matricule]],[1]!t_social_jours[Date &amp; Matricule perso],0)),"")</f>
        <v/>
      </c>
      <c r="AOA9" s="75" t="str">
        <f>IFERROR(IF(INDEX([1]!t_social_jours[Kilomètres],MATCH(AOA$4&amp;t_datas[[#This Row],[Matricule]],[1]!t_social_jours[Date &amp; Matricule perso],0))="","",INDEX([1]!t_social_jours[Kilomètres],MATCH(AOA$4&amp;t_datas[[#This Row],[Matricule]],[1]!t_social_jours[Date &amp; Matricule perso],0))),"")</f>
        <v/>
      </c>
      <c r="AOB9" s="77" t="str">
        <f t="shared" si="895"/>
        <v/>
      </c>
      <c r="AOC9" s="61" t="str">
        <f>IF(t_datas[[#This Row],[Immatriculation tracteur]]="","",t_datas[[#This Row],[Immatriculation tracteur]])</f>
        <v/>
      </c>
      <c r="AOD9" s="71"/>
      <c r="AOE9" s="74" t="str">
        <f>IF(t_datas[[#This Row],[Immatriculation SEMI]]="","",t_datas[[#This Row],[Immatriculation SEMI]])</f>
        <v/>
      </c>
      <c r="AOF9" s="74" t="str">
        <f>IF(t_datas[[#This Row],[Client affecté]]="","",t_datas[[#This Row],[Client affecté]])</f>
        <v/>
      </c>
      <c r="AOG9" s="74" t="str">
        <f>IF(t_datas[[#This Row],[Site/ville]]="","",t_datas[[#This Row],[Site/ville]])</f>
        <v/>
      </c>
      <c r="AOH9" s="47">
        <f t="shared" si="896"/>
        <v>-1</v>
      </c>
      <c r="AOI9" s="47"/>
      <c r="AOJ9" s="47"/>
      <c r="AOK9" s="74"/>
      <c r="AOL9" s="74"/>
      <c r="AOM9" s="74"/>
      <c r="AON9" s="74"/>
      <c r="AOO9" s="47"/>
      <c r="AOP9" s="47"/>
      <c r="AOQ9" s="75"/>
      <c r="AOR9" s="47"/>
      <c r="AOS9" s="74"/>
      <c r="AOT9" s="74"/>
      <c r="AOU9" s="74"/>
      <c r="AOV9" s="74"/>
      <c r="AOW9" s="47"/>
      <c r="AOX9" s="47"/>
      <c r="AOY9" s="75"/>
      <c r="AOZ9" s="47"/>
      <c r="APA9" s="74" t="str">
        <f>IFERROR(INDEX([1]!t_social_jours[Conduite],MATCH(APA$4&amp;t_datas[[#This Row],[Matricule]],[1]!t_social_jours[Date &amp; Matricule perso],0)),"")</f>
        <v/>
      </c>
      <c r="APB9" s="74" t="str">
        <f>IFERROR(INDEX([1]!t_social_jours[Travail],MATCH(APB$4&amp;t_datas[[#This Row],[Matricule]],[1]!t_social_jours[Date &amp; Matricule perso],0)),"")</f>
        <v/>
      </c>
      <c r="APC9" s="74" t="str">
        <f>IFERROR(INDEX([1]!t_social_jours[Dispo],MATCH(APC$4&amp;t_datas[[#This Row],[Matricule]],[1]!t_social_jours[Date &amp; Matricule perso],0)),"")</f>
        <v/>
      </c>
      <c r="APD9" s="78" t="str">
        <f t="shared" si="927"/>
        <v/>
      </c>
      <c r="APE9" s="74"/>
      <c r="APF9" s="47"/>
      <c r="APG9" s="47"/>
      <c r="APH9" s="74" t="str">
        <f>IFERROR(INDEX([1]!t_social_jours[Départ remake],MATCH(APH$4&amp;t_datas[[#This Row],[Matricule]],[1]!t_social_jours[Date &amp; Matricule perso],0)),"")</f>
        <v/>
      </c>
      <c r="API9" s="74" t="str">
        <f>IFERROR(INDEX([1]!t_social_jours[Arrivée remake],MATCH(API$4&amp;t_datas[[#This Row],[Matricule]],[1]!t_social_jours[Date &amp; Matricule perso],0)),"")</f>
        <v/>
      </c>
      <c r="APJ9" s="75" t="str">
        <f>IFERROR(IF(INDEX([1]!t_social_jours[Kilomètres],MATCH(APJ$4&amp;t_datas[[#This Row],[Matricule]],[1]!t_social_jours[Date &amp; Matricule perso],0))="","",INDEX([1]!t_social_jours[Kilomètres],MATCH(APJ$4&amp;t_datas[[#This Row],[Matricule]],[1]!t_social_jours[Date &amp; Matricule perso],0))),"")</f>
        <v/>
      </c>
      <c r="APK9" s="77" t="str">
        <f t="shared" si="897"/>
        <v/>
      </c>
    </row>
    <row r="10" spans="1:1103" x14ac:dyDescent="0.3">
      <c r="A10" s="62"/>
      <c r="B10" s="63"/>
      <c r="C10" s="64"/>
      <c r="D10" s="63"/>
      <c r="E10" s="65"/>
      <c r="F10" s="66"/>
      <c r="G10" s="67"/>
      <c r="H10" s="67"/>
      <c r="I10" s="68"/>
      <c r="J10" s="69"/>
      <c r="K10" s="70"/>
      <c r="L10" s="71"/>
      <c r="M10" s="70"/>
      <c r="N10" s="70"/>
      <c r="O10" s="70"/>
      <c r="P10" s="70"/>
      <c r="Q10" s="70"/>
      <c r="R10" s="70"/>
      <c r="S10" s="84" t="str">
        <f>IF(t_datas[[#This Row],[Immatriculation tracteur]]="","",t_datas[[#This Row],[Immatriculation tracteur]])</f>
        <v/>
      </c>
      <c r="T10" s="7"/>
      <c r="U10" s="7" t="str">
        <f>IF(t_datas[[#This Row],[Immatriculation SEMI]]="","",t_datas[[#This Row],[Immatriculation SEMI]])</f>
        <v/>
      </c>
      <c r="V10" s="7" t="str">
        <f>IF(t_datas[[#This Row],[Client affecté]]="","",t_datas[[#This Row],[Client affecté]])</f>
        <v/>
      </c>
      <c r="W10" s="7" t="str">
        <f>IF(t_datas[[#This Row],[Site/ville]]="","",t_datas[[#This Row],[Site/ville]])</f>
        <v/>
      </c>
      <c r="X10" s="8">
        <f t="shared" si="837"/>
        <v>-1</v>
      </c>
      <c r="Y10" s="7"/>
      <c r="Z10" s="86"/>
      <c r="AA10" s="88"/>
      <c r="AB10" s="88"/>
      <c r="AC10" s="88"/>
      <c r="AD10" s="88"/>
      <c r="AE10" s="89"/>
      <c r="AF10" s="89"/>
      <c r="AG10" s="90"/>
      <c r="AH10" s="89"/>
      <c r="AI10" s="88"/>
      <c r="AJ10" s="88"/>
      <c r="AK10" s="91"/>
      <c r="AL10" s="91"/>
      <c r="AM10" s="89"/>
      <c r="AN10" s="89"/>
      <c r="AO10" s="90"/>
      <c r="AP10" s="89"/>
      <c r="AQ10" s="47" t="str">
        <f>IFERROR(INDEX([1]!t_social_jours[Conduite],MATCH(AQ$4&amp;t_datas[[#This Row],[Matricule]],[1]!t_social_jours[Date &amp; Matricule perso],0)),"")</f>
        <v/>
      </c>
      <c r="AR10" s="47" t="str">
        <f>IFERROR(INDEX([1]!t_social_jours[Travail],MATCH(AR$4&amp;t_datas[[#This Row],[Matricule]],[1]!t_social_jours[Date &amp; Matricule perso],0)),"")</f>
        <v/>
      </c>
      <c r="AS10" s="47" t="str">
        <f>IFERROR(INDEX([1]!t_social_jours[Dispo],MATCH(AS$4&amp;t_datas[[#This Row],[Matricule]],[1]!t_social_jours[Date &amp; Matricule perso],0)),"")</f>
        <v/>
      </c>
      <c r="AT10" s="73" t="str">
        <f>IFERROR(AQ10/BA10,"")</f>
        <v/>
      </c>
      <c r="AU10" s="91"/>
      <c r="AV10" s="89"/>
      <c r="AW10" s="89"/>
      <c r="AX10" s="74" t="str">
        <f>IFERROR(INDEX([1]!t_social_jours[Départ remake],MATCH(AX$4&amp;t_datas[[#This Row],[Matricule]],[1]!t_social_jours[Date &amp; Matricule perso],0)),"")</f>
        <v/>
      </c>
      <c r="AY10" s="74" t="str">
        <f>IFERROR(INDEX([1]!t_social_jours[Arrivée remake],MATCH(AY$4&amp;t_datas[[#This Row],[Matricule]],[1]!t_social_jours[Date &amp; Matricule perso],0)),"")</f>
        <v/>
      </c>
      <c r="AZ10" s="75" t="str">
        <f>IFERROR(IF(INDEX([1]!t_social_jours[Kilomètres],MATCH(AZ$4&amp;t_datas[[#This Row],[Matricule]],[1]!t_social_jours[Date &amp; Matricule perso],0))="","",INDEX([1]!t_social_jours[Kilomètres],MATCH(AZ$4&amp;t_datas[[#This Row],[Matricule]],[1]!t_social_jours[Date &amp; Matricule perso],0))),"")</f>
        <v/>
      </c>
      <c r="BA10" s="76" t="str">
        <f>IF(SUM(AQ10:AS10)=0,"",SUM(AQ10:AS10))</f>
        <v/>
      </c>
      <c r="BB10" s="54" t="str">
        <f>IF(t_datas[[#This Row],[Immatriculation tracteur]]="","",t_datas[[#This Row],[Immatriculation tracteur]])</f>
        <v/>
      </c>
      <c r="BD10" s="8" t="str">
        <f>IF(t_datas[[#This Row],[Immatriculation SEMI]]="","",t_datas[[#This Row],[Immatriculation SEMI]])</f>
        <v/>
      </c>
      <c r="BE10" s="8" t="str">
        <f>IF(t_datas[[#This Row],[Client affecté]]="","",t_datas[[#This Row],[Client affecté]])</f>
        <v/>
      </c>
      <c r="BF10" s="8" t="str">
        <f>IF(t_datas[[#This Row],[Site/ville]]="","",t_datas[[#This Row],[Site/ville]])</f>
        <v/>
      </c>
      <c r="BG10" s="8">
        <f t="shared" si="838"/>
        <v>-1</v>
      </c>
      <c r="BI10" s="55"/>
      <c r="BN10" s="56"/>
      <c r="BO10" s="55"/>
      <c r="BT10" s="56"/>
      <c r="BU10" s="55"/>
      <c r="BV10" s="47"/>
      <c r="BW10" s="47"/>
      <c r="BX10" s="72"/>
      <c r="BY10" s="47"/>
      <c r="BZ10" s="47" t="str">
        <f>IFERROR(INDEX([1]!t_social_jours[Conduite],MATCH(BZ$4&amp;t_datas[[#This Row],[Matricule]],[1]!t_social_jours[Date &amp; Matricule perso],0)),"")</f>
        <v/>
      </c>
      <c r="CA10" s="74" t="str">
        <f>IFERROR(INDEX([1]!t_social_jours[Travail],MATCH(CA$4&amp;t_datas[[#This Row],[Matricule]],[1]!t_social_jours[Date &amp; Matricule perso],0)),"")</f>
        <v/>
      </c>
      <c r="CB10" s="74" t="str">
        <f>IFERROR(INDEX([1]!t_social_jours[Dispo],MATCH(CB$4&amp;t_datas[[#This Row],[Matricule]],[1]!t_social_jours[Date &amp; Matricule perso],0)),"")</f>
        <v/>
      </c>
      <c r="CC10" s="73" t="str">
        <f t="shared" si="898"/>
        <v/>
      </c>
      <c r="CD10" s="74"/>
      <c r="CE10" s="47"/>
      <c r="CF10" s="47"/>
      <c r="CG10" s="74" t="str">
        <f>IFERROR(INDEX([1]!t_social_jours[Départ remake],MATCH(CG$4&amp;t_datas[[#This Row],[Matricule]],[1]!t_social_jours[Date &amp; Matricule perso],0)),"")</f>
        <v/>
      </c>
      <c r="CH10" s="74" t="str">
        <f>IFERROR(INDEX([1]!t_social_jours[Arrivée remake],MATCH(CH$4&amp;t_datas[[#This Row],[Matricule]],[1]!t_social_jours[Date &amp; Matricule perso],0)),"")</f>
        <v/>
      </c>
      <c r="CI10" s="75" t="str">
        <f>IFERROR(IF(INDEX([1]!t_social_jours[Kilomètres],MATCH(CI$4&amp;t_datas[[#This Row],[Matricule]],[1]!t_social_jours[Date &amp; Matricule perso],0))="","",INDEX([1]!t_social_jours[Kilomètres],MATCH(CI$4&amp;t_datas[[#This Row],[Matricule]],[1]!t_social_jours[Date &amp; Matricule perso],0))),"")</f>
        <v/>
      </c>
      <c r="CJ10" s="77" t="str">
        <f t="shared" si="839"/>
        <v/>
      </c>
      <c r="CK10" s="61" t="str">
        <f>IF(t_datas[[#This Row],[Immatriculation tracteur]]="","",t_datas[[#This Row],[Immatriculation tracteur]])</f>
        <v/>
      </c>
      <c r="CL10" s="71"/>
      <c r="CM10" s="74" t="str">
        <f>IF(t_datas[[#This Row],[Immatriculation SEMI]]="","",t_datas[[#This Row],[Immatriculation SEMI]])</f>
        <v/>
      </c>
      <c r="CN10" s="74" t="str">
        <f>IF(t_datas[[#This Row],[Client affecté]]="","",t_datas[[#This Row],[Client affecté]])</f>
        <v/>
      </c>
      <c r="CO10" s="74" t="str">
        <f>IF(t_datas[[#This Row],[Site/ville]]="","",t_datas[[#This Row],[Site/ville]])</f>
        <v/>
      </c>
      <c r="CP10" s="60">
        <f t="shared" si="840"/>
        <v>-1</v>
      </c>
      <c r="CQ10" s="47"/>
      <c r="CR10" s="47"/>
      <c r="CS10" s="74"/>
      <c r="CT10" s="74"/>
      <c r="CU10" s="74"/>
      <c r="CV10" s="74"/>
      <c r="CW10" s="47"/>
      <c r="CX10" s="47"/>
      <c r="CY10" s="75"/>
      <c r="CZ10" s="47"/>
      <c r="DA10" s="74"/>
      <c r="DB10" s="74"/>
      <c r="DC10" s="74"/>
      <c r="DD10" s="74"/>
      <c r="DE10" s="47"/>
      <c r="DF10" s="47"/>
      <c r="DG10" s="75"/>
      <c r="DH10" s="47"/>
      <c r="DI10" s="74" t="str">
        <f>IFERROR(INDEX([1]!t_social_jours[Conduite],MATCH(DI$4&amp;t_datas[[#This Row],[Matricule]],[1]!t_social_jours[Date &amp; Matricule perso],0)),"")</f>
        <v/>
      </c>
      <c r="DJ10" s="74" t="str">
        <f>IFERROR(INDEX([1]!t_social_jours[Travail],MATCH(DJ$4&amp;t_datas[[#This Row],[Matricule]],[1]!t_social_jours[Date &amp; Matricule perso],0)),"")</f>
        <v/>
      </c>
      <c r="DK10" s="74" t="str">
        <f>IFERROR(INDEX([1]!t_social_jours[Dispo],MATCH(DK$4&amp;t_datas[[#This Row],[Matricule]],[1]!t_social_jours[Date &amp; Matricule perso],0)),"")</f>
        <v/>
      </c>
      <c r="DL10" s="78" t="str">
        <f t="shared" si="899"/>
        <v/>
      </c>
      <c r="DM10" s="74" t="s">
        <v>1143</v>
      </c>
      <c r="DN10" s="47"/>
      <c r="DO10" s="47"/>
      <c r="DP10" s="74" t="str">
        <f>IFERROR(INDEX([1]!t_social_jours[Départ remake],MATCH(DP$4&amp;t_datas[[#This Row],[Matricule]],[1]!t_social_jours[Date &amp; Matricule perso],0)),"")</f>
        <v/>
      </c>
      <c r="DQ10" s="74" t="str">
        <f>IFERROR(INDEX([1]!t_social_jours[Arrivée remake],MATCH(DQ$4&amp;t_datas[[#This Row],[Matricule]],[1]!t_social_jours[Date &amp; Matricule perso],0)),"")</f>
        <v/>
      </c>
      <c r="DR10" s="75" t="str">
        <f>IFERROR(IF(INDEX([1]!t_social_jours[Kilomètres],MATCH(DR$4&amp;t_datas[[#This Row],[Matricule]],[1]!t_social_jours[Date &amp; Matricule perso],0))="","",INDEX([1]!t_social_jours[Kilomètres],MATCH(DR$4&amp;t_datas[[#This Row],[Matricule]],[1]!t_social_jours[Date &amp; Matricule perso],0))),"")</f>
        <v/>
      </c>
      <c r="DS10" s="77" t="str">
        <f t="shared" si="841"/>
        <v/>
      </c>
      <c r="DT10" s="61" t="str">
        <f>IF(t_datas[[#This Row],[Immatriculation tracteur]]="","",t_datas[[#This Row],[Immatriculation tracteur]])</f>
        <v/>
      </c>
      <c r="DU10" s="71"/>
      <c r="DV10" s="74" t="str">
        <f>IF(t_datas[[#This Row],[Immatriculation SEMI]]="","",t_datas[[#This Row],[Immatriculation SEMI]])</f>
        <v/>
      </c>
      <c r="DW10" s="74" t="str">
        <f>IF(t_datas[[#This Row],[Client affecté]]="","",t_datas[[#This Row],[Client affecté]])</f>
        <v/>
      </c>
      <c r="DX10" s="74" t="str">
        <f>IF(t_datas[[#This Row],[Site/ville]]="","",t_datas[[#This Row],[Site/ville]])</f>
        <v/>
      </c>
      <c r="DY10" s="47">
        <f t="shared" si="842"/>
        <v>-1</v>
      </c>
      <c r="DZ10" s="47"/>
      <c r="EA10" s="47"/>
      <c r="EB10" s="74"/>
      <c r="EC10" s="74"/>
      <c r="ED10" s="74"/>
      <c r="EE10" s="74"/>
      <c r="EF10" s="47"/>
      <c r="EG10" s="47"/>
      <c r="EH10" s="75"/>
      <c r="EI10" s="47"/>
      <c r="EJ10" s="74"/>
      <c r="EK10" s="74"/>
      <c r="EL10" s="74"/>
      <c r="EM10" s="74"/>
      <c r="EN10" s="47"/>
      <c r="EO10" s="47"/>
      <c r="EP10" s="75"/>
      <c r="EQ10" s="47"/>
      <c r="ER10" s="74" t="str">
        <f>IFERROR(INDEX([1]!t_social_jours[Conduite],MATCH(ER$4&amp;t_datas[[#This Row],[Matricule]],[1]!t_social_jours[Date &amp; Matricule perso],0)),"")</f>
        <v/>
      </c>
      <c r="ES10" s="74" t="str">
        <f>IFERROR(INDEX([1]!t_social_jours[Travail],MATCH(ES$4&amp;t_datas[[#This Row],[Matricule]],[1]!t_social_jours[Date &amp; Matricule perso],0)),"")</f>
        <v/>
      </c>
      <c r="ET10" s="74" t="str">
        <f>IFERROR(INDEX([1]!t_social_jours[Dispo],MATCH(ET$4&amp;t_datas[[#This Row],[Matricule]],[1]!t_social_jours[Date &amp; Matricule perso],0)),"")</f>
        <v/>
      </c>
      <c r="EU10" s="78" t="str">
        <f t="shared" si="900"/>
        <v/>
      </c>
      <c r="EV10" s="74"/>
      <c r="EW10" s="47"/>
      <c r="EX10" s="47"/>
      <c r="EY10" s="74" t="str">
        <f>IFERROR(INDEX([1]!t_social_jours[Départ remake],MATCH(EY$4&amp;t_datas[[#This Row],[Matricule]],[1]!t_social_jours[Date &amp; Matricule perso],0)),"")</f>
        <v/>
      </c>
      <c r="EZ10" s="74" t="str">
        <f>IFERROR(INDEX([1]!t_social_jours[Arrivée remake],MATCH(EZ$4&amp;t_datas[[#This Row],[Matricule]],[1]!t_social_jours[Date &amp; Matricule perso],0)),"")</f>
        <v/>
      </c>
      <c r="FA10" s="75" t="str">
        <f>IFERROR(IF(INDEX([1]!t_social_jours[Kilomètres],MATCH(FA$4&amp;t_datas[[#This Row],[Matricule]],[1]!t_social_jours[Date &amp; Matricule perso],0))="","",INDEX([1]!t_social_jours[Kilomètres],MATCH(FA$4&amp;t_datas[[#This Row],[Matricule]],[1]!t_social_jours[Date &amp; Matricule perso],0))),"")</f>
        <v/>
      </c>
      <c r="FB10" s="77" t="str">
        <f t="shared" si="843"/>
        <v/>
      </c>
      <c r="FC10" s="61" t="str">
        <f>IF(t_datas[[#This Row],[Immatriculation tracteur]]="","",t_datas[[#This Row],[Immatriculation tracteur]])</f>
        <v/>
      </c>
      <c r="FD10" s="71" t="s">
        <v>1148</v>
      </c>
      <c r="FE10" s="74" t="str">
        <f>IF(t_datas[[#This Row],[Immatriculation SEMI]]="","",t_datas[[#This Row],[Immatriculation SEMI]])</f>
        <v/>
      </c>
      <c r="FF10" s="74" t="str">
        <f>IF(t_datas[[#This Row],[Client affecté]]="","",t_datas[[#This Row],[Client affecté]])</f>
        <v/>
      </c>
      <c r="FG10" s="74" t="str">
        <f>IF(t_datas[[#This Row],[Site/ville]]="","",t_datas[[#This Row],[Site/ville]])</f>
        <v/>
      </c>
      <c r="FH10" s="47">
        <f t="shared" si="844"/>
        <v>-1</v>
      </c>
      <c r="FI10" s="47"/>
      <c r="FJ10" s="47"/>
      <c r="FK10" s="55"/>
      <c r="FL10" s="55"/>
      <c r="FM10" s="55"/>
      <c r="FN10" s="74"/>
      <c r="FO10" s="47"/>
      <c r="FP10" s="47"/>
      <c r="FQ10" s="75"/>
      <c r="FR10" s="47"/>
      <c r="FS10" s="74"/>
      <c r="FT10" s="74"/>
      <c r="FU10" s="74"/>
      <c r="FV10" s="74"/>
      <c r="FW10" s="47"/>
      <c r="FX10" s="47"/>
      <c r="FY10" s="75"/>
      <c r="FZ10" s="47"/>
      <c r="GA10" s="74" t="str">
        <f>IFERROR(INDEX([1]!t_social_jours[Conduite],MATCH(GA$4&amp;t_datas[[#This Row],[Matricule]],[1]!t_social_jours[Date &amp; Matricule perso],0)),"")</f>
        <v/>
      </c>
      <c r="GB10" s="74" t="str">
        <f>IFERROR(INDEX([1]!t_social_jours[Travail],MATCH(GB$4&amp;t_datas[[#This Row],[Matricule]],[1]!t_social_jours[Date &amp; Matricule perso],0)),"")</f>
        <v/>
      </c>
      <c r="GC10" s="74" t="str">
        <f>IFERROR(INDEX([1]!t_social_jours[Dispo],MATCH(GC$4&amp;t_datas[[#This Row],[Matricule]],[1]!t_social_jours[Date &amp; Matricule perso],0)),"")</f>
        <v/>
      </c>
      <c r="GD10" s="78" t="str">
        <f t="shared" si="901"/>
        <v/>
      </c>
      <c r="GE10" s="74"/>
      <c r="GF10" s="47">
        <v>0.13541666666666666</v>
      </c>
      <c r="GG10" s="47"/>
      <c r="GH10" s="74" t="str">
        <f>IFERROR(INDEX([1]!t_social_jours[Départ remake],MATCH(GH$4&amp;t_datas[[#This Row],[Matricule]],[1]!t_social_jours[Date &amp; Matricule perso],0)),"")</f>
        <v/>
      </c>
      <c r="GI10" s="74" t="str">
        <f>IFERROR(INDEX([1]!t_social_jours[Arrivée remake],MATCH(GI$4&amp;t_datas[[#This Row],[Matricule]],[1]!t_social_jours[Date &amp; Matricule perso],0)),"")</f>
        <v/>
      </c>
      <c r="GJ10" s="75" t="str">
        <f>IFERROR(IF(INDEX([1]!t_social_jours[Kilomètres],MATCH(GJ$4&amp;t_datas[[#This Row],[Matricule]],[1]!t_social_jours[Date &amp; Matricule perso],0))="","",INDEX([1]!t_social_jours[Kilomètres],MATCH(GJ$4&amp;t_datas[[#This Row],[Matricule]],[1]!t_social_jours[Date &amp; Matricule perso],0))),"")</f>
        <v/>
      </c>
      <c r="GK10" s="77" t="str">
        <f t="shared" si="845"/>
        <v/>
      </c>
      <c r="GL10" s="61" t="str">
        <f>IF(t_datas[[#This Row],[Immatriculation tracteur]]="","",t_datas[[#This Row],[Immatriculation tracteur]])</f>
        <v/>
      </c>
      <c r="GM10" s="71" t="s">
        <v>1147</v>
      </c>
      <c r="GN10" s="74" t="str">
        <f>IF(t_datas[[#This Row],[Immatriculation SEMI]]="","",t_datas[[#This Row],[Immatriculation SEMI]])</f>
        <v/>
      </c>
      <c r="GO10" s="74" t="str">
        <f>IF(t_datas[[#This Row],[Client affecté]]="","",t_datas[[#This Row],[Client affecté]])</f>
        <v/>
      </c>
      <c r="GP10" s="74" t="str">
        <f>IF(t_datas[[#This Row],[Site/ville]]="","",t_datas[[#This Row],[Site/ville]])</f>
        <v/>
      </c>
      <c r="GQ10" s="47">
        <f t="shared" si="846"/>
        <v>-1</v>
      </c>
      <c r="GR10" s="47"/>
      <c r="GS10" s="47"/>
      <c r="GT10" s="74"/>
      <c r="GU10" s="74"/>
      <c r="GV10" s="74"/>
      <c r="GW10" s="74"/>
      <c r="GX10" s="47"/>
      <c r="GY10" s="47"/>
      <c r="GZ10" s="75"/>
      <c r="HA10" s="47"/>
      <c r="HB10" s="74"/>
      <c r="HC10" s="74"/>
      <c r="HD10" s="74"/>
      <c r="HE10" s="74"/>
      <c r="HF10" s="47"/>
      <c r="HG10" s="47"/>
      <c r="HH10" s="75"/>
      <c r="HI10" s="47"/>
      <c r="HJ10" s="74" t="str">
        <f>IFERROR(INDEX([1]!t_social_jours[Conduite],MATCH(HJ$4&amp;t_datas[[#This Row],[Matricule]],[1]!t_social_jours[Date &amp; Matricule perso],0)),"")</f>
        <v/>
      </c>
      <c r="HK10" s="74" t="str">
        <f>IFERROR(INDEX([1]!t_social_jours[Travail],MATCH(HK$4&amp;t_datas[[#This Row],[Matricule]],[1]!t_social_jours[Date &amp; Matricule perso],0)),"")</f>
        <v/>
      </c>
      <c r="HL10" s="74" t="str">
        <f>IFERROR(INDEX([1]!t_social_jours[Dispo],MATCH(HL$4&amp;t_datas[[#This Row],[Matricule]],[1]!t_social_jours[Date &amp; Matricule perso],0)),"")</f>
        <v/>
      </c>
      <c r="HM10" s="78" t="str">
        <f t="shared" si="902"/>
        <v/>
      </c>
      <c r="HN10" s="74"/>
      <c r="HO10" s="47">
        <v>5.2083333333333336E-2</v>
      </c>
      <c r="HP10" s="47"/>
      <c r="HQ10" s="74" t="str">
        <f>IFERROR(INDEX([1]!t_social_jours[Départ remake],MATCH(HQ$4&amp;t_datas[[#This Row],[Matricule]],[1]!t_social_jours[Date &amp; Matricule perso],0)),"")</f>
        <v/>
      </c>
      <c r="HR10" s="74" t="str">
        <f>IFERROR(INDEX([1]!t_social_jours[Arrivée remake],MATCH(HR$4&amp;t_datas[[#This Row],[Matricule]],[1]!t_social_jours[Date &amp; Matricule perso],0)),"")</f>
        <v/>
      </c>
      <c r="HS10" s="75" t="str">
        <f>IFERROR(IF(INDEX([1]!t_social_jours[Kilomètres],MATCH(HS$4&amp;t_datas[[#This Row],[Matricule]],[1]!t_social_jours[Date &amp; Matricule perso],0))="","",INDEX([1]!t_social_jours[Kilomètres],MATCH(HS$4&amp;t_datas[[#This Row],[Matricule]],[1]!t_social_jours[Date &amp; Matricule perso],0))),"")</f>
        <v/>
      </c>
      <c r="HT10" s="77" t="str">
        <f t="shared" si="847"/>
        <v/>
      </c>
      <c r="HU10" s="61" t="str">
        <f>IF(t_datas[[#This Row],[Immatriculation tracteur]]="","",t_datas[[#This Row],[Immatriculation tracteur]])</f>
        <v/>
      </c>
      <c r="HV10" s="71" t="s">
        <v>1147</v>
      </c>
      <c r="HW10" s="74" t="str">
        <f>IF(t_datas[[#This Row],[Immatriculation SEMI]]="","",t_datas[[#This Row],[Immatriculation SEMI]])</f>
        <v/>
      </c>
      <c r="HX10" s="74" t="str">
        <f>IF(t_datas[[#This Row],[Client affecté]]="","",t_datas[[#This Row],[Client affecté]])</f>
        <v/>
      </c>
      <c r="HY10" s="74" t="str">
        <f>IF(t_datas[[#This Row],[Site/ville]]="","",t_datas[[#This Row],[Site/ville]])</f>
        <v/>
      </c>
      <c r="HZ10" s="47">
        <f t="shared" si="848"/>
        <v>-1</v>
      </c>
      <c r="IA10" s="47"/>
      <c r="IB10" s="47"/>
      <c r="IC10" s="74"/>
      <c r="ID10" s="74"/>
      <c r="IE10" s="74"/>
      <c r="IF10" s="74"/>
      <c r="IG10" s="47"/>
      <c r="IH10" s="47"/>
      <c r="II10" s="75"/>
      <c r="IJ10" s="47"/>
      <c r="IK10" s="74"/>
      <c r="IL10" s="74"/>
      <c r="IM10" s="74"/>
      <c r="IN10" s="74"/>
      <c r="IO10" s="47"/>
      <c r="IP10" s="47"/>
      <c r="IQ10" s="75"/>
      <c r="IR10" s="47"/>
      <c r="IS10" s="74" t="str">
        <f>IFERROR(INDEX([1]!t_social_jours[Conduite],MATCH(IS$4&amp;t_datas[[#This Row],[Matricule]],[1]!t_social_jours[Date &amp; Matricule perso],0)),"")</f>
        <v/>
      </c>
      <c r="IT10" s="74" t="str">
        <f>IFERROR(INDEX([1]!t_social_jours[Travail],MATCH(IT$4&amp;t_datas[[#This Row],[Matricule]],[1]!t_social_jours[Date &amp; Matricule perso],0)),"")</f>
        <v/>
      </c>
      <c r="IU10" s="74" t="str">
        <f>IFERROR(INDEX([1]!t_social_jours[Dispo],MATCH(IU$4&amp;t_datas[[#This Row],[Matricule]],[1]!t_social_jours[Date &amp; Matricule perso],0)),"")</f>
        <v/>
      </c>
      <c r="IV10" s="78" t="str">
        <f t="shared" si="903"/>
        <v/>
      </c>
      <c r="IW10" s="74"/>
      <c r="IX10" s="47">
        <v>5.2083333333333336E-2</v>
      </c>
      <c r="IY10" s="47"/>
      <c r="IZ10" s="74" t="str">
        <f>IFERROR(INDEX([1]!t_social_jours[Départ remake],MATCH(IZ$4&amp;t_datas[[#This Row],[Matricule]],[1]!t_social_jours[Date &amp; Matricule perso],0)),"")</f>
        <v/>
      </c>
      <c r="JA10" s="74" t="str">
        <f>IFERROR(INDEX([1]!t_social_jours[Arrivée remake],MATCH(JA$4&amp;t_datas[[#This Row],[Matricule]],[1]!t_social_jours[Date &amp; Matricule perso],0)),"")</f>
        <v/>
      </c>
      <c r="JB10" s="75" t="str">
        <f>IFERROR(IF(INDEX([1]!t_social_jours[Kilomètres],MATCH(JB$4&amp;t_datas[[#This Row],[Matricule]],[1]!t_social_jours[Date &amp; Matricule perso],0))="","",INDEX([1]!t_social_jours[Kilomètres],MATCH(JB$4&amp;t_datas[[#This Row],[Matricule]],[1]!t_social_jours[Date &amp; Matricule perso],0))),"")</f>
        <v/>
      </c>
      <c r="JC10" s="77" t="str">
        <f t="shared" si="849"/>
        <v/>
      </c>
      <c r="JD10" s="61" t="str">
        <f>IF(t_datas[[#This Row],[Immatriculation tracteur]]="","",t_datas[[#This Row],[Immatriculation tracteur]])</f>
        <v/>
      </c>
      <c r="JE10" s="71" t="s">
        <v>1149</v>
      </c>
      <c r="JF10" s="74" t="str">
        <f>IF(t_datas[[#This Row],[Immatriculation SEMI]]="","",t_datas[[#This Row],[Immatriculation SEMI]])</f>
        <v/>
      </c>
      <c r="JG10" s="74" t="str">
        <f>IF(t_datas[[#This Row],[Site/ville]]="","",t_datas[[#This Row],[Site/ville]])</f>
        <v/>
      </c>
      <c r="JH10" s="74"/>
      <c r="JI10" s="47">
        <f t="shared" si="850"/>
        <v>-1</v>
      </c>
      <c r="JJ10" s="47"/>
      <c r="JK10" s="47"/>
      <c r="JL10" s="74"/>
      <c r="JM10" s="74"/>
      <c r="JN10" s="74"/>
      <c r="JO10" s="74"/>
      <c r="JP10" s="47"/>
      <c r="JQ10" s="47"/>
      <c r="JR10" s="75"/>
      <c r="JS10" s="47"/>
      <c r="JT10" s="74"/>
      <c r="JU10" s="74"/>
      <c r="JV10" s="74"/>
      <c r="JW10" s="74"/>
      <c r="JX10" s="47"/>
      <c r="JY10" s="47"/>
      <c r="JZ10" s="75"/>
      <c r="KA10" s="47"/>
      <c r="KB10" s="74" t="str">
        <f>IFERROR(INDEX([1]!t_social_jours[Conduite],MATCH(KB$4&amp;t_datas[[#This Row],[Matricule]],[1]!t_social_jours[Date &amp; Matricule perso],0)),"")</f>
        <v/>
      </c>
      <c r="KC10" s="74" t="str">
        <f>IFERROR(INDEX([1]!t_social_jours[Travail],MATCH(KC$4&amp;t_datas[[#This Row],[Matricule]],[1]!t_social_jours[Date &amp; Matricule perso],0)),"")</f>
        <v/>
      </c>
      <c r="KD10" s="74" t="str">
        <f>IFERROR(INDEX([1]!t_social_jours[Dispo],MATCH(KD$4&amp;t_datas[[#This Row],[Matricule]],[1]!t_social_jours[Date &amp; Matricule perso],0)),"")</f>
        <v/>
      </c>
      <c r="KE10" s="78" t="str">
        <f t="shared" si="904"/>
        <v/>
      </c>
      <c r="KF10" s="74"/>
      <c r="KG10" s="47">
        <v>9.375E-2</v>
      </c>
      <c r="KH10" s="47"/>
      <c r="KI10" s="74" t="str">
        <f>IFERROR(INDEX([1]!t_social_jours[Départ remake],MATCH(KI$4&amp;t_datas[[#This Row],[Matricule]],[1]!t_social_jours[Date &amp; Matricule perso],0)),"")</f>
        <v/>
      </c>
      <c r="KJ10" s="74" t="str">
        <f>IFERROR(INDEX([1]!t_social_jours[Arrivée remake],MATCH(KJ$4&amp;t_datas[[#This Row],[Matricule]],[1]!t_social_jours[Date &amp; Matricule perso],0)),"")</f>
        <v/>
      </c>
      <c r="KK10" s="75" t="str">
        <f>IFERROR(IF(INDEX([1]!t_social_jours[Kilomètres],MATCH(KK$4&amp;t_datas[[#This Row],[Matricule]],[1]!t_social_jours[Date &amp; Matricule perso],0))="","",INDEX([1]!t_social_jours[Kilomètres],MATCH(KK$4&amp;t_datas[[#This Row],[Matricule]],[1]!t_social_jours[Date &amp; Matricule perso],0))),"")</f>
        <v/>
      </c>
      <c r="KL10" s="77" t="str">
        <f t="shared" si="851"/>
        <v/>
      </c>
      <c r="KM10" s="61" t="str">
        <f>IF(t_datas[[#This Row],[Immatriculation tracteur]]="","",t_datas[[#This Row],[Immatriculation tracteur]])</f>
        <v/>
      </c>
      <c r="KN10" s="71" t="s">
        <v>1150</v>
      </c>
      <c r="KO10" s="74" t="str">
        <f>IF(t_datas[[#This Row],[Immatriculation SEMI]]="","",t_datas[[#This Row],[Immatriculation SEMI]])</f>
        <v/>
      </c>
      <c r="KP10" s="74" t="str">
        <f>IF(t_datas[[#This Row],[Client affecté]]="","",t_datas[[#This Row],[Client affecté]])</f>
        <v/>
      </c>
      <c r="KQ10" s="74" t="str">
        <f>IF(t_datas[[#This Row],[Site/ville]]="","",t_datas[[#This Row],[Site/ville]])</f>
        <v/>
      </c>
      <c r="KR10" s="47">
        <f t="shared" si="852"/>
        <v>-1</v>
      </c>
      <c r="KS10" s="47"/>
      <c r="KT10" s="47"/>
      <c r="KU10" s="74"/>
      <c r="KV10" s="74"/>
      <c r="KW10" s="74"/>
      <c r="KX10" s="74"/>
      <c r="KY10" s="47"/>
      <c r="KZ10" s="47"/>
      <c r="LA10" s="75"/>
      <c r="LB10" s="47"/>
      <c r="LC10" s="74"/>
      <c r="LD10" s="74"/>
      <c r="LE10" s="74"/>
      <c r="LF10" s="74"/>
      <c r="LG10" s="47"/>
      <c r="LH10" s="47"/>
      <c r="LI10" s="75"/>
      <c r="LJ10" s="47"/>
      <c r="LK10" s="74" t="str">
        <f>IFERROR(INDEX([1]!t_social_jours[Conduite],MATCH(LK$4&amp;t_datas[[#This Row],[Matricule]],[1]!t_social_jours[Date &amp; Matricule perso],0)),"")</f>
        <v/>
      </c>
      <c r="LL10" s="74" t="str">
        <f>IFERROR(INDEX([1]!t_social_jours[Travail],MATCH(LL$4&amp;t_datas[[#This Row],[Matricule]],[1]!t_social_jours[Date &amp; Matricule perso],0)),"")</f>
        <v/>
      </c>
      <c r="LM10" s="74" t="str">
        <f>IFERROR(INDEX([1]!t_social_jours[Dispo],MATCH(LM$4&amp;t_datas[[#This Row],[Matricule]],[1]!t_social_jours[Date &amp; Matricule perso],0)),"")</f>
        <v/>
      </c>
      <c r="LN10" s="78" t="str">
        <f t="shared" si="905"/>
        <v/>
      </c>
      <c r="LO10" s="74"/>
      <c r="LP10" s="47">
        <v>8.3333333333333329E-2</v>
      </c>
      <c r="LQ10" s="47"/>
      <c r="LR10" s="74" t="str">
        <f>IFERROR(INDEX([1]!t_social_jours[Départ remake],MATCH(LR$4&amp;t_datas[[#This Row],[Matricule]],[1]!t_social_jours[Date &amp; Matricule perso],0)),"")</f>
        <v/>
      </c>
      <c r="LS10" s="74" t="str">
        <f>IFERROR(INDEX([1]!t_social_jours[Arrivée remake],MATCH(LS$4&amp;t_datas[[#This Row],[Matricule]],[1]!t_social_jours[Date &amp; Matricule perso],0)),"")</f>
        <v/>
      </c>
      <c r="LT10" s="75" t="str">
        <f>IFERROR(IF(INDEX([1]!t_social_jours[Kilomètres],MATCH(LT$4&amp;t_datas[[#This Row],[Matricule]],[1]!t_social_jours[Date &amp; Matricule perso],0))="","",INDEX([1]!t_social_jours[Kilomètres],MATCH(LT$4&amp;t_datas[[#This Row],[Matricule]],[1]!t_social_jours[Date &amp; Matricule perso],0))),"")</f>
        <v/>
      </c>
      <c r="LU10" s="77" t="str">
        <f t="shared" si="853"/>
        <v/>
      </c>
      <c r="LV10" s="61" t="str">
        <f>IF(t_datas[[#This Row],[Immatriculation tracteur]]="","",t_datas[[#This Row],[Immatriculation tracteur]])</f>
        <v/>
      </c>
      <c r="LW10" s="71" t="s">
        <v>1151</v>
      </c>
      <c r="LX10" s="74" t="str">
        <f>IF(t_datas[[#This Row],[Immatriculation SEMI]]="","",t_datas[[#This Row],[Immatriculation SEMI]])</f>
        <v/>
      </c>
      <c r="LY10" s="74" t="str">
        <f>IF(t_datas[[#This Row],[Client affecté]]="","",t_datas[[#This Row],[Client affecté]])</f>
        <v/>
      </c>
      <c r="LZ10" s="74" t="str">
        <f>IF(t_datas[[#This Row],[Site/ville]]="","",t_datas[[#This Row],[Site/ville]])</f>
        <v/>
      </c>
      <c r="MA10" s="47">
        <f t="shared" si="854"/>
        <v>-1</v>
      </c>
      <c r="MB10" s="47"/>
      <c r="MC10" s="47"/>
      <c r="MD10" s="74"/>
      <c r="ME10" s="74"/>
      <c r="MF10" s="74"/>
      <c r="MG10" s="74"/>
      <c r="MH10" s="47"/>
      <c r="MI10" s="47"/>
      <c r="MJ10" s="75"/>
      <c r="MK10" s="47"/>
      <c r="ML10" s="74"/>
      <c r="MM10" s="74"/>
      <c r="MN10" s="74"/>
      <c r="MO10" s="74"/>
      <c r="MP10" s="47"/>
      <c r="MQ10" s="47"/>
      <c r="MR10" s="75"/>
      <c r="MS10" s="47"/>
      <c r="MT10" s="74" t="str">
        <f>IFERROR(INDEX([1]!t_social_jours[Conduite],MATCH(MT$4&amp;t_datas[[#This Row],[Matricule]],[1]!t_social_jours[Date &amp; Matricule perso],0)),"")</f>
        <v/>
      </c>
      <c r="MU10" s="74" t="str">
        <f>IFERROR(INDEX([1]!t_social_jours[Travail],MATCH(MU$4&amp;t_datas[[#This Row],[Matricule]],[1]!t_social_jours[Date &amp; Matricule perso],0)),"")</f>
        <v/>
      </c>
      <c r="MV10" s="74" t="str">
        <f>IFERROR(INDEX([1]!t_social_jours[Dispo],MATCH(MV$4&amp;t_datas[[#This Row],[Matricule]],[1]!t_social_jours[Date &amp; Matricule perso],0)),"")</f>
        <v/>
      </c>
      <c r="MW10" s="78" t="str">
        <f t="shared" si="906"/>
        <v/>
      </c>
      <c r="MX10" s="74"/>
      <c r="MY10" s="47">
        <v>7.2916666666666671E-2</v>
      </c>
      <c r="MZ10" s="47"/>
      <c r="NA10" s="74" t="str">
        <f>IFERROR(INDEX([1]!t_social_jours[Départ remake],MATCH(NA$4&amp;t_datas[[#This Row],[Matricule]],[1]!t_social_jours[Date &amp; Matricule perso],0)),"")</f>
        <v/>
      </c>
      <c r="NB10" s="74" t="str">
        <f>IFERROR(INDEX([1]!t_social_jours[Arrivée remake],MATCH(NB$4&amp;t_datas[[#This Row],[Matricule]],[1]!t_social_jours[Date &amp; Matricule perso],0)),"")</f>
        <v/>
      </c>
      <c r="NC10" s="75" t="str">
        <f>IFERROR(IF(INDEX([1]!t_social_jours[Kilomètres],MATCH(NC$4&amp;t_datas[[#This Row],[Matricule]],[1]!t_social_jours[Date &amp; Matricule perso],0))="","",INDEX([1]!t_social_jours[Kilomètres],MATCH(NC$4&amp;t_datas[[#This Row],[Matricule]],[1]!t_social_jours[Date &amp; Matricule perso],0))),"")</f>
        <v/>
      </c>
      <c r="ND10" s="77" t="str">
        <f t="shared" si="855"/>
        <v/>
      </c>
      <c r="NE10" s="61" t="s">
        <v>1163</v>
      </c>
      <c r="NF10" s="71" t="s">
        <v>1163</v>
      </c>
      <c r="NG10" s="74" t="s">
        <v>1163</v>
      </c>
      <c r="NH10" s="74" t="s">
        <v>1163</v>
      </c>
      <c r="NI10" s="74" t="s">
        <v>1163</v>
      </c>
      <c r="NJ10" s="47">
        <f t="shared" si="856"/>
        <v>-1</v>
      </c>
      <c r="NK10" s="47"/>
      <c r="NL10" s="47"/>
      <c r="NM10" s="74"/>
      <c r="NN10" s="74"/>
      <c r="NO10" s="74"/>
      <c r="NP10" s="74"/>
      <c r="NQ10" s="47"/>
      <c r="NR10" s="47"/>
      <c r="NS10" s="75"/>
      <c r="NT10" s="47"/>
      <c r="NU10" s="74"/>
      <c r="NV10" s="74"/>
      <c r="NW10" s="74"/>
      <c r="NX10" s="74"/>
      <c r="NY10" s="47"/>
      <c r="NZ10" s="47"/>
      <c r="OA10" s="75"/>
      <c r="OB10" s="47"/>
      <c r="OC10" s="74" t="str">
        <f>IFERROR(INDEX([1]!t_social_jours[Conduite],MATCH(OC$4&amp;t_datas[[#This Row],[Matricule]],[1]!t_social_jours[Date &amp; Matricule perso],0)),"")</f>
        <v/>
      </c>
      <c r="OD10" s="74" t="str">
        <f>IFERROR(INDEX([1]!t_social_jours[Travail],MATCH(OD$4&amp;t_datas[[#This Row],[Matricule]],[1]!t_social_jours[Date &amp; Matricule perso],0)),"")</f>
        <v/>
      </c>
      <c r="OE10" s="74" t="str">
        <f>IFERROR(INDEX([1]!t_social_jours[Dispo],MATCH(OE$4&amp;t_datas[[#This Row],[Matricule]],[1]!t_social_jours[Date &amp; Matricule perso],0)),"")</f>
        <v/>
      </c>
      <c r="OF10" s="78" t="str">
        <f t="shared" si="907"/>
        <v/>
      </c>
      <c r="OG10" s="74"/>
      <c r="OH10" s="47"/>
      <c r="OI10" s="47"/>
      <c r="OJ10" s="74" t="str">
        <f>IFERROR(INDEX([1]!t_social_jours[Départ remake],MATCH(OJ$4&amp;t_datas[[#This Row],[Matricule]],[1]!t_social_jours[Date &amp; Matricule perso],0)),"")</f>
        <v/>
      </c>
      <c r="OK10" s="74" t="str">
        <f>IFERROR(INDEX([1]!t_social_jours[Arrivée remake],MATCH(OK$4&amp;t_datas[[#This Row],[Matricule]],[1]!t_social_jours[Date &amp; Matricule perso],0)),"")</f>
        <v/>
      </c>
      <c r="OL10" s="75" t="str">
        <f>IFERROR(IF(INDEX([1]!t_social_jours[Kilomètres],MATCH(OL$4&amp;t_datas[[#This Row],[Matricule]],[1]!t_social_jours[Date &amp; Matricule perso],0))="","",INDEX([1]!t_social_jours[Kilomètres],MATCH(OL$4&amp;t_datas[[#This Row],[Matricule]],[1]!t_social_jours[Date &amp; Matricule perso],0))),"")</f>
        <v/>
      </c>
      <c r="OM10" s="77" t="str">
        <f t="shared" si="857"/>
        <v/>
      </c>
      <c r="ON10" s="61" t="str">
        <f>IF(t_datas[[#This Row],[Immatriculation tracteur]]="","",t_datas[[#This Row],[Immatriculation tracteur]])</f>
        <v/>
      </c>
      <c r="OO10" s="71"/>
      <c r="OP10" s="74" t="str">
        <f>IF(t_datas[[#This Row],[Immatriculation SEMI]]="","",t_datas[[#This Row],[Immatriculation SEMI]])</f>
        <v/>
      </c>
      <c r="OQ10" s="74" t="str">
        <f>IF(t_datas[[#This Row],[Client affecté]]="","",t_datas[[#This Row],[Client affecté]])</f>
        <v/>
      </c>
      <c r="OR10" s="74" t="str">
        <f>IF(t_datas[[#This Row],[Site/ville]]="","",t_datas[[#This Row],[Site/ville]])</f>
        <v/>
      </c>
      <c r="OS10" s="47">
        <f t="shared" si="858"/>
        <v>-1</v>
      </c>
      <c r="OT10" s="47"/>
      <c r="OU10" s="47"/>
      <c r="OV10" s="74"/>
      <c r="OW10" s="74"/>
      <c r="OX10" s="74"/>
      <c r="OY10" s="74"/>
      <c r="OZ10" s="47"/>
      <c r="PA10" s="47"/>
      <c r="PB10" s="75"/>
      <c r="PC10" s="47"/>
      <c r="PD10" s="74"/>
      <c r="PE10" s="74"/>
      <c r="PF10" s="74"/>
      <c r="PG10" s="74"/>
      <c r="PH10" s="47"/>
      <c r="PI10" s="47"/>
      <c r="PJ10" s="75"/>
      <c r="PK10" s="47"/>
      <c r="PL10" s="74" t="str">
        <f>IFERROR(INDEX([1]!t_social_jours[Conduite],MATCH(PL$4&amp;t_datas[[#This Row],[Matricule]],[1]!t_social_jours[Date &amp; Matricule perso],0)),"")</f>
        <v/>
      </c>
      <c r="PM10" s="74" t="str">
        <f>IFERROR(INDEX([1]!t_social_jours[Travail],MATCH(PM$4&amp;t_datas[[#This Row],[Matricule]],[1]!t_social_jours[Date &amp; Matricule perso],0)),"")</f>
        <v/>
      </c>
      <c r="PN10" s="74" t="str">
        <f>IFERROR(INDEX([1]!t_social_jours[Dispo],MATCH(PN$4&amp;t_datas[[#This Row],[Matricule]],[1]!t_social_jours[Date &amp; Matricule perso],0)),"")</f>
        <v/>
      </c>
      <c r="PO10" s="78" t="str">
        <f t="shared" si="908"/>
        <v/>
      </c>
      <c r="PP10" s="74" t="s">
        <v>1152</v>
      </c>
      <c r="PQ10" s="47"/>
      <c r="PR10" s="47"/>
      <c r="PS10" s="74" t="str">
        <f>IFERROR(INDEX([1]!t_social_jours[Départ remake],MATCH(PS$4&amp;t_datas[[#This Row],[Matricule]],[1]!t_social_jours[Date &amp; Matricule perso],0)),"")</f>
        <v/>
      </c>
      <c r="PT10" s="74" t="str">
        <f>IFERROR(INDEX([1]!t_social_jours[Arrivée remake],MATCH(PT$4&amp;t_datas[[#This Row],[Matricule]],[1]!t_social_jours[Date &amp; Matricule perso],0)),"")</f>
        <v/>
      </c>
      <c r="PU10" s="75" t="str">
        <f>IFERROR(IF(INDEX([1]!t_social_jours[Kilomètres],MATCH(PU$4&amp;t_datas[[#This Row],[Matricule]],[1]!t_social_jours[Date &amp; Matricule perso],0))="","",INDEX([1]!t_social_jours[Kilomètres],MATCH(PU$4&amp;t_datas[[#This Row],[Matricule]],[1]!t_social_jours[Date &amp; Matricule perso],0))),"")</f>
        <v/>
      </c>
      <c r="PV10" s="77" t="str">
        <f t="shared" si="859"/>
        <v/>
      </c>
      <c r="PW10" s="61" t="str">
        <f>IF(t_datas[[#This Row],[Immatriculation tracteur]]="","",t_datas[[#This Row],[Immatriculation tracteur]])</f>
        <v/>
      </c>
      <c r="PX10" s="71"/>
      <c r="PY10" s="74" t="str">
        <f>IF(t_datas[[#This Row],[Immatriculation SEMI]]="","",t_datas[[#This Row],[Immatriculation SEMI]])</f>
        <v/>
      </c>
      <c r="PZ10" s="74" t="str">
        <f>IF(t_datas[[#This Row],[Client affecté]]="","",t_datas[[#This Row],[Client affecté]])</f>
        <v/>
      </c>
      <c r="QA10" s="74" t="str">
        <f>IF(t_datas[[#This Row],[Site/ville]]="","",t_datas[[#This Row],[Site/ville]])</f>
        <v/>
      </c>
      <c r="QB10" s="47">
        <f t="shared" si="860"/>
        <v>-1</v>
      </c>
      <c r="QC10" s="47"/>
      <c r="QD10" s="47"/>
      <c r="QE10" s="74"/>
      <c r="QF10" s="74"/>
      <c r="QG10" s="74"/>
      <c r="QH10" s="74"/>
      <c r="QI10" s="47"/>
      <c r="QJ10" s="47"/>
      <c r="QK10" s="75"/>
      <c r="QL10" s="47"/>
      <c r="QM10" s="74"/>
      <c r="QN10" s="74"/>
      <c r="QO10" s="74"/>
      <c r="QP10" s="74"/>
      <c r="QQ10" s="47"/>
      <c r="QR10" s="47"/>
      <c r="QS10" s="75"/>
      <c r="QT10" s="47"/>
      <c r="QU10" s="74" t="str">
        <f>IFERROR(INDEX([1]!t_social_jours[Conduite],MATCH(QU$4&amp;t_datas[[#This Row],[Matricule]],[1]!t_social_jours[Date &amp; Matricule perso],0)),"")</f>
        <v/>
      </c>
      <c r="QV10" s="74" t="str">
        <f>IFERROR(INDEX([1]!t_social_jours[Travail],MATCH(QV$4&amp;t_datas[[#This Row],[Matricule]],[1]!t_social_jours[Date &amp; Matricule perso],0)),"")</f>
        <v/>
      </c>
      <c r="QW10" s="74" t="str">
        <f>IFERROR(INDEX([1]!t_social_jours[Dispo],MATCH(QW$4&amp;t_datas[[#This Row],[Matricule]],[1]!t_social_jours[Date &amp; Matricule perso],0)),"")</f>
        <v/>
      </c>
      <c r="QX10" s="78" t="str">
        <f t="shared" si="909"/>
        <v/>
      </c>
      <c r="QY10" s="74" t="s">
        <v>1152</v>
      </c>
      <c r="QZ10" s="47"/>
      <c r="RA10" s="47"/>
      <c r="RB10" s="74" t="str">
        <f>IFERROR(INDEX([1]!t_social_jours[Départ remake],MATCH(RB$4&amp;t_datas[[#This Row],[Matricule]],[1]!t_social_jours[Date &amp; Matricule perso],0)),"")</f>
        <v/>
      </c>
      <c r="RC10" s="74" t="str">
        <f>IFERROR(INDEX([1]!t_social_jours[Arrivée remake],MATCH(RC$4&amp;t_datas[[#This Row],[Matricule]],[1]!t_social_jours[Date &amp; Matricule perso],0)),"")</f>
        <v/>
      </c>
      <c r="RD10" s="75" t="str">
        <f>IFERROR(IF(INDEX([1]!t_social_jours[Kilomètres],MATCH(RD$4&amp;t_datas[[#This Row],[Matricule]],[1]!t_social_jours[Date &amp; Matricule perso],0))="","",INDEX([1]!t_social_jours[Kilomètres],MATCH(RD$4&amp;t_datas[[#This Row],[Matricule]],[1]!t_social_jours[Date &amp; Matricule perso],0))),"")</f>
        <v/>
      </c>
      <c r="RE10" s="77" t="str">
        <f t="shared" si="861"/>
        <v/>
      </c>
      <c r="RF10" s="61" t="str">
        <f>IF(t_datas[[#This Row],[Immatriculation tracteur]]="","",t_datas[[#This Row],[Immatriculation tracteur]])</f>
        <v/>
      </c>
      <c r="RG10" s="71"/>
      <c r="RH10" s="74" t="str">
        <f>IF(t_datas[[#This Row],[Immatriculation SEMI]]="","",t_datas[[#This Row],[Immatriculation SEMI]])</f>
        <v/>
      </c>
      <c r="RI10" s="74" t="str">
        <f>IF(t_datas[[#This Row],[Client affecté]]="","",t_datas[[#This Row],[Client affecté]])</f>
        <v/>
      </c>
      <c r="RJ10" s="74" t="str">
        <f>IF(t_datas[[#This Row],[Site/ville]]="","",t_datas[[#This Row],[Site/ville]])</f>
        <v/>
      </c>
      <c r="RK10" s="47">
        <f t="shared" si="862"/>
        <v>-1</v>
      </c>
      <c r="RL10" s="47"/>
      <c r="RM10" s="47"/>
      <c r="RN10" s="74"/>
      <c r="RO10" s="74"/>
      <c r="RP10" s="74"/>
      <c r="RQ10" s="74"/>
      <c r="RR10" s="47"/>
      <c r="RS10" s="47"/>
      <c r="RT10" s="75"/>
      <c r="RU10" s="47"/>
      <c r="RV10" s="74"/>
      <c r="RW10" s="74"/>
      <c r="RX10" s="74"/>
      <c r="RY10" s="74"/>
      <c r="RZ10" s="47"/>
      <c r="SA10" s="47"/>
      <c r="SB10" s="75"/>
      <c r="SC10" s="47"/>
      <c r="SD10" s="74" t="str">
        <f>IFERROR(INDEX([1]!t_social_jours[Conduite],MATCH(SD$4&amp;t_datas[[#This Row],[Matricule]],[1]!t_social_jours[Date &amp; Matricule perso],0)),"")</f>
        <v/>
      </c>
      <c r="SE10" s="74" t="str">
        <f>IFERROR(INDEX([1]!t_social_jours[Travail],MATCH(SE$4&amp;t_datas[[#This Row],[Matricule]],[1]!t_social_jours[Date &amp; Matricule perso],0)),"")</f>
        <v/>
      </c>
      <c r="SF10" s="74" t="str">
        <f>IFERROR(INDEX([1]!t_social_jours[Dispo],MATCH(SF$4&amp;t_datas[[#This Row],[Matricule]],[1]!t_social_jours[Date &amp; Matricule perso],0)),"")</f>
        <v/>
      </c>
      <c r="SG10" s="78" t="str">
        <f t="shared" si="910"/>
        <v/>
      </c>
      <c r="SH10" s="74"/>
      <c r="SI10" s="47"/>
      <c r="SJ10" s="47"/>
      <c r="SK10" s="74" t="str">
        <f>IFERROR(INDEX([1]!t_social_jours[Départ remake],MATCH(SK$4&amp;t_datas[[#This Row],[Matricule]],[1]!t_social_jours[Date &amp; Matricule perso],0)),"")</f>
        <v/>
      </c>
      <c r="SL10" s="74" t="str">
        <f>IFERROR(INDEX([1]!t_social_jours[Arrivée remake],MATCH(SL$4&amp;t_datas[[#This Row],[Matricule]],[1]!t_social_jours[Date &amp; Matricule perso],0)),"")</f>
        <v/>
      </c>
      <c r="SM10" s="75" t="str">
        <f>IFERROR(IF(INDEX([1]!t_social_jours[Kilomètres],MATCH(SM$4&amp;t_datas[[#This Row],[Matricule]],[1]!t_social_jours[Date &amp; Matricule perso],0))="","",INDEX([1]!t_social_jours[Kilomètres],MATCH(SM$4&amp;t_datas[[#This Row],[Matricule]],[1]!t_social_jours[Date &amp; Matricule perso],0))),"")</f>
        <v/>
      </c>
      <c r="SN10" s="77" t="str">
        <f t="shared" si="863"/>
        <v/>
      </c>
      <c r="SO10" s="61" t="str">
        <f>IF(t_datas[[#This Row],[Immatriculation tracteur]]="","",t_datas[[#This Row],[Immatriculation tracteur]])</f>
        <v/>
      </c>
      <c r="SP10" s="71"/>
      <c r="SQ10" s="74" t="str">
        <f>IF(t_datas[[#This Row],[Immatriculation SEMI]]="","",t_datas[[#This Row],[Immatriculation SEMI]])</f>
        <v/>
      </c>
      <c r="SR10" s="74" t="str">
        <f>IF(t_datas[[#This Row],[Client affecté]]="","",t_datas[[#This Row],[Client affecté]])</f>
        <v/>
      </c>
      <c r="SS10" s="74" t="str">
        <f>IF(t_datas[[#This Row],[Site/ville]]="","",t_datas[[#This Row],[Site/ville]])</f>
        <v/>
      </c>
      <c r="ST10" s="47">
        <f t="shared" si="864"/>
        <v>-1</v>
      </c>
      <c r="SU10" s="47"/>
      <c r="SV10" s="47"/>
      <c r="SW10" s="74"/>
      <c r="SX10" s="74"/>
      <c r="SY10" s="74"/>
      <c r="SZ10" s="74"/>
      <c r="TA10" s="47"/>
      <c r="TB10" s="47"/>
      <c r="TC10" s="75"/>
      <c r="TD10" s="47"/>
      <c r="TE10" s="74"/>
      <c r="TF10" s="74"/>
      <c r="TG10" s="74"/>
      <c r="TH10" s="74"/>
      <c r="TI10" s="47"/>
      <c r="TJ10" s="47"/>
      <c r="TK10" s="75"/>
      <c r="TL10" s="47"/>
      <c r="TM10" s="74" t="str">
        <f>IFERROR(INDEX([1]!t_social_jours[Conduite],MATCH(TM$4&amp;t_datas[[#This Row],[Matricule]],[1]!t_social_jours[Date &amp; Matricule perso],0)),"")</f>
        <v/>
      </c>
      <c r="TN10" s="74" t="str">
        <f>IFERROR(INDEX([1]!t_social_jours[Travail],MATCH(TN$4&amp;t_datas[[#This Row],[Matricule]],[1]!t_social_jours[Date &amp; Matricule perso],0)),"")</f>
        <v/>
      </c>
      <c r="TO10" s="74" t="str">
        <f>IFERROR(INDEX([1]!t_social_jours[Dispo],MATCH(TO$4&amp;t_datas[[#This Row],[Matricule]],[1]!t_social_jours[Date &amp; Matricule perso],0)),"")</f>
        <v/>
      </c>
      <c r="TP10" s="78" t="str">
        <f t="shared" si="911"/>
        <v/>
      </c>
      <c r="TQ10" s="74" t="s">
        <v>1152</v>
      </c>
      <c r="TR10" s="47"/>
      <c r="TS10" s="47"/>
      <c r="TT10" s="74" t="str">
        <f>IFERROR(INDEX([1]!t_social_jours[Départ remake],MATCH(TT$4&amp;t_datas[[#This Row],[Matricule]],[1]!t_social_jours[Date &amp; Matricule perso],0)),"")</f>
        <v/>
      </c>
      <c r="TU10" s="74" t="str">
        <f>IFERROR(INDEX([1]!t_social_jours[Arrivée remake],MATCH(TU$4&amp;t_datas[[#This Row],[Matricule]],[1]!t_social_jours[Date &amp; Matricule perso],0)),"")</f>
        <v/>
      </c>
      <c r="TV10" s="75" t="str">
        <f>IFERROR(IF(INDEX([1]!t_social_jours[Kilomètres],MATCH(TV$4&amp;t_datas[[#This Row],[Matricule]],[1]!t_social_jours[Date &amp; Matricule perso],0))="","",INDEX([1]!t_social_jours[Kilomètres],MATCH(TV$4&amp;t_datas[[#This Row],[Matricule]],[1]!t_social_jours[Date &amp; Matricule perso],0))),"")</f>
        <v/>
      </c>
      <c r="TW10" s="77" t="str">
        <f t="shared" si="865"/>
        <v/>
      </c>
      <c r="TX10" s="61" t="str">
        <f>IF(t_datas[[#This Row],[Immatriculation tracteur]]="","",t_datas[[#This Row],[Immatriculation tracteur]])</f>
        <v/>
      </c>
      <c r="TY10" s="71" t="s">
        <v>1153</v>
      </c>
      <c r="TZ10" s="74" t="str">
        <f>IF(t_datas[[#This Row],[Immatriculation SEMI]]="","",t_datas[[#This Row],[Immatriculation SEMI]])</f>
        <v/>
      </c>
      <c r="UA10" s="74" t="str">
        <f>IF(t_datas[[#This Row],[Client affecté]]="","",t_datas[[#This Row],[Client affecté]])</f>
        <v/>
      </c>
      <c r="UB10" s="74" t="str">
        <f>IF(t_datas[[#This Row],[Site/ville]]="","",t_datas[[#This Row],[Site/ville]])</f>
        <v/>
      </c>
      <c r="UC10" s="47">
        <f t="shared" si="866"/>
        <v>-1</v>
      </c>
      <c r="UD10" s="47"/>
      <c r="UE10" s="47"/>
      <c r="UF10" s="74"/>
      <c r="UG10" s="74"/>
      <c r="UH10" s="74"/>
      <c r="UI10" s="74"/>
      <c r="UJ10" s="47"/>
      <c r="UK10" s="47"/>
      <c r="UL10" s="75"/>
      <c r="UM10" s="47"/>
      <c r="UN10" s="74"/>
      <c r="UO10" s="74"/>
      <c r="UP10" s="74"/>
      <c r="UQ10" s="74"/>
      <c r="UR10" s="47"/>
      <c r="US10" s="47"/>
      <c r="UT10" s="75"/>
      <c r="UU10" s="47"/>
      <c r="UV10" s="74" t="str">
        <f>IFERROR(INDEX([1]!t_social_jours[Conduite],MATCH(UV$4&amp;t_datas[[#This Row],[Matricule]],[1]!t_social_jours[Date &amp; Matricule perso],0)),"")</f>
        <v/>
      </c>
      <c r="UW10" s="74" t="str">
        <f>IFERROR(INDEX([1]!t_social_jours[Travail],MATCH(UW$4&amp;t_datas[[#This Row],[Matricule]],[1]!t_social_jours[Date &amp; Matricule perso],0)),"")</f>
        <v/>
      </c>
      <c r="UX10" s="74" t="str">
        <f>IFERROR(INDEX([1]!t_social_jours[Dispo],MATCH(UX$4&amp;t_datas[[#This Row],[Matricule]],[1]!t_social_jours[Date &amp; Matricule perso],0)),"")</f>
        <v/>
      </c>
      <c r="UY10" s="78" t="str">
        <f t="shared" si="912"/>
        <v/>
      </c>
      <c r="UZ10" s="74" t="s">
        <v>1152</v>
      </c>
      <c r="VA10" s="47"/>
      <c r="VB10" s="47"/>
      <c r="VC10" s="74" t="str">
        <f>IFERROR(INDEX([1]!t_social_jours[Départ remake],MATCH(VC$4&amp;t_datas[[#This Row],[Matricule]],[1]!t_social_jours[Date &amp; Matricule perso],0)),"")</f>
        <v/>
      </c>
      <c r="VD10" s="74" t="str">
        <f>IFERROR(INDEX([1]!t_social_jours[Arrivée remake],MATCH(VD$4&amp;t_datas[[#This Row],[Matricule]],[1]!t_social_jours[Date &amp; Matricule perso],0)),"")</f>
        <v/>
      </c>
      <c r="VE10" s="75" t="str">
        <f>IFERROR(IF(INDEX([1]!t_social_jours[Kilomètres],MATCH(VE$4&amp;t_datas[[#This Row],[Matricule]],[1]!t_social_jours[Date &amp; Matricule perso],0))="","",INDEX([1]!t_social_jours[Kilomètres],MATCH(VE$4&amp;t_datas[[#This Row],[Matricule]],[1]!t_social_jours[Date &amp; Matricule perso],0))),"")</f>
        <v/>
      </c>
      <c r="VF10" s="77" t="str">
        <f t="shared" si="867"/>
        <v/>
      </c>
      <c r="VG10" s="79" t="str">
        <f>IF(t_datas[[#This Row],[Immatriculation tracteur]]="","",t_datas[[#This Row],[Immatriculation tracteur]])</f>
        <v/>
      </c>
      <c r="VH10" s="71" t="s">
        <v>1147</v>
      </c>
      <c r="VI10" s="80" t="str">
        <f>IF(t_datas[[#This Row],[Immatriculation SEMI]]="","",t_datas[[#This Row],[Immatriculation SEMI]])</f>
        <v/>
      </c>
      <c r="VJ10" s="80" t="str">
        <f>IF(t_datas[[#This Row],[Client affecté]]="","",t_datas[[#This Row],[Client affecté]])</f>
        <v/>
      </c>
      <c r="VK10" s="74" t="str">
        <f>IF(t_datas[[#This Row],[Site/ville]]="","",t_datas[[#This Row],[Site/ville]])</f>
        <v/>
      </c>
      <c r="VL10" s="47">
        <f t="shared" si="868"/>
        <v>-1</v>
      </c>
      <c r="VM10" s="47"/>
      <c r="VN10" s="47"/>
      <c r="VO10" s="74"/>
      <c r="VP10" s="74"/>
      <c r="VQ10" s="74"/>
      <c r="VR10" s="74"/>
      <c r="VS10" s="47"/>
      <c r="VT10" s="47"/>
      <c r="VU10" s="75"/>
      <c r="VV10" s="47"/>
      <c r="VW10" s="74"/>
      <c r="VX10" s="74"/>
      <c r="VY10" s="74"/>
      <c r="VZ10" s="74"/>
      <c r="WA10" s="47"/>
      <c r="WB10" s="47"/>
      <c r="WC10" s="75"/>
      <c r="WD10" s="47"/>
      <c r="WE10" s="74" t="str">
        <f>IFERROR(INDEX([1]!t_social_jours[Conduite],MATCH(WE$4&amp;t_datas[[#This Row],[Matricule]],[1]!t_social_jours[Date &amp; Matricule perso],0)),"")</f>
        <v/>
      </c>
      <c r="WF10" s="74" t="str">
        <f>IFERROR(INDEX([1]!t_social_jours[Travail],MATCH(WF$4&amp;t_datas[[#This Row],[Matricule]],[1]!t_social_jours[Date &amp; Matricule perso],0)),"")</f>
        <v/>
      </c>
      <c r="WG10" s="74" t="str">
        <f>IFERROR(INDEX([1]!t_social_jours[Dispo],MATCH(WG$4&amp;t_datas[[#This Row],[Matricule]],[1]!t_social_jours[Date &amp; Matricule perso],0)),"")</f>
        <v/>
      </c>
      <c r="WH10" s="78" t="str">
        <f t="shared" si="913"/>
        <v/>
      </c>
      <c r="WI10" s="74" t="s">
        <v>1152</v>
      </c>
      <c r="WJ10" s="47"/>
      <c r="WK10" s="47"/>
      <c r="WL10" s="74" t="str">
        <f>IFERROR(INDEX([1]!t_social_jours[Départ remake],MATCH(WL$4&amp;t_datas[[#This Row],[Matricule]],[1]!t_social_jours[Date &amp; Matricule perso],0)),"")</f>
        <v/>
      </c>
      <c r="WM10" s="74" t="str">
        <f>IFERROR(INDEX([1]!t_social_jours[Arrivée remake],MATCH(WM$4&amp;t_datas[[#This Row],[Matricule]],[1]!t_social_jours[Date &amp; Matricule perso],0)),"")</f>
        <v/>
      </c>
      <c r="WN10" s="75" t="str">
        <f>IFERROR(IF(INDEX([1]!t_social_jours[Kilomètres],MATCH(WN$4&amp;t_datas[[#This Row],[Matricule]],[1]!t_social_jours[Date &amp; Matricule perso],0))="","",INDEX([1]!t_social_jours[Kilomètres],MATCH(WN$4&amp;t_datas[[#This Row],[Matricule]],[1]!t_social_jours[Date &amp; Matricule perso],0))),"")</f>
        <v/>
      </c>
      <c r="WO10" s="77" t="str">
        <f t="shared" si="869"/>
        <v/>
      </c>
      <c r="WP10" s="79" t="str">
        <f>IF(t_datas[[#This Row],[Immatriculation tracteur]]="","",t_datas[[#This Row],[Immatriculation tracteur]])</f>
        <v/>
      </c>
      <c r="WQ10" s="71"/>
      <c r="WR10" s="80" t="str">
        <f>IF(t_datas[[#This Row],[Immatriculation SEMI]]="","",t_datas[[#This Row],[Immatriculation SEMI]])</f>
        <v/>
      </c>
      <c r="WS10" s="80" t="str">
        <f>IF(t_datas[[#This Row],[Client affecté]]="","",t_datas[[#This Row],[Client affecté]])</f>
        <v/>
      </c>
      <c r="WT10" s="74" t="str">
        <f>IF(t_datas[[#This Row],[Site/ville]]="","",t_datas[[#This Row],[Site/ville]])</f>
        <v/>
      </c>
      <c r="WU10" s="47">
        <f t="shared" si="870"/>
        <v>-1</v>
      </c>
      <c r="WV10" s="47"/>
      <c r="WW10" s="47"/>
      <c r="WX10" s="74"/>
      <c r="WY10" s="74"/>
      <c r="WZ10" s="74"/>
      <c r="XA10" s="74"/>
      <c r="XB10" s="47"/>
      <c r="XC10" s="47"/>
      <c r="XD10" s="75"/>
      <c r="XE10" s="47"/>
      <c r="XF10" s="74"/>
      <c r="XG10" s="74"/>
      <c r="XH10" s="74"/>
      <c r="XI10" s="74"/>
      <c r="XJ10" s="47"/>
      <c r="XK10" s="47"/>
      <c r="XL10" s="75"/>
      <c r="XM10" s="47"/>
      <c r="XN10" s="74" t="str">
        <f>IFERROR(INDEX([1]!t_social_jours[Conduite],MATCH(XN$4&amp;t_datas[[#This Row],[Matricule]],[1]!t_social_jours[Date &amp; Matricule perso],0)),"")</f>
        <v/>
      </c>
      <c r="XO10" s="74" t="str">
        <f>IFERROR(INDEX([1]!t_social_jours[Travail],MATCH(XO$4&amp;t_datas[[#This Row],[Matricule]],[1]!t_social_jours[Date &amp; Matricule perso],0)),"")</f>
        <v/>
      </c>
      <c r="XP10" s="74" t="str">
        <f>IFERROR(INDEX([1]!t_social_jours[Dispo],MATCH(XP$4&amp;t_datas[[#This Row],[Matricule]],[1]!t_social_jours[Date &amp; Matricule perso],0)),"")</f>
        <v/>
      </c>
      <c r="XQ10" s="78" t="str">
        <f t="shared" si="914"/>
        <v/>
      </c>
      <c r="XR10" s="74"/>
      <c r="XS10" s="47"/>
      <c r="XT10" s="47"/>
      <c r="XU10" s="74" t="str">
        <f>IFERROR(INDEX([1]!t_social_jours[Départ remake],MATCH(XU$4&amp;t_datas[[#This Row],[Matricule]],[1]!t_social_jours[Date &amp; Matricule perso],0)),"")</f>
        <v/>
      </c>
      <c r="XV10" s="74" t="str">
        <f>IFERROR(INDEX([1]!t_social_jours[Arrivée remake],MATCH(XV$4&amp;t_datas[[#This Row],[Matricule]],[1]!t_social_jours[Date &amp; Matricule perso],0)),"")</f>
        <v/>
      </c>
      <c r="XW10" s="75" t="str">
        <f>IFERROR(IF(INDEX([1]!t_social_jours[Kilomètres],MATCH(XW$4&amp;t_datas[[#This Row],[Matricule]],[1]!t_social_jours[Date &amp; Matricule perso],0))="","",INDEX([1]!t_social_jours[Kilomètres],MATCH(XW$4&amp;t_datas[[#This Row],[Matricule]],[1]!t_social_jours[Date &amp; Matricule perso],0))),"")</f>
        <v/>
      </c>
      <c r="XX10" s="77" t="str">
        <f t="shared" si="871"/>
        <v/>
      </c>
      <c r="XY10" s="79" t="str">
        <f>IF(t_datas[[#This Row],[Immatriculation tracteur]]="","",t_datas[[#This Row],[Immatriculation tracteur]])</f>
        <v/>
      </c>
      <c r="XZ10" s="71"/>
      <c r="YA10" s="80" t="str">
        <f>IF(t_datas[[#This Row],[Immatriculation SEMI]]="","",t_datas[[#This Row],[Immatriculation SEMI]])</f>
        <v/>
      </c>
      <c r="YB10" s="80" t="str">
        <f>IF(t_datas[[#This Row],[Client affecté]]="","",t_datas[[#This Row],[Client affecté]])</f>
        <v/>
      </c>
      <c r="YC10" s="74" t="str">
        <f>IF(t_datas[[#This Row],[Site/ville]]="","",t_datas[[#This Row],[Site/ville]])</f>
        <v/>
      </c>
      <c r="YD10" s="47">
        <f t="shared" si="872"/>
        <v>-1</v>
      </c>
      <c r="YE10" s="47"/>
      <c r="YF10" s="47"/>
      <c r="YG10" s="74"/>
      <c r="YH10" s="74"/>
      <c r="YI10" s="74"/>
      <c r="YJ10" s="74"/>
      <c r="YK10" s="47"/>
      <c r="YL10" s="47"/>
      <c r="YM10" s="75"/>
      <c r="YN10" s="47"/>
      <c r="YO10" s="74"/>
      <c r="YP10" s="74"/>
      <c r="YQ10" s="74"/>
      <c r="YR10" s="74"/>
      <c r="YS10" s="47"/>
      <c r="YT10" s="47"/>
      <c r="YU10" s="75"/>
      <c r="YV10" s="47"/>
      <c r="YW10" s="74" t="str">
        <f>IFERROR(INDEX([1]!t_social_jours[Conduite],MATCH(YW$4&amp;t_datas[[#This Row],[Matricule]],[1]!t_social_jours[Date &amp; Matricule perso],0)),"")</f>
        <v/>
      </c>
      <c r="YX10" s="74" t="str">
        <f>IFERROR(INDEX([1]!t_social_jours[Travail],MATCH(YX$4&amp;t_datas[[#This Row],[Matricule]],[1]!t_social_jours[Date &amp; Matricule perso],0)),"")</f>
        <v/>
      </c>
      <c r="YY10" s="74" t="str">
        <f>IFERROR(INDEX([1]!t_social_jours[Dispo],MATCH(YY$4&amp;t_datas[[#This Row],[Matricule]],[1]!t_social_jours[Date &amp; Matricule perso],0)),"")</f>
        <v/>
      </c>
      <c r="YZ10" s="78" t="str">
        <f t="shared" si="915"/>
        <v/>
      </c>
      <c r="ZA10" s="74" t="s">
        <v>1152</v>
      </c>
      <c r="ZB10" s="47"/>
      <c r="ZC10" s="47"/>
      <c r="ZD10" s="74" t="str">
        <f>IFERROR(INDEX([1]!t_social_jours[Départ remake],MATCH(ZD$4&amp;t_datas[[#This Row],[Matricule]],[1]!t_social_jours[Date &amp; Matricule perso],0)),"")</f>
        <v/>
      </c>
      <c r="ZE10" s="74" t="str">
        <f>IFERROR(INDEX([1]!t_social_jours[Arrivée remake],MATCH(ZE$4&amp;t_datas[[#This Row],[Matricule]],[1]!t_social_jours[Date &amp; Matricule perso],0)),"")</f>
        <v/>
      </c>
      <c r="ZF10" s="75" t="str">
        <f>IFERROR(IF(INDEX([1]!t_social_jours[Kilomètres],MATCH(ZF$4&amp;t_datas[[#This Row],[Matricule]],[1]!t_social_jours[Date &amp; Matricule perso],0))="","",INDEX([1]!t_social_jours[Kilomètres],MATCH(ZF$4&amp;t_datas[[#This Row],[Matricule]],[1]!t_social_jours[Date &amp; Matricule perso],0))),"")</f>
        <v/>
      </c>
      <c r="ZG10" s="77" t="str">
        <f t="shared" si="873"/>
        <v/>
      </c>
      <c r="ZH10" s="61" t="str">
        <f>IF(t_datas[[#This Row],[Immatriculation tracteur]]="","",t_datas[[#This Row],[Immatriculation tracteur]])</f>
        <v/>
      </c>
      <c r="ZI10" s="71"/>
      <c r="ZJ10" s="74" t="str">
        <f>IF(t_datas[[#This Row],[Immatriculation SEMI]]="","",t_datas[[#This Row],[Immatriculation SEMI]])</f>
        <v/>
      </c>
      <c r="ZK10" s="74" t="str">
        <f>IF(t_datas[[#This Row],[Client affecté]]="","",t_datas[[#This Row],[Client affecté]])</f>
        <v/>
      </c>
      <c r="ZL10" s="74" t="str">
        <f>IF(t_datas[[#This Row],[Site/ville]]="","",t_datas[[#This Row],[Site/ville]])</f>
        <v/>
      </c>
      <c r="ZM10" s="47">
        <f t="shared" si="874"/>
        <v>-1</v>
      </c>
      <c r="ZN10" s="47"/>
      <c r="ZO10" s="47"/>
      <c r="ZP10" s="74"/>
      <c r="ZQ10" s="74"/>
      <c r="ZR10" s="74"/>
      <c r="ZS10" s="74"/>
      <c r="ZT10" s="47"/>
      <c r="ZU10" s="47"/>
      <c r="ZV10" s="75"/>
      <c r="ZW10" s="47"/>
      <c r="ZX10" s="74"/>
      <c r="ZY10" s="74"/>
      <c r="ZZ10" s="74"/>
      <c r="AAA10" s="74"/>
      <c r="AAB10" s="47"/>
      <c r="AAC10" s="47"/>
      <c r="AAD10" s="75"/>
      <c r="AAE10" s="47"/>
      <c r="AAF10" s="74" t="str">
        <f>IFERROR(INDEX([1]!t_social_jours[Conduite],MATCH(AAF$4&amp;t_datas[[#This Row],[Matricule]],[1]!t_social_jours[Date &amp; Matricule perso],0)),"")</f>
        <v/>
      </c>
      <c r="AAG10" s="74" t="str">
        <f>IFERROR(INDEX([1]!t_social_jours[Travail],MATCH(AAG$4&amp;t_datas[[#This Row],[Matricule]],[1]!t_social_jours[Date &amp; Matricule perso],0)),"")</f>
        <v/>
      </c>
      <c r="AAH10" s="74" t="str">
        <f>IFERROR(INDEX([1]!t_social_jours[Dispo],MATCH(AAH$4&amp;t_datas[[#This Row],[Matricule]],[1]!t_social_jours[Date &amp; Matricule perso],0)),"")</f>
        <v/>
      </c>
      <c r="AAI10" s="78" t="str">
        <f t="shared" si="916"/>
        <v/>
      </c>
      <c r="AAJ10" s="74" t="s">
        <v>1152</v>
      </c>
      <c r="AAK10" s="47"/>
      <c r="AAL10" s="47"/>
      <c r="AAM10" s="74" t="str">
        <f>IFERROR(INDEX([1]!t_social_jours[Départ remake],MATCH(AAM$4&amp;t_datas[[#This Row],[Matricule]],[1]!t_social_jours[Date &amp; Matricule perso],0)),"")</f>
        <v/>
      </c>
      <c r="AAN10" s="74" t="str">
        <f>IFERROR(INDEX([1]!t_social_jours[Arrivée remake],MATCH(AAN$4&amp;t_datas[[#This Row],[Matricule]],[1]!t_social_jours[Date &amp; Matricule perso],0)),"")</f>
        <v/>
      </c>
      <c r="AAO10" s="75" t="str">
        <f>IFERROR(IF(INDEX([1]!t_social_jours[Kilomètres],MATCH(AAO$4&amp;t_datas[[#This Row],[Matricule]],[1]!t_social_jours[Date &amp; Matricule perso],0))="","",INDEX([1]!t_social_jours[Kilomètres],MATCH(AAO$4&amp;t_datas[[#This Row],[Matricule]],[1]!t_social_jours[Date &amp; Matricule perso],0))),"")</f>
        <v/>
      </c>
      <c r="AAP10" s="77" t="str">
        <f t="shared" si="875"/>
        <v/>
      </c>
      <c r="AAQ10" s="61" t="str">
        <f>IF(t_datas[[#This Row],[Immatriculation tracteur]]="","",t_datas[[#This Row],[Immatriculation tracteur]])</f>
        <v/>
      </c>
      <c r="AAR10" s="71"/>
      <c r="AAS10" s="74" t="str">
        <f>IF(t_datas[[#This Row],[Immatriculation SEMI]]="","",t_datas[[#This Row],[Immatriculation SEMI]])</f>
        <v/>
      </c>
      <c r="AAT10" s="74" t="str">
        <f>IF(t_datas[[#This Row],[Client affecté]]="","",t_datas[[#This Row],[Client affecté]])</f>
        <v/>
      </c>
      <c r="AAU10" s="74" t="str">
        <f>IF(t_datas[[#This Row],[Site/ville]]="","",t_datas[[#This Row],[Site/ville]])</f>
        <v/>
      </c>
      <c r="AAV10" s="47">
        <f t="shared" si="876"/>
        <v>-1</v>
      </c>
      <c r="AAW10" s="47"/>
      <c r="AAX10" s="47"/>
      <c r="AAY10" s="74"/>
      <c r="AAZ10" s="74"/>
      <c r="ABA10" s="74"/>
      <c r="ABB10" s="74"/>
      <c r="ABC10" s="47"/>
      <c r="ABD10" s="47"/>
      <c r="ABE10" s="75"/>
      <c r="ABF10" s="47"/>
      <c r="ABG10" s="74"/>
      <c r="ABH10" s="74"/>
      <c r="ABI10" s="74"/>
      <c r="ABJ10" s="74"/>
      <c r="ABK10" s="47"/>
      <c r="ABL10" s="47"/>
      <c r="ABM10" s="75"/>
      <c r="ABN10" s="47"/>
      <c r="ABO10" s="74" t="str">
        <f>IFERROR(INDEX([1]!t_social_jours[Conduite],MATCH(ABO$4&amp;t_datas[[#This Row],[Matricule]],[1]!t_social_jours[Date &amp; Matricule perso],0)),"")</f>
        <v/>
      </c>
      <c r="ABP10" s="74" t="str">
        <f>IFERROR(INDEX([1]!t_social_jours[Travail],MATCH(ABP$4&amp;t_datas[[#This Row],[Matricule]],[1]!t_social_jours[Date &amp; Matricule perso],0)),"")</f>
        <v/>
      </c>
      <c r="ABQ10" s="74" t="str">
        <f>IFERROR(INDEX([1]!t_social_jours[Dispo],MATCH(ABQ$4&amp;t_datas[[#This Row],[Matricule]],[1]!t_social_jours[Date &amp; Matricule perso],0)),"")</f>
        <v/>
      </c>
      <c r="ABR10" s="78" t="str">
        <f t="shared" si="917"/>
        <v/>
      </c>
      <c r="ABS10" s="74" t="s">
        <v>1152</v>
      </c>
      <c r="ABT10" s="47"/>
      <c r="ABU10" s="47"/>
      <c r="ABV10" s="74" t="str">
        <f>IFERROR(INDEX([1]!t_social_jours[Départ remake],MATCH(ABV$4&amp;t_datas[[#This Row],[Matricule]],[1]!t_social_jours[Date &amp; Matricule perso],0)),"")</f>
        <v/>
      </c>
      <c r="ABW10" s="74" t="str">
        <f>IFERROR(INDEX([1]!t_social_jours[Arrivée remake],MATCH(ABW$4&amp;t_datas[[#This Row],[Matricule]],[1]!t_social_jours[Date &amp; Matricule perso],0)),"")</f>
        <v/>
      </c>
      <c r="ABX10" s="75" t="str">
        <f>IFERROR(IF(INDEX([1]!t_social_jours[Kilomètres],MATCH(ABX$4&amp;t_datas[[#This Row],[Matricule]],[1]!t_social_jours[Date &amp; Matricule perso],0))="","",INDEX([1]!t_social_jours[Kilomètres],MATCH(ABX$4&amp;t_datas[[#This Row],[Matricule]],[1]!t_social_jours[Date &amp; Matricule perso],0))),"")</f>
        <v/>
      </c>
      <c r="ABY10" s="77" t="str">
        <f t="shared" si="877"/>
        <v/>
      </c>
      <c r="ABZ10" s="61" t="str">
        <f>IF(t_datas[[#This Row],[Immatriculation tracteur]]="","",t_datas[[#This Row],[Immatriculation tracteur]])</f>
        <v/>
      </c>
      <c r="ACA10" s="71"/>
      <c r="ACB10" s="74" t="str">
        <f>IF(t_datas[[#This Row],[Immatriculation SEMI]]="","",t_datas[[#This Row],[Immatriculation SEMI]])</f>
        <v/>
      </c>
      <c r="ACC10" s="74" t="str">
        <f>IF(t_datas[[#This Row],[Client affecté]]="","",t_datas[[#This Row],[Client affecté]])</f>
        <v/>
      </c>
      <c r="ACD10" s="74" t="str">
        <f>IF(t_datas[[#This Row],[Site/ville]]="","",t_datas[[#This Row],[Site/ville]])</f>
        <v/>
      </c>
      <c r="ACE10" s="47">
        <f t="shared" si="878"/>
        <v>-1</v>
      </c>
      <c r="ACF10" s="47"/>
      <c r="ACG10" s="47"/>
      <c r="ACH10" s="74"/>
      <c r="ACI10" s="74"/>
      <c r="ACJ10" s="74"/>
      <c r="ACK10" s="74"/>
      <c r="ACL10" s="47"/>
      <c r="ACM10" s="47"/>
      <c r="ACN10" s="75"/>
      <c r="ACO10" s="47"/>
      <c r="ACP10" s="74"/>
      <c r="ACQ10" s="74"/>
      <c r="ACR10" s="74"/>
      <c r="ACS10" s="74"/>
      <c r="ACT10" s="47"/>
      <c r="ACU10" s="47"/>
      <c r="ACV10" s="75"/>
      <c r="ACW10" s="47"/>
      <c r="ACX10" s="74" t="str">
        <f>IFERROR(INDEX([1]!t_social_jours[Conduite],MATCH(ACX$4&amp;t_datas[[#This Row],[Matricule]],[1]!t_social_jours[Date &amp; Matricule perso],0)),"")</f>
        <v/>
      </c>
      <c r="ACY10" s="74" t="str">
        <f>IFERROR(INDEX([1]!t_social_jours[Travail],MATCH(ACY$4&amp;t_datas[[#This Row],[Matricule]],[1]!t_social_jours[Date &amp; Matricule perso],0)),"")</f>
        <v/>
      </c>
      <c r="ACZ10" s="74" t="str">
        <f>IFERROR(INDEX([1]!t_social_jours[Dispo],MATCH(ACZ$4&amp;t_datas[[#This Row],[Matricule]],[1]!t_social_jours[Date &amp; Matricule perso],0)),"")</f>
        <v/>
      </c>
      <c r="ADA10" s="78" t="str">
        <f t="shared" si="918"/>
        <v/>
      </c>
      <c r="ADB10" s="74" t="s">
        <v>1152</v>
      </c>
      <c r="ADC10" s="47"/>
      <c r="ADD10" s="47"/>
      <c r="ADE10" s="74" t="str">
        <f>IFERROR(INDEX([1]!t_social_jours[Départ remake],MATCH(ADE$4&amp;t_datas[[#This Row],[Matricule]],[1]!t_social_jours[Date &amp; Matricule perso],0)),"")</f>
        <v/>
      </c>
      <c r="ADF10" s="74" t="str">
        <f>IFERROR(INDEX([1]!t_social_jours[Arrivée remake],MATCH(ADF$4&amp;t_datas[[#This Row],[Matricule]],[1]!t_social_jours[Date &amp; Matricule perso],0)),"")</f>
        <v/>
      </c>
      <c r="ADG10" s="75" t="str">
        <f>IFERROR(IF(INDEX([1]!t_social_jours[Kilomètres],MATCH(ADG$4&amp;t_datas[[#This Row],[Matricule]],[1]!t_social_jours[Date &amp; Matricule perso],0))="","",INDEX([1]!t_social_jours[Kilomètres],MATCH(ADG$4&amp;t_datas[[#This Row],[Matricule]],[1]!t_social_jours[Date &amp; Matricule perso],0))),"")</f>
        <v/>
      </c>
      <c r="ADH10" s="77" t="str">
        <f t="shared" si="879"/>
        <v/>
      </c>
      <c r="ADI10" s="61" t="str">
        <f>IF(t_datas[[#This Row],[Immatriculation tracteur]]="","",t_datas[[#This Row],[Immatriculation tracteur]])</f>
        <v/>
      </c>
      <c r="ADJ10" s="71" t="s">
        <v>1154</v>
      </c>
      <c r="ADK10" s="74" t="str">
        <f>IF(t_datas[[#This Row],[Immatriculation SEMI]]="","",t_datas[[#This Row],[Immatriculation SEMI]])</f>
        <v/>
      </c>
      <c r="ADL10" s="74" t="str">
        <f>IF(t_datas[[#This Row],[Client affecté]]="","",t_datas[[#This Row],[Client affecté]])</f>
        <v/>
      </c>
      <c r="ADM10" s="74" t="str">
        <f>IF(t_datas[[#This Row],[Site/ville]]="","",t_datas[[#This Row],[Site/ville]])</f>
        <v/>
      </c>
      <c r="ADN10" s="47">
        <f t="shared" si="880"/>
        <v>-1</v>
      </c>
      <c r="ADO10" s="47"/>
      <c r="ADP10" s="47"/>
      <c r="ADQ10" s="74"/>
      <c r="ADR10" s="74"/>
      <c r="ADS10" s="74"/>
      <c r="ADT10" s="74"/>
      <c r="ADU10" s="47"/>
      <c r="ADV10" s="47"/>
      <c r="ADW10" s="75"/>
      <c r="ADX10" s="47"/>
      <c r="ADY10" s="74"/>
      <c r="ADZ10" s="74"/>
      <c r="AEA10" s="74"/>
      <c r="AEB10" s="74"/>
      <c r="AEC10" s="47"/>
      <c r="AED10" s="47"/>
      <c r="AEE10" s="75"/>
      <c r="AEF10" s="47"/>
      <c r="AEG10" s="74" t="str">
        <f>IFERROR(INDEX([1]!t_social_jours[Conduite],MATCH(AEG$4&amp;t_datas[[#This Row],[Matricule]],[1]!t_social_jours[Date &amp; Matricule perso],0)),"")</f>
        <v/>
      </c>
      <c r="AEH10" s="74" t="str">
        <f>IFERROR(INDEX([1]!t_social_jours[Travail],MATCH(AEH$4&amp;t_datas[[#This Row],[Matricule]],[1]!t_social_jours[Date &amp; Matricule perso],0)),"")</f>
        <v/>
      </c>
      <c r="AEI10" s="74" t="str">
        <f>IFERROR(INDEX([1]!t_social_jours[Dispo],MATCH(AEI$4&amp;t_datas[[#This Row],[Matricule]],[1]!t_social_jours[Date &amp; Matricule perso],0)),"")</f>
        <v/>
      </c>
      <c r="AEJ10" s="78" t="str">
        <f t="shared" si="919"/>
        <v/>
      </c>
      <c r="AEK10" s="74" t="s">
        <v>1152</v>
      </c>
      <c r="AEL10" s="47"/>
      <c r="AEM10" s="47"/>
      <c r="AEN10" s="74" t="str">
        <f>IFERROR(INDEX([1]!t_social_jours[Départ remake],MATCH(AEN$4&amp;t_datas[[#This Row],[Matricule]],[1]!t_social_jours[Date &amp; Matricule perso],0)),"")</f>
        <v/>
      </c>
      <c r="AEO10" s="74" t="str">
        <f>IFERROR(INDEX([1]!t_social_jours[Arrivée remake],MATCH(AEO$4&amp;t_datas[[#This Row],[Matricule]],[1]!t_social_jours[Date &amp; Matricule perso],0)),"")</f>
        <v/>
      </c>
      <c r="AEP10" s="75" t="str">
        <f>IFERROR(IF(INDEX([1]!t_social_jours[Kilomètres],MATCH(AEP$4&amp;t_datas[[#This Row],[Matricule]],[1]!t_social_jours[Date &amp; Matricule perso],0))="","",INDEX([1]!t_social_jours[Kilomètres],MATCH(AEP$4&amp;t_datas[[#This Row],[Matricule]],[1]!t_social_jours[Date &amp; Matricule perso],0))),"")</f>
        <v/>
      </c>
      <c r="AEQ10" s="77" t="str">
        <f t="shared" si="881"/>
        <v/>
      </c>
      <c r="AER10" s="61" t="str">
        <f>IF(t_datas[[#This Row],[Immatriculation tracteur]]="","",t_datas[[#This Row],[Immatriculation tracteur]])</f>
        <v/>
      </c>
      <c r="AES10" s="71"/>
      <c r="AET10" s="74" t="str">
        <f>IF(t_datas[[#This Row],[Immatriculation SEMI]]="","",t_datas[[#This Row],[Immatriculation SEMI]])</f>
        <v/>
      </c>
      <c r="AEU10" s="74" t="str">
        <f>IF(t_datas[[#This Row],[Client affecté]]="","",t_datas[[#This Row],[Client affecté]])</f>
        <v/>
      </c>
      <c r="AEV10" s="74" t="str">
        <f>IF(t_datas[[#This Row],[Site/ville]]="","",t_datas[[#This Row],[Site/ville]])</f>
        <v/>
      </c>
      <c r="AEW10" s="47">
        <f t="shared" si="882"/>
        <v>-1</v>
      </c>
      <c r="AEX10" s="47"/>
      <c r="AEY10" s="47"/>
      <c r="AEZ10" s="74"/>
      <c r="AFA10" s="74"/>
      <c r="AFB10" s="74"/>
      <c r="AFC10" s="74"/>
      <c r="AFD10" s="47"/>
      <c r="AFE10" s="47"/>
      <c r="AFF10" s="75"/>
      <c r="AFG10" s="47"/>
      <c r="AFH10" s="74"/>
      <c r="AFI10" s="74"/>
      <c r="AFJ10" s="74"/>
      <c r="AFK10" s="74"/>
      <c r="AFL10" s="47"/>
      <c r="AFM10" s="47"/>
      <c r="AFN10" s="75"/>
      <c r="AFO10" s="47"/>
      <c r="AFP10" s="74" t="str">
        <f>IFERROR(INDEX([1]!t_social_jours[Conduite],MATCH(AFP$4&amp;t_datas[[#This Row],[Matricule]],[1]!t_social_jours[Date &amp; Matricule perso],0)),"")</f>
        <v/>
      </c>
      <c r="AFQ10" s="74" t="str">
        <f>IFERROR(INDEX([1]!t_social_jours[Travail],MATCH(AFQ$4&amp;t_datas[[#This Row],[Matricule]],[1]!t_social_jours[Date &amp; Matricule perso],0)),"")</f>
        <v/>
      </c>
      <c r="AFR10" s="74" t="str">
        <f>IFERROR(INDEX([1]!t_social_jours[Dispo],MATCH(AFR$4&amp;t_datas[[#This Row],[Matricule]],[1]!t_social_jours[Date &amp; Matricule perso],0)),"")</f>
        <v/>
      </c>
      <c r="AFS10" s="78" t="str">
        <f t="shared" si="920"/>
        <v/>
      </c>
      <c r="AFT10" s="74" t="s">
        <v>1152</v>
      </c>
      <c r="AFU10" s="47"/>
      <c r="AFV10" s="47"/>
      <c r="AFW10" s="74" t="str">
        <f>IFERROR(INDEX([1]!t_social_jours[Départ remake],MATCH(AFW$4&amp;t_datas[[#This Row],[Matricule]],[1]!t_social_jours[Date &amp; Matricule perso],0)),"")</f>
        <v/>
      </c>
      <c r="AFX10" s="74" t="str">
        <f>IFERROR(INDEX([1]!t_social_jours[Arrivée remake],MATCH(AFX$4&amp;t_datas[[#This Row],[Matricule]],[1]!t_social_jours[Date &amp; Matricule perso],0)),"")</f>
        <v/>
      </c>
      <c r="AFY10" s="75" t="str">
        <f>IFERROR(IF(INDEX([1]!t_social_jours[Kilomètres],MATCH(AFY$4&amp;t_datas[[#This Row],[Matricule]],[1]!t_social_jours[Date &amp; Matricule perso],0))="","",INDEX([1]!t_social_jours[Kilomètres],MATCH(AFY$4&amp;t_datas[[#This Row],[Matricule]],[1]!t_social_jours[Date &amp; Matricule perso],0))),"")</f>
        <v/>
      </c>
      <c r="AFZ10" s="77" t="str">
        <f t="shared" si="883"/>
        <v/>
      </c>
      <c r="AGA10" s="61" t="str">
        <f>IF(t_datas[[#This Row],[Immatriculation tracteur]]="","",t_datas[[#This Row],[Immatriculation tracteur]])</f>
        <v/>
      </c>
      <c r="AGB10" s="71" t="s">
        <v>1154</v>
      </c>
      <c r="AGC10" s="74" t="str">
        <f>IF(t_datas[[#This Row],[Immatriculation SEMI]]="","",t_datas[[#This Row],[Immatriculation SEMI]])</f>
        <v/>
      </c>
      <c r="AGD10" s="74" t="str">
        <f>IF(t_datas[[#This Row],[Client affecté]]="","",t_datas[[#This Row],[Client affecté]])</f>
        <v/>
      </c>
      <c r="AGE10" s="74" t="str">
        <f>IF(t_datas[[#This Row],[Site/ville]]="","",t_datas[[#This Row],[Site/ville]])</f>
        <v/>
      </c>
      <c r="AGF10" s="47">
        <f t="shared" si="884"/>
        <v>-1</v>
      </c>
      <c r="AGG10" s="47"/>
      <c r="AGH10" s="47"/>
      <c r="AGI10" s="74"/>
      <c r="AGJ10" s="74"/>
      <c r="AGK10" s="74"/>
      <c r="AGL10" s="74"/>
      <c r="AGM10" s="47"/>
      <c r="AGN10" s="47"/>
      <c r="AGO10" s="75"/>
      <c r="AGP10" s="47"/>
      <c r="AGQ10" s="74"/>
      <c r="AGR10" s="74"/>
      <c r="AGS10" s="74"/>
      <c r="AGT10" s="74"/>
      <c r="AGU10" s="47"/>
      <c r="AGV10" s="47"/>
      <c r="AGW10" s="75"/>
      <c r="AGX10" s="47"/>
      <c r="AGY10" s="74" t="str">
        <f>IFERROR(INDEX([1]!t_social_jours[Conduite],MATCH(AGY$4&amp;t_datas[[#This Row],[Matricule]],[1]!t_social_jours[Date &amp; Matricule perso],0)),"")</f>
        <v/>
      </c>
      <c r="AGZ10" s="74" t="str">
        <f>IFERROR(INDEX([1]!t_social_jours[Travail],MATCH(AGZ$4&amp;t_datas[[#This Row],[Matricule]],[1]!t_social_jours[Date &amp; Matricule perso],0)),"")</f>
        <v/>
      </c>
      <c r="AHA10" s="74" t="str">
        <f>IFERROR(INDEX([1]!t_social_jours[Dispo],MATCH(AHA$4&amp;t_datas[[#This Row],[Matricule]],[1]!t_social_jours[Date &amp; Matricule perso],0)),"")</f>
        <v/>
      </c>
      <c r="AHB10" s="78" t="str">
        <f t="shared" si="921"/>
        <v/>
      </c>
      <c r="AHC10" s="74"/>
      <c r="AHD10" s="47"/>
      <c r="AHE10" s="47"/>
      <c r="AHF10" s="74" t="str">
        <f>IFERROR(INDEX([1]!t_social_jours[Départ remake],MATCH(AHF$4&amp;t_datas[[#This Row],[Matricule]],[1]!t_social_jours[Date &amp; Matricule perso],0)),"")</f>
        <v/>
      </c>
      <c r="AHG10" s="74" t="str">
        <f>IFERROR(INDEX([1]!t_social_jours[Arrivée remake],MATCH(AHG$4&amp;t_datas[[#This Row],[Matricule]],[1]!t_social_jours[Date &amp; Matricule perso],0)),"")</f>
        <v/>
      </c>
      <c r="AHH10" s="75" t="str">
        <f>IFERROR(IF(INDEX([1]!t_social_jours[Kilomètres],MATCH(AHH$4&amp;t_datas[[#This Row],[Matricule]],[1]!t_social_jours[Date &amp; Matricule perso],0))="","",INDEX([1]!t_social_jours[Kilomètres],MATCH(AHH$4&amp;t_datas[[#This Row],[Matricule]],[1]!t_social_jours[Date &amp; Matricule perso],0))),"")</f>
        <v/>
      </c>
      <c r="AHI10" s="77" t="str">
        <f t="shared" si="885"/>
        <v/>
      </c>
      <c r="AHJ10" s="61" t="str">
        <f>IF(t_datas[[#This Row],[Immatriculation tracteur]]="","",t_datas[[#This Row],[Immatriculation tracteur]])</f>
        <v/>
      </c>
      <c r="AHK10" s="71"/>
      <c r="AHL10" s="74" t="str">
        <f>IF(t_datas[[#This Row],[Immatriculation SEMI]]="","",t_datas[[#This Row],[Immatriculation SEMI]])</f>
        <v/>
      </c>
      <c r="AHM10" s="74" t="str">
        <f>IF(t_datas[[#This Row],[Client affecté]]="","",t_datas[[#This Row],[Client affecté]])</f>
        <v/>
      </c>
      <c r="AHN10" s="74" t="str">
        <f>IF(t_datas[[#This Row],[Site/ville]]="","",t_datas[[#This Row],[Site/ville]])</f>
        <v/>
      </c>
      <c r="AHO10" s="47">
        <f t="shared" si="886"/>
        <v>-1</v>
      </c>
      <c r="AHP10" s="47"/>
      <c r="AHQ10" s="47"/>
      <c r="AHR10" s="74"/>
      <c r="AHS10" s="74"/>
      <c r="AHT10" s="74"/>
      <c r="AHU10" s="74"/>
      <c r="AHV10" s="47"/>
      <c r="AHW10" s="47"/>
      <c r="AHX10" s="75"/>
      <c r="AHY10" s="47"/>
      <c r="AHZ10" s="74"/>
      <c r="AIA10" s="74"/>
      <c r="AIB10" s="74"/>
      <c r="AIC10" s="74"/>
      <c r="AID10" s="47"/>
      <c r="AIE10" s="47"/>
      <c r="AIF10" s="75"/>
      <c r="AIG10" s="47"/>
      <c r="AIH10" s="74" t="str">
        <f>IFERROR(INDEX([1]!t_social_jours[Conduite],MATCH(AIH$4&amp;t_datas[[#This Row],[Matricule]],[1]!t_social_jours[Date &amp; Matricule perso],0)),"")</f>
        <v/>
      </c>
      <c r="AII10" s="74" t="str">
        <f>IFERROR(INDEX([1]!t_social_jours[Travail],MATCH(AII$4&amp;t_datas[[#This Row],[Matricule]],[1]!t_social_jours[Date &amp; Matricule perso],0)),"")</f>
        <v/>
      </c>
      <c r="AIJ10" s="74" t="str">
        <f>IFERROR(INDEX([1]!t_social_jours[Dispo],MATCH(AIJ$4&amp;t_datas[[#This Row],[Matricule]],[1]!t_social_jours[Date &amp; Matricule perso],0)),"")</f>
        <v/>
      </c>
      <c r="AIK10" s="78" t="str">
        <f t="shared" si="922"/>
        <v/>
      </c>
      <c r="AIL10" s="74"/>
      <c r="AIM10" s="47"/>
      <c r="AIN10" s="47"/>
      <c r="AIO10" s="74" t="str">
        <f>IFERROR(INDEX([1]!t_social_jours[Départ remake],MATCH(AIO$4&amp;t_datas[[#This Row],[Matricule]],[1]!t_social_jours[Date &amp; Matricule perso],0)),"")</f>
        <v/>
      </c>
      <c r="AIP10" s="74" t="str">
        <f>IFERROR(INDEX([1]!t_social_jours[Arrivée remake],MATCH(AIP$4&amp;t_datas[[#This Row],[Matricule]],[1]!t_social_jours[Date &amp; Matricule perso],0)),"")</f>
        <v/>
      </c>
      <c r="AIQ10" s="75" t="str">
        <f>IFERROR(IF(INDEX([1]!t_social_jours[Kilomètres],MATCH(AIQ$4&amp;t_datas[[#This Row],[Matricule]],[1]!t_social_jours[Date &amp; Matricule perso],0))="","",INDEX([1]!t_social_jours[Kilomètres],MATCH(AIQ$4&amp;t_datas[[#This Row],[Matricule]],[1]!t_social_jours[Date &amp; Matricule perso],0))),"")</f>
        <v/>
      </c>
      <c r="AIR10" s="77" t="str">
        <f t="shared" si="887"/>
        <v/>
      </c>
      <c r="AIS10" s="61" t="str">
        <f>IF(t_datas[[#This Row],[Immatriculation tracteur]]="","",t_datas[[#This Row],[Immatriculation tracteur]])</f>
        <v/>
      </c>
      <c r="AIT10" s="71" t="s">
        <v>1155</v>
      </c>
      <c r="AIU10" s="74" t="str">
        <f>IF(t_datas[[#This Row],[Immatriculation SEMI]]="","",t_datas[[#This Row],[Immatriculation SEMI]])</f>
        <v/>
      </c>
      <c r="AIV10" s="74" t="str">
        <f>IF(t_datas[[#This Row],[Client affecté]]="","",t_datas[[#This Row],[Client affecté]])</f>
        <v/>
      </c>
      <c r="AIW10" s="74"/>
      <c r="AIX10" s="47">
        <f t="shared" si="888"/>
        <v>-1</v>
      </c>
      <c r="AIY10" s="47"/>
      <c r="AIZ10" s="47"/>
      <c r="AJA10" s="74"/>
      <c r="AJB10" s="74"/>
      <c r="AJC10" s="74"/>
      <c r="AJD10" s="74"/>
      <c r="AJE10" s="47"/>
      <c r="AJF10" s="47"/>
      <c r="AJG10" s="75"/>
      <c r="AJH10" s="47"/>
      <c r="AJI10" s="74"/>
      <c r="AJJ10" s="74"/>
      <c r="AJK10" s="74"/>
      <c r="AJL10" s="74"/>
      <c r="AJM10" s="47"/>
      <c r="AJN10" s="47"/>
      <c r="AJO10" s="75"/>
      <c r="AJP10" s="47"/>
      <c r="AJQ10" s="74" t="str">
        <f>IFERROR(INDEX([1]!t_social_jours[Conduite],MATCH(AJQ$4&amp;t_datas[[#This Row],[Matricule]],[1]!t_social_jours[Date &amp; Matricule perso],0)),"")</f>
        <v/>
      </c>
      <c r="AJR10" s="74" t="str">
        <f>IFERROR(INDEX([1]!t_social_jours[Travail],MATCH(AJR$4&amp;t_datas[[#This Row],[Matricule]],[1]!t_social_jours[Date &amp; Matricule perso],0)),"")</f>
        <v/>
      </c>
      <c r="AJS10" s="74" t="str">
        <f>IFERROR(INDEX([1]!t_social_jours[Dispo],MATCH(AJS$4&amp;t_datas[[#This Row],[Matricule]],[1]!t_social_jours[Date &amp; Matricule perso],0)),"")</f>
        <v/>
      </c>
      <c r="AJT10" s="78" t="str">
        <f t="shared" si="923"/>
        <v/>
      </c>
      <c r="AJU10" s="74"/>
      <c r="AJV10" s="47"/>
      <c r="AJW10" s="47"/>
      <c r="AJX10" s="74" t="str">
        <f>IFERROR(INDEX([1]!t_social_jours[Départ remake],MATCH(AJX$4&amp;t_datas[[#This Row],[Matricule]],[1]!t_social_jours[Date &amp; Matricule perso],0)),"")</f>
        <v/>
      </c>
      <c r="AJY10" s="74" t="str">
        <f>IFERROR(INDEX([1]!t_social_jours[Arrivée remake],MATCH(AJY$4&amp;t_datas[[#This Row],[Matricule]],[1]!t_social_jours[Date &amp; Matricule perso],0)),"")</f>
        <v/>
      </c>
      <c r="AJZ10" s="75" t="str">
        <f>IFERROR(IF(INDEX([1]!t_social_jours[Kilomètres],MATCH(AJZ$4&amp;t_datas[[#This Row],[Matricule]],[1]!t_social_jours[Date &amp; Matricule perso],0))="","",INDEX([1]!t_social_jours[Kilomètres],MATCH(AJZ$4&amp;t_datas[[#This Row],[Matricule]],[1]!t_social_jours[Date &amp; Matricule perso],0))),"")</f>
        <v/>
      </c>
      <c r="AKA10" s="77" t="str">
        <f t="shared" si="889"/>
        <v/>
      </c>
      <c r="AKB10" s="61" t="str">
        <f>IF(t_datas[[#This Row],[Immatriculation tracteur]]="","",t_datas[[#This Row],[Immatriculation tracteur]])</f>
        <v/>
      </c>
      <c r="AKC10" s="71"/>
      <c r="AKD10" s="74" t="str">
        <f>IF(t_datas[[#This Row],[Immatriculation SEMI]]="","",t_datas[[#This Row],[Immatriculation SEMI]])</f>
        <v/>
      </c>
      <c r="AKE10" s="74" t="str">
        <f>IF(t_datas[[#This Row],[Client affecté]]="","",t_datas[[#This Row],[Client affecté]])</f>
        <v/>
      </c>
      <c r="AKF10" s="74" t="str">
        <f>IF(t_datas[[#This Row],[Site/ville]]="","",t_datas[[#This Row],[Site/ville]])</f>
        <v/>
      </c>
      <c r="AKG10" s="47">
        <f t="shared" si="890"/>
        <v>-1</v>
      </c>
      <c r="AKH10" s="47"/>
      <c r="AKI10" s="47"/>
      <c r="AKJ10" s="74"/>
      <c r="AKK10" s="74"/>
      <c r="AKL10" s="74"/>
      <c r="AKM10" s="74"/>
      <c r="AKN10" s="47"/>
      <c r="AKO10" s="47"/>
      <c r="AKP10" s="75"/>
      <c r="AKQ10" s="47"/>
      <c r="AKR10" s="74"/>
      <c r="AKS10" s="74"/>
      <c r="AKT10" s="74"/>
      <c r="AKU10" s="74"/>
      <c r="AKV10" s="47"/>
      <c r="AKW10" s="47"/>
      <c r="AKX10" s="75"/>
      <c r="AKY10" s="47"/>
      <c r="AKZ10" s="74" t="str">
        <f>IFERROR(INDEX([1]!t_social_jours[Conduite],MATCH(AKZ$4&amp;t_datas[[#This Row],[Matricule]],[1]!t_social_jours[Date &amp; Matricule perso],0)),"")</f>
        <v/>
      </c>
      <c r="ALA10" s="74" t="str">
        <f>IFERROR(INDEX([1]!t_social_jours[Travail],MATCH(ALA$4&amp;t_datas[[#This Row],[Matricule]],[1]!t_social_jours[Date &amp; Matricule perso],0)),"")</f>
        <v/>
      </c>
      <c r="ALB10" s="74" t="str">
        <f>IFERROR(INDEX([1]!t_social_jours[Dispo],MATCH(ALB$4&amp;t_datas[[#This Row],[Matricule]],[1]!t_social_jours[Date &amp; Matricule perso],0)),"")</f>
        <v/>
      </c>
      <c r="ALC10" s="78" t="str">
        <f t="shared" si="924"/>
        <v/>
      </c>
      <c r="ALD10" s="74"/>
      <c r="ALE10" s="47"/>
      <c r="ALF10" s="47"/>
      <c r="ALG10" s="74" t="str">
        <f>IFERROR(INDEX([1]!t_social_jours[Départ remake],MATCH(ALG$4&amp;t_datas[[#This Row],[Matricule]],[1]!t_social_jours[Date &amp; Matricule perso],0)),"")</f>
        <v/>
      </c>
      <c r="ALH10" s="74" t="str">
        <f>IFERROR(INDEX([1]!t_social_jours[Arrivée remake],MATCH(ALH$4&amp;t_datas[[#This Row],[Matricule]],[1]!t_social_jours[Date &amp; Matricule perso],0)),"")</f>
        <v/>
      </c>
      <c r="ALI10" s="75" t="str">
        <f>IFERROR(IF(INDEX([1]!t_social_jours[Kilomètres],MATCH(ALI$4&amp;t_datas[[#This Row],[Matricule]],[1]!t_social_jours[Date &amp; Matricule perso],0))="","",INDEX([1]!t_social_jours[Kilomètres],MATCH(ALI$4&amp;t_datas[[#This Row],[Matricule]],[1]!t_social_jours[Date &amp; Matricule perso],0))),"")</f>
        <v/>
      </c>
      <c r="ALJ10" s="77" t="str">
        <f t="shared" si="891"/>
        <v/>
      </c>
      <c r="ALK10" s="61" t="str">
        <f>IF(t_datas[[#This Row],[Immatriculation tracteur]]="","",t_datas[[#This Row],[Immatriculation tracteur]])</f>
        <v/>
      </c>
      <c r="ALL10" s="71"/>
      <c r="ALM10" s="74" t="str">
        <f>IF(t_datas[[#This Row],[Immatriculation SEMI]]="","",t_datas[[#This Row],[Immatriculation SEMI]])</f>
        <v/>
      </c>
      <c r="ALN10" s="74" t="str">
        <f>IF(t_datas[[#This Row],[Client affecté]]="","",t_datas[[#This Row],[Client affecté]])</f>
        <v/>
      </c>
      <c r="ALO10" s="74" t="str">
        <f>IF(t_datas[[#This Row],[Site/ville]]="","",t_datas[[#This Row],[Site/ville]])</f>
        <v/>
      </c>
      <c r="ALP10" s="47">
        <f t="shared" si="892"/>
        <v>-1</v>
      </c>
      <c r="ALQ10" s="47"/>
      <c r="ALR10" s="47"/>
      <c r="ALS10" s="74"/>
      <c r="ALT10" s="74"/>
      <c r="ALU10" s="74"/>
      <c r="ALV10" s="74"/>
      <c r="ALW10" s="47"/>
      <c r="ALX10" s="47"/>
      <c r="ALY10" s="75"/>
      <c r="ALZ10" s="47"/>
      <c r="AMA10" s="74"/>
      <c r="AMB10" s="74"/>
      <c r="AMC10" s="74"/>
      <c r="AMD10" s="74"/>
      <c r="AME10" s="47"/>
      <c r="AMF10" s="47"/>
      <c r="AMG10" s="75"/>
      <c r="AMH10" s="47"/>
      <c r="AMI10" s="74" t="str">
        <f>IFERROR(INDEX([1]!t_social_jours[Conduite],MATCH(AMI$4&amp;t_datas[[#This Row],[Matricule]],[1]!t_social_jours[Date &amp; Matricule perso],0)),"")</f>
        <v/>
      </c>
      <c r="AMJ10" s="74" t="str">
        <f>IFERROR(INDEX([1]!t_social_jours[Travail],MATCH(AMJ$4&amp;t_datas[[#This Row],[Matricule]],[1]!t_social_jours[Date &amp; Matricule perso],0)),"")</f>
        <v/>
      </c>
      <c r="AMK10" s="74" t="str">
        <f>IFERROR(INDEX([1]!t_social_jours[Dispo],MATCH(AMK$4&amp;t_datas[[#This Row],[Matricule]],[1]!t_social_jours[Date &amp; Matricule perso],0)),"")</f>
        <v/>
      </c>
      <c r="AML10" s="78" t="str">
        <f t="shared" si="925"/>
        <v/>
      </c>
      <c r="AMM10" s="74"/>
      <c r="AMN10" s="47"/>
      <c r="AMO10" s="47"/>
      <c r="AMP10" s="74" t="str">
        <f>IFERROR(INDEX([1]!t_social_jours[Départ remake],MATCH(AMP$4&amp;t_datas[[#This Row],[Matricule]],[1]!t_social_jours[Date &amp; Matricule perso],0)),"")</f>
        <v/>
      </c>
      <c r="AMQ10" s="74" t="str">
        <f>IFERROR(INDEX([1]!t_social_jours[Arrivée remake],MATCH(AMQ$4&amp;t_datas[[#This Row],[Matricule]],[1]!t_social_jours[Date &amp; Matricule perso],0)),"")</f>
        <v/>
      </c>
      <c r="AMR10" s="75" t="str">
        <f>IFERROR(IF(INDEX([1]!t_social_jours[Kilomètres],MATCH(AMR$4&amp;t_datas[[#This Row],[Matricule]],[1]!t_social_jours[Date &amp; Matricule perso],0))="","",INDEX([1]!t_social_jours[Kilomètres],MATCH(AMR$4&amp;t_datas[[#This Row],[Matricule]],[1]!t_social_jours[Date &amp; Matricule perso],0))),"")</f>
        <v/>
      </c>
      <c r="AMS10" s="77" t="str">
        <f t="shared" si="893"/>
        <v/>
      </c>
      <c r="AMT10" s="61" t="str">
        <f>IF(t_datas[[#This Row],[Immatriculation tracteur]]="","",t_datas[[#This Row],[Immatriculation tracteur]])</f>
        <v/>
      </c>
      <c r="AMU10" s="71"/>
      <c r="AMV10" s="74" t="str">
        <f>IF(t_datas[[#This Row],[Immatriculation SEMI]]="","",t_datas[[#This Row],[Immatriculation SEMI]])</f>
        <v/>
      </c>
      <c r="AMW10" s="74" t="str">
        <f>IF(t_datas[[#This Row],[Client affecté]]="","",t_datas[[#This Row],[Client affecté]])</f>
        <v/>
      </c>
      <c r="AMX10" s="74" t="str">
        <f>IF(t_datas[[#This Row],[Site/ville]]="","",t_datas[[#This Row],[Site/ville]])</f>
        <v/>
      </c>
      <c r="AMY10" s="47">
        <f t="shared" si="894"/>
        <v>-1</v>
      </c>
      <c r="AMZ10" s="47"/>
      <c r="ANA10" s="47"/>
      <c r="ANB10" s="74"/>
      <c r="ANC10" s="74"/>
      <c r="AND10" s="74"/>
      <c r="ANE10" s="74"/>
      <c r="ANF10" s="47"/>
      <c r="ANG10" s="47"/>
      <c r="ANH10" s="75"/>
      <c r="ANI10" s="47"/>
      <c r="ANJ10" s="74"/>
      <c r="ANK10" s="74"/>
      <c r="ANL10" s="74"/>
      <c r="ANM10" s="74"/>
      <c r="ANN10" s="47"/>
      <c r="ANO10" s="47"/>
      <c r="ANP10" s="75"/>
      <c r="ANQ10" s="47"/>
      <c r="ANR10" s="74" t="str">
        <f>IFERROR(INDEX([1]!t_social_jours[Conduite],MATCH(ANR$4&amp;t_datas[[#This Row],[Matricule]],[1]!t_social_jours[Date &amp; Matricule perso],0)),"")</f>
        <v/>
      </c>
      <c r="ANS10" s="74" t="str">
        <f>IFERROR(INDEX([1]!t_social_jours[Travail],MATCH(ANS$4&amp;t_datas[[#This Row],[Matricule]],[1]!t_social_jours[Date &amp; Matricule perso],0)),"")</f>
        <v/>
      </c>
      <c r="ANT10" s="74" t="str">
        <f>IFERROR(INDEX([1]!t_social_jours[Dispo],MATCH(ANT$4&amp;t_datas[[#This Row],[Matricule]],[1]!t_social_jours[Date &amp; Matricule perso],0)),"")</f>
        <v/>
      </c>
      <c r="ANU10" s="78" t="str">
        <f t="shared" si="926"/>
        <v/>
      </c>
      <c r="ANV10" s="74"/>
      <c r="ANW10" s="47"/>
      <c r="ANX10" s="47"/>
      <c r="ANY10" s="74" t="str">
        <f>IFERROR(INDEX([1]!t_social_jours[Départ remake],MATCH(ANY$4&amp;t_datas[[#This Row],[Matricule]],[1]!t_social_jours[Date &amp; Matricule perso],0)),"")</f>
        <v/>
      </c>
      <c r="ANZ10" s="74" t="str">
        <f>IFERROR(INDEX([1]!t_social_jours[Arrivée remake],MATCH(ANZ$4&amp;t_datas[[#This Row],[Matricule]],[1]!t_social_jours[Date &amp; Matricule perso],0)),"")</f>
        <v/>
      </c>
      <c r="AOA10" s="75" t="str">
        <f>IFERROR(IF(INDEX([1]!t_social_jours[Kilomètres],MATCH(AOA$4&amp;t_datas[[#This Row],[Matricule]],[1]!t_social_jours[Date &amp; Matricule perso],0))="","",INDEX([1]!t_social_jours[Kilomètres],MATCH(AOA$4&amp;t_datas[[#This Row],[Matricule]],[1]!t_social_jours[Date &amp; Matricule perso],0))),"")</f>
        <v/>
      </c>
      <c r="AOB10" s="77" t="str">
        <f t="shared" si="895"/>
        <v/>
      </c>
      <c r="AOC10" s="61" t="str">
        <f>IF(t_datas[[#This Row],[Immatriculation tracteur]]="","",t_datas[[#This Row],[Immatriculation tracteur]])</f>
        <v/>
      </c>
      <c r="AOD10" s="71"/>
      <c r="AOE10" s="74" t="str">
        <f>IF(t_datas[[#This Row],[Immatriculation SEMI]]="","",t_datas[[#This Row],[Immatriculation SEMI]])</f>
        <v/>
      </c>
      <c r="AOF10" s="74" t="str">
        <f>IF(t_datas[[#This Row],[Client affecté]]="","",t_datas[[#This Row],[Client affecté]])</f>
        <v/>
      </c>
      <c r="AOG10" s="74" t="str">
        <f>IF(t_datas[[#This Row],[Site/ville]]="","",t_datas[[#This Row],[Site/ville]])</f>
        <v/>
      </c>
      <c r="AOH10" s="47">
        <f t="shared" si="896"/>
        <v>-1</v>
      </c>
      <c r="AOI10" s="47"/>
      <c r="AOJ10" s="47"/>
      <c r="AOK10" s="74"/>
      <c r="AOL10" s="74"/>
      <c r="AOM10" s="74"/>
      <c r="AON10" s="74"/>
      <c r="AOO10" s="47"/>
      <c r="AOP10" s="47"/>
      <c r="AOQ10" s="75"/>
      <c r="AOR10" s="47"/>
      <c r="AOS10" s="74"/>
      <c r="AOT10" s="74"/>
      <c r="AOU10" s="74"/>
      <c r="AOV10" s="74"/>
      <c r="AOW10" s="47"/>
      <c r="AOX10" s="47"/>
      <c r="AOY10" s="75"/>
      <c r="AOZ10" s="47"/>
      <c r="APA10" s="74" t="str">
        <f>IFERROR(INDEX([1]!t_social_jours[Conduite],MATCH(APA$4&amp;t_datas[[#This Row],[Matricule]],[1]!t_social_jours[Date &amp; Matricule perso],0)),"")</f>
        <v/>
      </c>
      <c r="APB10" s="74" t="str">
        <f>IFERROR(INDEX([1]!t_social_jours[Travail],MATCH(APB$4&amp;t_datas[[#This Row],[Matricule]],[1]!t_social_jours[Date &amp; Matricule perso],0)),"")</f>
        <v/>
      </c>
      <c r="APC10" s="74" t="str">
        <f>IFERROR(INDEX([1]!t_social_jours[Dispo],MATCH(APC$4&amp;t_datas[[#This Row],[Matricule]],[1]!t_social_jours[Date &amp; Matricule perso],0)),"")</f>
        <v/>
      </c>
      <c r="APD10" s="78" t="str">
        <f t="shared" si="927"/>
        <v/>
      </c>
      <c r="APE10" s="74"/>
      <c r="APF10" s="47"/>
      <c r="APG10" s="47"/>
      <c r="APH10" s="74" t="str">
        <f>IFERROR(INDEX([1]!t_social_jours[Départ remake],MATCH(APH$4&amp;t_datas[[#This Row],[Matricule]],[1]!t_social_jours[Date &amp; Matricule perso],0)),"")</f>
        <v/>
      </c>
      <c r="API10" s="74" t="str">
        <f>IFERROR(INDEX([1]!t_social_jours[Arrivée remake],MATCH(API$4&amp;t_datas[[#This Row],[Matricule]],[1]!t_social_jours[Date &amp; Matricule perso],0)),"")</f>
        <v/>
      </c>
      <c r="APJ10" s="75" t="str">
        <f>IFERROR(IF(INDEX([1]!t_social_jours[Kilomètres],MATCH(APJ$4&amp;t_datas[[#This Row],[Matricule]],[1]!t_social_jours[Date &amp; Matricule perso],0))="","",INDEX([1]!t_social_jours[Kilomètres],MATCH(APJ$4&amp;t_datas[[#This Row],[Matricule]],[1]!t_social_jours[Date &amp; Matricule perso],0))),"")</f>
        <v/>
      </c>
      <c r="APK10" s="77" t="str">
        <f t="shared" si="897"/>
        <v/>
      </c>
    </row>
    <row r="11" spans="1:1103" x14ac:dyDescent="0.3">
      <c r="A11" s="62"/>
      <c r="B11" s="63"/>
      <c r="C11" s="64"/>
      <c r="D11" s="63"/>
      <c r="E11" s="65"/>
      <c r="F11" s="66"/>
      <c r="G11" s="67"/>
      <c r="H11" s="67"/>
      <c r="I11" s="68"/>
      <c r="J11" s="69"/>
      <c r="K11" s="70"/>
      <c r="L11" s="71"/>
      <c r="M11" s="70"/>
      <c r="N11" s="70"/>
      <c r="O11" s="70"/>
      <c r="P11" s="70"/>
      <c r="Q11" s="70"/>
      <c r="R11" s="70"/>
      <c r="S11" s="84" t="str">
        <f>IF(t_datas[[#This Row],[Immatriculation tracteur]]="","",t_datas[[#This Row],[Immatriculation tracteur]])</f>
        <v/>
      </c>
      <c r="T11" s="7"/>
      <c r="U11" s="7" t="str">
        <f>IF(t_datas[[#This Row],[Immatriculation SEMI]]="","",t_datas[[#This Row],[Immatriculation SEMI]])</f>
        <v/>
      </c>
      <c r="V11" s="7" t="str">
        <f>IF(t_datas[[#This Row],[Client affecté]]="","",t_datas[[#This Row],[Client affecté]])</f>
        <v/>
      </c>
      <c r="W11" s="7" t="str">
        <f>IF(t_datas[[#This Row],[Site/ville]]="","",t_datas[[#This Row],[Site/ville]])</f>
        <v/>
      </c>
      <c r="X11" s="8">
        <f t="shared" si="837"/>
        <v>-1</v>
      </c>
      <c r="Y11" s="7"/>
      <c r="Z11" s="86"/>
      <c r="AA11" s="88"/>
      <c r="AB11" s="88"/>
      <c r="AC11" s="88"/>
      <c r="AD11" s="88"/>
      <c r="AE11" s="89"/>
      <c r="AF11" s="89"/>
      <c r="AG11" s="90"/>
      <c r="AH11" s="89"/>
      <c r="AI11" s="88"/>
      <c r="AJ11" s="88"/>
      <c r="AK11" s="91"/>
      <c r="AL11" s="91"/>
      <c r="AM11" s="89"/>
      <c r="AN11" s="89"/>
      <c r="AO11" s="90"/>
      <c r="AP11" s="89"/>
      <c r="AQ11" s="47" t="str">
        <f>IFERROR(INDEX([1]!t_social_jours[Conduite],MATCH(AQ$4&amp;t_datas[[#This Row],[Matricule]],[1]!t_social_jours[Date &amp; Matricule perso],0)),"")</f>
        <v/>
      </c>
      <c r="AR11" s="47" t="str">
        <f>IFERROR(INDEX([1]!t_social_jours[Travail],MATCH(AR$4&amp;t_datas[[#This Row],[Matricule]],[1]!t_social_jours[Date &amp; Matricule perso],0)),"")</f>
        <v/>
      </c>
      <c r="AS11" s="47" t="str">
        <f>IFERROR(INDEX([1]!t_social_jours[Dispo],MATCH(AS$4&amp;t_datas[[#This Row],[Matricule]],[1]!t_social_jours[Date &amp; Matricule perso],0)),"")</f>
        <v/>
      </c>
      <c r="AT11" s="73" t="str">
        <f>IFERROR(AQ11/BA11,"")</f>
        <v/>
      </c>
      <c r="AU11" s="91"/>
      <c r="AV11" s="89"/>
      <c r="AW11" s="89"/>
      <c r="AX11" s="74" t="str">
        <f>IFERROR(INDEX([1]!t_social_jours[Départ remake],MATCH(AX$4&amp;t_datas[[#This Row],[Matricule]],[1]!t_social_jours[Date &amp; Matricule perso],0)),"")</f>
        <v/>
      </c>
      <c r="AY11" s="74" t="str">
        <f>IFERROR(INDEX([1]!t_social_jours[Arrivée remake],MATCH(AY$4&amp;t_datas[[#This Row],[Matricule]],[1]!t_social_jours[Date &amp; Matricule perso],0)),"")</f>
        <v/>
      </c>
      <c r="AZ11" s="75" t="str">
        <f>IFERROR(IF(INDEX([1]!t_social_jours[Kilomètres],MATCH(AZ$4&amp;t_datas[[#This Row],[Matricule]],[1]!t_social_jours[Date &amp; Matricule perso],0))="","",INDEX([1]!t_social_jours[Kilomètres],MATCH(AZ$4&amp;t_datas[[#This Row],[Matricule]],[1]!t_social_jours[Date &amp; Matricule perso],0))),"")</f>
        <v/>
      </c>
      <c r="BA11" s="76" t="str">
        <f>IF(SUM(AQ11:AS11)=0,"",SUM(AQ11:AS11))</f>
        <v/>
      </c>
      <c r="BB11" s="54" t="str">
        <f>IF(t_datas[[#This Row],[Immatriculation tracteur]]="","",t_datas[[#This Row],[Immatriculation tracteur]])</f>
        <v/>
      </c>
      <c r="BD11" s="8" t="str">
        <f>IF(t_datas[[#This Row],[Immatriculation SEMI]]="","",t_datas[[#This Row],[Immatriculation SEMI]])</f>
        <v/>
      </c>
      <c r="BE11" s="8" t="str">
        <f>IF(t_datas[[#This Row],[Client affecté]]="","",t_datas[[#This Row],[Client affecté]])</f>
        <v/>
      </c>
      <c r="BF11" s="8" t="str">
        <f>IF(t_datas[[#This Row],[Site/ville]]="","",t_datas[[#This Row],[Site/ville]])</f>
        <v/>
      </c>
      <c r="BG11" s="8">
        <f t="shared" si="838"/>
        <v>-1</v>
      </c>
      <c r="BI11" s="55"/>
      <c r="BN11" s="56"/>
      <c r="BO11" s="55"/>
      <c r="BT11" s="56"/>
      <c r="BU11" s="55"/>
      <c r="BV11" s="47"/>
      <c r="BW11" s="47"/>
      <c r="BX11" s="72"/>
      <c r="BY11" s="47"/>
      <c r="BZ11" s="47" t="str">
        <f>IFERROR(INDEX([1]!t_social_jours[Conduite],MATCH(BZ$4&amp;t_datas[[#This Row],[Matricule]],[1]!t_social_jours[Date &amp; Matricule perso],0)),"")</f>
        <v/>
      </c>
      <c r="CA11" s="74" t="str">
        <f>IFERROR(INDEX([1]!t_social_jours[Travail],MATCH(CA$4&amp;t_datas[[#This Row],[Matricule]],[1]!t_social_jours[Date &amp; Matricule perso],0)),"")</f>
        <v/>
      </c>
      <c r="CB11" s="74" t="str">
        <f>IFERROR(INDEX([1]!t_social_jours[Dispo],MATCH(CB$4&amp;t_datas[[#This Row],[Matricule]],[1]!t_social_jours[Date &amp; Matricule perso],0)),"")</f>
        <v/>
      </c>
      <c r="CC11" s="73" t="str">
        <f t="shared" si="898"/>
        <v/>
      </c>
      <c r="CD11" s="74" t="s">
        <v>1152</v>
      </c>
      <c r="CE11" s="47"/>
      <c r="CF11" s="47"/>
      <c r="CG11" s="74" t="str">
        <f>IFERROR(INDEX([1]!t_social_jours[Départ remake],MATCH(CG$4&amp;t_datas[[#This Row],[Matricule]],[1]!t_social_jours[Date &amp; Matricule perso],0)),"")</f>
        <v/>
      </c>
      <c r="CH11" s="74" t="str">
        <f>IFERROR(INDEX([1]!t_social_jours[Arrivée remake],MATCH(CH$4&amp;t_datas[[#This Row],[Matricule]],[1]!t_social_jours[Date &amp; Matricule perso],0)),"")</f>
        <v/>
      </c>
      <c r="CI11" s="75" t="str">
        <f>IFERROR(IF(INDEX([1]!t_social_jours[Kilomètres],MATCH(CI$4&amp;t_datas[[#This Row],[Matricule]],[1]!t_social_jours[Date &amp; Matricule perso],0))="","",INDEX([1]!t_social_jours[Kilomètres],MATCH(CI$4&amp;t_datas[[#This Row],[Matricule]],[1]!t_social_jours[Date &amp; Matricule perso],0))),"")</f>
        <v/>
      </c>
      <c r="CJ11" s="77" t="str">
        <f t="shared" si="839"/>
        <v/>
      </c>
      <c r="CK11" s="61" t="str">
        <f>IF(t_datas[[#This Row],[Immatriculation tracteur]]="","",t_datas[[#This Row],[Immatriculation tracteur]])</f>
        <v/>
      </c>
      <c r="CL11" s="71"/>
      <c r="CM11" s="74" t="str">
        <f>IF(t_datas[[#This Row],[Immatriculation SEMI]]="","",t_datas[[#This Row],[Immatriculation SEMI]])</f>
        <v/>
      </c>
      <c r="CN11" s="74" t="str">
        <f>IF(t_datas[[#This Row],[Client affecté]]="","",t_datas[[#This Row],[Client affecté]])</f>
        <v/>
      </c>
      <c r="CO11" s="74" t="str">
        <f>IF(t_datas[[#This Row],[Site/ville]]="","",t_datas[[#This Row],[Site/ville]])</f>
        <v/>
      </c>
      <c r="CP11" s="60">
        <f t="shared" si="840"/>
        <v>-1</v>
      </c>
      <c r="CQ11" s="47"/>
      <c r="CR11" s="47"/>
      <c r="CS11" s="74"/>
      <c r="CT11" s="74"/>
      <c r="CU11" s="74"/>
      <c r="CV11" s="74"/>
      <c r="CW11" s="47"/>
      <c r="CX11" s="47"/>
      <c r="CY11" s="75"/>
      <c r="CZ11" s="47"/>
      <c r="DA11" s="74"/>
      <c r="DB11" s="74"/>
      <c r="DC11" s="74"/>
      <c r="DD11" s="74"/>
      <c r="DE11" s="47"/>
      <c r="DF11" s="47"/>
      <c r="DG11" s="75"/>
      <c r="DH11" s="47"/>
      <c r="DI11" s="74" t="str">
        <f>IFERROR(INDEX([1]!t_social_jours[Conduite],MATCH(DI$4&amp;t_datas[[#This Row],[Matricule]],[1]!t_social_jours[Date &amp; Matricule perso],0)),"")</f>
        <v/>
      </c>
      <c r="DJ11" s="74" t="str">
        <f>IFERROR(INDEX([1]!t_social_jours[Travail],MATCH(DJ$4&amp;t_datas[[#This Row],[Matricule]],[1]!t_social_jours[Date &amp; Matricule perso],0)),"")</f>
        <v/>
      </c>
      <c r="DK11" s="74" t="str">
        <f>IFERROR(INDEX([1]!t_social_jours[Dispo],MATCH(DK$4&amp;t_datas[[#This Row],[Matricule]],[1]!t_social_jours[Date &amp; Matricule perso],0)),"")</f>
        <v/>
      </c>
      <c r="DL11" s="78" t="str">
        <f t="shared" si="899"/>
        <v/>
      </c>
      <c r="DM11" s="74" t="s">
        <v>1152</v>
      </c>
      <c r="DN11" s="47"/>
      <c r="DO11" s="47"/>
      <c r="DP11" s="74" t="str">
        <f>IFERROR(INDEX([1]!t_social_jours[Départ remake],MATCH(DP$4&amp;t_datas[[#This Row],[Matricule]],[1]!t_social_jours[Date &amp; Matricule perso],0)),"")</f>
        <v/>
      </c>
      <c r="DQ11" s="74" t="str">
        <f>IFERROR(INDEX([1]!t_social_jours[Arrivée remake],MATCH(DQ$4&amp;t_datas[[#This Row],[Matricule]],[1]!t_social_jours[Date &amp; Matricule perso],0)),"")</f>
        <v/>
      </c>
      <c r="DR11" s="75" t="str">
        <f>IFERROR(IF(INDEX([1]!t_social_jours[Kilomètres],MATCH(DR$4&amp;t_datas[[#This Row],[Matricule]],[1]!t_social_jours[Date &amp; Matricule perso],0))="","",INDEX([1]!t_social_jours[Kilomètres],MATCH(DR$4&amp;t_datas[[#This Row],[Matricule]],[1]!t_social_jours[Date &amp; Matricule perso],0))),"")</f>
        <v/>
      </c>
      <c r="DS11" s="77" t="str">
        <f t="shared" si="841"/>
        <v/>
      </c>
      <c r="DT11" s="61" t="str">
        <f>IF(t_datas[[#This Row],[Immatriculation tracteur]]="","",t_datas[[#This Row],[Immatriculation tracteur]])</f>
        <v/>
      </c>
      <c r="DU11" s="71"/>
      <c r="DV11" s="74" t="str">
        <f>IF(t_datas[[#This Row],[Immatriculation SEMI]]="","",t_datas[[#This Row],[Immatriculation SEMI]])</f>
        <v/>
      </c>
      <c r="DW11" s="74" t="str">
        <f>IF(t_datas[[#This Row],[Client affecté]]="","",t_datas[[#This Row],[Client affecté]])</f>
        <v/>
      </c>
      <c r="DX11" s="74" t="str">
        <f>IF(t_datas[[#This Row],[Site/ville]]="","",t_datas[[#This Row],[Site/ville]])</f>
        <v/>
      </c>
      <c r="DY11" s="47">
        <f t="shared" si="842"/>
        <v>-1</v>
      </c>
      <c r="DZ11" s="47"/>
      <c r="EA11" s="47"/>
      <c r="EB11" s="74"/>
      <c r="EC11" s="74"/>
      <c r="ED11" s="74"/>
      <c r="EE11" s="74"/>
      <c r="EF11" s="47"/>
      <c r="EG11" s="47"/>
      <c r="EH11" s="75"/>
      <c r="EI11" s="47"/>
      <c r="EJ11" s="74"/>
      <c r="EK11" s="74"/>
      <c r="EL11" s="74"/>
      <c r="EM11" s="74"/>
      <c r="EN11" s="47"/>
      <c r="EO11" s="47"/>
      <c r="EP11" s="75"/>
      <c r="EQ11" s="47"/>
      <c r="ER11" s="74" t="str">
        <f>IFERROR(INDEX([1]!t_social_jours[Conduite],MATCH(ER$4&amp;t_datas[[#This Row],[Matricule]],[1]!t_social_jours[Date &amp; Matricule perso],0)),"")</f>
        <v/>
      </c>
      <c r="ES11" s="74" t="str">
        <f>IFERROR(INDEX([1]!t_social_jours[Travail],MATCH(ES$4&amp;t_datas[[#This Row],[Matricule]],[1]!t_social_jours[Date &amp; Matricule perso],0)),"")</f>
        <v/>
      </c>
      <c r="ET11" s="74" t="str">
        <f>IFERROR(INDEX([1]!t_social_jours[Dispo],MATCH(ET$4&amp;t_datas[[#This Row],[Matricule]],[1]!t_social_jours[Date &amp; Matricule perso],0)),"")</f>
        <v/>
      </c>
      <c r="EU11" s="78" t="str">
        <f t="shared" si="900"/>
        <v/>
      </c>
      <c r="EV11" s="74"/>
      <c r="EW11" s="47"/>
      <c r="EX11" s="47"/>
      <c r="EY11" s="74" t="str">
        <f>IFERROR(INDEX([1]!t_social_jours[Départ remake],MATCH(EY$4&amp;t_datas[[#This Row],[Matricule]],[1]!t_social_jours[Date &amp; Matricule perso],0)),"")</f>
        <v/>
      </c>
      <c r="EZ11" s="74" t="str">
        <f>IFERROR(INDEX([1]!t_social_jours[Arrivée remake],MATCH(EZ$4&amp;t_datas[[#This Row],[Matricule]],[1]!t_social_jours[Date &amp; Matricule perso],0)),"")</f>
        <v/>
      </c>
      <c r="FA11" s="75" t="str">
        <f>IFERROR(IF(INDEX([1]!t_social_jours[Kilomètres],MATCH(FA$4&amp;t_datas[[#This Row],[Matricule]],[1]!t_social_jours[Date &amp; Matricule perso],0))="","",INDEX([1]!t_social_jours[Kilomètres],MATCH(FA$4&amp;t_datas[[#This Row],[Matricule]],[1]!t_social_jours[Date &amp; Matricule perso],0))),"")</f>
        <v/>
      </c>
      <c r="FB11" s="77" t="str">
        <f t="shared" si="843"/>
        <v/>
      </c>
      <c r="FC11" s="61" t="str">
        <f>IF(t_datas[[#This Row],[Immatriculation tracteur]]="","",t_datas[[#This Row],[Immatriculation tracteur]])</f>
        <v/>
      </c>
      <c r="FD11" s="71"/>
      <c r="FE11" s="74" t="str">
        <f>IF(t_datas[[#This Row],[Immatriculation SEMI]]="","",t_datas[[#This Row],[Immatriculation SEMI]])</f>
        <v/>
      </c>
      <c r="FF11" s="74" t="str">
        <f>IF(t_datas[[#This Row],[Client affecté]]="","",t_datas[[#This Row],[Client affecté]])</f>
        <v/>
      </c>
      <c r="FG11" s="74" t="str">
        <f>IF(t_datas[[#This Row],[Site/ville]]="","",t_datas[[#This Row],[Site/ville]])</f>
        <v/>
      </c>
      <c r="FH11" s="47">
        <f t="shared" si="844"/>
        <v>-1</v>
      </c>
      <c r="FI11" s="47"/>
      <c r="FJ11" s="47"/>
      <c r="FK11" s="55"/>
      <c r="FL11" s="55"/>
      <c r="FM11" s="55"/>
      <c r="FN11" s="74"/>
      <c r="FO11" s="47"/>
      <c r="FP11" s="47"/>
      <c r="FQ11" s="75"/>
      <c r="FR11" s="47"/>
      <c r="FS11" s="74"/>
      <c r="FT11" s="74"/>
      <c r="FU11" s="74"/>
      <c r="FV11" s="74"/>
      <c r="FW11" s="47"/>
      <c r="FX11" s="47"/>
      <c r="FY11" s="75"/>
      <c r="FZ11" s="47"/>
      <c r="GA11" s="74" t="str">
        <f>IFERROR(INDEX([1]!t_social_jours[Conduite],MATCH(GA$4&amp;t_datas[[#This Row],[Matricule]],[1]!t_social_jours[Date &amp; Matricule perso],0)),"")</f>
        <v/>
      </c>
      <c r="GB11" s="74" t="str">
        <f>IFERROR(INDEX([1]!t_social_jours[Travail],MATCH(GB$4&amp;t_datas[[#This Row],[Matricule]],[1]!t_social_jours[Date &amp; Matricule perso],0)),"")</f>
        <v/>
      </c>
      <c r="GC11" s="74" t="str">
        <f>IFERROR(INDEX([1]!t_social_jours[Dispo],MATCH(GC$4&amp;t_datas[[#This Row],[Matricule]],[1]!t_social_jours[Date &amp; Matricule perso],0)),"")</f>
        <v/>
      </c>
      <c r="GD11" s="78" t="str">
        <f t="shared" si="901"/>
        <v/>
      </c>
      <c r="GE11" s="74" t="s">
        <v>1152</v>
      </c>
      <c r="GF11" s="47"/>
      <c r="GG11" s="47"/>
      <c r="GH11" s="74" t="str">
        <f>IFERROR(INDEX([1]!t_social_jours[Départ remake],MATCH(GH$4&amp;t_datas[[#This Row],[Matricule]],[1]!t_social_jours[Date &amp; Matricule perso],0)),"")</f>
        <v/>
      </c>
      <c r="GI11" s="74" t="str">
        <f>IFERROR(INDEX([1]!t_social_jours[Arrivée remake],MATCH(GI$4&amp;t_datas[[#This Row],[Matricule]],[1]!t_social_jours[Date &amp; Matricule perso],0)),"")</f>
        <v/>
      </c>
      <c r="GJ11" s="75" t="str">
        <f>IFERROR(IF(INDEX([1]!t_social_jours[Kilomètres],MATCH(GJ$4&amp;t_datas[[#This Row],[Matricule]],[1]!t_social_jours[Date &amp; Matricule perso],0))="","",INDEX([1]!t_social_jours[Kilomètres],MATCH(GJ$4&amp;t_datas[[#This Row],[Matricule]],[1]!t_social_jours[Date &amp; Matricule perso],0))),"")</f>
        <v/>
      </c>
      <c r="GK11" s="77" t="str">
        <f t="shared" si="845"/>
        <v/>
      </c>
      <c r="GL11" s="61" t="str">
        <f>IF(t_datas[[#This Row],[Immatriculation tracteur]]="","",t_datas[[#This Row],[Immatriculation tracteur]])</f>
        <v/>
      </c>
      <c r="GM11" s="71"/>
      <c r="GN11" s="74" t="str">
        <f>IF(t_datas[[#This Row],[Immatriculation SEMI]]="","",t_datas[[#This Row],[Immatriculation SEMI]])</f>
        <v/>
      </c>
      <c r="GO11" s="74" t="str">
        <f>IF(t_datas[[#This Row],[Client affecté]]="","",t_datas[[#This Row],[Client affecté]])</f>
        <v/>
      </c>
      <c r="GP11" s="74" t="str">
        <f>IF(t_datas[[#This Row],[Site/ville]]="","",t_datas[[#This Row],[Site/ville]])</f>
        <v/>
      </c>
      <c r="GQ11" s="47">
        <f t="shared" si="846"/>
        <v>-1</v>
      </c>
      <c r="GR11" s="47"/>
      <c r="GS11" s="47"/>
      <c r="GT11" s="74"/>
      <c r="GU11" s="74"/>
      <c r="GV11" s="74"/>
      <c r="GW11" s="74"/>
      <c r="GX11" s="47"/>
      <c r="GY11" s="47"/>
      <c r="GZ11" s="75"/>
      <c r="HA11" s="47"/>
      <c r="HB11" s="74"/>
      <c r="HC11" s="74"/>
      <c r="HD11" s="74"/>
      <c r="HE11" s="74"/>
      <c r="HF11" s="47"/>
      <c r="HG11" s="47"/>
      <c r="HH11" s="75"/>
      <c r="HI11" s="47"/>
      <c r="HJ11" s="74" t="str">
        <f>IFERROR(INDEX([1]!t_social_jours[Conduite],MATCH(HJ$4&amp;t_datas[[#This Row],[Matricule]],[1]!t_social_jours[Date &amp; Matricule perso],0)),"")</f>
        <v/>
      </c>
      <c r="HK11" s="74" t="str">
        <f>IFERROR(INDEX([1]!t_social_jours[Travail],MATCH(HK$4&amp;t_datas[[#This Row],[Matricule]],[1]!t_social_jours[Date &amp; Matricule perso],0)),"")</f>
        <v/>
      </c>
      <c r="HL11" s="74" t="str">
        <f>IFERROR(INDEX([1]!t_social_jours[Dispo],MATCH(HL$4&amp;t_datas[[#This Row],[Matricule]],[1]!t_social_jours[Date &amp; Matricule perso],0)),"")</f>
        <v/>
      </c>
      <c r="HM11" s="78" t="str">
        <f t="shared" si="902"/>
        <v/>
      </c>
      <c r="HN11" s="74" t="s">
        <v>1152</v>
      </c>
      <c r="HO11" s="47"/>
      <c r="HP11" s="47"/>
      <c r="HQ11" s="74" t="str">
        <f>IFERROR(INDEX([1]!t_social_jours[Départ remake],MATCH(HQ$4&amp;t_datas[[#This Row],[Matricule]],[1]!t_social_jours[Date &amp; Matricule perso],0)),"")</f>
        <v/>
      </c>
      <c r="HR11" s="74" t="str">
        <f>IFERROR(INDEX([1]!t_social_jours[Arrivée remake],MATCH(HR$4&amp;t_datas[[#This Row],[Matricule]],[1]!t_social_jours[Date &amp; Matricule perso],0)),"")</f>
        <v/>
      </c>
      <c r="HS11" s="75" t="str">
        <f>IFERROR(IF(INDEX([1]!t_social_jours[Kilomètres],MATCH(HS$4&amp;t_datas[[#This Row],[Matricule]],[1]!t_social_jours[Date &amp; Matricule perso],0))="","",INDEX([1]!t_social_jours[Kilomètres],MATCH(HS$4&amp;t_datas[[#This Row],[Matricule]],[1]!t_social_jours[Date &amp; Matricule perso],0))),"")</f>
        <v/>
      </c>
      <c r="HT11" s="77" t="str">
        <f t="shared" si="847"/>
        <v/>
      </c>
      <c r="HU11" s="61" t="str">
        <f>IF(t_datas[[#This Row],[Immatriculation tracteur]]="","",t_datas[[#This Row],[Immatriculation tracteur]])</f>
        <v/>
      </c>
      <c r="HV11" s="71"/>
      <c r="HW11" s="74" t="str">
        <f>IF(t_datas[[#This Row],[Immatriculation SEMI]]="","",t_datas[[#This Row],[Immatriculation SEMI]])</f>
        <v/>
      </c>
      <c r="HX11" s="74" t="str">
        <f>IF(t_datas[[#This Row],[Client affecté]]="","",t_datas[[#This Row],[Client affecté]])</f>
        <v/>
      </c>
      <c r="HY11" s="74" t="str">
        <f>IF(t_datas[[#This Row],[Site/ville]]="","",t_datas[[#This Row],[Site/ville]])</f>
        <v/>
      </c>
      <c r="HZ11" s="47">
        <f t="shared" si="848"/>
        <v>-1</v>
      </c>
      <c r="IA11" s="47"/>
      <c r="IB11" s="47"/>
      <c r="IC11" s="74"/>
      <c r="ID11" s="74"/>
      <c r="IE11" s="74"/>
      <c r="IF11" s="74"/>
      <c r="IG11" s="47"/>
      <c r="IH11" s="47"/>
      <c r="II11" s="75"/>
      <c r="IJ11" s="47"/>
      <c r="IK11" s="74"/>
      <c r="IL11" s="74"/>
      <c r="IM11" s="74"/>
      <c r="IN11" s="74"/>
      <c r="IO11" s="47"/>
      <c r="IP11" s="47"/>
      <c r="IQ11" s="75"/>
      <c r="IR11" s="47"/>
      <c r="IS11" s="74" t="str">
        <f>IFERROR(INDEX([1]!t_social_jours[Conduite],MATCH(IS$4&amp;t_datas[[#This Row],[Matricule]],[1]!t_social_jours[Date &amp; Matricule perso],0)),"")</f>
        <v/>
      </c>
      <c r="IT11" s="74" t="str">
        <f>IFERROR(INDEX([1]!t_social_jours[Travail],MATCH(IT$4&amp;t_datas[[#This Row],[Matricule]],[1]!t_social_jours[Date &amp; Matricule perso],0)),"")</f>
        <v/>
      </c>
      <c r="IU11" s="74" t="str">
        <f>IFERROR(INDEX([1]!t_social_jours[Dispo],MATCH(IU$4&amp;t_datas[[#This Row],[Matricule]],[1]!t_social_jours[Date &amp; Matricule perso],0)),"")</f>
        <v/>
      </c>
      <c r="IV11" s="78" t="str">
        <f t="shared" si="903"/>
        <v/>
      </c>
      <c r="IW11" s="74" t="s">
        <v>1152</v>
      </c>
      <c r="IX11" s="47"/>
      <c r="IY11" s="47"/>
      <c r="IZ11" s="74" t="str">
        <f>IFERROR(INDEX([1]!t_social_jours[Départ remake],MATCH(IZ$4&amp;t_datas[[#This Row],[Matricule]],[1]!t_social_jours[Date &amp; Matricule perso],0)),"")</f>
        <v/>
      </c>
      <c r="JA11" s="74" t="str">
        <f>IFERROR(INDEX([1]!t_social_jours[Arrivée remake],MATCH(JA$4&amp;t_datas[[#This Row],[Matricule]],[1]!t_social_jours[Date &amp; Matricule perso],0)),"")</f>
        <v/>
      </c>
      <c r="JB11" s="75" t="str">
        <f>IFERROR(IF(INDEX([1]!t_social_jours[Kilomètres],MATCH(JB$4&amp;t_datas[[#This Row],[Matricule]],[1]!t_social_jours[Date &amp; Matricule perso],0))="","",INDEX([1]!t_social_jours[Kilomètres],MATCH(JB$4&amp;t_datas[[#This Row],[Matricule]],[1]!t_social_jours[Date &amp; Matricule perso],0))),"")</f>
        <v/>
      </c>
      <c r="JC11" s="77" t="str">
        <f t="shared" si="849"/>
        <v/>
      </c>
      <c r="JD11" s="61" t="str">
        <f>IF(t_datas[[#This Row],[Immatriculation tracteur]]="","",t_datas[[#This Row],[Immatriculation tracteur]])</f>
        <v/>
      </c>
      <c r="JE11" s="71"/>
      <c r="JF11" s="74" t="str">
        <f>IF(t_datas[[#This Row],[Immatriculation SEMI]]="","",t_datas[[#This Row],[Immatriculation SEMI]])</f>
        <v/>
      </c>
      <c r="JG11" s="74" t="str">
        <f>IF(t_datas[[#This Row],[Site/ville]]="","",t_datas[[#This Row],[Site/ville]])</f>
        <v/>
      </c>
      <c r="JH11" s="74"/>
      <c r="JI11" s="47">
        <f t="shared" si="850"/>
        <v>-1</v>
      </c>
      <c r="JJ11" s="47"/>
      <c r="JK11" s="47"/>
      <c r="JL11" s="74"/>
      <c r="JM11" s="74"/>
      <c r="JN11" s="74"/>
      <c r="JO11" s="74"/>
      <c r="JP11" s="47"/>
      <c r="JQ11" s="47"/>
      <c r="JR11" s="75"/>
      <c r="JS11" s="47"/>
      <c r="JT11" s="74"/>
      <c r="JU11" s="74"/>
      <c r="JV11" s="74"/>
      <c r="JW11" s="74"/>
      <c r="JX11" s="47"/>
      <c r="JY11" s="47"/>
      <c r="JZ11" s="75"/>
      <c r="KA11" s="47"/>
      <c r="KB11" s="74" t="str">
        <f>IFERROR(INDEX([1]!t_social_jours[Conduite],MATCH(KB$4&amp;t_datas[[#This Row],[Matricule]],[1]!t_social_jours[Date &amp; Matricule perso],0)),"")</f>
        <v/>
      </c>
      <c r="KC11" s="74" t="str">
        <f>IFERROR(INDEX([1]!t_social_jours[Travail],MATCH(KC$4&amp;t_datas[[#This Row],[Matricule]],[1]!t_social_jours[Date &amp; Matricule perso],0)),"")</f>
        <v/>
      </c>
      <c r="KD11" s="74" t="str">
        <f>IFERROR(INDEX([1]!t_social_jours[Dispo],MATCH(KD$4&amp;t_datas[[#This Row],[Matricule]],[1]!t_social_jours[Date &amp; Matricule perso],0)),"")</f>
        <v/>
      </c>
      <c r="KE11" s="78" t="str">
        <f t="shared" si="904"/>
        <v/>
      </c>
      <c r="KF11" s="74" t="s">
        <v>1152</v>
      </c>
      <c r="KG11" s="47"/>
      <c r="KH11" s="47"/>
      <c r="KI11" s="74" t="str">
        <f>IFERROR(INDEX([1]!t_social_jours[Départ remake],MATCH(KI$4&amp;t_datas[[#This Row],[Matricule]],[1]!t_social_jours[Date &amp; Matricule perso],0)),"")</f>
        <v/>
      </c>
      <c r="KJ11" s="74" t="str">
        <f>IFERROR(INDEX([1]!t_social_jours[Arrivée remake],MATCH(KJ$4&amp;t_datas[[#This Row],[Matricule]],[1]!t_social_jours[Date &amp; Matricule perso],0)),"")</f>
        <v/>
      </c>
      <c r="KK11" s="75" t="str">
        <f>IFERROR(IF(INDEX([1]!t_social_jours[Kilomètres],MATCH(KK$4&amp;t_datas[[#This Row],[Matricule]],[1]!t_social_jours[Date &amp; Matricule perso],0))="","",INDEX([1]!t_social_jours[Kilomètres],MATCH(KK$4&amp;t_datas[[#This Row],[Matricule]],[1]!t_social_jours[Date &amp; Matricule perso],0))),"")</f>
        <v/>
      </c>
      <c r="KL11" s="77" t="str">
        <f t="shared" si="851"/>
        <v/>
      </c>
      <c r="KM11" s="61" t="str">
        <f>IF(t_datas[[#This Row],[Immatriculation tracteur]]="","",t_datas[[#This Row],[Immatriculation tracteur]])</f>
        <v/>
      </c>
      <c r="KN11" s="71"/>
      <c r="KO11" s="74" t="str">
        <f>IF(t_datas[[#This Row],[Immatriculation SEMI]]="","",t_datas[[#This Row],[Immatriculation SEMI]])</f>
        <v/>
      </c>
      <c r="KP11" s="74" t="str">
        <f>IF(t_datas[[#This Row],[Client affecté]]="","",t_datas[[#This Row],[Client affecté]])</f>
        <v/>
      </c>
      <c r="KQ11" s="74" t="str">
        <f>IF(t_datas[[#This Row],[Site/ville]]="","",t_datas[[#This Row],[Site/ville]])</f>
        <v/>
      </c>
      <c r="KR11" s="47">
        <f t="shared" si="852"/>
        <v>-1</v>
      </c>
      <c r="KS11" s="47"/>
      <c r="KT11" s="47"/>
      <c r="KU11" s="74"/>
      <c r="KV11" s="74"/>
      <c r="KW11" s="74"/>
      <c r="KX11" s="74"/>
      <c r="KY11" s="47"/>
      <c r="KZ11" s="47"/>
      <c r="LA11" s="75"/>
      <c r="LB11" s="47"/>
      <c r="LC11" s="74"/>
      <c r="LD11" s="74"/>
      <c r="LE11" s="74"/>
      <c r="LF11" s="74"/>
      <c r="LG11" s="47"/>
      <c r="LH11" s="47"/>
      <c r="LI11" s="75"/>
      <c r="LJ11" s="47"/>
      <c r="LK11" s="74" t="str">
        <f>IFERROR(INDEX([1]!t_social_jours[Conduite],MATCH(LK$4&amp;t_datas[[#This Row],[Matricule]],[1]!t_social_jours[Date &amp; Matricule perso],0)),"")</f>
        <v/>
      </c>
      <c r="LL11" s="74" t="str">
        <f>IFERROR(INDEX([1]!t_social_jours[Travail],MATCH(LL$4&amp;t_datas[[#This Row],[Matricule]],[1]!t_social_jours[Date &amp; Matricule perso],0)),"")</f>
        <v/>
      </c>
      <c r="LM11" s="74" t="str">
        <f>IFERROR(INDEX([1]!t_social_jours[Dispo],MATCH(LM$4&amp;t_datas[[#This Row],[Matricule]],[1]!t_social_jours[Date &amp; Matricule perso],0)),"")</f>
        <v/>
      </c>
      <c r="LN11" s="78" t="str">
        <f t="shared" si="905"/>
        <v/>
      </c>
      <c r="LO11" s="74" t="s">
        <v>1152</v>
      </c>
      <c r="LP11" s="47"/>
      <c r="LQ11" s="47"/>
      <c r="LR11" s="74" t="str">
        <f>IFERROR(INDEX([1]!t_social_jours[Départ remake],MATCH(LR$4&amp;t_datas[[#This Row],[Matricule]],[1]!t_social_jours[Date &amp; Matricule perso],0)),"")</f>
        <v/>
      </c>
      <c r="LS11" s="74" t="str">
        <f>IFERROR(INDEX([1]!t_social_jours[Arrivée remake],MATCH(LS$4&amp;t_datas[[#This Row],[Matricule]],[1]!t_social_jours[Date &amp; Matricule perso],0)),"")</f>
        <v/>
      </c>
      <c r="LT11" s="75" t="str">
        <f>IFERROR(IF(INDEX([1]!t_social_jours[Kilomètres],MATCH(LT$4&amp;t_datas[[#This Row],[Matricule]],[1]!t_social_jours[Date &amp; Matricule perso],0))="","",INDEX([1]!t_social_jours[Kilomètres],MATCH(LT$4&amp;t_datas[[#This Row],[Matricule]],[1]!t_social_jours[Date &amp; Matricule perso],0))),"")</f>
        <v/>
      </c>
      <c r="LU11" s="77" t="str">
        <f t="shared" si="853"/>
        <v/>
      </c>
      <c r="LV11" s="61" t="str">
        <f>IF(t_datas[[#This Row],[Immatriculation tracteur]]="","",t_datas[[#This Row],[Immatriculation tracteur]])</f>
        <v/>
      </c>
      <c r="LW11" s="71"/>
      <c r="LX11" s="74" t="str">
        <f>IF(t_datas[[#This Row],[Immatriculation SEMI]]="","",t_datas[[#This Row],[Immatriculation SEMI]])</f>
        <v/>
      </c>
      <c r="LY11" s="74" t="str">
        <f>IF(t_datas[[#This Row],[Client affecté]]="","",t_datas[[#This Row],[Client affecté]])</f>
        <v/>
      </c>
      <c r="LZ11" s="74" t="str">
        <f>IF(t_datas[[#This Row],[Site/ville]]="","",t_datas[[#This Row],[Site/ville]])</f>
        <v/>
      </c>
      <c r="MA11" s="47">
        <f t="shared" si="854"/>
        <v>-1</v>
      </c>
      <c r="MB11" s="47"/>
      <c r="MC11" s="47"/>
      <c r="MD11" s="74"/>
      <c r="ME11" s="74"/>
      <c r="MF11" s="74"/>
      <c r="MG11" s="74"/>
      <c r="MH11" s="47"/>
      <c r="MI11" s="47"/>
      <c r="MJ11" s="75"/>
      <c r="MK11" s="47"/>
      <c r="ML11" s="74"/>
      <c r="MM11" s="74"/>
      <c r="MN11" s="74"/>
      <c r="MO11" s="74"/>
      <c r="MP11" s="47"/>
      <c r="MQ11" s="47"/>
      <c r="MR11" s="75"/>
      <c r="MS11" s="47"/>
      <c r="MT11" s="74" t="str">
        <f>IFERROR(INDEX([1]!t_social_jours[Conduite],MATCH(MT$4&amp;t_datas[[#This Row],[Matricule]],[1]!t_social_jours[Date &amp; Matricule perso],0)),"")</f>
        <v/>
      </c>
      <c r="MU11" s="74" t="str">
        <f>IFERROR(INDEX([1]!t_social_jours[Travail],MATCH(MU$4&amp;t_datas[[#This Row],[Matricule]],[1]!t_social_jours[Date &amp; Matricule perso],0)),"")</f>
        <v/>
      </c>
      <c r="MV11" s="74" t="str">
        <f>IFERROR(INDEX([1]!t_social_jours[Dispo],MATCH(MV$4&amp;t_datas[[#This Row],[Matricule]],[1]!t_social_jours[Date &amp; Matricule perso],0)),"")</f>
        <v/>
      </c>
      <c r="MW11" s="78" t="str">
        <f t="shared" si="906"/>
        <v/>
      </c>
      <c r="MX11" s="74" t="s">
        <v>1152</v>
      </c>
      <c r="MY11" s="47"/>
      <c r="MZ11" s="47"/>
      <c r="NA11" s="74" t="str">
        <f>IFERROR(INDEX([1]!t_social_jours[Départ remake],MATCH(NA$4&amp;t_datas[[#This Row],[Matricule]],[1]!t_social_jours[Date &amp; Matricule perso],0)),"")</f>
        <v/>
      </c>
      <c r="NB11" s="74" t="str">
        <f>IFERROR(INDEX([1]!t_social_jours[Arrivée remake],MATCH(NB$4&amp;t_datas[[#This Row],[Matricule]],[1]!t_social_jours[Date &amp; Matricule perso],0)),"")</f>
        <v/>
      </c>
      <c r="NC11" s="75" t="str">
        <f>IFERROR(IF(INDEX([1]!t_social_jours[Kilomètres],MATCH(NC$4&amp;t_datas[[#This Row],[Matricule]],[1]!t_social_jours[Date &amp; Matricule perso],0))="","",INDEX([1]!t_social_jours[Kilomètres],MATCH(NC$4&amp;t_datas[[#This Row],[Matricule]],[1]!t_social_jours[Date &amp; Matricule perso],0))),"")</f>
        <v/>
      </c>
      <c r="ND11" s="77" t="str">
        <f t="shared" si="855"/>
        <v/>
      </c>
      <c r="NE11" s="61" t="s">
        <v>1163</v>
      </c>
      <c r="NF11" s="71" t="s">
        <v>1163</v>
      </c>
      <c r="NG11" s="74" t="s">
        <v>1163</v>
      </c>
      <c r="NH11" s="74" t="s">
        <v>1163</v>
      </c>
      <c r="NI11" s="74" t="s">
        <v>1163</v>
      </c>
      <c r="NJ11" s="47">
        <f t="shared" si="856"/>
        <v>-1</v>
      </c>
      <c r="NK11" s="47"/>
      <c r="NL11" s="47"/>
      <c r="NM11" s="74"/>
      <c r="NN11" s="74"/>
      <c r="NO11" s="74"/>
      <c r="NP11" s="74"/>
      <c r="NQ11" s="47"/>
      <c r="NR11" s="47"/>
      <c r="NS11" s="75"/>
      <c r="NT11" s="47"/>
      <c r="NU11" s="74"/>
      <c r="NV11" s="74"/>
      <c r="NW11" s="74"/>
      <c r="NX11" s="74"/>
      <c r="NY11" s="47"/>
      <c r="NZ11" s="47"/>
      <c r="OA11" s="75"/>
      <c r="OB11" s="47"/>
      <c r="OC11" s="74" t="str">
        <f>IFERROR(INDEX([1]!t_social_jours[Conduite],MATCH(OC$4&amp;t_datas[[#This Row],[Matricule]],[1]!t_social_jours[Date &amp; Matricule perso],0)),"")</f>
        <v/>
      </c>
      <c r="OD11" s="74" t="str">
        <f>IFERROR(INDEX([1]!t_social_jours[Travail],MATCH(OD$4&amp;t_datas[[#This Row],[Matricule]],[1]!t_social_jours[Date &amp; Matricule perso],0)),"")</f>
        <v/>
      </c>
      <c r="OE11" s="74" t="str">
        <f>IFERROR(INDEX([1]!t_social_jours[Dispo],MATCH(OE$4&amp;t_datas[[#This Row],[Matricule]],[1]!t_social_jours[Date &amp; Matricule perso],0)),"")</f>
        <v/>
      </c>
      <c r="OF11" s="78" t="str">
        <f t="shared" si="907"/>
        <v/>
      </c>
      <c r="OG11" s="74"/>
      <c r="OH11" s="47"/>
      <c r="OI11" s="47"/>
      <c r="OJ11" s="74" t="str">
        <f>IFERROR(INDEX([1]!t_social_jours[Départ remake],MATCH(OJ$4&amp;t_datas[[#This Row],[Matricule]],[1]!t_social_jours[Date &amp; Matricule perso],0)),"")</f>
        <v/>
      </c>
      <c r="OK11" s="74" t="str">
        <f>IFERROR(INDEX([1]!t_social_jours[Arrivée remake],MATCH(OK$4&amp;t_datas[[#This Row],[Matricule]],[1]!t_social_jours[Date &amp; Matricule perso],0)),"")</f>
        <v/>
      </c>
      <c r="OL11" s="75" t="str">
        <f>IFERROR(IF(INDEX([1]!t_social_jours[Kilomètres],MATCH(OL$4&amp;t_datas[[#This Row],[Matricule]],[1]!t_social_jours[Date &amp; Matricule perso],0))="","",INDEX([1]!t_social_jours[Kilomètres],MATCH(OL$4&amp;t_datas[[#This Row],[Matricule]],[1]!t_social_jours[Date &amp; Matricule perso],0))),"")</f>
        <v/>
      </c>
      <c r="OM11" s="77" t="str">
        <f t="shared" si="857"/>
        <v/>
      </c>
      <c r="ON11" s="61" t="str">
        <f>IF(t_datas[[#This Row],[Immatriculation tracteur]]="","",t_datas[[#This Row],[Immatriculation tracteur]])</f>
        <v/>
      </c>
      <c r="OO11" s="71"/>
      <c r="OP11" s="74" t="str">
        <f>IF(t_datas[[#This Row],[Immatriculation SEMI]]="","",t_datas[[#This Row],[Immatriculation SEMI]])</f>
        <v/>
      </c>
      <c r="OQ11" s="74" t="str">
        <f>IF(t_datas[[#This Row],[Client affecté]]="","",t_datas[[#This Row],[Client affecté]])</f>
        <v/>
      </c>
      <c r="OR11" s="74" t="str">
        <f>IF(t_datas[[#This Row],[Site/ville]]="","",t_datas[[#This Row],[Site/ville]])</f>
        <v/>
      </c>
      <c r="OS11" s="47">
        <f t="shared" si="858"/>
        <v>-1</v>
      </c>
      <c r="OT11" s="47"/>
      <c r="OU11" s="47"/>
      <c r="OV11" s="74"/>
      <c r="OW11" s="74"/>
      <c r="OX11" s="74"/>
      <c r="OY11" s="74"/>
      <c r="OZ11" s="47"/>
      <c r="PA11" s="47"/>
      <c r="PB11" s="75"/>
      <c r="PC11" s="47"/>
      <c r="PD11" s="74"/>
      <c r="PE11" s="74"/>
      <c r="PF11" s="74"/>
      <c r="PG11" s="74"/>
      <c r="PH11" s="47"/>
      <c r="PI11" s="47"/>
      <c r="PJ11" s="75"/>
      <c r="PK11" s="47"/>
      <c r="PL11" s="74" t="str">
        <f>IFERROR(INDEX([1]!t_social_jours[Conduite],MATCH(PL$4&amp;t_datas[[#This Row],[Matricule]],[1]!t_social_jours[Date &amp; Matricule perso],0)),"")</f>
        <v/>
      </c>
      <c r="PM11" s="74" t="str">
        <f>IFERROR(INDEX([1]!t_social_jours[Travail],MATCH(PM$4&amp;t_datas[[#This Row],[Matricule]],[1]!t_social_jours[Date &amp; Matricule perso],0)),"")</f>
        <v/>
      </c>
      <c r="PN11" s="74" t="str">
        <f>IFERROR(INDEX([1]!t_social_jours[Dispo],MATCH(PN$4&amp;t_datas[[#This Row],[Matricule]],[1]!t_social_jours[Date &amp; Matricule perso],0)),"")</f>
        <v/>
      </c>
      <c r="PO11" s="78" t="str">
        <f t="shared" si="908"/>
        <v/>
      </c>
      <c r="PP11" s="74" t="s">
        <v>1152</v>
      </c>
      <c r="PQ11" s="47"/>
      <c r="PR11" s="47"/>
      <c r="PS11" s="74" t="str">
        <f>IFERROR(INDEX([1]!t_social_jours[Départ remake],MATCH(PS$4&amp;t_datas[[#This Row],[Matricule]],[1]!t_social_jours[Date &amp; Matricule perso],0)),"")</f>
        <v/>
      </c>
      <c r="PT11" s="74" t="str">
        <f>IFERROR(INDEX([1]!t_social_jours[Arrivée remake],MATCH(PT$4&amp;t_datas[[#This Row],[Matricule]],[1]!t_social_jours[Date &amp; Matricule perso],0)),"")</f>
        <v/>
      </c>
      <c r="PU11" s="75" t="str">
        <f>IFERROR(IF(INDEX([1]!t_social_jours[Kilomètres],MATCH(PU$4&amp;t_datas[[#This Row],[Matricule]],[1]!t_social_jours[Date &amp; Matricule perso],0))="","",INDEX([1]!t_social_jours[Kilomètres],MATCH(PU$4&amp;t_datas[[#This Row],[Matricule]],[1]!t_social_jours[Date &amp; Matricule perso],0))),"")</f>
        <v/>
      </c>
      <c r="PV11" s="77" t="str">
        <f t="shared" si="859"/>
        <v/>
      </c>
      <c r="PW11" s="61" t="str">
        <f>IF(t_datas[[#This Row],[Immatriculation tracteur]]="","",t_datas[[#This Row],[Immatriculation tracteur]])</f>
        <v/>
      </c>
      <c r="PX11" s="71"/>
      <c r="PY11" s="74" t="str">
        <f>IF(t_datas[[#This Row],[Immatriculation SEMI]]="","",t_datas[[#This Row],[Immatriculation SEMI]])</f>
        <v/>
      </c>
      <c r="PZ11" s="74" t="str">
        <f>IF(t_datas[[#This Row],[Client affecté]]="","",t_datas[[#This Row],[Client affecté]])</f>
        <v/>
      </c>
      <c r="QA11" s="74" t="str">
        <f>IF(t_datas[[#This Row],[Site/ville]]="","",t_datas[[#This Row],[Site/ville]])</f>
        <v/>
      </c>
      <c r="QB11" s="47">
        <f t="shared" si="860"/>
        <v>-1</v>
      </c>
      <c r="QC11" s="47"/>
      <c r="QD11" s="47"/>
      <c r="QE11" s="74"/>
      <c r="QF11" s="74"/>
      <c r="QG11" s="74"/>
      <c r="QH11" s="74"/>
      <c r="QI11" s="47"/>
      <c r="QJ11" s="47"/>
      <c r="QK11" s="75"/>
      <c r="QL11" s="47"/>
      <c r="QM11" s="74"/>
      <c r="QN11" s="74"/>
      <c r="QO11" s="74"/>
      <c r="QP11" s="74"/>
      <c r="QQ11" s="47"/>
      <c r="QR11" s="47"/>
      <c r="QS11" s="75"/>
      <c r="QT11" s="47"/>
      <c r="QU11" s="74" t="str">
        <f>IFERROR(INDEX([1]!t_social_jours[Conduite],MATCH(QU$4&amp;t_datas[[#This Row],[Matricule]],[1]!t_social_jours[Date &amp; Matricule perso],0)),"")</f>
        <v/>
      </c>
      <c r="QV11" s="74" t="str">
        <f>IFERROR(INDEX([1]!t_social_jours[Travail],MATCH(QV$4&amp;t_datas[[#This Row],[Matricule]],[1]!t_social_jours[Date &amp; Matricule perso],0)),"")</f>
        <v/>
      </c>
      <c r="QW11" s="74" t="str">
        <f>IFERROR(INDEX([1]!t_social_jours[Dispo],MATCH(QW$4&amp;t_datas[[#This Row],[Matricule]],[1]!t_social_jours[Date &amp; Matricule perso],0)),"")</f>
        <v/>
      </c>
      <c r="QX11" s="78" t="str">
        <f t="shared" si="909"/>
        <v/>
      </c>
      <c r="QY11" s="74" t="s">
        <v>1152</v>
      </c>
      <c r="QZ11" s="47"/>
      <c r="RA11" s="47"/>
      <c r="RB11" s="74" t="str">
        <f>IFERROR(INDEX([1]!t_social_jours[Départ remake],MATCH(RB$4&amp;t_datas[[#This Row],[Matricule]],[1]!t_social_jours[Date &amp; Matricule perso],0)),"")</f>
        <v/>
      </c>
      <c r="RC11" s="74" t="str">
        <f>IFERROR(INDEX([1]!t_social_jours[Arrivée remake],MATCH(RC$4&amp;t_datas[[#This Row],[Matricule]],[1]!t_social_jours[Date &amp; Matricule perso],0)),"")</f>
        <v/>
      </c>
      <c r="RD11" s="75" t="str">
        <f>IFERROR(IF(INDEX([1]!t_social_jours[Kilomètres],MATCH(RD$4&amp;t_datas[[#This Row],[Matricule]],[1]!t_social_jours[Date &amp; Matricule perso],0))="","",INDEX([1]!t_social_jours[Kilomètres],MATCH(RD$4&amp;t_datas[[#This Row],[Matricule]],[1]!t_social_jours[Date &amp; Matricule perso],0))),"")</f>
        <v/>
      </c>
      <c r="RE11" s="77" t="str">
        <f t="shared" si="861"/>
        <v/>
      </c>
      <c r="RF11" s="61" t="str">
        <f>IF(t_datas[[#This Row],[Immatriculation tracteur]]="","",t_datas[[#This Row],[Immatriculation tracteur]])</f>
        <v/>
      </c>
      <c r="RG11" s="71"/>
      <c r="RH11" s="74" t="str">
        <f>IF(t_datas[[#This Row],[Immatriculation SEMI]]="","",t_datas[[#This Row],[Immatriculation SEMI]])</f>
        <v/>
      </c>
      <c r="RI11" s="74" t="str">
        <f>IF(t_datas[[#This Row],[Client affecté]]="","",t_datas[[#This Row],[Client affecté]])</f>
        <v/>
      </c>
      <c r="RJ11" s="74" t="str">
        <f>IF(t_datas[[#This Row],[Site/ville]]="","",t_datas[[#This Row],[Site/ville]])</f>
        <v/>
      </c>
      <c r="RK11" s="47">
        <f t="shared" si="862"/>
        <v>-1</v>
      </c>
      <c r="RL11" s="47"/>
      <c r="RM11" s="47"/>
      <c r="RN11" s="74"/>
      <c r="RO11" s="74"/>
      <c r="RP11" s="74"/>
      <c r="RQ11" s="74"/>
      <c r="RR11" s="47"/>
      <c r="RS11" s="47"/>
      <c r="RT11" s="75"/>
      <c r="RU11" s="47"/>
      <c r="RV11" s="74"/>
      <c r="RW11" s="74"/>
      <c r="RX11" s="74"/>
      <c r="RY11" s="74"/>
      <c r="RZ11" s="47"/>
      <c r="SA11" s="47"/>
      <c r="SB11" s="75"/>
      <c r="SC11" s="47"/>
      <c r="SD11" s="74" t="str">
        <f>IFERROR(INDEX([1]!t_social_jours[Conduite],MATCH(SD$4&amp;t_datas[[#This Row],[Matricule]],[1]!t_social_jours[Date &amp; Matricule perso],0)),"")</f>
        <v/>
      </c>
      <c r="SE11" s="74" t="str">
        <f>IFERROR(INDEX([1]!t_social_jours[Travail],MATCH(SE$4&amp;t_datas[[#This Row],[Matricule]],[1]!t_social_jours[Date &amp; Matricule perso],0)),"")</f>
        <v/>
      </c>
      <c r="SF11" s="74" t="str">
        <f>IFERROR(INDEX([1]!t_social_jours[Dispo],MATCH(SF$4&amp;t_datas[[#This Row],[Matricule]],[1]!t_social_jours[Date &amp; Matricule perso],0)),"")</f>
        <v/>
      </c>
      <c r="SG11" s="78" t="str">
        <f t="shared" si="910"/>
        <v/>
      </c>
      <c r="SH11" s="74" t="s">
        <v>1152</v>
      </c>
      <c r="SI11" s="47"/>
      <c r="SJ11" s="47"/>
      <c r="SK11" s="74" t="str">
        <f>IFERROR(INDEX([1]!t_social_jours[Départ remake],MATCH(SK$4&amp;t_datas[[#This Row],[Matricule]],[1]!t_social_jours[Date &amp; Matricule perso],0)),"")</f>
        <v/>
      </c>
      <c r="SL11" s="74" t="str">
        <f>IFERROR(INDEX([1]!t_social_jours[Arrivée remake],MATCH(SL$4&amp;t_datas[[#This Row],[Matricule]],[1]!t_social_jours[Date &amp; Matricule perso],0)),"")</f>
        <v/>
      </c>
      <c r="SM11" s="75" t="str">
        <f>IFERROR(IF(INDEX([1]!t_social_jours[Kilomètres],MATCH(SM$4&amp;t_datas[[#This Row],[Matricule]],[1]!t_social_jours[Date &amp; Matricule perso],0))="","",INDEX([1]!t_social_jours[Kilomètres],MATCH(SM$4&amp;t_datas[[#This Row],[Matricule]],[1]!t_social_jours[Date &amp; Matricule perso],0))),"")</f>
        <v/>
      </c>
      <c r="SN11" s="77" t="str">
        <f t="shared" si="863"/>
        <v/>
      </c>
      <c r="SO11" s="61" t="str">
        <f>IF(t_datas[[#This Row],[Immatriculation tracteur]]="","",t_datas[[#This Row],[Immatriculation tracteur]])</f>
        <v/>
      </c>
      <c r="SP11" s="71"/>
      <c r="SQ11" s="74" t="str">
        <f>IF(t_datas[[#This Row],[Immatriculation SEMI]]="","",t_datas[[#This Row],[Immatriculation SEMI]])</f>
        <v/>
      </c>
      <c r="SR11" s="74" t="str">
        <f>IF(t_datas[[#This Row],[Client affecté]]="","",t_datas[[#This Row],[Client affecté]])</f>
        <v/>
      </c>
      <c r="SS11" s="74" t="str">
        <f>IF(t_datas[[#This Row],[Site/ville]]="","",t_datas[[#This Row],[Site/ville]])</f>
        <v/>
      </c>
      <c r="ST11" s="47">
        <f t="shared" si="864"/>
        <v>-1</v>
      </c>
      <c r="SU11" s="47"/>
      <c r="SV11" s="47"/>
      <c r="SW11" s="74"/>
      <c r="SX11" s="74"/>
      <c r="SY11" s="74"/>
      <c r="SZ11" s="74"/>
      <c r="TA11" s="47"/>
      <c r="TB11" s="47"/>
      <c r="TC11" s="75"/>
      <c r="TD11" s="47"/>
      <c r="TE11" s="74"/>
      <c r="TF11" s="74"/>
      <c r="TG11" s="74"/>
      <c r="TH11" s="74"/>
      <c r="TI11" s="47"/>
      <c r="TJ11" s="47"/>
      <c r="TK11" s="75"/>
      <c r="TL11" s="47"/>
      <c r="TM11" s="74" t="str">
        <f>IFERROR(INDEX([1]!t_social_jours[Conduite],MATCH(TM$4&amp;t_datas[[#This Row],[Matricule]],[1]!t_social_jours[Date &amp; Matricule perso],0)),"")</f>
        <v/>
      </c>
      <c r="TN11" s="74" t="str">
        <f>IFERROR(INDEX([1]!t_social_jours[Travail],MATCH(TN$4&amp;t_datas[[#This Row],[Matricule]],[1]!t_social_jours[Date &amp; Matricule perso],0)),"")</f>
        <v/>
      </c>
      <c r="TO11" s="74" t="str">
        <f>IFERROR(INDEX([1]!t_social_jours[Dispo],MATCH(TO$4&amp;t_datas[[#This Row],[Matricule]],[1]!t_social_jours[Date &amp; Matricule perso],0)),"")</f>
        <v/>
      </c>
      <c r="TP11" s="78" t="str">
        <f t="shared" si="911"/>
        <v/>
      </c>
      <c r="TQ11" s="74" t="s">
        <v>1152</v>
      </c>
      <c r="TR11" s="47"/>
      <c r="TS11" s="47"/>
      <c r="TT11" s="74" t="str">
        <f>IFERROR(INDEX([1]!t_social_jours[Départ remake],MATCH(TT$4&amp;t_datas[[#This Row],[Matricule]],[1]!t_social_jours[Date &amp; Matricule perso],0)),"")</f>
        <v/>
      </c>
      <c r="TU11" s="74" t="str">
        <f>IFERROR(INDEX([1]!t_social_jours[Arrivée remake],MATCH(TU$4&amp;t_datas[[#This Row],[Matricule]],[1]!t_social_jours[Date &amp; Matricule perso],0)),"")</f>
        <v/>
      </c>
      <c r="TV11" s="75" t="str">
        <f>IFERROR(IF(INDEX([1]!t_social_jours[Kilomètres],MATCH(TV$4&amp;t_datas[[#This Row],[Matricule]],[1]!t_social_jours[Date &amp; Matricule perso],0))="","",INDEX([1]!t_social_jours[Kilomètres],MATCH(TV$4&amp;t_datas[[#This Row],[Matricule]],[1]!t_social_jours[Date &amp; Matricule perso],0))),"")</f>
        <v/>
      </c>
      <c r="TW11" s="77" t="str">
        <f t="shared" si="865"/>
        <v/>
      </c>
      <c r="TX11" s="61" t="str">
        <f>IF(t_datas[[#This Row],[Immatriculation tracteur]]="","",t_datas[[#This Row],[Immatriculation tracteur]])</f>
        <v/>
      </c>
      <c r="TY11" s="71"/>
      <c r="TZ11" s="74" t="str">
        <f>IF(t_datas[[#This Row],[Immatriculation SEMI]]="","",t_datas[[#This Row],[Immatriculation SEMI]])</f>
        <v/>
      </c>
      <c r="UA11" s="74" t="str">
        <f>IF(t_datas[[#This Row],[Client affecté]]="","",t_datas[[#This Row],[Client affecté]])</f>
        <v/>
      </c>
      <c r="UB11" s="74" t="str">
        <f>IF(t_datas[[#This Row],[Site/ville]]="","",t_datas[[#This Row],[Site/ville]])</f>
        <v/>
      </c>
      <c r="UC11" s="47">
        <f t="shared" si="866"/>
        <v>-1</v>
      </c>
      <c r="UD11" s="47"/>
      <c r="UE11" s="47"/>
      <c r="UF11" s="74"/>
      <c r="UG11" s="74"/>
      <c r="UH11" s="74"/>
      <c r="UI11" s="74"/>
      <c r="UJ11" s="47"/>
      <c r="UK11" s="47"/>
      <c r="UL11" s="75"/>
      <c r="UM11" s="47"/>
      <c r="UN11" s="74"/>
      <c r="UO11" s="74"/>
      <c r="UP11" s="74"/>
      <c r="UQ11" s="74"/>
      <c r="UR11" s="47"/>
      <c r="US11" s="47"/>
      <c r="UT11" s="75"/>
      <c r="UU11" s="47"/>
      <c r="UV11" s="74" t="str">
        <f>IFERROR(INDEX([1]!t_social_jours[Conduite],MATCH(UV$4&amp;t_datas[[#This Row],[Matricule]],[1]!t_social_jours[Date &amp; Matricule perso],0)),"")</f>
        <v/>
      </c>
      <c r="UW11" s="74" t="str">
        <f>IFERROR(INDEX([1]!t_social_jours[Travail],MATCH(UW$4&amp;t_datas[[#This Row],[Matricule]],[1]!t_social_jours[Date &amp; Matricule perso],0)),"")</f>
        <v/>
      </c>
      <c r="UX11" s="74" t="str">
        <f>IFERROR(INDEX([1]!t_social_jours[Dispo],MATCH(UX$4&amp;t_datas[[#This Row],[Matricule]],[1]!t_social_jours[Date &amp; Matricule perso],0)),"")</f>
        <v/>
      </c>
      <c r="UY11" s="78" t="str">
        <f t="shared" si="912"/>
        <v/>
      </c>
      <c r="UZ11" s="74" t="s">
        <v>1152</v>
      </c>
      <c r="VA11" s="47"/>
      <c r="VB11" s="47"/>
      <c r="VC11" s="74" t="str">
        <f>IFERROR(INDEX([1]!t_social_jours[Départ remake],MATCH(VC$4&amp;t_datas[[#This Row],[Matricule]],[1]!t_social_jours[Date &amp; Matricule perso],0)),"")</f>
        <v/>
      </c>
      <c r="VD11" s="74" t="str">
        <f>IFERROR(INDEX([1]!t_social_jours[Arrivée remake],MATCH(VD$4&amp;t_datas[[#This Row],[Matricule]],[1]!t_social_jours[Date &amp; Matricule perso],0)),"")</f>
        <v/>
      </c>
      <c r="VE11" s="75" t="str">
        <f>IFERROR(IF(INDEX([1]!t_social_jours[Kilomètres],MATCH(VE$4&amp;t_datas[[#This Row],[Matricule]],[1]!t_social_jours[Date &amp; Matricule perso],0))="","",INDEX([1]!t_social_jours[Kilomètres],MATCH(VE$4&amp;t_datas[[#This Row],[Matricule]],[1]!t_social_jours[Date &amp; Matricule perso],0))),"")</f>
        <v/>
      </c>
      <c r="VF11" s="77" t="str">
        <f t="shared" si="867"/>
        <v/>
      </c>
      <c r="VG11" s="79" t="str">
        <f>IF(t_datas[[#This Row],[Immatriculation tracteur]]="","",t_datas[[#This Row],[Immatriculation tracteur]])</f>
        <v/>
      </c>
      <c r="VH11" s="71"/>
      <c r="VI11" s="80" t="str">
        <f>IF(t_datas[[#This Row],[Immatriculation SEMI]]="","",t_datas[[#This Row],[Immatriculation SEMI]])</f>
        <v/>
      </c>
      <c r="VJ11" s="80" t="str">
        <f>IF(t_datas[[#This Row],[Client affecté]]="","",t_datas[[#This Row],[Client affecté]])</f>
        <v/>
      </c>
      <c r="VK11" s="74" t="str">
        <f>IF(t_datas[[#This Row],[Site/ville]]="","",t_datas[[#This Row],[Site/ville]])</f>
        <v/>
      </c>
      <c r="VL11" s="47">
        <f t="shared" si="868"/>
        <v>-1</v>
      </c>
      <c r="VM11" s="47"/>
      <c r="VN11" s="47"/>
      <c r="VO11" s="74"/>
      <c r="VP11" s="74"/>
      <c r="VQ11" s="74"/>
      <c r="VR11" s="74"/>
      <c r="VS11" s="47"/>
      <c r="VT11" s="47"/>
      <c r="VU11" s="75"/>
      <c r="VV11" s="47"/>
      <c r="VW11" s="74"/>
      <c r="VX11" s="74"/>
      <c r="VY11" s="74"/>
      <c r="VZ11" s="74"/>
      <c r="WA11" s="47"/>
      <c r="WB11" s="47"/>
      <c r="WC11" s="75"/>
      <c r="WD11" s="47"/>
      <c r="WE11" s="74" t="str">
        <f>IFERROR(INDEX([1]!t_social_jours[Conduite],MATCH(WE$4&amp;t_datas[[#This Row],[Matricule]],[1]!t_social_jours[Date &amp; Matricule perso],0)),"")</f>
        <v/>
      </c>
      <c r="WF11" s="74" t="str">
        <f>IFERROR(INDEX([1]!t_social_jours[Travail],MATCH(WF$4&amp;t_datas[[#This Row],[Matricule]],[1]!t_social_jours[Date &amp; Matricule perso],0)),"")</f>
        <v/>
      </c>
      <c r="WG11" s="74" t="str">
        <f>IFERROR(INDEX([1]!t_social_jours[Dispo],MATCH(WG$4&amp;t_datas[[#This Row],[Matricule]],[1]!t_social_jours[Date &amp; Matricule perso],0)),"")</f>
        <v/>
      </c>
      <c r="WH11" s="78" t="str">
        <f t="shared" si="913"/>
        <v/>
      </c>
      <c r="WI11" s="74" t="s">
        <v>1152</v>
      </c>
      <c r="WJ11" s="47"/>
      <c r="WK11" s="47"/>
      <c r="WL11" s="74" t="str">
        <f>IFERROR(INDEX([1]!t_social_jours[Départ remake],MATCH(WL$4&amp;t_datas[[#This Row],[Matricule]],[1]!t_social_jours[Date &amp; Matricule perso],0)),"")</f>
        <v/>
      </c>
      <c r="WM11" s="74" t="str">
        <f>IFERROR(INDEX([1]!t_social_jours[Arrivée remake],MATCH(WM$4&amp;t_datas[[#This Row],[Matricule]],[1]!t_social_jours[Date &amp; Matricule perso],0)),"")</f>
        <v/>
      </c>
      <c r="WN11" s="75" t="str">
        <f>IFERROR(IF(INDEX([1]!t_social_jours[Kilomètres],MATCH(WN$4&amp;t_datas[[#This Row],[Matricule]],[1]!t_social_jours[Date &amp; Matricule perso],0))="","",INDEX([1]!t_social_jours[Kilomètres],MATCH(WN$4&amp;t_datas[[#This Row],[Matricule]],[1]!t_social_jours[Date &amp; Matricule perso],0))),"")</f>
        <v/>
      </c>
      <c r="WO11" s="77" t="str">
        <f t="shared" si="869"/>
        <v/>
      </c>
      <c r="WP11" s="79" t="str">
        <f>IF(t_datas[[#This Row],[Immatriculation tracteur]]="","",t_datas[[#This Row],[Immatriculation tracteur]])</f>
        <v/>
      </c>
      <c r="WQ11" s="71"/>
      <c r="WR11" s="80" t="str">
        <f>IF(t_datas[[#This Row],[Immatriculation SEMI]]="","",t_datas[[#This Row],[Immatriculation SEMI]])</f>
        <v/>
      </c>
      <c r="WS11" s="80" t="str">
        <f>IF(t_datas[[#This Row],[Client affecté]]="","",t_datas[[#This Row],[Client affecté]])</f>
        <v/>
      </c>
      <c r="WT11" s="74" t="str">
        <f>IF(t_datas[[#This Row],[Site/ville]]="","",t_datas[[#This Row],[Site/ville]])</f>
        <v/>
      </c>
      <c r="WU11" s="47">
        <f t="shared" si="870"/>
        <v>-1</v>
      </c>
      <c r="WV11" s="47"/>
      <c r="WW11" s="47"/>
      <c r="WX11" s="74"/>
      <c r="WY11" s="74"/>
      <c r="WZ11" s="74"/>
      <c r="XA11" s="74"/>
      <c r="XB11" s="47"/>
      <c r="XC11" s="47"/>
      <c r="XD11" s="75"/>
      <c r="XE11" s="47"/>
      <c r="XF11" s="74"/>
      <c r="XG11" s="74"/>
      <c r="XH11" s="74"/>
      <c r="XI11" s="74"/>
      <c r="XJ11" s="47"/>
      <c r="XK11" s="47"/>
      <c r="XL11" s="75"/>
      <c r="XM11" s="47"/>
      <c r="XN11" s="74" t="str">
        <f>IFERROR(INDEX([1]!t_social_jours[Conduite],MATCH(XN$4&amp;t_datas[[#This Row],[Matricule]],[1]!t_social_jours[Date &amp; Matricule perso],0)),"")</f>
        <v/>
      </c>
      <c r="XO11" s="74" t="str">
        <f>IFERROR(INDEX([1]!t_social_jours[Travail],MATCH(XO$4&amp;t_datas[[#This Row],[Matricule]],[1]!t_social_jours[Date &amp; Matricule perso],0)),"")</f>
        <v/>
      </c>
      <c r="XP11" s="74" t="str">
        <f>IFERROR(INDEX([1]!t_social_jours[Dispo],MATCH(XP$4&amp;t_datas[[#This Row],[Matricule]],[1]!t_social_jours[Date &amp; Matricule perso],0)),"")</f>
        <v/>
      </c>
      <c r="XQ11" s="78" t="str">
        <f t="shared" si="914"/>
        <v/>
      </c>
      <c r="XR11" s="74"/>
      <c r="XS11" s="47"/>
      <c r="XT11" s="47"/>
      <c r="XU11" s="74" t="str">
        <f>IFERROR(INDEX([1]!t_social_jours[Départ remake],MATCH(XU$4&amp;t_datas[[#This Row],[Matricule]],[1]!t_social_jours[Date &amp; Matricule perso],0)),"")</f>
        <v/>
      </c>
      <c r="XV11" s="74" t="str">
        <f>IFERROR(INDEX([1]!t_social_jours[Arrivée remake],MATCH(XV$4&amp;t_datas[[#This Row],[Matricule]],[1]!t_social_jours[Date &amp; Matricule perso],0)),"")</f>
        <v/>
      </c>
      <c r="XW11" s="75" t="str">
        <f>IFERROR(IF(INDEX([1]!t_social_jours[Kilomètres],MATCH(XW$4&amp;t_datas[[#This Row],[Matricule]],[1]!t_social_jours[Date &amp; Matricule perso],0))="","",INDEX([1]!t_social_jours[Kilomètres],MATCH(XW$4&amp;t_datas[[#This Row],[Matricule]],[1]!t_social_jours[Date &amp; Matricule perso],0))),"")</f>
        <v/>
      </c>
      <c r="XX11" s="77" t="str">
        <f t="shared" si="871"/>
        <v/>
      </c>
      <c r="XY11" s="79" t="str">
        <f>IF(t_datas[[#This Row],[Immatriculation tracteur]]="","",t_datas[[#This Row],[Immatriculation tracteur]])</f>
        <v/>
      </c>
      <c r="XZ11" s="71"/>
      <c r="YA11" s="80" t="str">
        <f>IF(t_datas[[#This Row],[Immatriculation SEMI]]="","",t_datas[[#This Row],[Immatriculation SEMI]])</f>
        <v/>
      </c>
      <c r="YB11" s="80" t="str">
        <f>IF(t_datas[[#This Row],[Client affecté]]="","",t_datas[[#This Row],[Client affecté]])</f>
        <v/>
      </c>
      <c r="YC11" s="74" t="str">
        <f>IF(t_datas[[#This Row],[Site/ville]]="","",t_datas[[#This Row],[Site/ville]])</f>
        <v/>
      </c>
      <c r="YD11" s="47">
        <f t="shared" si="872"/>
        <v>-1</v>
      </c>
      <c r="YE11" s="47"/>
      <c r="YF11" s="47"/>
      <c r="YG11" s="74"/>
      <c r="YH11" s="74"/>
      <c r="YI11" s="74"/>
      <c r="YJ11" s="74"/>
      <c r="YK11" s="47"/>
      <c r="YL11" s="47"/>
      <c r="YM11" s="75"/>
      <c r="YN11" s="47"/>
      <c r="YO11" s="74"/>
      <c r="YP11" s="74"/>
      <c r="YQ11" s="74"/>
      <c r="YR11" s="74"/>
      <c r="YS11" s="47"/>
      <c r="YT11" s="47"/>
      <c r="YU11" s="75"/>
      <c r="YV11" s="47"/>
      <c r="YW11" s="74" t="str">
        <f>IFERROR(INDEX([1]!t_social_jours[Conduite],MATCH(YW$4&amp;t_datas[[#This Row],[Matricule]],[1]!t_social_jours[Date &amp; Matricule perso],0)),"")</f>
        <v/>
      </c>
      <c r="YX11" s="74" t="str">
        <f>IFERROR(INDEX([1]!t_social_jours[Travail],MATCH(YX$4&amp;t_datas[[#This Row],[Matricule]],[1]!t_social_jours[Date &amp; Matricule perso],0)),"")</f>
        <v/>
      </c>
      <c r="YY11" s="74" t="str">
        <f>IFERROR(INDEX([1]!t_social_jours[Dispo],MATCH(YY$4&amp;t_datas[[#This Row],[Matricule]],[1]!t_social_jours[Date &amp; Matricule perso],0)),"")</f>
        <v/>
      </c>
      <c r="YZ11" s="78" t="str">
        <f t="shared" si="915"/>
        <v/>
      </c>
      <c r="ZA11" s="74" t="s">
        <v>1152</v>
      </c>
      <c r="ZB11" s="47"/>
      <c r="ZC11" s="47"/>
      <c r="ZD11" s="74" t="str">
        <f>IFERROR(INDEX([1]!t_social_jours[Départ remake],MATCH(ZD$4&amp;t_datas[[#This Row],[Matricule]],[1]!t_social_jours[Date &amp; Matricule perso],0)),"")</f>
        <v/>
      </c>
      <c r="ZE11" s="74" t="str">
        <f>IFERROR(INDEX([1]!t_social_jours[Arrivée remake],MATCH(ZE$4&amp;t_datas[[#This Row],[Matricule]],[1]!t_social_jours[Date &amp; Matricule perso],0)),"")</f>
        <v/>
      </c>
      <c r="ZF11" s="75" t="str">
        <f>IFERROR(IF(INDEX([1]!t_social_jours[Kilomètres],MATCH(ZF$4&amp;t_datas[[#This Row],[Matricule]],[1]!t_social_jours[Date &amp; Matricule perso],0))="","",INDEX([1]!t_social_jours[Kilomètres],MATCH(ZF$4&amp;t_datas[[#This Row],[Matricule]],[1]!t_social_jours[Date &amp; Matricule perso],0))),"")</f>
        <v/>
      </c>
      <c r="ZG11" s="77" t="str">
        <f t="shared" si="873"/>
        <v/>
      </c>
      <c r="ZH11" s="61" t="str">
        <f>IF(t_datas[[#This Row],[Immatriculation tracteur]]="","",t_datas[[#This Row],[Immatriculation tracteur]])</f>
        <v/>
      </c>
      <c r="ZI11" s="71"/>
      <c r="ZJ11" s="74" t="str">
        <f>IF(t_datas[[#This Row],[Immatriculation SEMI]]="","",t_datas[[#This Row],[Immatriculation SEMI]])</f>
        <v/>
      </c>
      <c r="ZK11" s="74" t="str">
        <f>IF(t_datas[[#This Row],[Client affecté]]="","",t_datas[[#This Row],[Client affecté]])</f>
        <v/>
      </c>
      <c r="ZL11" s="74" t="str">
        <f>IF(t_datas[[#This Row],[Site/ville]]="","",t_datas[[#This Row],[Site/ville]])</f>
        <v/>
      </c>
      <c r="ZM11" s="47">
        <f t="shared" si="874"/>
        <v>-1</v>
      </c>
      <c r="ZN11" s="47"/>
      <c r="ZO11" s="47"/>
      <c r="ZP11" s="74"/>
      <c r="ZQ11" s="74"/>
      <c r="ZR11" s="74"/>
      <c r="ZS11" s="74"/>
      <c r="ZT11" s="47"/>
      <c r="ZU11" s="47"/>
      <c r="ZV11" s="75"/>
      <c r="ZW11" s="47"/>
      <c r="ZX11" s="74"/>
      <c r="ZY11" s="74"/>
      <c r="ZZ11" s="74"/>
      <c r="AAA11" s="74"/>
      <c r="AAB11" s="47"/>
      <c r="AAC11" s="47"/>
      <c r="AAD11" s="75"/>
      <c r="AAE11" s="47"/>
      <c r="AAF11" s="74" t="str">
        <f>IFERROR(INDEX([1]!t_social_jours[Conduite],MATCH(AAF$4&amp;t_datas[[#This Row],[Matricule]],[1]!t_social_jours[Date &amp; Matricule perso],0)),"")</f>
        <v/>
      </c>
      <c r="AAG11" s="74" t="str">
        <f>IFERROR(INDEX([1]!t_social_jours[Travail],MATCH(AAG$4&amp;t_datas[[#This Row],[Matricule]],[1]!t_social_jours[Date &amp; Matricule perso],0)),"")</f>
        <v/>
      </c>
      <c r="AAH11" s="74" t="str">
        <f>IFERROR(INDEX([1]!t_social_jours[Dispo],MATCH(AAH$4&amp;t_datas[[#This Row],[Matricule]],[1]!t_social_jours[Date &amp; Matricule perso],0)),"")</f>
        <v/>
      </c>
      <c r="AAI11" s="78" t="str">
        <f t="shared" si="916"/>
        <v/>
      </c>
      <c r="AAJ11" s="74" t="s">
        <v>1156</v>
      </c>
      <c r="AAK11" s="47"/>
      <c r="AAL11" s="47"/>
      <c r="AAM11" s="74" t="str">
        <f>IFERROR(INDEX([1]!t_social_jours[Départ remake],MATCH(AAM$4&amp;t_datas[[#This Row],[Matricule]],[1]!t_social_jours[Date &amp; Matricule perso],0)),"")</f>
        <v/>
      </c>
      <c r="AAN11" s="74" t="str">
        <f>IFERROR(INDEX([1]!t_social_jours[Arrivée remake],MATCH(AAN$4&amp;t_datas[[#This Row],[Matricule]],[1]!t_social_jours[Date &amp; Matricule perso],0)),"")</f>
        <v/>
      </c>
      <c r="AAO11" s="75" t="str">
        <f>IFERROR(IF(INDEX([1]!t_social_jours[Kilomètres],MATCH(AAO$4&amp;t_datas[[#This Row],[Matricule]],[1]!t_social_jours[Date &amp; Matricule perso],0))="","",INDEX([1]!t_social_jours[Kilomètres],MATCH(AAO$4&amp;t_datas[[#This Row],[Matricule]],[1]!t_social_jours[Date &amp; Matricule perso],0))),"")</f>
        <v/>
      </c>
      <c r="AAP11" s="77" t="str">
        <f t="shared" si="875"/>
        <v/>
      </c>
      <c r="AAQ11" s="61" t="str">
        <f>IF(t_datas[[#This Row],[Immatriculation tracteur]]="","",t_datas[[#This Row],[Immatriculation tracteur]])</f>
        <v/>
      </c>
      <c r="AAR11" s="71"/>
      <c r="AAS11" s="74" t="str">
        <f>IF(t_datas[[#This Row],[Immatriculation SEMI]]="","",t_datas[[#This Row],[Immatriculation SEMI]])</f>
        <v/>
      </c>
      <c r="AAT11" s="74" t="str">
        <f>IF(t_datas[[#This Row],[Client affecté]]="","",t_datas[[#This Row],[Client affecté]])</f>
        <v/>
      </c>
      <c r="AAU11" s="74" t="str">
        <f>IF(t_datas[[#This Row],[Site/ville]]="","",t_datas[[#This Row],[Site/ville]])</f>
        <v/>
      </c>
      <c r="AAV11" s="47">
        <f t="shared" si="876"/>
        <v>-1</v>
      </c>
      <c r="AAW11" s="47"/>
      <c r="AAX11" s="47"/>
      <c r="AAY11" s="74"/>
      <c r="AAZ11" s="74"/>
      <c r="ABA11" s="74"/>
      <c r="ABB11" s="74"/>
      <c r="ABC11" s="47"/>
      <c r="ABD11" s="47"/>
      <c r="ABE11" s="75"/>
      <c r="ABF11" s="47"/>
      <c r="ABG11" s="74"/>
      <c r="ABH11" s="74"/>
      <c r="ABI11" s="74"/>
      <c r="ABJ11" s="74"/>
      <c r="ABK11" s="47"/>
      <c r="ABL11" s="47"/>
      <c r="ABM11" s="75"/>
      <c r="ABN11" s="47"/>
      <c r="ABO11" s="74" t="str">
        <f>IFERROR(INDEX([1]!t_social_jours[Conduite],MATCH(ABO$4&amp;t_datas[[#This Row],[Matricule]],[1]!t_social_jours[Date &amp; Matricule perso],0)),"")</f>
        <v/>
      </c>
      <c r="ABP11" s="74" t="str">
        <f>IFERROR(INDEX([1]!t_social_jours[Travail],MATCH(ABP$4&amp;t_datas[[#This Row],[Matricule]],[1]!t_social_jours[Date &amp; Matricule perso],0)),"")</f>
        <v/>
      </c>
      <c r="ABQ11" s="74" t="str">
        <f>IFERROR(INDEX([1]!t_social_jours[Dispo],MATCH(ABQ$4&amp;t_datas[[#This Row],[Matricule]],[1]!t_social_jours[Date &amp; Matricule perso],0)),"")</f>
        <v/>
      </c>
      <c r="ABR11" s="78" t="str">
        <f t="shared" si="917"/>
        <v/>
      </c>
      <c r="ABS11" s="74" t="s">
        <v>1152</v>
      </c>
      <c r="ABT11" s="47"/>
      <c r="ABU11" s="47"/>
      <c r="ABV11" s="74" t="str">
        <f>IFERROR(INDEX([1]!t_social_jours[Départ remake],MATCH(ABV$4&amp;t_datas[[#This Row],[Matricule]],[1]!t_social_jours[Date &amp; Matricule perso],0)),"")</f>
        <v/>
      </c>
      <c r="ABW11" s="74" t="str">
        <f>IFERROR(INDEX([1]!t_social_jours[Arrivée remake],MATCH(ABW$4&amp;t_datas[[#This Row],[Matricule]],[1]!t_social_jours[Date &amp; Matricule perso],0)),"")</f>
        <v/>
      </c>
      <c r="ABX11" s="75" t="str">
        <f>IFERROR(IF(INDEX([1]!t_social_jours[Kilomètres],MATCH(ABX$4&amp;t_datas[[#This Row],[Matricule]],[1]!t_social_jours[Date &amp; Matricule perso],0))="","",INDEX([1]!t_social_jours[Kilomètres],MATCH(ABX$4&amp;t_datas[[#This Row],[Matricule]],[1]!t_social_jours[Date &amp; Matricule perso],0))),"")</f>
        <v/>
      </c>
      <c r="ABY11" s="77" t="str">
        <f t="shared" si="877"/>
        <v/>
      </c>
      <c r="ABZ11" s="61" t="str">
        <f>IF(t_datas[[#This Row],[Immatriculation tracteur]]="","",t_datas[[#This Row],[Immatriculation tracteur]])</f>
        <v/>
      </c>
      <c r="ACA11" s="71"/>
      <c r="ACB11" s="74" t="str">
        <f>IF(t_datas[[#This Row],[Immatriculation SEMI]]="","",t_datas[[#This Row],[Immatriculation SEMI]])</f>
        <v/>
      </c>
      <c r="ACC11" s="74" t="str">
        <f>IF(t_datas[[#This Row],[Client affecté]]="","",t_datas[[#This Row],[Client affecté]])</f>
        <v/>
      </c>
      <c r="ACD11" s="74" t="str">
        <f>IF(t_datas[[#This Row],[Site/ville]]="","",t_datas[[#This Row],[Site/ville]])</f>
        <v/>
      </c>
      <c r="ACE11" s="47">
        <f t="shared" si="878"/>
        <v>-1</v>
      </c>
      <c r="ACF11" s="47"/>
      <c r="ACG11" s="47"/>
      <c r="ACH11" s="74"/>
      <c r="ACI11" s="74"/>
      <c r="ACJ11" s="74"/>
      <c r="ACK11" s="74"/>
      <c r="ACL11" s="47"/>
      <c r="ACM11" s="47"/>
      <c r="ACN11" s="75"/>
      <c r="ACO11" s="47"/>
      <c r="ACP11" s="74"/>
      <c r="ACQ11" s="74"/>
      <c r="ACR11" s="74"/>
      <c r="ACS11" s="74"/>
      <c r="ACT11" s="47"/>
      <c r="ACU11" s="47"/>
      <c r="ACV11" s="75"/>
      <c r="ACW11" s="47"/>
      <c r="ACX11" s="74" t="str">
        <f>IFERROR(INDEX([1]!t_social_jours[Conduite],MATCH(ACX$4&amp;t_datas[[#This Row],[Matricule]],[1]!t_social_jours[Date &amp; Matricule perso],0)),"")</f>
        <v/>
      </c>
      <c r="ACY11" s="74" t="str">
        <f>IFERROR(INDEX([1]!t_social_jours[Travail],MATCH(ACY$4&amp;t_datas[[#This Row],[Matricule]],[1]!t_social_jours[Date &amp; Matricule perso],0)),"")</f>
        <v/>
      </c>
      <c r="ACZ11" s="74" t="str">
        <f>IFERROR(INDEX([1]!t_social_jours[Dispo],MATCH(ACZ$4&amp;t_datas[[#This Row],[Matricule]],[1]!t_social_jours[Date &amp; Matricule perso],0)),"")</f>
        <v/>
      </c>
      <c r="ADA11" s="78" t="str">
        <f t="shared" si="918"/>
        <v/>
      </c>
      <c r="ADB11" s="74" t="s">
        <v>1152</v>
      </c>
      <c r="ADC11" s="47"/>
      <c r="ADD11" s="47"/>
      <c r="ADE11" s="74" t="str">
        <f>IFERROR(INDEX([1]!t_social_jours[Départ remake],MATCH(ADE$4&amp;t_datas[[#This Row],[Matricule]],[1]!t_social_jours[Date &amp; Matricule perso],0)),"")</f>
        <v/>
      </c>
      <c r="ADF11" s="74" t="str">
        <f>IFERROR(INDEX([1]!t_social_jours[Arrivée remake],MATCH(ADF$4&amp;t_datas[[#This Row],[Matricule]],[1]!t_social_jours[Date &amp; Matricule perso],0)),"")</f>
        <v/>
      </c>
      <c r="ADG11" s="75" t="str">
        <f>IFERROR(IF(INDEX([1]!t_social_jours[Kilomètres],MATCH(ADG$4&amp;t_datas[[#This Row],[Matricule]],[1]!t_social_jours[Date &amp; Matricule perso],0))="","",INDEX([1]!t_social_jours[Kilomètres],MATCH(ADG$4&amp;t_datas[[#This Row],[Matricule]],[1]!t_social_jours[Date &amp; Matricule perso],0))),"")</f>
        <v/>
      </c>
      <c r="ADH11" s="77" t="str">
        <f t="shared" si="879"/>
        <v/>
      </c>
      <c r="ADI11" s="61" t="str">
        <f>IF(t_datas[[#This Row],[Immatriculation tracteur]]="","",t_datas[[#This Row],[Immatriculation tracteur]])</f>
        <v/>
      </c>
      <c r="ADJ11" s="71"/>
      <c r="ADK11" s="74" t="str">
        <f>IF(t_datas[[#This Row],[Immatriculation SEMI]]="","",t_datas[[#This Row],[Immatriculation SEMI]])</f>
        <v/>
      </c>
      <c r="ADL11" s="74" t="str">
        <f>IF(t_datas[[#This Row],[Client affecté]]="","",t_datas[[#This Row],[Client affecté]])</f>
        <v/>
      </c>
      <c r="ADM11" s="74" t="str">
        <f>IF(t_datas[[#This Row],[Site/ville]]="","",t_datas[[#This Row],[Site/ville]])</f>
        <v/>
      </c>
      <c r="ADN11" s="47">
        <f t="shared" si="880"/>
        <v>-1</v>
      </c>
      <c r="ADO11" s="47"/>
      <c r="ADP11" s="47"/>
      <c r="ADQ11" s="74"/>
      <c r="ADR11" s="74"/>
      <c r="ADS11" s="74"/>
      <c r="ADT11" s="74"/>
      <c r="ADU11" s="47"/>
      <c r="ADV11" s="47"/>
      <c r="ADW11" s="75"/>
      <c r="ADX11" s="47"/>
      <c r="ADY11" s="74"/>
      <c r="ADZ11" s="74"/>
      <c r="AEA11" s="74"/>
      <c r="AEB11" s="74"/>
      <c r="AEC11" s="47"/>
      <c r="AED11" s="47"/>
      <c r="AEE11" s="75"/>
      <c r="AEF11" s="47"/>
      <c r="AEG11" s="74" t="str">
        <f>IFERROR(INDEX([1]!t_social_jours[Conduite],MATCH(AEG$4&amp;t_datas[[#This Row],[Matricule]],[1]!t_social_jours[Date &amp; Matricule perso],0)),"")</f>
        <v/>
      </c>
      <c r="AEH11" s="74" t="str">
        <f>IFERROR(INDEX([1]!t_social_jours[Travail],MATCH(AEH$4&amp;t_datas[[#This Row],[Matricule]],[1]!t_social_jours[Date &amp; Matricule perso],0)),"")</f>
        <v/>
      </c>
      <c r="AEI11" s="74" t="str">
        <f>IFERROR(INDEX([1]!t_social_jours[Dispo],MATCH(AEI$4&amp;t_datas[[#This Row],[Matricule]],[1]!t_social_jours[Date &amp; Matricule perso],0)),"")</f>
        <v/>
      </c>
      <c r="AEJ11" s="78" t="str">
        <f t="shared" si="919"/>
        <v/>
      </c>
      <c r="AEK11" s="74" t="s">
        <v>1152</v>
      </c>
      <c r="AEL11" s="47"/>
      <c r="AEM11" s="47"/>
      <c r="AEN11" s="74" t="str">
        <f>IFERROR(INDEX([1]!t_social_jours[Départ remake],MATCH(AEN$4&amp;t_datas[[#This Row],[Matricule]],[1]!t_social_jours[Date &amp; Matricule perso],0)),"")</f>
        <v/>
      </c>
      <c r="AEO11" s="74" t="str">
        <f>IFERROR(INDEX([1]!t_social_jours[Arrivée remake],MATCH(AEO$4&amp;t_datas[[#This Row],[Matricule]],[1]!t_social_jours[Date &amp; Matricule perso],0)),"")</f>
        <v/>
      </c>
      <c r="AEP11" s="75" t="str">
        <f>IFERROR(IF(INDEX([1]!t_social_jours[Kilomètres],MATCH(AEP$4&amp;t_datas[[#This Row],[Matricule]],[1]!t_social_jours[Date &amp; Matricule perso],0))="","",INDEX([1]!t_social_jours[Kilomètres],MATCH(AEP$4&amp;t_datas[[#This Row],[Matricule]],[1]!t_social_jours[Date &amp; Matricule perso],0))),"")</f>
        <v/>
      </c>
      <c r="AEQ11" s="77" t="str">
        <f t="shared" si="881"/>
        <v/>
      </c>
      <c r="AER11" s="61" t="str">
        <f>IF(t_datas[[#This Row],[Immatriculation tracteur]]="","",t_datas[[#This Row],[Immatriculation tracteur]])</f>
        <v/>
      </c>
      <c r="AES11" s="71"/>
      <c r="AET11" s="74" t="str">
        <f>IF(t_datas[[#This Row],[Immatriculation SEMI]]="","",t_datas[[#This Row],[Immatriculation SEMI]])</f>
        <v/>
      </c>
      <c r="AEU11" s="74" t="str">
        <f>IF(t_datas[[#This Row],[Client affecté]]="","",t_datas[[#This Row],[Client affecté]])</f>
        <v/>
      </c>
      <c r="AEV11" s="74" t="str">
        <f>IF(t_datas[[#This Row],[Site/ville]]="","",t_datas[[#This Row],[Site/ville]])</f>
        <v/>
      </c>
      <c r="AEW11" s="47">
        <f t="shared" si="882"/>
        <v>-1</v>
      </c>
      <c r="AEX11" s="47"/>
      <c r="AEY11" s="47"/>
      <c r="AEZ11" s="74"/>
      <c r="AFA11" s="74"/>
      <c r="AFB11" s="74"/>
      <c r="AFC11" s="74"/>
      <c r="AFD11" s="47"/>
      <c r="AFE11" s="47"/>
      <c r="AFF11" s="75"/>
      <c r="AFG11" s="47"/>
      <c r="AFH11" s="74"/>
      <c r="AFI11" s="74"/>
      <c r="AFJ11" s="74"/>
      <c r="AFK11" s="74"/>
      <c r="AFL11" s="47"/>
      <c r="AFM11" s="47"/>
      <c r="AFN11" s="75"/>
      <c r="AFO11" s="47"/>
      <c r="AFP11" s="74" t="str">
        <f>IFERROR(INDEX([1]!t_social_jours[Conduite],MATCH(AFP$4&amp;t_datas[[#This Row],[Matricule]],[1]!t_social_jours[Date &amp; Matricule perso],0)),"")</f>
        <v/>
      </c>
      <c r="AFQ11" s="74" t="str">
        <f>IFERROR(INDEX([1]!t_social_jours[Travail],MATCH(AFQ$4&amp;t_datas[[#This Row],[Matricule]],[1]!t_social_jours[Date &amp; Matricule perso],0)),"")</f>
        <v/>
      </c>
      <c r="AFR11" s="74" t="str">
        <f>IFERROR(INDEX([1]!t_social_jours[Dispo],MATCH(AFR$4&amp;t_datas[[#This Row],[Matricule]],[1]!t_social_jours[Date &amp; Matricule perso],0)),"")</f>
        <v/>
      </c>
      <c r="AFS11" s="78" t="str">
        <f t="shared" si="920"/>
        <v/>
      </c>
      <c r="AFT11" s="74" t="s">
        <v>1152</v>
      </c>
      <c r="AFU11" s="47"/>
      <c r="AFV11" s="47"/>
      <c r="AFW11" s="74" t="str">
        <f>IFERROR(INDEX([1]!t_social_jours[Départ remake],MATCH(AFW$4&amp;t_datas[[#This Row],[Matricule]],[1]!t_social_jours[Date &amp; Matricule perso],0)),"")</f>
        <v/>
      </c>
      <c r="AFX11" s="74" t="str">
        <f>IFERROR(INDEX([1]!t_social_jours[Arrivée remake],MATCH(AFX$4&amp;t_datas[[#This Row],[Matricule]],[1]!t_social_jours[Date &amp; Matricule perso],0)),"")</f>
        <v/>
      </c>
      <c r="AFY11" s="75" t="str">
        <f>IFERROR(IF(INDEX([1]!t_social_jours[Kilomètres],MATCH(AFY$4&amp;t_datas[[#This Row],[Matricule]],[1]!t_social_jours[Date &amp; Matricule perso],0))="","",INDEX([1]!t_social_jours[Kilomètres],MATCH(AFY$4&amp;t_datas[[#This Row],[Matricule]],[1]!t_social_jours[Date &amp; Matricule perso],0))),"")</f>
        <v/>
      </c>
      <c r="AFZ11" s="77" t="str">
        <f t="shared" si="883"/>
        <v/>
      </c>
      <c r="AGA11" s="61" t="str">
        <f>IF(t_datas[[#This Row],[Immatriculation tracteur]]="","",t_datas[[#This Row],[Immatriculation tracteur]])</f>
        <v/>
      </c>
      <c r="AGB11" s="71"/>
      <c r="AGC11" s="74" t="str">
        <f>IF(t_datas[[#This Row],[Immatriculation SEMI]]="","",t_datas[[#This Row],[Immatriculation SEMI]])</f>
        <v/>
      </c>
      <c r="AGD11" s="74" t="str">
        <f>IF(t_datas[[#This Row],[Client affecté]]="","",t_datas[[#This Row],[Client affecté]])</f>
        <v/>
      </c>
      <c r="AGE11" s="74" t="str">
        <f>IF(t_datas[[#This Row],[Site/ville]]="","",t_datas[[#This Row],[Site/ville]])</f>
        <v/>
      </c>
      <c r="AGF11" s="47">
        <f t="shared" si="884"/>
        <v>-1</v>
      </c>
      <c r="AGG11" s="47"/>
      <c r="AGH11" s="47"/>
      <c r="AGI11" s="74"/>
      <c r="AGJ11" s="74"/>
      <c r="AGK11" s="74"/>
      <c r="AGL11" s="74"/>
      <c r="AGM11" s="47"/>
      <c r="AGN11" s="47"/>
      <c r="AGO11" s="75"/>
      <c r="AGP11" s="47"/>
      <c r="AGQ11" s="74"/>
      <c r="AGR11" s="74"/>
      <c r="AGS11" s="74"/>
      <c r="AGT11" s="74"/>
      <c r="AGU11" s="47"/>
      <c r="AGV11" s="47"/>
      <c r="AGW11" s="75"/>
      <c r="AGX11" s="47"/>
      <c r="AGY11" s="74" t="str">
        <f>IFERROR(INDEX([1]!t_social_jours[Conduite],MATCH(AGY$4&amp;t_datas[[#This Row],[Matricule]],[1]!t_social_jours[Date &amp; Matricule perso],0)),"")</f>
        <v/>
      </c>
      <c r="AGZ11" s="74" t="str">
        <f>IFERROR(INDEX([1]!t_social_jours[Travail],MATCH(AGZ$4&amp;t_datas[[#This Row],[Matricule]],[1]!t_social_jours[Date &amp; Matricule perso],0)),"")</f>
        <v/>
      </c>
      <c r="AHA11" s="74" t="str">
        <f>IFERROR(INDEX([1]!t_social_jours[Dispo],MATCH(AHA$4&amp;t_datas[[#This Row],[Matricule]],[1]!t_social_jours[Date &amp; Matricule perso],0)),"")</f>
        <v/>
      </c>
      <c r="AHB11" s="78" t="str">
        <f t="shared" si="921"/>
        <v/>
      </c>
      <c r="AHC11" s="74"/>
      <c r="AHD11" s="47"/>
      <c r="AHE11" s="47"/>
      <c r="AHF11" s="74" t="str">
        <f>IFERROR(INDEX([1]!t_social_jours[Départ remake],MATCH(AHF$4&amp;t_datas[[#This Row],[Matricule]],[1]!t_social_jours[Date &amp; Matricule perso],0)),"")</f>
        <v/>
      </c>
      <c r="AHG11" s="74" t="str">
        <f>IFERROR(INDEX([1]!t_social_jours[Arrivée remake],MATCH(AHG$4&amp;t_datas[[#This Row],[Matricule]],[1]!t_social_jours[Date &amp; Matricule perso],0)),"")</f>
        <v/>
      </c>
      <c r="AHH11" s="75" t="str">
        <f>IFERROR(IF(INDEX([1]!t_social_jours[Kilomètres],MATCH(AHH$4&amp;t_datas[[#This Row],[Matricule]],[1]!t_social_jours[Date &amp; Matricule perso],0))="","",INDEX([1]!t_social_jours[Kilomètres],MATCH(AHH$4&amp;t_datas[[#This Row],[Matricule]],[1]!t_social_jours[Date &amp; Matricule perso],0))),"")</f>
        <v/>
      </c>
      <c r="AHI11" s="77" t="str">
        <f t="shared" si="885"/>
        <v/>
      </c>
      <c r="AHJ11" s="61" t="str">
        <f>IF(t_datas[[#This Row],[Immatriculation tracteur]]="","",t_datas[[#This Row],[Immatriculation tracteur]])</f>
        <v/>
      </c>
      <c r="AHK11" s="71"/>
      <c r="AHL11" s="74" t="str">
        <f>IF(t_datas[[#This Row],[Immatriculation SEMI]]="","",t_datas[[#This Row],[Immatriculation SEMI]])</f>
        <v/>
      </c>
      <c r="AHM11" s="74" t="str">
        <f>IF(t_datas[[#This Row],[Client affecté]]="","",t_datas[[#This Row],[Client affecté]])</f>
        <v/>
      </c>
      <c r="AHN11" s="74" t="str">
        <f>IF(t_datas[[#This Row],[Site/ville]]="","",t_datas[[#This Row],[Site/ville]])</f>
        <v/>
      </c>
      <c r="AHO11" s="47">
        <f t="shared" si="886"/>
        <v>-1</v>
      </c>
      <c r="AHP11" s="47"/>
      <c r="AHQ11" s="47"/>
      <c r="AHR11" s="74"/>
      <c r="AHS11" s="74"/>
      <c r="AHT11" s="74"/>
      <c r="AHU11" s="74"/>
      <c r="AHV11" s="47"/>
      <c r="AHW11" s="47"/>
      <c r="AHX11" s="75"/>
      <c r="AHY11" s="47"/>
      <c r="AHZ11" s="74"/>
      <c r="AIA11" s="74"/>
      <c r="AIB11" s="74"/>
      <c r="AIC11" s="74"/>
      <c r="AID11" s="47"/>
      <c r="AIE11" s="47"/>
      <c r="AIF11" s="75"/>
      <c r="AIG11" s="47"/>
      <c r="AIH11" s="74" t="str">
        <f>IFERROR(INDEX([1]!t_social_jours[Conduite],MATCH(AIH$4&amp;t_datas[[#This Row],[Matricule]],[1]!t_social_jours[Date &amp; Matricule perso],0)),"")</f>
        <v/>
      </c>
      <c r="AII11" s="74" t="str">
        <f>IFERROR(INDEX([1]!t_social_jours[Travail],MATCH(AII$4&amp;t_datas[[#This Row],[Matricule]],[1]!t_social_jours[Date &amp; Matricule perso],0)),"")</f>
        <v/>
      </c>
      <c r="AIJ11" s="74" t="str">
        <f>IFERROR(INDEX([1]!t_social_jours[Dispo],MATCH(AIJ$4&amp;t_datas[[#This Row],[Matricule]],[1]!t_social_jours[Date &amp; Matricule perso],0)),"")</f>
        <v/>
      </c>
      <c r="AIK11" s="78" t="str">
        <f t="shared" si="922"/>
        <v/>
      </c>
      <c r="AIL11" s="74"/>
      <c r="AIM11" s="47"/>
      <c r="AIN11" s="47"/>
      <c r="AIO11" s="74" t="str">
        <f>IFERROR(INDEX([1]!t_social_jours[Départ remake],MATCH(AIO$4&amp;t_datas[[#This Row],[Matricule]],[1]!t_social_jours[Date &amp; Matricule perso],0)),"")</f>
        <v/>
      </c>
      <c r="AIP11" s="74" t="str">
        <f>IFERROR(INDEX([1]!t_social_jours[Arrivée remake],MATCH(AIP$4&amp;t_datas[[#This Row],[Matricule]],[1]!t_social_jours[Date &amp; Matricule perso],0)),"")</f>
        <v/>
      </c>
      <c r="AIQ11" s="75" t="str">
        <f>IFERROR(IF(INDEX([1]!t_social_jours[Kilomètres],MATCH(AIQ$4&amp;t_datas[[#This Row],[Matricule]],[1]!t_social_jours[Date &amp; Matricule perso],0))="","",INDEX([1]!t_social_jours[Kilomètres],MATCH(AIQ$4&amp;t_datas[[#This Row],[Matricule]],[1]!t_social_jours[Date &amp; Matricule perso],0))),"")</f>
        <v/>
      </c>
      <c r="AIR11" s="77" t="str">
        <f t="shared" si="887"/>
        <v/>
      </c>
      <c r="AIS11" s="61" t="str">
        <f>IF(t_datas[[#This Row],[Immatriculation tracteur]]="","",t_datas[[#This Row],[Immatriculation tracteur]])</f>
        <v/>
      </c>
      <c r="AIT11" s="71"/>
      <c r="AIU11" s="74" t="str">
        <f>IF(t_datas[[#This Row],[Immatriculation SEMI]]="","",t_datas[[#This Row],[Immatriculation SEMI]])</f>
        <v/>
      </c>
      <c r="AIV11" s="74" t="str">
        <f>IF(t_datas[[#This Row],[Client affecté]]="","",t_datas[[#This Row],[Client affecté]])</f>
        <v/>
      </c>
      <c r="AIW11" s="74"/>
      <c r="AIX11" s="47">
        <f t="shared" si="888"/>
        <v>-1</v>
      </c>
      <c r="AIY11" s="47"/>
      <c r="AIZ11" s="47"/>
      <c r="AJA11" s="74"/>
      <c r="AJB11" s="74"/>
      <c r="AJC11" s="74"/>
      <c r="AJD11" s="74"/>
      <c r="AJE11" s="47"/>
      <c r="AJF11" s="47"/>
      <c r="AJG11" s="75"/>
      <c r="AJH11" s="47"/>
      <c r="AJI11" s="74"/>
      <c r="AJJ11" s="74"/>
      <c r="AJK11" s="74"/>
      <c r="AJL11" s="74"/>
      <c r="AJM11" s="47"/>
      <c r="AJN11" s="47"/>
      <c r="AJO11" s="75"/>
      <c r="AJP11" s="47"/>
      <c r="AJQ11" s="74" t="str">
        <f>IFERROR(INDEX([1]!t_social_jours[Conduite],MATCH(AJQ$4&amp;t_datas[[#This Row],[Matricule]],[1]!t_social_jours[Date &amp; Matricule perso],0)),"")</f>
        <v/>
      </c>
      <c r="AJR11" s="74" t="str">
        <f>IFERROR(INDEX([1]!t_social_jours[Travail],MATCH(AJR$4&amp;t_datas[[#This Row],[Matricule]],[1]!t_social_jours[Date &amp; Matricule perso],0)),"")</f>
        <v/>
      </c>
      <c r="AJS11" s="74" t="str">
        <f>IFERROR(INDEX([1]!t_social_jours[Dispo],MATCH(AJS$4&amp;t_datas[[#This Row],[Matricule]],[1]!t_social_jours[Date &amp; Matricule perso],0)),"")</f>
        <v/>
      </c>
      <c r="AJT11" s="78" t="str">
        <f t="shared" si="923"/>
        <v/>
      </c>
      <c r="AJU11" s="74"/>
      <c r="AJV11" s="47"/>
      <c r="AJW11" s="47"/>
      <c r="AJX11" s="74" t="str">
        <f>IFERROR(INDEX([1]!t_social_jours[Départ remake],MATCH(AJX$4&amp;t_datas[[#This Row],[Matricule]],[1]!t_social_jours[Date &amp; Matricule perso],0)),"")</f>
        <v/>
      </c>
      <c r="AJY11" s="74" t="str">
        <f>IFERROR(INDEX([1]!t_social_jours[Arrivée remake],MATCH(AJY$4&amp;t_datas[[#This Row],[Matricule]],[1]!t_social_jours[Date &amp; Matricule perso],0)),"")</f>
        <v/>
      </c>
      <c r="AJZ11" s="75" t="str">
        <f>IFERROR(IF(INDEX([1]!t_social_jours[Kilomètres],MATCH(AJZ$4&amp;t_datas[[#This Row],[Matricule]],[1]!t_social_jours[Date &amp; Matricule perso],0))="","",INDEX([1]!t_social_jours[Kilomètres],MATCH(AJZ$4&amp;t_datas[[#This Row],[Matricule]],[1]!t_social_jours[Date &amp; Matricule perso],0))),"")</f>
        <v/>
      </c>
      <c r="AKA11" s="77" t="str">
        <f t="shared" si="889"/>
        <v/>
      </c>
      <c r="AKB11" s="61" t="str">
        <f>IF(t_datas[[#This Row],[Immatriculation tracteur]]="","",t_datas[[#This Row],[Immatriculation tracteur]])</f>
        <v/>
      </c>
      <c r="AKC11" s="71"/>
      <c r="AKD11" s="74" t="str">
        <f>IF(t_datas[[#This Row],[Immatriculation SEMI]]="","",t_datas[[#This Row],[Immatriculation SEMI]])</f>
        <v/>
      </c>
      <c r="AKE11" s="74" t="str">
        <f>IF(t_datas[[#This Row],[Client affecté]]="","",t_datas[[#This Row],[Client affecté]])</f>
        <v/>
      </c>
      <c r="AKF11" s="74" t="str">
        <f>IF(t_datas[[#This Row],[Site/ville]]="","",t_datas[[#This Row],[Site/ville]])</f>
        <v/>
      </c>
      <c r="AKG11" s="47">
        <f t="shared" si="890"/>
        <v>-1</v>
      </c>
      <c r="AKH11" s="47"/>
      <c r="AKI11" s="47"/>
      <c r="AKJ11" s="74"/>
      <c r="AKK11" s="74"/>
      <c r="AKL11" s="74"/>
      <c r="AKM11" s="74"/>
      <c r="AKN11" s="47"/>
      <c r="AKO11" s="47"/>
      <c r="AKP11" s="75"/>
      <c r="AKQ11" s="47"/>
      <c r="AKR11" s="74"/>
      <c r="AKS11" s="74"/>
      <c r="AKT11" s="74"/>
      <c r="AKU11" s="74"/>
      <c r="AKV11" s="47"/>
      <c r="AKW11" s="47"/>
      <c r="AKX11" s="75"/>
      <c r="AKY11" s="47"/>
      <c r="AKZ11" s="74" t="str">
        <f>IFERROR(INDEX([1]!t_social_jours[Conduite],MATCH(AKZ$4&amp;t_datas[[#This Row],[Matricule]],[1]!t_social_jours[Date &amp; Matricule perso],0)),"")</f>
        <v/>
      </c>
      <c r="ALA11" s="74" t="str">
        <f>IFERROR(INDEX([1]!t_social_jours[Travail],MATCH(ALA$4&amp;t_datas[[#This Row],[Matricule]],[1]!t_social_jours[Date &amp; Matricule perso],0)),"")</f>
        <v/>
      </c>
      <c r="ALB11" s="74" t="str">
        <f>IFERROR(INDEX([1]!t_social_jours[Dispo],MATCH(ALB$4&amp;t_datas[[#This Row],[Matricule]],[1]!t_social_jours[Date &amp; Matricule perso],0)),"")</f>
        <v/>
      </c>
      <c r="ALC11" s="78" t="str">
        <f t="shared" si="924"/>
        <v/>
      </c>
      <c r="ALD11" s="74"/>
      <c r="ALE11" s="47"/>
      <c r="ALF11" s="47"/>
      <c r="ALG11" s="74" t="str">
        <f>IFERROR(INDEX([1]!t_social_jours[Départ remake],MATCH(ALG$4&amp;t_datas[[#This Row],[Matricule]],[1]!t_social_jours[Date &amp; Matricule perso],0)),"")</f>
        <v/>
      </c>
      <c r="ALH11" s="74" t="str">
        <f>IFERROR(INDEX([1]!t_social_jours[Arrivée remake],MATCH(ALH$4&amp;t_datas[[#This Row],[Matricule]],[1]!t_social_jours[Date &amp; Matricule perso],0)),"")</f>
        <v/>
      </c>
      <c r="ALI11" s="75" t="str">
        <f>IFERROR(IF(INDEX([1]!t_social_jours[Kilomètres],MATCH(ALI$4&amp;t_datas[[#This Row],[Matricule]],[1]!t_social_jours[Date &amp; Matricule perso],0))="","",INDEX([1]!t_social_jours[Kilomètres],MATCH(ALI$4&amp;t_datas[[#This Row],[Matricule]],[1]!t_social_jours[Date &amp; Matricule perso],0))),"")</f>
        <v/>
      </c>
      <c r="ALJ11" s="77" t="str">
        <f t="shared" si="891"/>
        <v/>
      </c>
      <c r="ALK11" s="61" t="str">
        <f>IF(t_datas[[#This Row],[Immatriculation tracteur]]="","",t_datas[[#This Row],[Immatriculation tracteur]])</f>
        <v/>
      </c>
      <c r="ALL11" s="71"/>
      <c r="ALM11" s="74" t="str">
        <f>IF(t_datas[[#This Row],[Immatriculation SEMI]]="","",t_datas[[#This Row],[Immatriculation SEMI]])</f>
        <v/>
      </c>
      <c r="ALN11" s="74" t="str">
        <f>IF(t_datas[[#This Row],[Client affecté]]="","",t_datas[[#This Row],[Client affecté]])</f>
        <v/>
      </c>
      <c r="ALO11" s="74" t="str">
        <f>IF(t_datas[[#This Row],[Site/ville]]="","",t_datas[[#This Row],[Site/ville]])</f>
        <v/>
      </c>
      <c r="ALP11" s="47">
        <f t="shared" si="892"/>
        <v>-1</v>
      </c>
      <c r="ALQ11" s="47"/>
      <c r="ALR11" s="47"/>
      <c r="ALS11" s="74"/>
      <c r="ALT11" s="74"/>
      <c r="ALU11" s="74"/>
      <c r="ALV11" s="74"/>
      <c r="ALW11" s="47"/>
      <c r="ALX11" s="47"/>
      <c r="ALY11" s="75"/>
      <c r="ALZ11" s="47"/>
      <c r="AMA11" s="74"/>
      <c r="AMB11" s="74"/>
      <c r="AMC11" s="74"/>
      <c r="AMD11" s="74"/>
      <c r="AME11" s="47"/>
      <c r="AMF11" s="47"/>
      <c r="AMG11" s="75"/>
      <c r="AMH11" s="47"/>
      <c r="AMI11" s="74" t="str">
        <f>IFERROR(INDEX([1]!t_social_jours[Conduite],MATCH(AMI$4&amp;t_datas[[#This Row],[Matricule]],[1]!t_social_jours[Date &amp; Matricule perso],0)),"")</f>
        <v/>
      </c>
      <c r="AMJ11" s="74" t="str">
        <f>IFERROR(INDEX([1]!t_social_jours[Travail],MATCH(AMJ$4&amp;t_datas[[#This Row],[Matricule]],[1]!t_social_jours[Date &amp; Matricule perso],0)),"")</f>
        <v/>
      </c>
      <c r="AMK11" s="74" t="str">
        <f>IFERROR(INDEX([1]!t_social_jours[Dispo],MATCH(AMK$4&amp;t_datas[[#This Row],[Matricule]],[1]!t_social_jours[Date &amp; Matricule perso],0)),"")</f>
        <v/>
      </c>
      <c r="AML11" s="78" t="str">
        <f t="shared" si="925"/>
        <v/>
      </c>
      <c r="AMM11" s="74"/>
      <c r="AMN11" s="47"/>
      <c r="AMO11" s="47"/>
      <c r="AMP11" s="74" t="str">
        <f>IFERROR(INDEX([1]!t_social_jours[Départ remake],MATCH(AMP$4&amp;t_datas[[#This Row],[Matricule]],[1]!t_social_jours[Date &amp; Matricule perso],0)),"")</f>
        <v/>
      </c>
      <c r="AMQ11" s="74" t="str">
        <f>IFERROR(INDEX([1]!t_social_jours[Arrivée remake],MATCH(AMQ$4&amp;t_datas[[#This Row],[Matricule]],[1]!t_social_jours[Date &amp; Matricule perso],0)),"")</f>
        <v/>
      </c>
      <c r="AMR11" s="75" t="str">
        <f>IFERROR(IF(INDEX([1]!t_social_jours[Kilomètres],MATCH(AMR$4&amp;t_datas[[#This Row],[Matricule]],[1]!t_social_jours[Date &amp; Matricule perso],0))="","",INDEX([1]!t_social_jours[Kilomètres],MATCH(AMR$4&amp;t_datas[[#This Row],[Matricule]],[1]!t_social_jours[Date &amp; Matricule perso],0))),"")</f>
        <v/>
      </c>
      <c r="AMS11" s="77" t="str">
        <f t="shared" si="893"/>
        <v/>
      </c>
      <c r="AMT11" s="61" t="str">
        <f>IF(t_datas[[#This Row],[Immatriculation tracteur]]="","",t_datas[[#This Row],[Immatriculation tracteur]])</f>
        <v/>
      </c>
      <c r="AMU11" s="71"/>
      <c r="AMV11" s="74" t="str">
        <f>IF(t_datas[[#This Row],[Immatriculation SEMI]]="","",t_datas[[#This Row],[Immatriculation SEMI]])</f>
        <v/>
      </c>
      <c r="AMW11" s="74" t="str">
        <f>IF(t_datas[[#This Row],[Client affecté]]="","",t_datas[[#This Row],[Client affecté]])</f>
        <v/>
      </c>
      <c r="AMX11" s="74" t="str">
        <f>IF(t_datas[[#This Row],[Site/ville]]="","",t_datas[[#This Row],[Site/ville]])</f>
        <v/>
      </c>
      <c r="AMY11" s="47">
        <f t="shared" si="894"/>
        <v>-1</v>
      </c>
      <c r="AMZ11" s="47"/>
      <c r="ANA11" s="47"/>
      <c r="ANB11" s="74"/>
      <c r="ANC11" s="74"/>
      <c r="AND11" s="74"/>
      <c r="ANE11" s="74"/>
      <c r="ANF11" s="47"/>
      <c r="ANG11" s="47"/>
      <c r="ANH11" s="75"/>
      <c r="ANI11" s="47"/>
      <c r="ANJ11" s="74"/>
      <c r="ANK11" s="74"/>
      <c r="ANL11" s="74"/>
      <c r="ANM11" s="74"/>
      <c r="ANN11" s="47"/>
      <c r="ANO11" s="47"/>
      <c r="ANP11" s="75"/>
      <c r="ANQ11" s="47"/>
      <c r="ANR11" s="74" t="str">
        <f>IFERROR(INDEX([1]!t_social_jours[Conduite],MATCH(ANR$4&amp;t_datas[[#This Row],[Matricule]],[1]!t_social_jours[Date &amp; Matricule perso],0)),"")</f>
        <v/>
      </c>
      <c r="ANS11" s="74" t="str">
        <f>IFERROR(INDEX([1]!t_social_jours[Travail],MATCH(ANS$4&amp;t_datas[[#This Row],[Matricule]],[1]!t_social_jours[Date &amp; Matricule perso],0)),"")</f>
        <v/>
      </c>
      <c r="ANT11" s="74" t="str">
        <f>IFERROR(INDEX([1]!t_social_jours[Dispo],MATCH(ANT$4&amp;t_datas[[#This Row],[Matricule]],[1]!t_social_jours[Date &amp; Matricule perso],0)),"")</f>
        <v/>
      </c>
      <c r="ANU11" s="78" t="str">
        <f t="shared" si="926"/>
        <v/>
      </c>
      <c r="ANV11" s="74"/>
      <c r="ANW11" s="47"/>
      <c r="ANX11" s="47"/>
      <c r="ANY11" s="74" t="str">
        <f>IFERROR(INDEX([1]!t_social_jours[Départ remake],MATCH(ANY$4&amp;t_datas[[#This Row],[Matricule]],[1]!t_social_jours[Date &amp; Matricule perso],0)),"")</f>
        <v/>
      </c>
      <c r="ANZ11" s="74" t="str">
        <f>IFERROR(INDEX([1]!t_social_jours[Arrivée remake],MATCH(ANZ$4&amp;t_datas[[#This Row],[Matricule]],[1]!t_social_jours[Date &amp; Matricule perso],0)),"")</f>
        <v/>
      </c>
      <c r="AOA11" s="75" t="str">
        <f>IFERROR(IF(INDEX([1]!t_social_jours[Kilomètres],MATCH(AOA$4&amp;t_datas[[#This Row],[Matricule]],[1]!t_social_jours[Date &amp; Matricule perso],0))="","",INDEX([1]!t_social_jours[Kilomètres],MATCH(AOA$4&amp;t_datas[[#This Row],[Matricule]],[1]!t_social_jours[Date &amp; Matricule perso],0))),"")</f>
        <v/>
      </c>
      <c r="AOB11" s="77" t="str">
        <f t="shared" si="895"/>
        <v/>
      </c>
      <c r="AOC11" s="61" t="str">
        <f>IF(t_datas[[#This Row],[Immatriculation tracteur]]="","",t_datas[[#This Row],[Immatriculation tracteur]])</f>
        <v/>
      </c>
      <c r="AOD11" s="71"/>
      <c r="AOE11" s="74" t="str">
        <f>IF(t_datas[[#This Row],[Immatriculation SEMI]]="","",t_datas[[#This Row],[Immatriculation SEMI]])</f>
        <v/>
      </c>
      <c r="AOF11" s="74" t="str">
        <f>IF(t_datas[[#This Row],[Client affecté]]="","",t_datas[[#This Row],[Client affecté]])</f>
        <v/>
      </c>
      <c r="AOG11" s="74" t="str">
        <f>IF(t_datas[[#This Row],[Site/ville]]="","",t_datas[[#This Row],[Site/ville]])</f>
        <v/>
      </c>
      <c r="AOH11" s="47">
        <f t="shared" si="896"/>
        <v>-1</v>
      </c>
      <c r="AOI11" s="47"/>
      <c r="AOJ11" s="47"/>
      <c r="AOK11" s="74"/>
      <c r="AOL11" s="74"/>
      <c r="AOM11" s="74"/>
      <c r="AON11" s="74"/>
      <c r="AOO11" s="47"/>
      <c r="AOP11" s="47"/>
      <c r="AOQ11" s="75"/>
      <c r="AOR11" s="47"/>
      <c r="AOS11" s="74"/>
      <c r="AOT11" s="74"/>
      <c r="AOU11" s="74"/>
      <c r="AOV11" s="74"/>
      <c r="AOW11" s="47"/>
      <c r="AOX11" s="47"/>
      <c r="AOY11" s="75"/>
      <c r="AOZ11" s="47"/>
      <c r="APA11" s="74" t="str">
        <f>IFERROR(INDEX([1]!t_social_jours[Conduite],MATCH(APA$4&amp;t_datas[[#This Row],[Matricule]],[1]!t_social_jours[Date &amp; Matricule perso],0)),"")</f>
        <v/>
      </c>
      <c r="APB11" s="74" t="str">
        <f>IFERROR(INDEX([1]!t_social_jours[Travail],MATCH(APB$4&amp;t_datas[[#This Row],[Matricule]],[1]!t_social_jours[Date &amp; Matricule perso],0)),"")</f>
        <v/>
      </c>
      <c r="APC11" s="74" t="str">
        <f>IFERROR(INDEX([1]!t_social_jours[Dispo],MATCH(APC$4&amp;t_datas[[#This Row],[Matricule]],[1]!t_social_jours[Date &amp; Matricule perso],0)),"")</f>
        <v/>
      </c>
      <c r="APD11" s="78" t="str">
        <f t="shared" si="927"/>
        <v/>
      </c>
      <c r="APE11" s="74"/>
      <c r="APF11" s="47"/>
      <c r="APG11" s="47"/>
      <c r="APH11" s="74" t="str">
        <f>IFERROR(INDEX([1]!t_social_jours[Départ remake],MATCH(APH$4&amp;t_datas[[#This Row],[Matricule]],[1]!t_social_jours[Date &amp; Matricule perso],0)),"")</f>
        <v/>
      </c>
      <c r="API11" s="74" t="str">
        <f>IFERROR(INDEX([1]!t_social_jours[Arrivée remake],MATCH(API$4&amp;t_datas[[#This Row],[Matricule]],[1]!t_social_jours[Date &amp; Matricule perso],0)),"")</f>
        <v/>
      </c>
      <c r="APJ11" s="75" t="str">
        <f>IFERROR(IF(INDEX([1]!t_social_jours[Kilomètres],MATCH(APJ$4&amp;t_datas[[#This Row],[Matricule]],[1]!t_social_jours[Date &amp; Matricule perso],0))="","",INDEX([1]!t_social_jours[Kilomètres],MATCH(APJ$4&amp;t_datas[[#This Row],[Matricule]],[1]!t_social_jours[Date &amp; Matricule perso],0))),"")</f>
        <v/>
      </c>
      <c r="APK11" s="77" t="str">
        <f t="shared" si="897"/>
        <v/>
      </c>
    </row>
    <row r="12" spans="1:1103" x14ac:dyDescent="0.3">
      <c r="A12" s="62"/>
      <c r="B12" s="63"/>
      <c r="C12" s="64"/>
      <c r="D12" s="63"/>
      <c r="E12" s="65"/>
      <c r="F12" s="66"/>
      <c r="G12" s="67"/>
      <c r="H12" s="67"/>
      <c r="I12" s="68"/>
      <c r="J12" s="69"/>
      <c r="K12" s="70"/>
      <c r="L12" s="71"/>
      <c r="M12" s="70"/>
      <c r="N12" s="70"/>
      <c r="O12" s="70"/>
      <c r="P12" s="70"/>
      <c r="Q12" s="70"/>
      <c r="R12" s="70"/>
      <c r="S12" s="84" t="str">
        <f>IF(t_datas[[#This Row],[Immatriculation tracteur]]="","",t_datas[[#This Row],[Immatriculation tracteur]])</f>
        <v/>
      </c>
      <c r="T12" s="7"/>
      <c r="U12" s="7" t="str">
        <f>IF(t_datas[[#This Row],[Immatriculation SEMI]]="","",t_datas[[#This Row],[Immatriculation SEMI]])</f>
        <v/>
      </c>
      <c r="V12" s="7" t="str">
        <f>IF(t_datas[[#This Row],[Client affecté]]="","",t_datas[[#This Row],[Client affecté]])</f>
        <v/>
      </c>
      <c r="W12" s="7" t="str">
        <f>IF(t_datas[[#This Row],[Site/ville]]="","",t_datas[[#This Row],[Site/ville]])</f>
        <v/>
      </c>
      <c r="X12" s="8">
        <f t="shared" si="837"/>
        <v>-1</v>
      </c>
      <c r="Y12" s="7"/>
      <c r="Z12" s="86"/>
      <c r="AA12" s="88"/>
      <c r="AB12" s="88"/>
      <c r="AC12" s="88"/>
      <c r="AD12" s="88"/>
      <c r="AE12" s="89"/>
      <c r="AF12" s="89"/>
      <c r="AG12" s="90"/>
      <c r="AH12" s="89"/>
      <c r="AI12" s="88"/>
      <c r="AJ12" s="88"/>
      <c r="AK12" s="91"/>
      <c r="AL12" s="91"/>
      <c r="AM12" s="89"/>
      <c r="AN12" s="89"/>
      <c r="AO12" s="90"/>
      <c r="AP12" s="89"/>
      <c r="AQ12" s="47" t="str">
        <f>IFERROR(INDEX([1]!t_social_jours[Conduite],MATCH(AQ$4&amp;t_datas[[#This Row],[Matricule]],[1]!t_social_jours[Date &amp; Matricule perso],0)),"")</f>
        <v/>
      </c>
      <c r="AR12" s="47" t="str">
        <f>IFERROR(INDEX([1]!t_social_jours[Travail],MATCH(AR$4&amp;t_datas[[#This Row],[Matricule]],[1]!t_social_jours[Date &amp; Matricule perso],0)),"")</f>
        <v/>
      </c>
      <c r="AS12" s="47" t="str">
        <f>IFERROR(INDEX([1]!t_social_jours[Dispo],MATCH(AS$4&amp;t_datas[[#This Row],[Matricule]],[1]!t_social_jours[Date &amp; Matricule perso],0)),"")</f>
        <v/>
      </c>
      <c r="AT12" s="73" t="str">
        <f>IFERROR(AQ12/BA12,"")</f>
        <v/>
      </c>
      <c r="AU12" s="91"/>
      <c r="AV12" s="89"/>
      <c r="AW12" s="89"/>
      <c r="AX12" s="74" t="str">
        <f>IFERROR(INDEX([1]!t_social_jours[Départ remake],MATCH(AX$4&amp;t_datas[[#This Row],[Matricule]],[1]!t_social_jours[Date &amp; Matricule perso],0)),"")</f>
        <v/>
      </c>
      <c r="AY12" s="74" t="str">
        <f>IFERROR(INDEX([1]!t_social_jours[Arrivée remake],MATCH(AY$4&amp;t_datas[[#This Row],[Matricule]],[1]!t_social_jours[Date &amp; Matricule perso],0)),"")</f>
        <v/>
      </c>
      <c r="AZ12" s="75" t="str">
        <f>IFERROR(IF(INDEX([1]!t_social_jours[Kilomètres],MATCH(AZ$4&amp;t_datas[[#This Row],[Matricule]],[1]!t_social_jours[Date &amp; Matricule perso],0))="","",INDEX([1]!t_social_jours[Kilomètres],MATCH(AZ$4&amp;t_datas[[#This Row],[Matricule]],[1]!t_social_jours[Date &amp; Matricule perso],0))),"")</f>
        <v/>
      </c>
      <c r="BA12" s="76" t="str">
        <f>IF(SUM(AQ12:AS12)=0,"",SUM(AQ12:AS12))</f>
        <v/>
      </c>
      <c r="BB12" s="54" t="str">
        <f>IF(t_datas[[#This Row],[Immatriculation tracteur]]="","",t_datas[[#This Row],[Immatriculation tracteur]])</f>
        <v/>
      </c>
      <c r="BC12" s="8" t="s">
        <v>1147</v>
      </c>
      <c r="BD12" s="8" t="str">
        <f>IF(t_datas[[#This Row],[Immatriculation SEMI]]="","",t_datas[[#This Row],[Immatriculation SEMI]])</f>
        <v/>
      </c>
      <c r="BE12" s="8" t="str">
        <f>IF(t_datas[[#This Row],[Client affecté]]="","",t_datas[[#This Row],[Client affecté]])</f>
        <v/>
      </c>
      <c r="BF12" s="8" t="str">
        <f>IF(t_datas[[#This Row],[Site/ville]]="","",t_datas[[#This Row],[Site/ville]])</f>
        <v/>
      </c>
      <c r="BG12" s="8">
        <f t="shared" si="838"/>
        <v>-1</v>
      </c>
      <c r="BI12" s="55"/>
      <c r="BN12" s="56"/>
      <c r="BO12" s="55"/>
      <c r="BT12" s="56"/>
      <c r="BU12" s="55"/>
      <c r="BV12" s="47"/>
      <c r="BW12" s="47"/>
      <c r="BX12" s="72"/>
      <c r="BY12" s="47"/>
      <c r="BZ12" s="47" t="str">
        <f>IFERROR(INDEX([1]!t_social_jours[Conduite],MATCH(BZ$4&amp;t_datas[[#This Row],[Matricule]],[1]!t_social_jours[Date &amp; Matricule perso],0)),"")</f>
        <v/>
      </c>
      <c r="CA12" s="74" t="str">
        <f>IFERROR(INDEX([1]!t_social_jours[Travail],MATCH(CA$4&amp;t_datas[[#This Row],[Matricule]],[1]!t_social_jours[Date &amp; Matricule perso],0)),"")</f>
        <v/>
      </c>
      <c r="CB12" s="74" t="str">
        <f>IFERROR(INDEX([1]!t_social_jours[Dispo],MATCH(CB$4&amp;t_datas[[#This Row],[Matricule]],[1]!t_social_jours[Date &amp; Matricule perso],0)),"")</f>
        <v/>
      </c>
      <c r="CC12" s="73" t="str">
        <f t="shared" si="898"/>
        <v/>
      </c>
      <c r="CD12" s="74"/>
      <c r="CE12" s="47">
        <v>5.2083333333333336E-2</v>
      </c>
      <c r="CF12" s="47"/>
      <c r="CG12" s="74" t="str">
        <f>IFERROR(INDEX([1]!t_social_jours[Départ remake],MATCH(CG$4&amp;t_datas[[#This Row],[Matricule]],[1]!t_social_jours[Date &amp; Matricule perso],0)),"")</f>
        <v/>
      </c>
      <c r="CH12" s="74" t="str">
        <f>IFERROR(INDEX([1]!t_social_jours[Arrivée remake],MATCH(CH$4&amp;t_datas[[#This Row],[Matricule]],[1]!t_social_jours[Date &amp; Matricule perso],0)),"")</f>
        <v/>
      </c>
      <c r="CI12" s="75" t="str">
        <f>IFERROR(IF(INDEX([1]!t_social_jours[Kilomètres],MATCH(CI$4&amp;t_datas[[#This Row],[Matricule]],[1]!t_social_jours[Date &amp; Matricule perso],0))="","",INDEX([1]!t_social_jours[Kilomètres],MATCH(CI$4&amp;t_datas[[#This Row],[Matricule]],[1]!t_social_jours[Date &amp; Matricule perso],0))),"")</f>
        <v/>
      </c>
      <c r="CJ12" s="77" t="str">
        <f t="shared" si="839"/>
        <v/>
      </c>
      <c r="CK12" s="61" t="str">
        <f>IF(t_datas[[#This Row],[Immatriculation tracteur]]="","",t_datas[[#This Row],[Immatriculation tracteur]])</f>
        <v/>
      </c>
      <c r="CL12" s="71" t="s">
        <v>1157</v>
      </c>
      <c r="CM12" s="74" t="str">
        <f>IF(t_datas[[#This Row],[Immatriculation SEMI]]="","",t_datas[[#This Row],[Immatriculation SEMI]])</f>
        <v/>
      </c>
      <c r="CN12" s="74" t="str">
        <f>IF(t_datas[[#This Row],[Client affecté]]="","",t_datas[[#This Row],[Client affecté]])</f>
        <v/>
      </c>
      <c r="CO12" s="74" t="str">
        <f>IF(t_datas[[#This Row],[Site/ville]]="","",t_datas[[#This Row],[Site/ville]])</f>
        <v/>
      </c>
      <c r="CP12" s="60">
        <f t="shared" si="840"/>
        <v>-1</v>
      </c>
      <c r="CQ12" s="47"/>
      <c r="CR12" s="47"/>
      <c r="CS12" s="74"/>
      <c r="CT12" s="74"/>
      <c r="CU12" s="74"/>
      <c r="CV12" s="74"/>
      <c r="CW12" s="47"/>
      <c r="CX12" s="47"/>
      <c r="CY12" s="75"/>
      <c r="CZ12" s="47"/>
      <c r="DA12" s="74"/>
      <c r="DB12" s="74"/>
      <c r="DC12" s="74"/>
      <c r="DD12" s="74"/>
      <c r="DE12" s="47"/>
      <c r="DF12" s="47"/>
      <c r="DG12" s="75"/>
      <c r="DH12" s="47"/>
      <c r="DI12" s="74" t="str">
        <f>IFERROR(INDEX([1]!t_social_jours[Conduite],MATCH(DI$4&amp;t_datas[[#This Row],[Matricule]],[1]!t_social_jours[Date &amp; Matricule perso],0)),"")</f>
        <v/>
      </c>
      <c r="DJ12" s="74" t="str">
        <f>IFERROR(INDEX([1]!t_social_jours[Travail],MATCH(DJ$4&amp;t_datas[[#This Row],[Matricule]],[1]!t_social_jours[Date &amp; Matricule perso],0)),"")</f>
        <v/>
      </c>
      <c r="DK12" s="74" t="str">
        <f>IFERROR(INDEX([1]!t_social_jours[Dispo],MATCH(DK$4&amp;t_datas[[#This Row],[Matricule]],[1]!t_social_jours[Date &amp; Matricule perso],0)),"")</f>
        <v/>
      </c>
      <c r="DL12" s="78" t="str">
        <f t="shared" si="899"/>
        <v/>
      </c>
      <c r="DM12" s="74"/>
      <c r="DN12" s="47">
        <v>5.2083333333333336E-2</v>
      </c>
      <c r="DO12" s="47"/>
      <c r="DP12" s="74" t="str">
        <f>IFERROR(INDEX([1]!t_social_jours[Départ remake],MATCH(DP$4&amp;t_datas[[#This Row],[Matricule]],[1]!t_social_jours[Date &amp; Matricule perso],0)),"")</f>
        <v/>
      </c>
      <c r="DQ12" s="74" t="str">
        <f>IFERROR(INDEX([1]!t_social_jours[Arrivée remake],MATCH(DQ$4&amp;t_datas[[#This Row],[Matricule]],[1]!t_social_jours[Date &amp; Matricule perso],0)),"")</f>
        <v/>
      </c>
      <c r="DR12" s="75" t="str">
        <f>IFERROR(IF(INDEX([1]!t_social_jours[Kilomètres],MATCH(DR$4&amp;t_datas[[#This Row],[Matricule]],[1]!t_social_jours[Date &amp; Matricule perso],0))="","",INDEX([1]!t_social_jours[Kilomètres],MATCH(DR$4&amp;t_datas[[#This Row],[Matricule]],[1]!t_social_jours[Date &amp; Matricule perso],0))),"")</f>
        <v/>
      </c>
      <c r="DS12" s="77" t="str">
        <f t="shared" si="841"/>
        <v/>
      </c>
      <c r="DT12" s="61" t="str">
        <f>IF(t_datas[[#This Row],[Immatriculation tracteur]]="","",t_datas[[#This Row],[Immatriculation tracteur]])</f>
        <v/>
      </c>
      <c r="DU12" s="71"/>
      <c r="DV12" s="74" t="str">
        <f>IF(t_datas[[#This Row],[Immatriculation SEMI]]="","",t_datas[[#This Row],[Immatriculation SEMI]])</f>
        <v/>
      </c>
      <c r="DW12" s="74" t="str">
        <f>IF(t_datas[[#This Row],[Client affecté]]="","",t_datas[[#This Row],[Client affecté]])</f>
        <v/>
      </c>
      <c r="DX12" s="74" t="str">
        <f>IF(t_datas[[#This Row],[Site/ville]]="","",t_datas[[#This Row],[Site/ville]])</f>
        <v/>
      </c>
      <c r="DY12" s="47">
        <f t="shared" si="842"/>
        <v>-1</v>
      </c>
      <c r="DZ12" s="47"/>
      <c r="EA12" s="47"/>
      <c r="EB12" s="74"/>
      <c r="EC12" s="74"/>
      <c r="ED12" s="74"/>
      <c r="EE12" s="74"/>
      <c r="EF12" s="47"/>
      <c r="EG12" s="47"/>
      <c r="EH12" s="75"/>
      <c r="EI12" s="47"/>
      <c r="EJ12" s="74"/>
      <c r="EK12" s="74"/>
      <c r="EL12" s="74"/>
      <c r="EM12" s="74"/>
      <c r="EN12" s="47"/>
      <c r="EO12" s="47"/>
      <c r="EP12" s="75"/>
      <c r="EQ12" s="47"/>
      <c r="ER12" s="74" t="str">
        <f>IFERROR(INDEX([1]!t_social_jours[Conduite],MATCH(ER$4&amp;t_datas[[#This Row],[Matricule]],[1]!t_social_jours[Date &amp; Matricule perso],0)),"")</f>
        <v/>
      </c>
      <c r="ES12" s="74" t="str">
        <f>IFERROR(INDEX([1]!t_social_jours[Travail],MATCH(ES$4&amp;t_datas[[#This Row],[Matricule]],[1]!t_social_jours[Date &amp; Matricule perso],0)),"")</f>
        <v/>
      </c>
      <c r="ET12" s="74" t="str">
        <f>IFERROR(INDEX([1]!t_social_jours[Dispo],MATCH(ET$4&amp;t_datas[[#This Row],[Matricule]],[1]!t_social_jours[Date &amp; Matricule perso],0)),"")</f>
        <v/>
      </c>
      <c r="EU12" s="78" t="str">
        <f t="shared" si="900"/>
        <v/>
      </c>
      <c r="EV12" s="74"/>
      <c r="EW12" s="47"/>
      <c r="EX12" s="47"/>
      <c r="EY12" s="74" t="str">
        <f>IFERROR(INDEX([1]!t_social_jours[Départ remake],MATCH(EY$4&amp;t_datas[[#This Row],[Matricule]],[1]!t_social_jours[Date &amp; Matricule perso],0)),"")</f>
        <v/>
      </c>
      <c r="EZ12" s="74" t="str">
        <f>IFERROR(INDEX([1]!t_social_jours[Arrivée remake],MATCH(EZ$4&amp;t_datas[[#This Row],[Matricule]],[1]!t_social_jours[Date &amp; Matricule perso],0)),"")</f>
        <v/>
      </c>
      <c r="FA12" s="75" t="str">
        <f>IFERROR(IF(INDEX([1]!t_social_jours[Kilomètres],MATCH(FA$4&amp;t_datas[[#This Row],[Matricule]],[1]!t_social_jours[Date &amp; Matricule perso],0))="","",INDEX([1]!t_social_jours[Kilomètres],MATCH(FA$4&amp;t_datas[[#This Row],[Matricule]],[1]!t_social_jours[Date &amp; Matricule perso],0))),"")</f>
        <v/>
      </c>
      <c r="FB12" s="77" t="str">
        <f t="shared" si="843"/>
        <v/>
      </c>
      <c r="FC12" s="61" t="str">
        <f>IF(t_datas[[#This Row],[Immatriculation tracteur]]="","",t_datas[[#This Row],[Immatriculation tracteur]])</f>
        <v/>
      </c>
      <c r="FD12" s="71" t="s">
        <v>1151</v>
      </c>
      <c r="FE12" s="74" t="str">
        <f>IF(t_datas[[#This Row],[Immatriculation SEMI]]="","",t_datas[[#This Row],[Immatriculation SEMI]])</f>
        <v/>
      </c>
      <c r="FF12" s="74" t="str">
        <f>IF(t_datas[[#This Row],[Client affecté]]="","",t_datas[[#This Row],[Client affecté]])</f>
        <v/>
      </c>
      <c r="FG12" s="74" t="str">
        <f>IF(t_datas[[#This Row],[Site/ville]]="","",t_datas[[#This Row],[Site/ville]])</f>
        <v/>
      </c>
      <c r="FH12" s="47">
        <f t="shared" si="844"/>
        <v>-1</v>
      </c>
      <c r="FI12" s="47"/>
      <c r="FJ12" s="47"/>
      <c r="FK12" s="55"/>
      <c r="FL12" s="55"/>
      <c r="FM12" s="55"/>
      <c r="FN12" s="74"/>
      <c r="FO12" s="47"/>
      <c r="FP12" s="47"/>
      <c r="FQ12" s="75"/>
      <c r="FR12" s="47"/>
      <c r="FS12" s="74"/>
      <c r="FT12" s="74"/>
      <c r="FU12" s="74"/>
      <c r="FV12" s="74"/>
      <c r="FW12" s="47"/>
      <c r="FX12" s="47"/>
      <c r="FY12" s="75"/>
      <c r="FZ12" s="47"/>
      <c r="GA12" s="74" t="str">
        <f>IFERROR(INDEX([1]!t_social_jours[Conduite],MATCH(GA$4&amp;t_datas[[#This Row],[Matricule]],[1]!t_social_jours[Date &amp; Matricule perso],0)),"")</f>
        <v/>
      </c>
      <c r="GB12" s="74" t="str">
        <f>IFERROR(INDEX([1]!t_social_jours[Travail],MATCH(GB$4&amp;t_datas[[#This Row],[Matricule]],[1]!t_social_jours[Date &amp; Matricule perso],0)),"")</f>
        <v/>
      </c>
      <c r="GC12" s="74" t="str">
        <f>IFERROR(INDEX([1]!t_social_jours[Dispo],MATCH(GC$4&amp;t_datas[[#This Row],[Matricule]],[1]!t_social_jours[Date &amp; Matricule perso],0)),"")</f>
        <v/>
      </c>
      <c r="GD12" s="78" t="str">
        <f t="shared" si="901"/>
        <v/>
      </c>
      <c r="GE12" s="74"/>
      <c r="GF12" s="47">
        <v>0.55208333333333337</v>
      </c>
      <c r="GG12" s="47"/>
      <c r="GH12" s="74" t="str">
        <f>IFERROR(INDEX([1]!t_social_jours[Départ remake],MATCH(GH$4&amp;t_datas[[#This Row],[Matricule]],[1]!t_social_jours[Date &amp; Matricule perso],0)),"")</f>
        <v/>
      </c>
      <c r="GI12" s="74" t="str">
        <f>IFERROR(INDEX([1]!t_social_jours[Arrivée remake],MATCH(GI$4&amp;t_datas[[#This Row],[Matricule]],[1]!t_social_jours[Date &amp; Matricule perso],0)),"")</f>
        <v/>
      </c>
      <c r="GJ12" s="75" t="str">
        <f>IFERROR(IF(INDEX([1]!t_social_jours[Kilomètres],MATCH(GJ$4&amp;t_datas[[#This Row],[Matricule]],[1]!t_social_jours[Date &amp; Matricule perso],0))="","",INDEX([1]!t_social_jours[Kilomètres],MATCH(GJ$4&amp;t_datas[[#This Row],[Matricule]],[1]!t_social_jours[Date &amp; Matricule perso],0))),"")</f>
        <v/>
      </c>
      <c r="GK12" s="77" t="str">
        <f t="shared" si="845"/>
        <v/>
      </c>
      <c r="GL12" s="61" t="str">
        <f>IF(t_datas[[#This Row],[Immatriculation tracteur]]="","",t_datas[[#This Row],[Immatriculation tracteur]])</f>
        <v/>
      </c>
      <c r="GM12" s="71" t="s">
        <v>1155</v>
      </c>
      <c r="GN12" s="74" t="str">
        <f>IF(t_datas[[#This Row],[Immatriculation SEMI]]="","",t_datas[[#This Row],[Immatriculation SEMI]])</f>
        <v/>
      </c>
      <c r="GO12" s="74" t="str">
        <f>IF(t_datas[[#This Row],[Client affecté]]="","",t_datas[[#This Row],[Client affecté]])</f>
        <v/>
      </c>
      <c r="GP12" s="74" t="str">
        <f>IF(t_datas[[#This Row],[Site/ville]]="","",t_datas[[#This Row],[Site/ville]])</f>
        <v/>
      </c>
      <c r="GQ12" s="47">
        <f t="shared" si="846"/>
        <v>-1</v>
      </c>
      <c r="GR12" s="47"/>
      <c r="GS12" s="47"/>
      <c r="GT12" s="74"/>
      <c r="GU12" s="74"/>
      <c r="GV12" s="74"/>
      <c r="GW12" s="74"/>
      <c r="GX12" s="47"/>
      <c r="GY12" s="47"/>
      <c r="GZ12" s="75"/>
      <c r="HA12" s="47"/>
      <c r="HB12" s="74"/>
      <c r="HC12" s="74"/>
      <c r="HD12" s="74"/>
      <c r="HE12" s="74"/>
      <c r="HF12" s="47"/>
      <c r="HG12" s="47"/>
      <c r="HH12" s="75"/>
      <c r="HI12" s="47"/>
      <c r="HJ12" s="74" t="str">
        <f>IFERROR(INDEX([1]!t_social_jours[Conduite],MATCH(HJ$4&amp;t_datas[[#This Row],[Matricule]],[1]!t_social_jours[Date &amp; Matricule perso],0)),"")</f>
        <v/>
      </c>
      <c r="HK12" s="74" t="str">
        <f>IFERROR(INDEX([1]!t_social_jours[Travail],MATCH(HK$4&amp;t_datas[[#This Row],[Matricule]],[1]!t_social_jours[Date &amp; Matricule perso],0)),"")</f>
        <v/>
      </c>
      <c r="HL12" s="74" t="str">
        <f>IFERROR(INDEX([1]!t_social_jours[Dispo],MATCH(HL$4&amp;t_datas[[#This Row],[Matricule]],[1]!t_social_jours[Date &amp; Matricule perso],0)),"")</f>
        <v/>
      </c>
      <c r="HM12" s="78" t="str">
        <f t="shared" si="902"/>
        <v/>
      </c>
      <c r="HN12" s="74"/>
      <c r="HO12" s="47">
        <v>0.55208333333333337</v>
      </c>
      <c r="HP12" s="47"/>
      <c r="HQ12" s="74" t="str">
        <f>IFERROR(INDEX([1]!t_social_jours[Départ remake],MATCH(HQ$4&amp;t_datas[[#This Row],[Matricule]],[1]!t_social_jours[Date &amp; Matricule perso],0)),"")</f>
        <v/>
      </c>
      <c r="HR12" s="74" t="str">
        <f>IFERROR(INDEX([1]!t_social_jours[Arrivée remake],MATCH(HR$4&amp;t_datas[[#This Row],[Matricule]],[1]!t_social_jours[Date &amp; Matricule perso],0)),"")</f>
        <v/>
      </c>
      <c r="HS12" s="75" t="str">
        <f>IFERROR(IF(INDEX([1]!t_social_jours[Kilomètres],MATCH(HS$4&amp;t_datas[[#This Row],[Matricule]],[1]!t_social_jours[Date &amp; Matricule perso],0))="","",INDEX([1]!t_social_jours[Kilomètres],MATCH(HS$4&amp;t_datas[[#This Row],[Matricule]],[1]!t_social_jours[Date &amp; Matricule perso],0))),"")</f>
        <v/>
      </c>
      <c r="HT12" s="77" t="str">
        <f t="shared" si="847"/>
        <v/>
      </c>
      <c r="HU12" s="61" t="str">
        <f>IF(t_datas[[#This Row],[Immatriculation tracteur]]="","",t_datas[[#This Row],[Immatriculation tracteur]])</f>
        <v/>
      </c>
      <c r="HV12" s="71" t="s">
        <v>1147</v>
      </c>
      <c r="HW12" s="74" t="str">
        <f>IF(t_datas[[#This Row],[Immatriculation SEMI]]="","",t_datas[[#This Row],[Immatriculation SEMI]])</f>
        <v/>
      </c>
      <c r="HX12" s="74" t="str">
        <f>IF(t_datas[[#This Row],[Client affecté]]="","",t_datas[[#This Row],[Client affecté]])</f>
        <v/>
      </c>
      <c r="HY12" s="74" t="str">
        <f>IF(t_datas[[#This Row],[Site/ville]]="","",t_datas[[#This Row],[Site/ville]])</f>
        <v/>
      </c>
      <c r="HZ12" s="47">
        <f t="shared" si="848"/>
        <v>-1</v>
      </c>
      <c r="IA12" s="47"/>
      <c r="IB12" s="47"/>
      <c r="IC12" s="74"/>
      <c r="ID12" s="74"/>
      <c r="IE12" s="74"/>
      <c r="IF12" s="74"/>
      <c r="IG12" s="47"/>
      <c r="IH12" s="47"/>
      <c r="II12" s="75"/>
      <c r="IJ12" s="47"/>
      <c r="IK12" s="74"/>
      <c r="IL12" s="74"/>
      <c r="IM12" s="74"/>
      <c r="IN12" s="74"/>
      <c r="IO12" s="47"/>
      <c r="IP12" s="47"/>
      <c r="IQ12" s="75"/>
      <c r="IR12" s="47"/>
      <c r="IS12" s="74" t="str">
        <f>IFERROR(INDEX([1]!t_social_jours[Conduite],MATCH(IS$4&amp;t_datas[[#This Row],[Matricule]],[1]!t_social_jours[Date &amp; Matricule perso],0)),"")</f>
        <v/>
      </c>
      <c r="IT12" s="74" t="str">
        <f>IFERROR(INDEX([1]!t_social_jours[Travail],MATCH(IT$4&amp;t_datas[[#This Row],[Matricule]],[1]!t_social_jours[Date &amp; Matricule perso],0)),"")</f>
        <v/>
      </c>
      <c r="IU12" s="74" t="str">
        <f>IFERROR(INDEX([1]!t_social_jours[Dispo],MATCH(IU$4&amp;t_datas[[#This Row],[Matricule]],[1]!t_social_jours[Date &amp; Matricule perso],0)),"")</f>
        <v/>
      </c>
      <c r="IV12" s="78" t="str">
        <f t="shared" si="903"/>
        <v/>
      </c>
      <c r="IW12" s="74"/>
      <c r="IX12" s="47">
        <v>0.55208333333333337</v>
      </c>
      <c r="IY12" s="47"/>
      <c r="IZ12" s="74" t="str">
        <f>IFERROR(INDEX([1]!t_social_jours[Départ remake],MATCH(IZ$4&amp;t_datas[[#This Row],[Matricule]],[1]!t_social_jours[Date &amp; Matricule perso],0)),"")</f>
        <v/>
      </c>
      <c r="JA12" s="74" t="str">
        <f>IFERROR(INDEX([1]!t_social_jours[Arrivée remake],MATCH(JA$4&amp;t_datas[[#This Row],[Matricule]],[1]!t_social_jours[Date &amp; Matricule perso],0)),"")</f>
        <v/>
      </c>
      <c r="JB12" s="75" t="str">
        <f>IFERROR(IF(INDEX([1]!t_social_jours[Kilomètres],MATCH(JB$4&amp;t_datas[[#This Row],[Matricule]],[1]!t_social_jours[Date &amp; Matricule perso],0))="","",INDEX([1]!t_social_jours[Kilomètres],MATCH(JB$4&amp;t_datas[[#This Row],[Matricule]],[1]!t_social_jours[Date &amp; Matricule perso],0))),"")</f>
        <v/>
      </c>
      <c r="JC12" s="77" t="str">
        <f t="shared" si="849"/>
        <v/>
      </c>
      <c r="JD12" s="61" t="str">
        <f>IF(t_datas[[#This Row],[Immatriculation tracteur]]="","",t_datas[[#This Row],[Immatriculation tracteur]])</f>
        <v/>
      </c>
      <c r="JE12" s="71"/>
      <c r="JF12" s="74" t="str">
        <f>IF(t_datas[[#This Row],[Immatriculation SEMI]]="","",t_datas[[#This Row],[Immatriculation SEMI]])</f>
        <v/>
      </c>
      <c r="JG12" s="74" t="str">
        <f>IF(t_datas[[#This Row],[Site/ville]]="","",t_datas[[#This Row],[Site/ville]])</f>
        <v/>
      </c>
      <c r="JH12" s="74"/>
      <c r="JI12" s="47">
        <f t="shared" si="850"/>
        <v>-1</v>
      </c>
      <c r="JJ12" s="47"/>
      <c r="JK12" s="47"/>
      <c r="JL12" s="74"/>
      <c r="JM12" s="74"/>
      <c r="JN12" s="74"/>
      <c r="JO12" s="74"/>
      <c r="JP12" s="47"/>
      <c r="JQ12" s="47"/>
      <c r="JR12" s="75"/>
      <c r="JS12" s="47"/>
      <c r="JT12" s="74"/>
      <c r="JU12" s="74"/>
      <c r="JV12" s="74"/>
      <c r="JW12" s="74"/>
      <c r="JX12" s="47"/>
      <c r="JY12" s="47"/>
      <c r="JZ12" s="75"/>
      <c r="KA12" s="47"/>
      <c r="KB12" s="74" t="str">
        <f>IFERROR(INDEX([1]!t_social_jours[Conduite],MATCH(KB$4&amp;t_datas[[#This Row],[Matricule]],[1]!t_social_jours[Date &amp; Matricule perso],0)),"")</f>
        <v/>
      </c>
      <c r="KC12" s="74" t="str">
        <f>IFERROR(INDEX([1]!t_social_jours[Travail],MATCH(KC$4&amp;t_datas[[#This Row],[Matricule]],[1]!t_social_jours[Date &amp; Matricule perso],0)),"")</f>
        <v/>
      </c>
      <c r="KD12" s="74" t="str">
        <f>IFERROR(INDEX([1]!t_social_jours[Dispo],MATCH(KD$4&amp;t_datas[[#This Row],[Matricule]],[1]!t_social_jours[Date &amp; Matricule perso],0)),"")</f>
        <v/>
      </c>
      <c r="KE12" s="78" t="str">
        <f t="shared" si="904"/>
        <v/>
      </c>
      <c r="KF12" s="74"/>
      <c r="KG12" s="47"/>
      <c r="KH12" s="47"/>
      <c r="KI12" s="74" t="str">
        <f>IFERROR(INDEX([1]!t_social_jours[Départ remake],MATCH(KI$4&amp;t_datas[[#This Row],[Matricule]],[1]!t_social_jours[Date &amp; Matricule perso],0)),"")</f>
        <v/>
      </c>
      <c r="KJ12" s="74" t="str">
        <f>IFERROR(INDEX([1]!t_social_jours[Arrivée remake],MATCH(KJ$4&amp;t_datas[[#This Row],[Matricule]],[1]!t_social_jours[Date &amp; Matricule perso],0)),"")</f>
        <v/>
      </c>
      <c r="KK12" s="75" t="str">
        <f>IFERROR(IF(INDEX([1]!t_social_jours[Kilomètres],MATCH(KK$4&amp;t_datas[[#This Row],[Matricule]],[1]!t_social_jours[Date &amp; Matricule perso],0))="","",INDEX([1]!t_social_jours[Kilomètres],MATCH(KK$4&amp;t_datas[[#This Row],[Matricule]],[1]!t_social_jours[Date &amp; Matricule perso],0))),"")</f>
        <v/>
      </c>
      <c r="KL12" s="77" t="str">
        <f t="shared" si="851"/>
        <v/>
      </c>
      <c r="KM12" s="61" t="str">
        <f>IF(t_datas[[#This Row],[Immatriculation tracteur]]="","",t_datas[[#This Row],[Immatriculation tracteur]])</f>
        <v/>
      </c>
      <c r="KN12" s="71" t="s">
        <v>1147</v>
      </c>
      <c r="KO12" s="74" t="str">
        <f>IF(t_datas[[#This Row],[Immatriculation SEMI]]="","",t_datas[[#This Row],[Immatriculation SEMI]])</f>
        <v/>
      </c>
      <c r="KP12" s="74" t="str">
        <f>IF(t_datas[[#This Row],[Client affecté]]="","",t_datas[[#This Row],[Client affecté]])</f>
        <v/>
      </c>
      <c r="KQ12" s="74" t="str">
        <f>IF(t_datas[[#This Row],[Site/ville]]="","",t_datas[[#This Row],[Site/ville]])</f>
        <v/>
      </c>
      <c r="KR12" s="47">
        <f t="shared" si="852"/>
        <v>-1</v>
      </c>
      <c r="KS12" s="47"/>
      <c r="KT12" s="47"/>
      <c r="KU12" s="74"/>
      <c r="KV12" s="74"/>
      <c r="KW12" s="74"/>
      <c r="KX12" s="74"/>
      <c r="KY12" s="47"/>
      <c r="KZ12" s="47"/>
      <c r="LA12" s="75"/>
      <c r="LB12" s="47"/>
      <c r="LC12" s="74"/>
      <c r="LD12" s="74"/>
      <c r="LE12" s="74"/>
      <c r="LF12" s="74"/>
      <c r="LG12" s="47"/>
      <c r="LH12" s="47"/>
      <c r="LI12" s="75"/>
      <c r="LJ12" s="47"/>
      <c r="LK12" s="74" t="str">
        <f>IFERROR(INDEX([1]!t_social_jours[Conduite],MATCH(LK$4&amp;t_datas[[#This Row],[Matricule]],[1]!t_social_jours[Date &amp; Matricule perso],0)),"")</f>
        <v/>
      </c>
      <c r="LL12" s="74" t="str">
        <f>IFERROR(INDEX([1]!t_social_jours[Travail],MATCH(LL$4&amp;t_datas[[#This Row],[Matricule]],[1]!t_social_jours[Date &amp; Matricule perso],0)),"")</f>
        <v/>
      </c>
      <c r="LM12" s="74" t="str">
        <f>IFERROR(INDEX([1]!t_social_jours[Dispo],MATCH(LM$4&amp;t_datas[[#This Row],[Matricule]],[1]!t_social_jours[Date &amp; Matricule perso],0)),"")</f>
        <v/>
      </c>
      <c r="LN12" s="78" t="str">
        <f t="shared" si="905"/>
        <v/>
      </c>
      <c r="LO12" s="74"/>
      <c r="LP12" s="47">
        <v>0.55208333333333337</v>
      </c>
      <c r="LQ12" s="47"/>
      <c r="LR12" s="74" t="str">
        <f>IFERROR(INDEX([1]!t_social_jours[Départ remake],MATCH(LR$4&amp;t_datas[[#This Row],[Matricule]],[1]!t_social_jours[Date &amp; Matricule perso],0)),"")</f>
        <v/>
      </c>
      <c r="LS12" s="74" t="str">
        <f>IFERROR(INDEX([1]!t_social_jours[Arrivée remake],MATCH(LS$4&amp;t_datas[[#This Row],[Matricule]],[1]!t_social_jours[Date &amp; Matricule perso],0)),"")</f>
        <v/>
      </c>
      <c r="LT12" s="75" t="str">
        <f>IFERROR(IF(INDEX([1]!t_social_jours[Kilomètres],MATCH(LT$4&amp;t_datas[[#This Row],[Matricule]],[1]!t_social_jours[Date &amp; Matricule perso],0))="","",INDEX([1]!t_social_jours[Kilomètres],MATCH(LT$4&amp;t_datas[[#This Row],[Matricule]],[1]!t_social_jours[Date &amp; Matricule perso],0))),"")</f>
        <v/>
      </c>
      <c r="LU12" s="77" t="str">
        <f t="shared" si="853"/>
        <v/>
      </c>
      <c r="LV12" s="61" t="str">
        <f>IF(t_datas[[#This Row],[Immatriculation tracteur]]="","",t_datas[[#This Row],[Immatriculation tracteur]])</f>
        <v/>
      </c>
      <c r="LW12" s="71"/>
      <c r="LX12" s="74" t="str">
        <f>IF(t_datas[[#This Row],[Immatriculation SEMI]]="","",t_datas[[#This Row],[Immatriculation SEMI]])</f>
        <v/>
      </c>
      <c r="LY12" s="74" t="str">
        <f>IF(t_datas[[#This Row],[Client affecté]]="","",t_datas[[#This Row],[Client affecté]])</f>
        <v/>
      </c>
      <c r="LZ12" s="74" t="str">
        <f>IF(t_datas[[#This Row],[Site/ville]]="","",t_datas[[#This Row],[Site/ville]])</f>
        <v/>
      </c>
      <c r="MA12" s="47">
        <f t="shared" si="854"/>
        <v>-1</v>
      </c>
      <c r="MB12" s="47"/>
      <c r="MC12" s="47"/>
      <c r="MD12" s="74"/>
      <c r="ME12" s="74"/>
      <c r="MF12" s="74"/>
      <c r="MG12" s="74"/>
      <c r="MH12" s="47"/>
      <c r="MI12" s="47"/>
      <c r="MJ12" s="75"/>
      <c r="MK12" s="47"/>
      <c r="ML12" s="74"/>
      <c r="MM12" s="74"/>
      <c r="MN12" s="74"/>
      <c r="MO12" s="74"/>
      <c r="MP12" s="47"/>
      <c r="MQ12" s="47"/>
      <c r="MR12" s="75"/>
      <c r="MS12" s="47"/>
      <c r="MT12" s="74" t="str">
        <f>IFERROR(INDEX([1]!t_social_jours[Conduite],MATCH(MT$4&amp;t_datas[[#This Row],[Matricule]],[1]!t_social_jours[Date &amp; Matricule perso],0)),"")</f>
        <v/>
      </c>
      <c r="MU12" s="74" t="str">
        <f>IFERROR(INDEX([1]!t_social_jours[Travail],MATCH(MU$4&amp;t_datas[[#This Row],[Matricule]],[1]!t_social_jours[Date &amp; Matricule perso],0)),"")</f>
        <v/>
      </c>
      <c r="MV12" s="74" t="str">
        <f>IFERROR(INDEX([1]!t_social_jours[Dispo],MATCH(MV$4&amp;t_datas[[#This Row],[Matricule]],[1]!t_social_jours[Date &amp; Matricule perso],0)),"")</f>
        <v/>
      </c>
      <c r="MW12" s="78" t="str">
        <f t="shared" si="906"/>
        <v/>
      </c>
      <c r="MX12" s="74" t="s">
        <v>1143</v>
      </c>
      <c r="MY12" s="47"/>
      <c r="MZ12" s="47"/>
      <c r="NA12" s="74" t="str">
        <f>IFERROR(INDEX([1]!t_social_jours[Départ remake],MATCH(NA$4&amp;t_datas[[#This Row],[Matricule]],[1]!t_social_jours[Date &amp; Matricule perso],0)),"")</f>
        <v/>
      </c>
      <c r="NB12" s="74" t="str">
        <f>IFERROR(INDEX([1]!t_social_jours[Arrivée remake],MATCH(NB$4&amp;t_datas[[#This Row],[Matricule]],[1]!t_social_jours[Date &amp; Matricule perso],0)),"")</f>
        <v/>
      </c>
      <c r="NC12" s="75" t="str">
        <f>IFERROR(IF(INDEX([1]!t_social_jours[Kilomètres],MATCH(NC$4&amp;t_datas[[#This Row],[Matricule]],[1]!t_social_jours[Date &amp; Matricule perso],0))="","",INDEX([1]!t_social_jours[Kilomètres],MATCH(NC$4&amp;t_datas[[#This Row],[Matricule]],[1]!t_social_jours[Date &amp; Matricule perso],0))),"")</f>
        <v/>
      </c>
      <c r="ND12" s="77" t="str">
        <f t="shared" si="855"/>
        <v/>
      </c>
      <c r="NE12" s="61" t="s">
        <v>1163</v>
      </c>
      <c r="NF12" s="71" t="s">
        <v>1163</v>
      </c>
      <c r="NG12" s="74" t="s">
        <v>1163</v>
      </c>
      <c r="NH12" s="74" t="s">
        <v>1163</v>
      </c>
      <c r="NI12" s="74" t="s">
        <v>1163</v>
      </c>
      <c r="NJ12" s="47">
        <f t="shared" si="856"/>
        <v>-1</v>
      </c>
      <c r="NK12" s="47"/>
      <c r="NL12" s="47"/>
      <c r="NM12" s="74"/>
      <c r="NN12" s="74"/>
      <c r="NO12" s="74"/>
      <c r="NP12" s="74"/>
      <c r="NQ12" s="47"/>
      <c r="NR12" s="47"/>
      <c r="NS12" s="75"/>
      <c r="NT12" s="47"/>
      <c r="NU12" s="74"/>
      <c r="NV12" s="74"/>
      <c r="NW12" s="74"/>
      <c r="NX12" s="74"/>
      <c r="NY12" s="47"/>
      <c r="NZ12" s="47"/>
      <c r="OA12" s="75"/>
      <c r="OB12" s="47"/>
      <c r="OC12" s="74" t="str">
        <f>IFERROR(INDEX([1]!t_social_jours[Conduite],MATCH(OC$4&amp;t_datas[[#This Row],[Matricule]],[1]!t_social_jours[Date &amp; Matricule perso],0)),"")</f>
        <v/>
      </c>
      <c r="OD12" s="74" t="str">
        <f>IFERROR(INDEX([1]!t_social_jours[Travail],MATCH(OD$4&amp;t_datas[[#This Row],[Matricule]],[1]!t_social_jours[Date &amp; Matricule perso],0)),"")</f>
        <v/>
      </c>
      <c r="OE12" s="74" t="str">
        <f>IFERROR(INDEX([1]!t_social_jours[Dispo],MATCH(OE$4&amp;t_datas[[#This Row],[Matricule]],[1]!t_social_jours[Date &amp; Matricule perso],0)),"")</f>
        <v/>
      </c>
      <c r="OF12" s="78" t="str">
        <f t="shared" si="907"/>
        <v/>
      </c>
      <c r="OG12" s="74"/>
      <c r="OH12" s="47"/>
      <c r="OI12" s="47"/>
      <c r="OJ12" s="74" t="str">
        <f>IFERROR(INDEX([1]!t_social_jours[Départ remake],MATCH(OJ$4&amp;t_datas[[#This Row],[Matricule]],[1]!t_social_jours[Date &amp; Matricule perso],0)),"")</f>
        <v/>
      </c>
      <c r="OK12" s="74" t="str">
        <f>IFERROR(INDEX([1]!t_social_jours[Arrivée remake],MATCH(OK$4&amp;t_datas[[#This Row],[Matricule]],[1]!t_social_jours[Date &amp; Matricule perso],0)),"")</f>
        <v/>
      </c>
      <c r="OL12" s="75" t="str">
        <f>IFERROR(IF(INDEX([1]!t_social_jours[Kilomètres],MATCH(OL$4&amp;t_datas[[#This Row],[Matricule]],[1]!t_social_jours[Date &amp; Matricule perso],0))="","",INDEX([1]!t_social_jours[Kilomètres],MATCH(OL$4&amp;t_datas[[#This Row],[Matricule]],[1]!t_social_jours[Date &amp; Matricule perso],0))),"")</f>
        <v/>
      </c>
      <c r="OM12" s="77" t="str">
        <f t="shared" si="857"/>
        <v/>
      </c>
      <c r="ON12" s="61" t="str">
        <f>IF(t_datas[[#This Row],[Immatriculation tracteur]]="","",t_datas[[#This Row],[Immatriculation tracteur]])</f>
        <v/>
      </c>
      <c r="OO12" s="71" t="s">
        <v>1147</v>
      </c>
      <c r="OP12" s="74" t="str">
        <f>IF(t_datas[[#This Row],[Immatriculation SEMI]]="","",t_datas[[#This Row],[Immatriculation SEMI]])</f>
        <v/>
      </c>
      <c r="OQ12" s="74" t="str">
        <f>IF(t_datas[[#This Row],[Client affecté]]="","",t_datas[[#This Row],[Client affecté]])</f>
        <v/>
      </c>
      <c r="OR12" s="74" t="str">
        <f>IF(t_datas[[#This Row],[Site/ville]]="","",t_datas[[#This Row],[Site/ville]])</f>
        <v/>
      </c>
      <c r="OS12" s="47">
        <f t="shared" si="858"/>
        <v>-1</v>
      </c>
      <c r="OT12" s="47"/>
      <c r="OU12" s="47"/>
      <c r="OV12" s="74"/>
      <c r="OW12" s="74"/>
      <c r="OX12" s="74"/>
      <c r="OY12" s="74"/>
      <c r="OZ12" s="47"/>
      <c r="PA12" s="47"/>
      <c r="PB12" s="75"/>
      <c r="PC12" s="47"/>
      <c r="PD12" s="74"/>
      <c r="PE12" s="74"/>
      <c r="PF12" s="74"/>
      <c r="PG12" s="74"/>
      <c r="PH12" s="47"/>
      <c r="PI12" s="47"/>
      <c r="PJ12" s="75"/>
      <c r="PK12" s="47"/>
      <c r="PL12" s="74" t="str">
        <f>IFERROR(INDEX([1]!t_social_jours[Conduite],MATCH(PL$4&amp;t_datas[[#This Row],[Matricule]],[1]!t_social_jours[Date &amp; Matricule perso],0)),"")</f>
        <v/>
      </c>
      <c r="PM12" s="74" t="str">
        <f>IFERROR(INDEX([1]!t_social_jours[Travail],MATCH(PM$4&amp;t_datas[[#This Row],[Matricule]],[1]!t_social_jours[Date &amp; Matricule perso],0)),"")</f>
        <v/>
      </c>
      <c r="PN12" s="74" t="str">
        <f>IFERROR(INDEX([1]!t_social_jours[Dispo],MATCH(PN$4&amp;t_datas[[#This Row],[Matricule]],[1]!t_social_jours[Date &amp; Matricule perso],0)),"")</f>
        <v/>
      </c>
      <c r="PO12" s="78" t="str">
        <f t="shared" si="908"/>
        <v/>
      </c>
      <c r="PP12" s="74"/>
      <c r="PQ12" s="47">
        <v>7.2916666666666671E-2</v>
      </c>
      <c r="PR12" s="47"/>
      <c r="PS12" s="74" t="str">
        <f>IFERROR(INDEX([1]!t_social_jours[Départ remake],MATCH(PS$4&amp;t_datas[[#This Row],[Matricule]],[1]!t_social_jours[Date &amp; Matricule perso],0)),"")</f>
        <v/>
      </c>
      <c r="PT12" s="74" t="str">
        <f>IFERROR(INDEX([1]!t_social_jours[Arrivée remake],MATCH(PT$4&amp;t_datas[[#This Row],[Matricule]],[1]!t_social_jours[Date &amp; Matricule perso],0)),"")</f>
        <v/>
      </c>
      <c r="PU12" s="75" t="str">
        <f>IFERROR(IF(INDEX([1]!t_social_jours[Kilomètres],MATCH(PU$4&amp;t_datas[[#This Row],[Matricule]],[1]!t_social_jours[Date &amp; Matricule perso],0))="","",INDEX([1]!t_social_jours[Kilomètres],MATCH(PU$4&amp;t_datas[[#This Row],[Matricule]],[1]!t_social_jours[Date &amp; Matricule perso],0))),"")</f>
        <v/>
      </c>
      <c r="PV12" s="77" t="str">
        <f t="shared" si="859"/>
        <v/>
      </c>
      <c r="PW12" s="61" t="str">
        <f>IF(t_datas[[#This Row],[Immatriculation tracteur]]="","",t_datas[[#This Row],[Immatriculation tracteur]])</f>
        <v/>
      </c>
      <c r="PX12" s="71" t="s">
        <v>1151</v>
      </c>
      <c r="PY12" s="74" t="str">
        <f>IF(t_datas[[#This Row],[Immatriculation SEMI]]="","",t_datas[[#This Row],[Immatriculation SEMI]])</f>
        <v/>
      </c>
      <c r="PZ12" s="74" t="str">
        <f>IF(t_datas[[#This Row],[Client affecté]]="","",t_datas[[#This Row],[Client affecté]])</f>
        <v/>
      </c>
      <c r="QA12" s="74" t="str">
        <f>IF(t_datas[[#This Row],[Site/ville]]="","",t_datas[[#This Row],[Site/ville]])</f>
        <v/>
      </c>
      <c r="QB12" s="47">
        <f t="shared" si="860"/>
        <v>-1</v>
      </c>
      <c r="QC12" s="47"/>
      <c r="QD12" s="47"/>
      <c r="QE12" s="74"/>
      <c r="QF12" s="74"/>
      <c r="QG12" s="74"/>
      <c r="QH12" s="74"/>
      <c r="QI12" s="47"/>
      <c r="QJ12" s="47"/>
      <c r="QK12" s="75"/>
      <c r="QL12" s="47"/>
      <c r="QM12" s="74"/>
      <c r="QN12" s="74"/>
      <c r="QO12" s="74"/>
      <c r="QP12" s="74"/>
      <c r="QQ12" s="47"/>
      <c r="QR12" s="47"/>
      <c r="QS12" s="75"/>
      <c r="QT12" s="47"/>
      <c r="QU12" s="74" t="str">
        <f>IFERROR(INDEX([1]!t_social_jours[Conduite],MATCH(QU$4&amp;t_datas[[#This Row],[Matricule]],[1]!t_social_jours[Date &amp; Matricule perso],0)),"")</f>
        <v/>
      </c>
      <c r="QV12" s="74" t="str">
        <f>IFERROR(INDEX([1]!t_social_jours[Travail],MATCH(QV$4&amp;t_datas[[#This Row],[Matricule]],[1]!t_social_jours[Date &amp; Matricule perso],0)),"")</f>
        <v/>
      </c>
      <c r="QW12" s="74" t="str">
        <f>IFERROR(INDEX([1]!t_social_jours[Dispo],MATCH(QW$4&amp;t_datas[[#This Row],[Matricule]],[1]!t_social_jours[Date &amp; Matricule perso],0)),"")</f>
        <v/>
      </c>
      <c r="QX12" s="78" t="str">
        <f t="shared" si="909"/>
        <v/>
      </c>
      <c r="QY12" s="74"/>
      <c r="QZ12" s="47">
        <v>5.2083333333333336E-2</v>
      </c>
      <c r="RA12" s="47"/>
      <c r="RB12" s="74" t="str">
        <f>IFERROR(INDEX([1]!t_social_jours[Départ remake],MATCH(RB$4&amp;t_datas[[#This Row],[Matricule]],[1]!t_social_jours[Date &amp; Matricule perso],0)),"")</f>
        <v/>
      </c>
      <c r="RC12" s="74" t="str">
        <f>IFERROR(INDEX([1]!t_social_jours[Arrivée remake],MATCH(RC$4&amp;t_datas[[#This Row],[Matricule]],[1]!t_social_jours[Date &amp; Matricule perso],0)),"")</f>
        <v/>
      </c>
      <c r="RD12" s="75" t="str">
        <f>IFERROR(IF(INDEX([1]!t_social_jours[Kilomètres],MATCH(RD$4&amp;t_datas[[#This Row],[Matricule]],[1]!t_social_jours[Date &amp; Matricule perso],0))="","",INDEX([1]!t_social_jours[Kilomètres],MATCH(RD$4&amp;t_datas[[#This Row],[Matricule]],[1]!t_social_jours[Date &amp; Matricule perso],0))),"")</f>
        <v/>
      </c>
      <c r="RE12" s="77" t="str">
        <f t="shared" si="861"/>
        <v/>
      </c>
      <c r="RF12" s="61" t="str">
        <f>IF(t_datas[[#This Row],[Immatriculation tracteur]]="","",t_datas[[#This Row],[Immatriculation tracteur]])</f>
        <v/>
      </c>
      <c r="RG12" s="71" t="s">
        <v>1148</v>
      </c>
      <c r="RH12" s="74" t="str">
        <f>IF(t_datas[[#This Row],[Immatriculation SEMI]]="","",t_datas[[#This Row],[Immatriculation SEMI]])</f>
        <v/>
      </c>
      <c r="RI12" s="74" t="str">
        <f>IF(t_datas[[#This Row],[Client affecté]]="","",t_datas[[#This Row],[Client affecté]])</f>
        <v/>
      </c>
      <c r="RJ12" s="74" t="str">
        <f>IF(t_datas[[#This Row],[Site/ville]]="","",t_datas[[#This Row],[Site/ville]])</f>
        <v/>
      </c>
      <c r="RK12" s="47">
        <f t="shared" si="862"/>
        <v>-1</v>
      </c>
      <c r="RL12" s="47"/>
      <c r="RM12" s="47"/>
      <c r="RN12" s="74"/>
      <c r="RO12" s="74"/>
      <c r="RP12" s="74"/>
      <c r="RQ12" s="74"/>
      <c r="RR12" s="47"/>
      <c r="RS12" s="47"/>
      <c r="RT12" s="75"/>
      <c r="RU12" s="47"/>
      <c r="RV12" s="74"/>
      <c r="RW12" s="74"/>
      <c r="RX12" s="74"/>
      <c r="RY12" s="74"/>
      <c r="RZ12" s="47"/>
      <c r="SA12" s="47"/>
      <c r="SB12" s="75"/>
      <c r="SC12" s="47"/>
      <c r="SD12" s="74" t="str">
        <f>IFERROR(INDEX([1]!t_social_jours[Conduite],MATCH(SD$4&amp;t_datas[[#This Row],[Matricule]],[1]!t_social_jours[Date &amp; Matricule perso],0)),"")</f>
        <v/>
      </c>
      <c r="SE12" s="74" t="str">
        <f>IFERROR(INDEX([1]!t_social_jours[Travail],MATCH(SE$4&amp;t_datas[[#This Row],[Matricule]],[1]!t_social_jours[Date &amp; Matricule perso],0)),"")</f>
        <v/>
      </c>
      <c r="SF12" s="74" t="str">
        <f>IFERROR(INDEX([1]!t_social_jours[Dispo],MATCH(SF$4&amp;t_datas[[#This Row],[Matricule]],[1]!t_social_jours[Date &amp; Matricule perso],0)),"")</f>
        <v/>
      </c>
      <c r="SG12" s="78" t="str">
        <f t="shared" si="910"/>
        <v/>
      </c>
      <c r="SH12" s="74"/>
      <c r="SI12" s="47">
        <v>7.2916666666666671E-2</v>
      </c>
      <c r="SJ12" s="47"/>
      <c r="SK12" s="74" t="str">
        <f>IFERROR(INDEX([1]!t_social_jours[Départ remake],MATCH(SK$4&amp;t_datas[[#This Row],[Matricule]],[1]!t_social_jours[Date &amp; Matricule perso],0)),"")</f>
        <v/>
      </c>
      <c r="SL12" s="74" t="str">
        <f>IFERROR(INDEX([1]!t_social_jours[Arrivée remake],MATCH(SL$4&amp;t_datas[[#This Row],[Matricule]],[1]!t_social_jours[Date &amp; Matricule perso],0)),"")</f>
        <v/>
      </c>
      <c r="SM12" s="75" t="str">
        <f>IFERROR(IF(INDEX([1]!t_social_jours[Kilomètres],MATCH(SM$4&amp;t_datas[[#This Row],[Matricule]],[1]!t_social_jours[Date &amp; Matricule perso],0))="","",INDEX([1]!t_social_jours[Kilomètres],MATCH(SM$4&amp;t_datas[[#This Row],[Matricule]],[1]!t_social_jours[Date &amp; Matricule perso],0))),"")</f>
        <v/>
      </c>
      <c r="SN12" s="77" t="str">
        <f t="shared" si="863"/>
        <v/>
      </c>
      <c r="SO12" s="61" t="str">
        <f>IF(t_datas[[#This Row],[Immatriculation tracteur]]="","",t_datas[[#This Row],[Immatriculation tracteur]])</f>
        <v/>
      </c>
      <c r="SP12" s="71" t="s">
        <v>1148</v>
      </c>
      <c r="SQ12" s="74" t="str">
        <f>IF(t_datas[[#This Row],[Immatriculation SEMI]]="","",t_datas[[#This Row],[Immatriculation SEMI]])</f>
        <v/>
      </c>
      <c r="SR12" s="74" t="str">
        <f>IF(t_datas[[#This Row],[Client affecté]]="","",t_datas[[#This Row],[Client affecté]])</f>
        <v/>
      </c>
      <c r="SS12" s="74" t="str">
        <f>IF(t_datas[[#This Row],[Site/ville]]="","",t_datas[[#This Row],[Site/ville]])</f>
        <v/>
      </c>
      <c r="ST12" s="47">
        <f t="shared" si="864"/>
        <v>-1</v>
      </c>
      <c r="SU12" s="47"/>
      <c r="SV12" s="47"/>
      <c r="SW12" s="74"/>
      <c r="SX12" s="74"/>
      <c r="SY12" s="74"/>
      <c r="SZ12" s="74"/>
      <c r="TA12" s="47"/>
      <c r="TB12" s="47"/>
      <c r="TC12" s="75"/>
      <c r="TD12" s="47"/>
      <c r="TE12" s="74"/>
      <c r="TF12" s="74"/>
      <c r="TG12" s="74"/>
      <c r="TH12" s="74"/>
      <c r="TI12" s="47"/>
      <c r="TJ12" s="47"/>
      <c r="TK12" s="75"/>
      <c r="TL12" s="47"/>
      <c r="TM12" s="74" t="str">
        <f>IFERROR(INDEX([1]!t_social_jours[Conduite],MATCH(TM$4&amp;t_datas[[#This Row],[Matricule]],[1]!t_social_jours[Date &amp; Matricule perso],0)),"")</f>
        <v/>
      </c>
      <c r="TN12" s="74" t="str">
        <f>IFERROR(INDEX([1]!t_social_jours[Travail],MATCH(TN$4&amp;t_datas[[#This Row],[Matricule]],[1]!t_social_jours[Date &amp; Matricule perso],0)),"")</f>
        <v/>
      </c>
      <c r="TO12" s="74" t="str">
        <f>IFERROR(INDEX([1]!t_social_jours[Dispo],MATCH(TO$4&amp;t_datas[[#This Row],[Matricule]],[1]!t_social_jours[Date &amp; Matricule perso],0)),"")</f>
        <v/>
      </c>
      <c r="TP12" s="78" t="str">
        <f t="shared" si="911"/>
        <v/>
      </c>
      <c r="TQ12" s="74"/>
      <c r="TR12" s="47">
        <v>7.2916666666666671E-2</v>
      </c>
      <c r="TS12" s="47"/>
      <c r="TT12" s="74" t="str">
        <f>IFERROR(INDEX([1]!t_social_jours[Départ remake],MATCH(TT$4&amp;t_datas[[#This Row],[Matricule]],[1]!t_social_jours[Date &amp; Matricule perso],0)),"")</f>
        <v/>
      </c>
      <c r="TU12" s="74" t="str">
        <f>IFERROR(INDEX([1]!t_social_jours[Arrivée remake],MATCH(TU$4&amp;t_datas[[#This Row],[Matricule]],[1]!t_social_jours[Date &amp; Matricule perso],0)),"")</f>
        <v/>
      </c>
      <c r="TV12" s="75" t="str">
        <f>IFERROR(IF(INDEX([1]!t_social_jours[Kilomètres],MATCH(TV$4&amp;t_datas[[#This Row],[Matricule]],[1]!t_social_jours[Date &amp; Matricule perso],0))="","",INDEX([1]!t_social_jours[Kilomètres],MATCH(TV$4&amp;t_datas[[#This Row],[Matricule]],[1]!t_social_jours[Date &amp; Matricule perso],0))),"")</f>
        <v/>
      </c>
      <c r="TW12" s="77" t="str">
        <f t="shared" si="865"/>
        <v/>
      </c>
      <c r="TX12" s="61" t="str">
        <f>IF(t_datas[[#This Row],[Immatriculation tracteur]]="","",t_datas[[#This Row],[Immatriculation tracteur]])</f>
        <v/>
      </c>
      <c r="TY12" s="71" t="s">
        <v>1147</v>
      </c>
      <c r="TZ12" s="74" t="str">
        <f>IF(t_datas[[#This Row],[Immatriculation SEMI]]="","",t_datas[[#This Row],[Immatriculation SEMI]])</f>
        <v/>
      </c>
      <c r="UA12" s="74" t="str">
        <f>IF(t_datas[[#This Row],[Client affecté]]="","",t_datas[[#This Row],[Client affecté]])</f>
        <v/>
      </c>
      <c r="UB12" s="74" t="str">
        <f>IF(t_datas[[#This Row],[Site/ville]]="","",t_datas[[#This Row],[Site/ville]])</f>
        <v/>
      </c>
      <c r="UC12" s="47">
        <f t="shared" si="866"/>
        <v>-1</v>
      </c>
      <c r="UD12" s="47"/>
      <c r="UE12" s="47"/>
      <c r="UF12" s="74"/>
      <c r="UG12" s="74"/>
      <c r="UH12" s="74"/>
      <c r="UI12" s="74"/>
      <c r="UJ12" s="47"/>
      <c r="UK12" s="47"/>
      <c r="UL12" s="75"/>
      <c r="UM12" s="47"/>
      <c r="UN12" s="74"/>
      <c r="UO12" s="74"/>
      <c r="UP12" s="74"/>
      <c r="UQ12" s="74"/>
      <c r="UR12" s="47"/>
      <c r="US12" s="47"/>
      <c r="UT12" s="75"/>
      <c r="UU12" s="47"/>
      <c r="UV12" s="74" t="str">
        <f>IFERROR(INDEX([1]!t_social_jours[Conduite],MATCH(UV$4&amp;t_datas[[#This Row],[Matricule]],[1]!t_social_jours[Date &amp; Matricule perso],0)),"")</f>
        <v/>
      </c>
      <c r="UW12" s="74" t="str">
        <f>IFERROR(INDEX([1]!t_social_jours[Travail],MATCH(UW$4&amp;t_datas[[#This Row],[Matricule]],[1]!t_social_jours[Date &amp; Matricule perso],0)),"")</f>
        <v/>
      </c>
      <c r="UX12" s="74" t="str">
        <f>IFERROR(INDEX([1]!t_social_jours[Dispo],MATCH(UX$4&amp;t_datas[[#This Row],[Matricule]],[1]!t_social_jours[Date &amp; Matricule perso],0)),"")</f>
        <v/>
      </c>
      <c r="UY12" s="78" t="str">
        <f t="shared" si="912"/>
        <v/>
      </c>
      <c r="UZ12" s="74"/>
      <c r="VA12" s="47">
        <v>0.13541666666666666</v>
      </c>
      <c r="VB12" s="47"/>
      <c r="VC12" s="74" t="str">
        <f>IFERROR(INDEX([1]!t_social_jours[Départ remake],MATCH(VC$4&amp;t_datas[[#This Row],[Matricule]],[1]!t_social_jours[Date &amp; Matricule perso],0)),"")</f>
        <v/>
      </c>
      <c r="VD12" s="74" t="str">
        <f>IFERROR(INDEX([1]!t_social_jours[Arrivée remake],MATCH(VD$4&amp;t_datas[[#This Row],[Matricule]],[1]!t_social_jours[Date &amp; Matricule perso],0)),"")</f>
        <v/>
      </c>
      <c r="VE12" s="75" t="str">
        <f>IFERROR(IF(INDEX([1]!t_social_jours[Kilomètres],MATCH(VE$4&amp;t_datas[[#This Row],[Matricule]],[1]!t_social_jours[Date &amp; Matricule perso],0))="","",INDEX([1]!t_social_jours[Kilomètres],MATCH(VE$4&amp;t_datas[[#This Row],[Matricule]],[1]!t_social_jours[Date &amp; Matricule perso],0))),"")</f>
        <v/>
      </c>
      <c r="VF12" s="77" t="str">
        <f t="shared" si="867"/>
        <v/>
      </c>
      <c r="VG12" s="79" t="str">
        <f>IF(t_datas[[#This Row],[Immatriculation tracteur]]="","",t_datas[[#This Row],[Immatriculation tracteur]])</f>
        <v/>
      </c>
      <c r="VH12" s="71" t="s">
        <v>1149</v>
      </c>
      <c r="VI12" s="80" t="str">
        <f>IF(t_datas[[#This Row],[Immatriculation SEMI]]="","",t_datas[[#This Row],[Immatriculation SEMI]])</f>
        <v/>
      </c>
      <c r="VJ12" s="80" t="str">
        <f>IF(t_datas[[#This Row],[Client affecté]]="","",t_datas[[#This Row],[Client affecté]])</f>
        <v/>
      </c>
      <c r="VK12" s="74" t="str">
        <f>IF(t_datas[[#This Row],[Site/ville]]="","",t_datas[[#This Row],[Site/ville]])</f>
        <v/>
      </c>
      <c r="VL12" s="47">
        <f t="shared" si="868"/>
        <v>-1</v>
      </c>
      <c r="VM12" s="47"/>
      <c r="VN12" s="47"/>
      <c r="VO12" s="74"/>
      <c r="VP12" s="74"/>
      <c r="VQ12" s="74"/>
      <c r="VR12" s="74"/>
      <c r="VS12" s="47"/>
      <c r="VT12" s="47"/>
      <c r="VU12" s="75"/>
      <c r="VV12" s="47"/>
      <c r="VW12" s="74"/>
      <c r="VX12" s="74"/>
      <c r="VY12" s="74"/>
      <c r="VZ12" s="74"/>
      <c r="WA12" s="47"/>
      <c r="WB12" s="47"/>
      <c r="WC12" s="75"/>
      <c r="WD12" s="47"/>
      <c r="WE12" s="74" t="str">
        <f>IFERROR(INDEX([1]!t_social_jours[Conduite],MATCH(WE$4&amp;t_datas[[#This Row],[Matricule]],[1]!t_social_jours[Date &amp; Matricule perso],0)),"")</f>
        <v/>
      </c>
      <c r="WF12" s="74" t="str">
        <f>IFERROR(INDEX([1]!t_social_jours[Travail],MATCH(WF$4&amp;t_datas[[#This Row],[Matricule]],[1]!t_social_jours[Date &amp; Matricule perso],0)),"")</f>
        <v/>
      </c>
      <c r="WG12" s="74" t="str">
        <f>IFERROR(INDEX([1]!t_social_jours[Dispo],MATCH(WG$4&amp;t_datas[[#This Row],[Matricule]],[1]!t_social_jours[Date &amp; Matricule perso],0)),"")</f>
        <v/>
      </c>
      <c r="WH12" s="78" t="str">
        <f t="shared" si="913"/>
        <v/>
      </c>
      <c r="WI12" s="74"/>
      <c r="WJ12" s="47">
        <v>5.2083333333333336E-2</v>
      </c>
      <c r="WK12" s="47"/>
      <c r="WL12" s="74" t="str">
        <f>IFERROR(INDEX([1]!t_social_jours[Départ remake],MATCH(WL$4&amp;t_datas[[#This Row],[Matricule]],[1]!t_social_jours[Date &amp; Matricule perso],0)),"")</f>
        <v/>
      </c>
      <c r="WM12" s="74" t="str">
        <f>IFERROR(INDEX([1]!t_social_jours[Arrivée remake],MATCH(WM$4&amp;t_datas[[#This Row],[Matricule]],[1]!t_social_jours[Date &amp; Matricule perso],0)),"")</f>
        <v/>
      </c>
      <c r="WN12" s="75" t="str">
        <f>IFERROR(IF(INDEX([1]!t_social_jours[Kilomètres],MATCH(WN$4&amp;t_datas[[#This Row],[Matricule]],[1]!t_social_jours[Date &amp; Matricule perso],0))="","",INDEX([1]!t_social_jours[Kilomètres],MATCH(WN$4&amp;t_datas[[#This Row],[Matricule]],[1]!t_social_jours[Date &amp; Matricule perso],0))),"")</f>
        <v/>
      </c>
      <c r="WO12" s="77" t="str">
        <f t="shared" si="869"/>
        <v/>
      </c>
      <c r="WP12" s="79" t="str">
        <f>IF(t_datas[[#This Row],[Immatriculation tracteur]]="","",t_datas[[#This Row],[Immatriculation tracteur]])</f>
        <v/>
      </c>
      <c r="WQ12" s="71"/>
      <c r="WR12" s="80" t="str">
        <f>IF(t_datas[[#This Row],[Immatriculation SEMI]]="","",t_datas[[#This Row],[Immatriculation SEMI]])</f>
        <v/>
      </c>
      <c r="WS12" s="80" t="str">
        <f>IF(t_datas[[#This Row],[Client affecté]]="","",t_datas[[#This Row],[Client affecté]])</f>
        <v/>
      </c>
      <c r="WT12" s="74" t="str">
        <f>IF(t_datas[[#This Row],[Site/ville]]="","",t_datas[[#This Row],[Site/ville]])</f>
        <v/>
      </c>
      <c r="WU12" s="47">
        <f t="shared" si="870"/>
        <v>-1</v>
      </c>
      <c r="WV12" s="47"/>
      <c r="WW12" s="47"/>
      <c r="WX12" s="74"/>
      <c r="WY12" s="74"/>
      <c r="WZ12" s="74"/>
      <c r="XA12" s="74"/>
      <c r="XB12" s="47"/>
      <c r="XC12" s="47"/>
      <c r="XD12" s="75"/>
      <c r="XE12" s="47"/>
      <c r="XF12" s="74"/>
      <c r="XG12" s="74"/>
      <c r="XH12" s="74"/>
      <c r="XI12" s="74"/>
      <c r="XJ12" s="47"/>
      <c r="XK12" s="47"/>
      <c r="XL12" s="75"/>
      <c r="XM12" s="47"/>
      <c r="XN12" s="74" t="str">
        <f>IFERROR(INDEX([1]!t_social_jours[Conduite],MATCH(XN$4&amp;t_datas[[#This Row],[Matricule]],[1]!t_social_jours[Date &amp; Matricule perso],0)),"")</f>
        <v/>
      </c>
      <c r="XO12" s="74" t="str">
        <f>IFERROR(INDEX([1]!t_social_jours[Travail],MATCH(XO$4&amp;t_datas[[#This Row],[Matricule]],[1]!t_social_jours[Date &amp; Matricule perso],0)),"")</f>
        <v/>
      </c>
      <c r="XP12" s="74" t="str">
        <f>IFERROR(INDEX([1]!t_social_jours[Dispo],MATCH(XP$4&amp;t_datas[[#This Row],[Matricule]],[1]!t_social_jours[Date &amp; Matricule perso],0)),"")</f>
        <v/>
      </c>
      <c r="XQ12" s="78" t="str">
        <f t="shared" si="914"/>
        <v/>
      </c>
      <c r="XR12" s="74"/>
      <c r="XS12" s="47"/>
      <c r="XT12" s="47"/>
      <c r="XU12" s="74" t="str">
        <f>IFERROR(INDEX([1]!t_social_jours[Départ remake],MATCH(XU$4&amp;t_datas[[#This Row],[Matricule]],[1]!t_social_jours[Date &amp; Matricule perso],0)),"")</f>
        <v/>
      </c>
      <c r="XV12" s="74" t="str">
        <f>IFERROR(INDEX([1]!t_social_jours[Arrivée remake],MATCH(XV$4&amp;t_datas[[#This Row],[Matricule]],[1]!t_social_jours[Date &amp; Matricule perso],0)),"")</f>
        <v/>
      </c>
      <c r="XW12" s="75" t="str">
        <f>IFERROR(IF(INDEX([1]!t_social_jours[Kilomètres],MATCH(XW$4&amp;t_datas[[#This Row],[Matricule]],[1]!t_social_jours[Date &amp; Matricule perso],0))="","",INDEX([1]!t_social_jours[Kilomètres],MATCH(XW$4&amp;t_datas[[#This Row],[Matricule]],[1]!t_social_jours[Date &amp; Matricule perso],0))),"")</f>
        <v/>
      </c>
      <c r="XX12" s="77" t="str">
        <f t="shared" si="871"/>
        <v/>
      </c>
      <c r="XY12" s="79" t="str">
        <f>IF(t_datas[[#This Row],[Immatriculation tracteur]]="","",t_datas[[#This Row],[Immatriculation tracteur]])</f>
        <v/>
      </c>
      <c r="XZ12" s="71" t="s">
        <v>1147</v>
      </c>
      <c r="YA12" s="80" t="str">
        <f>IF(t_datas[[#This Row],[Immatriculation SEMI]]="","",t_datas[[#This Row],[Immatriculation SEMI]])</f>
        <v/>
      </c>
      <c r="YB12" s="80" t="str">
        <f>IF(t_datas[[#This Row],[Client affecté]]="","",t_datas[[#This Row],[Client affecté]])</f>
        <v/>
      </c>
      <c r="YC12" s="74" t="str">
        <f>IF(t_datas[[#This Row],[Site/ville]]="","",t_datas[[#This Row],[Site/ville]])</f>
        <v/>
      </c>
      <c r="YD12" s="47">
        <f t="shared" si="872"/>
        <v>-1</v>
      </c>
      <c r="YE12" s="47"/>
      <c r="YF12" s="47"/>
      <c r="YG12" s="74"/>
      <c r="YH12" s="74"/>
      <c r="YI12" s="74"/>
      <c r="YJ12" s="74"/>
      <c r="YK12" s="47"/>
      <c r="YL12" s="47"/>
      <c r="YM12" s="75"/>
      <c r="YN12" s="47"/>
      <c r="YO12" s="74"/>
      <c r="YP12" s="74"/>
      <c r="YQ12" s="74"/>
      <c r="YR12" s="74"/>
      <c r="YS12" s="47"/>
      <c r="YT12" s="47"/>
      <c r="YU12" s="75"/>
      <c r="YV12" s="47"/>
      <c r="YW12" s="74" t="str">
        <f>IFERROR(INDEX([1]!t_social_jours[Conduite],MATCH(YW$4&amp;t_datas[[#This Row],[Matricule]],[1]!t_social_jours[Date &amp; Matricule perso],0)),"")</f>
        <v/>
      </c>
      <c r="YX12" s="74" t="str">
        <f>IFERROR(INDEX([1]!t_social_jours[Travail],MATCH(YX$4&amp;t_datas[[#This Row],[Matricule]],[1]!t_social_jours[Date &amp; Matricule perso],0)),"")</f>
        <v/>
      </c>
      <c r="YY12" s="74" t="str">
        <f>IFERROR(INDEX([1]!t_social_jours[Dispo],MATCH(YY$4&amp;t_datas[[#This Row],[Matricule]],[1]!t_social_jours[Date &amp; Matricule perso],0)),"")</f>
        <v/>
      </c>
      <c r="YZ12" s="78" t="str">
        <f t="shared" si="915"/>
        <v/>
      </c>
      <c r="ZA12" s="74"/>
      <c r="ZB12" s="47">
        <v>0.55208333333333337</v>
      </c>
      <c r="ZC12" s="47"/>
      <c r="ZD12" s="74" t="str">
        <f>IFERROR(INDEX([1]!t_social_jours[Départ remake],MATCH(ZD$4&amp;t_datas[[#This Row],[Matricule]],[1]!t_social_jours[Date &amp; Matricule perso],0)),"")</f>
        <v/>
      </c>
      <c r="ZE12" s="74" t="str">
        <f>IFERROR(INDEX([1]!t_social_jours[Arrivée remake],MATCH(ZE$4&amp;t_datas[[#This Row],[Matricule]],[1]!t_social_jours[Date &amp; Matricule perso],0)),"")</f>
        <v/>
      </c>
      <c r="ZF12" s="75" t="str">
        <f>IFERROR(IF(INDEX([1]!t_social_jours[Kilomètres],MATCH(ZF$4&amp;t_datas[[#This Row],[Matricule]],[1]!t_social_jours[Date &amp; Matricule perso],0))="","",INDEX([1]!t_social_jours[Kilomètres],MATCH(ZF$4&amp;t_datas[[#This Row],[Matricule]],[1]!t_social_jours[Date &amp; Matricule perso],0))),"")</f>
        <v/>
      </c>
      <c r="ZG12" s="77" t="str">
        <f t="shared" si="873"/>
        <v/>
      </c>
      <c r="ZH12" s="61" t="str">
        <f>IF(t_datas[[#This Row],[Immatriculation tracteur]]="","",t_datas[[#This Row],[Immatriculation tracteur]])</f>
        <v/>
      </c>
      <c r="ZI12" s="71" t="s">
        <v>1147</v>
      </c>
      <c r="ZJ12" s="74" t="str">
        <f>IF(t_datas[[#This Row],[Immatriculation SEMI]]="","",t_datas[[#This Row],[Immatriculation SEMI]])</f>
        <v/>
      </c>
      <c r="ZK12" s="74" t="str">
        <f>IF(t_datas[[#This Row],[Client affecté]]="","",t_datas[[#This Row],[Client affecté]])</f>
        <v/>
      </c>
      <c r="ZL12" s="74" t="str">
        <f>IF(t_datas[[#This Row],[Site/ville]]="","",t_datas[[#This Row],[Site/ville]])</f>
        <v/>
      </c>
      <c r="ZM12" s="47">
        <f t="shared" si="874"/>
        <v>-1</v>
      </c>
      <c r="ZN12" s="47"/>
      <c r="ZO12" s="47"/>
      <c r="ZP12" s="74"/>
      <c r="ZQ12" s="74"/>
      <c r="ZR12" s="74"/>
      <c r="ZS12" s="74"/>
      <c r="ZT12" s="47"/>
      <c r="ZU12" s="47"/>
      <c r="ZV12" s="75"/>
      <c r="ZW12" s="47"/>
      <c r="ZX12" s="74"/>
      <c r="ZY12" s="74"/>
      <c r="ZZ12" s="74"/>
      <c r="AAA12" s="74"/>
      <c r="AAB12" s="47"/>
      <c r="AAC12" s="47"/>
      <c r="AAD12" s="75"/>
      <c r="AAE12" s="47"/>
      <c r="AAF12" s="74" t="str">
        <f>IFERROR(INDEX([1]!t_social_jours[Conduite],MATCH(AAF$4&amp;t_datas[[#This Row],[Matricule]],[1]!t_social_jours[Date &amp; Matricule perso],0)),"")</f>
        <v/>
      </c>
      <c r="AAG12" s="74" t="str">
        <f>IFERROR(INDEX([1]!t_social_jours[Travail],MATCH(AAG$4&amp;t_datas[[#This Row],[Matricule]],[1]!t_social_jours[Date &amp; Matricule perso],0)),"")</f>
        <v/>
      </c>
      <c r="AAH12" s="74" t="str">
        <f>IFERROR(INDEX([1]!t_social_jours[Dispo],MATCH(AAH$4&amp;t_datas[[#This Row],[Matricule]],[1]!t_social_jours[Date &amp; Matricule perso],0)),"")</f>
        <v/>
      </c>
      <c r="AAI12" s="78" t="str">
        <f t="shared" si="916"/>
        <v/>
      </c>
      <c r="AAJ12" s="74"/>
      <c r="AAK12" s="47">
        <v>0.55208333333333337</v>
      </c>
      <c r="AAL12" s="47"/>
      <c r="AAM12" s="74" t="str">
        <f>IFERROR(INDEX([1]!t_social_jours[Départ remake],MATCH(AAM$4&amp;t_datas[[#This Row],[Matricule]],[1]!t_social_jours[Date &amp; Matricule perso],0)),"")</f>
        <v/>
      </c>
      <c r="AAN12" s="74" t="str">
        <f>IFERROR(INDEX([1]!t_social_jours[Arrivée remake],MATCH(AAN$4&amp;t_datas[[#This Row],[Matricule]],[1]!t_social_jours[Date &amp; Matricule perso],0)),"")</f>
        <v/>
      </c>
      <c r="AAO12" s="75" t="str">
        <f>IFERROR(IF(INDEX([1]!t_social_jours[Kilomètres],MATCH(AAO$4&amp;t_datas[[#This Row],[Matricule]],[1]!t_social_jours[Date &amp; Matricule perso],0))="","",INDEX([1]!t_social_jours[Kilomètres],MATCH(AAO$4&amp;t_datas[[#This Row],[Matricule]],[1]!t_social_jours[Date &amp; Matricule perso],0))),"")</f>
        <v/>
      </c>
      <c r="AAP12" s="77" t="str">
        <f t="shared" si="875"/>
        <v/>
      </c>
      <c r="AAQ12" s="61" t="str">
        <f>IF(t_datas[[#This Row],[Immatriculation tracteur]]="","",t_datas[[#This Row],[Immatriculation tracteur]])</f>
        <v/>
      </c>
      <c r="AAR12" s="71" t="s">
        <v>1150</v>
      </c>
      <c r="AAS12" s="74" t="str">
        <f>IF(t_datas[[#This Row],[Immatriculation SEMI]]="","",t_datas[[#This Row],[Immatriculation SEMI]])</f>
        <v/>
      </c>
      <c r="AAT12" s="74" t="str">
        <f>IF(t_datas[[#This Row],[Client affecté]]="","",t_datas[[#This Row],[Client affecté]])</f>
        <v/>
      </c>
      <c r="AAU12" s="74" t="str">
        <f>IF(t_datas[[#This Row],[Site/ville]]="","",t_datas[[#This Row],[Site/ville]])</f>
        <v/>
      </c>
      <c r="AAV12" s="47">
        <f t="shared" si="876"/>
        <v>-1</v>
      </c>
      <c r="AAW12" s="47"/>
      <c r="AAX12" s="47"/>
      <c r="AAY12" s="74"/>
      <c r="AAZ12" s="74"/>
      <c r="ABA12" s="74"/>
      <c r="ABB12" s="74"/>
      <c r="ABC12" s="47"/>
      <c r="ABD12" s="47"/>
      <c r="ABE12" s="75"/>
      <c r="ABF12" s="47"/>
      <c r="ABG12" s="74"/>
      <c r="ABH12" s="74"/>
      <c r="ABI12" s="74"/>
      <c r="ABJ12" s="74"/>
      <c r="ABK12" s="47"/>
      <c r="ABL12" s="47"/>
      <c r="ABM12" s="75"/>
      <c r="ABN12" s="47"/>
      <c r="ABO12" s="74" t="str">
        <f>IFERROR(INDEX([1]!t_social_jours[Conduite],MATCH(ABO$4&amp;t_datas[[#This Row],[Matricule]],[1]!t_social_jours[Date &amp; Matricule perso],0)),"")</f>
        <v/>
      </c>
      <c r="ABP12" s="74" t="str">
        <f>IFERROR(INDEX([1]!t_social_jours[Travail],MATCH(ABP$4&amp;t_datas[[#This Row],[Matricule]],[1]!t_social_jours[Date &amp; Matricule perso],0)),"")</f>
        <v/>
      </c>
      <c r="ABQ12" s="74" t="str">
        <f>IFERROR(INDEX([1]!t_social_jours[Dispo],MATCH(ABQ$4&amp;t_datas[[#This Row],[Matricule]],[1]!t_social_jours[Date &amp; Matricule perso],0)),"")</f>
        <v/>
      </c>
      <c r="ABR12" s="78" t="str">
        <f t="shared" si="917"/>
        <v/>
      </c>
      <c r="ABS12" s="74"/>
      <c r="ABT12" s="47">
        <v>0.55208333333333337</v>
      </c>
      <c r="ABU12" s="47"/>
      <c r="ABV12" s="74" t="str">
        <f>IFERROR(INDEX([1]!t_social_jours[Départ remake],MATCH(ABV$4&amp;t_datas[[#This Row],[Matricule]],[1]!t_social_jours[Date &amp; Matricule perso],0)),"")</f>
        <v/>
      </c>
      <c r="ABW12" s="74" t="str">
        <f>IFERROR(INDEX([1]!t_social_jours[Arrivée remake],MATCH(ABW$4&amp;t_datas[[#This Row],[Matricule]],[1]!t_social_jours[Date &amp; Matricule perso],0)),"")</f>
        <v/>
      </c>
      <c r="ABX12" s="75" t="str">
        <f>IFERROR(IF(INDEX([1]!t_social_jours[Kilomètres],MATCH(ABX$4&amp;t_datas[[#This Row],[Matricule]],[1]!t_social_jours[Date &amp; Matricule perso],0))="","",INDEX([1]!t_social_jours[Kilomètres],MATCH(ABX$4&amp;t_datas[[#This Row],[Matricule]],[1]!t_social_jours[Date &amp; Matricule perso],0))),"")</f>
        <v/>
      </c>
      <c r="ABY12" s="77" t="str">
        <f t="shared" si="877"/>
        <v/>
      </c>
      <c r="ABZ12" s="61" t="str">
        <f>IF(t_datas[[#This Row],[Immatriculation tracteur]]="","",t_datas[[#This Row],[Immatriculation tracteur]])</f>
        <v/>
      </c>
      <c r="ACA12" s="71" t="s">
        <v>1151</v>
      </c>
      <c r="ACB12" s="74" t="str">
        <f>IF(t_datas[[#This Row],[Immatriculation SEMI]]="","",t_datas[[#This Row],[Immatriculation SEMI]])</f>
        <v/>
      </c>
      <c r="ACC12" s="74" t="str">
        <f>IF(t_datas[[#This Row],[Client affecté]]="","",t_datas[[#This Row],[Client affecté]])</f>
        <v/>
      </c>
      <c r="ACD12" s="74" t="str">
        <f>IF(t_datas[[#This Row],[Site/ville]]="","",t_datas[[#This Row],[Site/ville]])</f>
        <v/>
      </c>
      <c r="ACE12" s="47">
        <f t="shared" si="878"/>
        <v>-1</v>
      </c>
      <c r="ACF12" s="47"/>
      <c r="ACG12" s="47"/>
      <c r="ACH12" s="74"/>
      <c r="ACI12" s="74"/>
      <c r="ACJ12" s="74"/>
      <c r="ACK12" s="74"/>
      <c r="ACL12" s="47"/>
      <c r="ACM12" s="47"/>
      <c r="ACN12" s="75"/>
      <c r="ACO12" s="47"/>
      <c r="ACP12" s="74"/>
      <c r="ACQ12" s="74"/>
      <c r="ACR12" s="74"/>
      <c r="ACS12" s="74"/>
      <c r="ACT12" s="47"/>
      <c r="ACU12" s="47"/>
      <c r="ACV12" s="75"/>
      <c r="ACW12" s="47"/>
      <c r="ACX12" s="74" t="str">
        <f>IFERROR(INDEX([1]!t_social_jours[Conduite],MATCH(ACX$4&amp;t_datas[[#This Row],[Matricule]],[1]!t_social_jours[Date &amp; Matricule perso],0)),"")</f>
        <v/>
      </c>
      <c r="ACY12" s="74" t="str">
        <f>IFERROR(INDEX([1]!t_social_jours[Travail],MATCH(ACY$4&amp;t_datas[[#This Row],[Matricule]],[1]!t_social_jours[Date &amp; Matricule perso],0)),"")</f>
        <v/>
      </c>
      <c r="ACZ12" s="74" t="str">
        <f>IFERROR(INDEX([1]!t_social_jours[Dispo],MATCH(ACZ$4&amp;t_datas[[#This Row],[Matricule]],[1]!t_social_jours[Date &amp; Matricule perso],0)),"")</f>
        <v/>
      </c>
      <c r="ADA12" s="78" t="str">
        <f t="shared" si="918"/>
        <v/>
      </c>
      <c r="ADB12" s="74"/>
      <c r="ADC12" s="47">
        <v>0.55208333333333337</v>
      </c>
      <c r="ADD12" s="47"/>
      <c r="ADE12" s="74" t="str">
        <f>IFERROR(INDEX([1]!t_social_jours[Départ remake],MATCH(ADE$4&amp;t_datas[[#This Row],[Matricule]],[1]!t_social_jours[Date &amp; Matricule perso],0)),"")</f>
        <v/>
      </c>
      <c r="ADF12" s="74" t="str">
        <f>IFERROR(INDEX([1]!t_social_jours[Arrivée remake],MATCH(ADF$4&amp;t_datas[[#This Row],[Matricule]],[1]!t_social_jours[Date &amp; Matricule perso],0)),"")</f>
        <v/>
      </c>
      <c r="ADG12" s="75" t="str">
        <f>IFERROR(IF(INDEX([1]!t_social_jours[Kilomètres],MATCH(ADG$4&amp;t_datas[[#This Row],[Matricule]],[1]!t_social_jours[Date &amp; Matricule perso],0))="","",INDEX([1]!t_social_jours[Kilomètres],MATCH(ADG$4&amp;t_datas[[#This Row],[Matricule]],[1]!t_social_jours[Date &amp; Matricule perso],0))),"")</f>
        <v/>
      </c>
      <c r="ADH12" s="77" t="str">
        <f t="shared" si="879"/>
        <v/>
      </c>
      <c r="ADI12" s="61" t="str">
        <f>IF(t_datas[[#This Row],[Immatriculation tracteur]]="","",t_datas[[#This Row],[Immatriculation tracteur]])</f>
        <v/>
      </c>
      <c r="ADJ12" s="71" t="s">
        <v>1158</v>
      </c>
      <c r="ADK12" s="74" t="str">
        <f>IF(t_datas[[#This Row],[Immatriculation SEMI]]="","",t_datas[[#This Row],[Immatriculation SEMI]])</f>
        <v/>
      </c>
      <c r="ADL12" s="74" t="str">
        <f>IF(t_datas[[#This Row],[Client affecté]]="","",t_datas[[#This Row],[Client affecté]])</f>
        <v/>
      </c>
      <c r="ADM12" s="74" t="str">
        <f>IF(t_datas[[#This Row],[Site/ville]]="","",t_datas[[#This Row],[Site/ville]])</f>
        <v/>
      </c>
      <c r="ADN12" s="47">
        <f t="shared" si="880"/>
        <v>-1</v>
      </c>
      <c r="ADO12" s="47"/>
      <c r="ADP12" s="47"/>
      <c r="ADQ12" s="74"/>
      <c r="ADR12" s="74"/>
      <c r="ADS12" s="74"/>
      <c r="ADT12" s="74"/>
      <c r="ADU12" s="47"/>
      <c r="ADV12" s="47"/>
      <c r="ADW12" s="75"/>
      <c r="ADX12" s="47"/>
      <c r="ADY12" s="74"/>
      <c r="ADZ12" s="74"/>
      <c r="AEA12" s="74"/>
      <c r="AEB12" s="74"/>
      <c r="AEC12" s="47"/>
      <c r="AED12" s="47"/>
      <c r="AEE12" s="75"/>
      <c r="AEF12" s="47"/>
      <c r="AEG12" s="74" t="str">
        <f>IFERROR(INDEX([1]!t_social_jours[Conduite],MATCH(AEG$4&amp;t_datas[[#This Row],[Matricule]],[1]!t_social_jours[Date &amp; Matricule perso],0)),"")</f>
        <v/>
      </c>
      <c r="AEH12" s="74" t="str">
        <f>IFERROR(INDEX([1]!t_social_jours[Travail],MATCH(AEH$4&amp;t_datas[[#This Row],[Matricule]],[1]!t_social_jours[Date &amp; Matricule perso],0)),"")</f>
        <v/>
      </c>
      <c r="AEI12" s="74" t="str">
        <f>IFERROR(INDEX([1]!t_social_jours[Dispo],MATCH(AEI$4&amp;t_datas[[#This Row],[Matricule]],[1]!t_social_jours[Date &amp; Matricule perso],0)),"")</f>
        <v/>
      </c>
      <c r="AEJ12" s="78" t="str">
        <f t="shared" si="919"/>
        <v/>
      </c>
      <c r="AEK12" s="74"/>
      <c r="AEL12" s="47">
        <v>0.53125</v>
      </c>
      <c r="AEM12" s="47"/>
      <c r="AEN12" s="74" t="str">
        <f>IFERROR(INDEX([1]!t_social_jours[Départ remake],MATCH(AEN$4&amp;t_datas[[#This Row],[Matricule]],[1]!t_social_jours[Date &amp; Matricule perso],0)),"")</f>
        <v/>
      </c>
      <c r="AEO12" s="74" t="str">
        <f>IFERROR(INDEX([1]!t_social_jours[Arrivée remake],MATCH(AEO$4&amp;t_datas[[#This Row],[Matricule]],[1]!t_social_jours[Date &amp; Matricule perso],0)),"")</f>
        <v/>
      </c>
      <c r="AEP12" s="75" t="str">
        <f>IFERROR(IF(INDEX([1]!t_social_jours[Kilomètres],MATCH(AEP$4&amp;t_datas[[#This Row],[Matricule]],[1]!t_social_jours[Date &amp; Matricule perso],0))="","",INDEX([1]!t_social_jours[Kilomètres],MATCH(AEP$4&amp;t_datas[[#This Row],[Matricule]],[1]!t_social_jours[Date &amp; Matricule perso],0))),"")</f>
        <v/>
      </c>
      <c r="AEQ12" s="77" t="str">
        <f t="shared" si="881"/>
        <v/>
      </c>
      <c r="AER12" s="61" t="str">
        <f>IF(t_datas[[#This Row],[Immatriculation tracteur]]="","",t_datas[[#This Row],[Immatriculation tracteur]])</f>
        <v/>
      </c>
      <c r="AES12" s="71"/>
      <c r="AET12" s="74" t="str">
        <f>IF(t_datas[[#This Row],[Immatriculation SEMI]]="","",t_datas[[#This Row],[Immatriculation SEMI]])</f>
        <v/>
      </c>
      <c r="AEU12" s="74" t="str">
        <f>IF(t_datas[[#This Row],[Client affecté]]="","",t_datas[[#This Row],[Client affecté]])</f>
        <v/>
      </c>
      <c r="AEV12" s="74" t="str">
        <f>IF(t_datas[[#This Row],[Site/ville]]="","",t_datas[[#This Row],[Site/ville]])</f>
        <v/>
      </c>
      <c r="AEW12" s="47">
        <f t="shared" si="882"/>
        <v>-1</v>
      </c>
      <c r="AEX12" s="47"/>
      <c r="AEY12" s="47"/>
      <c r="AEZ12" s="74"/>
      <c r="AFA12" s="74"/>
      <c r="AFB12" s="74"/>
      <c r="AFC12" s="74"/>
      <c r="AFD12" s="47"/>
      <c r="AFE12" s="47"/>
      <c r="AFF12" s="75"/>
      <c r="AFG12" s="47"/>
      <c r="AFH12" s="74"/>
      <c r="AFI12" s="74"/>
      <c r="AFJ12" s="74"/>
      <c r="AFK12" s="74"/>
      <c r="AFL12" s="47"/>
      <c r="AFM12" s="47"/>
      <c r="AFN12" s="75"/>
      <c r="AFO12" s="47"/>
      <c r="AFP12" s="74" t="str">
        <f>IFERROR(INDEX([1]!t_social_jours[Conduite],MATCH(AFP$4&amp;t_datas[[#This Row],[Matricule]],[1]!t_social_jours[Date &amp; Matricule perso],0)),"")</f>
        <v/>
      </c>
      <c r="AFQ12" s="74" t="str">
        <f>IFERROR(INDEX([1]!t_social_jours[Travail],MATCH(AFQ$4&amp;t_datas[[#This Row],[Matricule]],[1]!t_social_jours[Date &amp; Matricule perso],0)),"")</f>
        <v/>
      </c>
      <c r="AFR12" s="74" t="str">
        <f>IFERROR(INDEX([1]!t_social_jours[Dispo],MATCH(AFR$4&amp;t_datas[[#This Row],[Matricule]],[1]!t_social_jours[Date &amp; Matricule perso],0)),"")</f>
        <v/>
      </c>
      <c r="AFS12" s="78" t="str">
        <f t="shared" si="920"/>
        <v/>
      </c>
      <c r="AFT12" s="74" t="s">
        <v>1143</v>
      </c>
      <c r="AFU12" s="47"/>
      <c r="AFV12" s="47"/>
      <c r="AFW12" s="74" t="str">
        <f>IFERROR(INDEX([1]!t_social_jours[Départ remake],MATCH(AFW$4&amp;t_datas[[#This Row],[Matricule]],[1]!t_social_jours[Date &amp; Matricule perso],0)),"")</f>
        <v/>
      </c>
      <c r="AFX12" s="74" t="str">
        <f>IFERROR(INDEX([1]!t_social_jours[Arrivée remake],MATCH(AFX$4&amp;t_datas[[#This Row],[Matricule]],[1]!t_social_jours[Date &amp; Matricule perso],0)),"")</f>
        <v/>
      </c>
      <c r="AFY12" s="75" t="str">
        <f>IFERROR(IF(INDEX([1]!t_social_jours[Kilomètres],MATCH(AFY$4&amp;t_datas[[#This Row],[Matricule]],[1]!t_social_jours[Date &amp; Matricule perso],0))="","",INDEX([1]!t_social_jours[Kilomètres],MATCH(AFY$4&amp;t_datas[[#This Row],[Matricule]],[1]!t_social_jours[Date &amp; Matricule perso],0))),"")</f>
        <v/>
      </c>
      <c r="AFZ12" s="77" t="str">
        <f t="shared" si="883"/>
        <v/>
      </c>
      <c r="AGA12" s="61" t="str">
        <f>IF(t_datas[[#This Row],[Immatriculation tracteur]]="","",t_datas[[#This Row],[Immatriculation tracteur]])</f>
        <v/>
      </c>
      <c r="AGB12" s="71" t="s">
        <v>1147</v>
      </c>
      <c r="AGC12" s="74" t="str">
        <f>IF(t_datas[[#This Row],[Immatriculation SEMI]]="","",t_datas[[#This Row],[Immatriculation SEMI]])</f>
        <v/>
      </c>
      <c r="AGD12" s="74" t="str">
        <f>IF(t_datas[[#This Row],[Client affecté]]="","",t_datas[[#This Row],[Client affecté]])</f>
        <v/>
      </c>
      <c r="AGE12" s="74" t="str">
        <f>IF(t_datas[[#This Row],[Site/ville]]="","",t_datas[[#This Row],[Site/ville]])</f>
        <v/>
      </c>
      <c r="AGF12" s="47">
        <f t="shared" si="884"/>
        <v>-1</v>
      </c>
      <c r="AGG12" s="47"/>
      <c r="AGH12" s="47"/>
      <c r="AGI12" s="74"/>
      <c r="AGJ12" s="74"/>
      <c r="AGK12" s="74"/>
      <c r="AGL12" s="74"/>
      <c r="AGM12" s="47"/>
      <c r="AGN12" s="47"/>
      <c r="AGO12" s="75"/>
      <c r="AGP12" s="47"/>
      <c r="AGQ12" s="74"/>
      <c r="AGR12" s="74"/>
      <c r="AGS12" s="74"/>
      <c r="AGT12" s="74"/>
      <c r="AGU12" s="47"/>
      <c r="AGV12" s="47"/>
      <c r="AGW12" s="75"/>
      <c r="AGX12" s="47"/>
      <c r="AGY12" s="74" t="str">
        <f>IFERROR(INDEX([1]!t_social_jours[Conduite],MATCH(AGY$4&amp;t_datas[[#This Row],[Matricule]],[1]!t_social_jours[Date &amp; Matricule perso],0)),"")</f>
        <v/>
      </c>
      <c r="AGZ12" s="74" t="str">
        <f>IFERROR(INDEX([1]!t_social_jours[Travail],MATCH(AGZ$4&amp;t_datas[[#This Row],[Matricule]],[1]!t_social_jours[Date &amp; Matricule perso],0)),"")</f>
        <v/>
      </c>
      <c r="AHA12" s="74" t="str">
        <f>IFERROR(INDEX([1]!t_social_jours[Dispo],MATCH(AHA$4&amp;t_datas[[#This Row],[Matricule]],[1]!t_social_jours[Date &amp; Matricule perso],0)),"")</f>
        <v/>
      </c>
      <c r="AHB12" s="78" t="str">
        <f t="shared" si="921"/>
        <v/>
      </c>
      <c r="AHC12" s="74"/>
      <c r="AHD12" s="47"/>
      <c r="AHE12" s="47"/>
      <c r="AHF12" s="74" t="str">
        <f>IFERROR(INDEX([1]!t_social_jours[Départ remake],MATCH(AHF$4&amp;t_datas[[#This Row],[Matricule]],[1]!t_social_jours[Date &amp; Matricule perso],0)),"")</f>
        <v/>
      </c>
      <c r="AHG12" s="74" t="str">
        <f>IFERROR(INDEX([1]!t_social_jours[Arrivée remake],MATCH(AHG$4&amp;t_datas[[#This Row],[Matricule]],[1]!t_social_jours[Date &amp; Matricule perso],0)),"")</f>
        <v/>
      </c>
      <c r="AHH12" s="75" t="str">
        <f>IFERROR(IF(INDEX([1]!t_social_jours[Kilomètres],MATCH(AHH$4&amp;t_datas[[#This Row],[Matricule]],[1]!t_social_jours[Date &amp; Matricule perso],0))="","",INDEX([1]!t_social_jours[Kilomètres],MATCH(AHH$4&amp;t_datas[[#This Row],[Matricule]],[1]!t_social_jours[Date &amp; Matricule perso],0))),"")</f>
        <v/>
      </c>
      <c r="AHI12" s="77" t="str">
        <f t="shared" si="885"/>
        <v/>
      </c>
      <c r="AHJ12" s="61" t="str">
        <f>IF(t_datas[[#This Row],[Immatriculation tracteur]]="","",t_datas[[#This Row],[Immatriculation tracteur]])</f>
        <v/>
      </c>
      <c r="AHK12" s="71"/>
      <c r="AHL12" s="74" t="str">
        <f>IF(t_datas[[#This Row],[Immatriculation SEMI]]="","",t_datas[[#This Row],[Immatriculation SEMI]])</f>
        <v/>
      </c>
      <c r="AHM12" s="74" t="str">
        <f>IF(t_datas[[#This Row],[Client affecté]]="","",t_datas[[#This Row],[Client affecté]])</f>
        <v/>
      </c>
      <c r="AHN12" s="74" t="str">
        <f>IF(t_datas[[#This Row],[Site/ville]]="","",t_datas[[#This Row],[Site/ville]])</f>
        <v/>
      </c>
      <c r="AHO12" s="47">
        <f t="shared" si="886"/>
        <v>-1</v>
      </c>
      <c r="AHP12" s="47"/>
      <c r="AHQ12" s="47"/>
      <c r="AHR12" s="74"/>
      <c r="AHS12" s="74"/>
      <c r="AHT12" s="74"/>
      <c r="AHU12" s="74"/>
      <c r="AHV12" s="47"/>
      <c r="AHW12" s="47"/>
      <c r="AHX12" s="75"/>
      <c r="AHY12" s="47"/>
      <c r="AHZ12" s="74"/>
      <c r="AIA12" s="74"/>
      <c r="AIB12" s="74"/>
      <c r="AIC12" s="74"/>
      <c r="AID12" s="47"/>
      <c r="AIE12" s="47"/>
      <c r="AIF12" s="75"/>
      <c r="AIG12" s="47"/>
      <c r="AIH12" s="74" t="str">
        <f>IFERROR(INDEX([1]!t_social_jours[Conduite],MATCH(AIH$4&amp;t_datas[[#This Row],[Matricule]],[1]!t_social_jours[Date &amp; Matricule perso],0)),"")</f>
        <v/>
      </c>
      <c r="AII12" s="74" t="str">
        <f>IFERROR(INDEX([1]!t_social_jours[Travail],MATCH(AII$4&amp;t_datas[[#This Row],[Matricule]],[1]!t_social_jours[Date &amp; Matricule perso],0)),"")</f>
        <v/>
      </c>
      <c r="AIJ12" s="74" t="str">
        <f>IFERROR(INDEX([1]!t_social_jours[Dispo],MATCH(AIJ$4&amp;t_datas[[#This Row],[Matricule]],[1]!t_social_jours[Date &amp; Matricule perso],0)),"")</f>
        <v/>
      </c>
      <c r="AIK12" s="78" t="str">
        <f t="shared" si="922"/>
        <v/>
      </c>
      <c r="AIL12" s="74"/>
      <c r="AIM12" s="47"/>
      <c r="AIN12" s="47"/>
      <c r="AIO12" s="74" t="str">
        <f>IFERROR(INDEX([1]!t_social_jours[Départ remake],MATCH(AIO$4&amp;t_datas[[#This Row],[Matricule]],[1]!t_social_jours[Date &amp; Matricule perso],0)),"")</f>
        <v/>
      </c>
      <c r="AIP12" s="74" t="str">
        <f>IFERROR(INDEX([1]!t_social_jours[Arrivée remake],MATCH(AIP$4&amp;t_datas[[#This Row],[Matricule]],[1]!t_social_jours[Date &amp; Matricule perso],0)),"")</f>
        <v/>
      </c>
      <c r="AIQ12" s="75" t="str">
        <f>IFERROR(IF(INDEX([1]!t_social_jours[Kilomètres],MATCH(AIQ$4&amp;t_datas[[#This Row],[Matricule]],[1]!t_social_jours[Date &amp; Matricule perso],0))="","",INDEX([1]!t_social_jours[Kilomètres],MATCH(AIQ$4&amp;t_datas[[#This Row],[Matricule]],[1]!t_social_jours[Date &amp; Matricule perso],0))),"")</f>
        <v/>
      </c>
      <c r="AIR12" s="77" t="str">
        <f t="shared" si="887"/>
        <v/>
      </c>
      <c r="AIS12" s="61" t="str">
        <f>IF(t_datas[[#This Row],[Immatriculation tracteur]]="","",t_datas[[#This Row],[Immatriculation tracteur]])</f>
        <v/>
      </c>
      <c r="AIT12" s="71" t="s">
        <v>1158</v>
      </c>
      <c r="AIU12" s="74" t="str">
        <f>IF(t_datas[[#This Row],[Immatriculation SEMI]]="","",t_datas[[#This Row],[Immatriculation SEMI]])</f>
        <v/>
      </c>
      <c r="AIV12" s="74" t="str">
        <f>IF(t_datas[[#This Row],[Client affecté]]="","",t_datas[[#This Row],[Client affecté]])</f>
        <v/>
      </c>
      <c r="AIW12" s="74"/>
      <c r="AIX12" s="47">
        <f t="shared" si="888"/>
        <v>-1</v>
      </c>
      <c r="AIY12" s="47"/>
      <c r="AIZ12" s="47"/>
      <c r="AJA12" s="74"/>
      <c r="AJB12" s="74"/>
      <c r="AJC12" s="74"/>
      <c r="AJD12" s="74"/>
      <c r="AJE12" s="47"/>
      <c r="AJF12" s="47"/>
      <c r="AJG12" s="75"/>
      <c r="AJH12" s="47"/>
      <c r="AJI12" s="74"/>
      <c r="AJJ12" s="74"/>
      <c r="AJK12" s="74"/>
      <c r="AJL12" s="74"/>
      <c r="AJM12" s="47"/>
      <c r="AJN12" s="47"/>
      <c r="AJO12" s="75"/>
      <c r="AJP12" s="47"/>
      <c r="AJQ12" s="74" t="str">
        <f>IFERROR(INDEX([1]!t_social_jours[Conduite],MATCH(AJQ$4&amp;t_datas[[#This Row],[Matricule]],[1]!t_social_jours[Date &amp; Matricule perso],0)),"")</f>
        <v/>
      </c>
      <c r="AJR12" s="74" t="str">
        <f>IFERROR(INDEX([1]!t_social_jours[Travail],MATCH(AJR$4&amp;t_datas[[#This Row],[Matricule]],[1]!t_social_jours[Date &amp; Matricule perso],0)),"")</f>
        <v/>
      </c>
      <c r="AJS12" s="74" t="str">
        <f>IFERROR(INDEX([1]!t_social_jours[Dispo],MATCH(AJS$4&amp;t_datas[[#This Row],[Matricule]],[1]!t_social_jours[Date &amp; Matricule perso],0)),"")</f>
        <v/>
      </c>
      <c r="AJT12" s="78" t="str">
        <f t="shared" si="923"/>
        <v/>
      </c>
      <c r="AJU12" s="74"/>
      <c r="AJV12" s="47"/>
      <c r="AJW12" s="47"/>
      <c r="AJX12" s="74" t="str">
        <f>IFERROR(INDEX([1]!t_social_jours[Départ remake],MATCH(AJX$4&amp;t_datas[[#This Row],[Matricule]],[1]!t_social_jours[Date &amp; Matricule perso],0)),"")</f>
        <v/>
      </c>
      <c r="AJY12" s="74" t="str">
        <f>IFERROR(INDEX([1]!t_social_jours[Arrivée remake],MATCH(AJY$4&amp;t_datas[[#This Row],[Matricule]],[1]!t_social_jours[Date &amp; Matricule perso],0)),"")</f>
        <v/>
      </c>
      <c r="AJZ12" s="75" t="str">
        <f>IFERROR(IF(INDEX([1]!t_social_jours[Kilomètres],MATCH(AJZ$4&amp;t_datas[[#This Row],[Matricule]],[1]!t_social_jours[Date &amp; Matricule perso],0))="","",INDEX([1]!t_social_jours[Kilomètres],MATCH(AJZ$4&amp;t_datas[[#This Row],[Matricule]],[1]!t_social_jours[Date &amp; Matricule perso],0))),"")</f>
        <v/>
      </c>
      <c r="AKA12" s="77" t="str">
        <f t="shared" si="889"/>
        <v/>
      </c>
      <c r="AKB12" s="61" t="str">
        <f>IF(t_datas[[#This Row],[Immatriculation tracteur]]="","",t_datas[[#This Row],[Immatriculation tracteur]])</f>
        <v/>
      </c>
      <c r="AKC12" s="71"/>
      <c r="AKD12" s="74" t="str">
        <f>IF(t_datas[[#This Row],[Immatriculation SEMI]]="","",t_datas[[#This Row],[Immatriculation SEMI]])</f>
        <v/>
      </c>
      <c r="AKE12" s="74" t="str">
        <f>IF(t_datas[[#This Row],[Client affecté]]="","",t_datas[[#This Row],[Client affecté]])</f>
        <v/>
      </c>
      <c r="AKF12" s="74" t="str">
        <f>IF(t_datas[[#This Row],[Site/ville]]="","",t_datas[[#This Row],[Site/ville]])</f>
        <v/>
      </c>
      <c r="AKG12" s="47">
        <f t="shared" si="890"/>
        <v>-1</v>
      </c>
      <c r="AKH12" s="47"/>
      <c r="AKI12" s="47"/>
      <c r="AKJ12" s="74"/>
      <c r="AKK12" s="74"/>
      <c r="AKL12" s="74"/>
      <c r="AKM12" s="74"/>
      <c r="AKN12" s="47"/>
      <c r="AKO12" s="47"/>
      <c r="AKP12" s="75"/>
      <c r="AKQ12" s="47"/>
      <c r="AKR12" s="74"/>
      <c r="AKS12" s="74"/>
      <c r="AKT12" s="74"/>
      <c r="AKU12" s="74"/>
      <c r="AKV12" s="47"/>
      <c r="AKW12" s="47"/>
      <c r="AKX12" s="75"/>
      <c r="AKY12" s="47"/>
      <c r="AKZ12" s="74" t="str">
        <f>IFERROR(INDEX([1]!t_social_jours[Conduite],MATCH(AKZ$4&amp;t_datas[[#This Row],[Matricule]],[1]!t_social_jours[Date &amp; Matricule perso],0)),"")</f>
        <v/>
      </c>
      <c r="ALA12" s="74" t="str">
        <f>IFERROR(INDEX([1]!t_social_jours[Travail],MATCH(ALA$4&amp;t_datas[[#This Row],[Matricule]],[1]!t_social_jours[Date &amp; Matricule perso],0)),"")</f>
        <v/>
      </c>
      <c r="ALB12" s="74" t="str">
        <f>IFERROR(INDEX([1]!t_social_jours[Dispo],MATCH(ALB$4&amp;t_datas[[#This Row],[Matricule]],[1]!t_social_jours[Date &amp; Matricule perso],0)),"")</f>
        <v/>
      </c>
      <c r="ALC12" s="78" t="str">
        <f t="shared" si="924"/>
        <v/>
      </c>
      <c r="ALD12" s="74"/>
      <c r="ALE12" s="47"/>
      <c r="ALF12" s="47"/>
      <c r="ALG12" s="74" t="str">
        <f>IFERROR(INDEX([1]!t_social_jours[Départ remake],MATCH(ALG$4&amp;t_datas[[#This Row],[Matricule]],[1]!t_social_jours[Date &amp; Matricule perso],0)),"")</f>
        <v/>
      </c>
      <c r="ALH12" s="74" t="str">
        <f>IFERROR(INDEX([1]!t_social_jours[Arrivée remake],MATCH(ALH$4&amp;t_datas[[#This Row],[Matricule]],[1]!t_social_jours[Date &amp; Matricule perso],0)),"")</f>
        <v/>
      </c>
      <c r="ALI12" s="75" t="str">
        <f>IFERROR(IF(INDEX([1]!t_social_jours[Kilomètres],MATCH(ALI$4&amp;t_datas[[#This Row],[Matricule]],[1]!t_social_jours[Date &amp; Matricule perso],0))="","",INDEX([1]!t_social_jours[Kilomètres],MATCH(ALI$4&amp;t_datas[[#This Row],[Matricule]],[1]!t_social_jours[Date &amp; Matricule perso],0))),"")</f>
        <v/>
      </c>
      <c r="ALJ12" s="77" t="str">
        <f t="shared" si="891"/>
        <v/>
      </c>
      <c r="ALK12" s="61" t="str">
        <f>IF(t_datas[[#This Row],[Immatriculation tracteur]]="","",t_datas[[#This Row],[Immatriculation tracteur]])</f>
        <v/>
      </c>
      <c r="ALL12" s="71"/>
      <c r="ALM12" s="74" t="str">
        <f>IF(t_datas[[#This Row],[Immatriculation SEMI]]="","",t_datas[[#This Row],[Immatriculation SEMI]])</f>
        <v/>
      </c>
      <c r="ALN12" s="74" t="str">
        <f>IF(t_datas[[#This Row],[Client affecté]]="","",t_datas[[#This Row],[Client affecté]])</f>
        <v/>
      </c>
      <c r="ALO12" s="74" t="str">
        <f>IF(t_datas[[#This Row],[Site/ville]]="","",t_datas[[#This Row],[Site/ville]])</f>
        <v/>
      </c>
      <c r="ALP12" s="47">
        <f t="shared" si="892"/>
        <v>-1</v>
      </c>
      <c r="ALQ12" s="47"/>
      <c r="ALR12" s="47"/>
      <c r="ALS12" s="74"/>
      <c r="ALT12" s="74"/>
      <c r="ALU12" s="74"/>
      <c r="ALV12" s="74"/>
      <c r="ALW12" s="47"/>
      <c r="ALX12" s="47"/>
      <c r="ALY12" s="75"/>
      <c r="ALZ12" s="47"/>
      <c r="AMA12" s="74"/>
      <c r="AMB12" s="74"/>
      <c r="AMC12" s="74"/>
      <c r="AMD12" s="74"/>
      <c r="AME12" s="47"/>
      <c r="AMF12" s="47"/>
      <c r="AMG12" s="75"/>
      <c r="AMH12" s="47"/>
      <c r="AMI12" s="74" t="str">
        <f>IFERROR(INDEX([1]!t_social_jours[Conduite],MATCH(AMI$4&amp;t_datas[[#This Row],[Matricule]],[1]!t_social_jours[Date &amp; Matricule perso],0)),"")</f>
        <v/>
      </c>
      <c r="AMJ12" s="74" t="str">
        <f>IFERROR(INDEX([1]!t_social_jours[Travail],MATCH(AMJ$4&amp;t_datas[[#This Row],[Matricule]],[1]!t_social_jours[Date &amp; Matricule perso],0)),"")</f>
        <v/>
      </c>
      <c r="AMK12" s="74" t="str">
        <f>IFERROR(INDEX([1]!t_social_jours[Dispo],MATCH(AMK$4&amp;t_datas[[#This Row],[Matricule]],[1]!t_social_jours[Date &amp; Matricule perso],0)),"")</f>
        <v/>
      </c>
      <c r="AML12" s="78" t="str">
        <f t="shared" si="925"/>
        <v/>
      </c>
      <c r="AMM12" s="74"/>
      <c r="AMN12" s="47"/>
      <c r="AMO12" s="47"/>
      <c r="AMP12" s="74" t="str">
        <f>IFERROR(INDEX([1]!t_social_jours[Départ remake],MATCH(AMP$4&amp;t_datas[[#This Row],[Matricule]],[1]!t_social_jours[Date &amp; Matricule perso],0)),"")</f>
        <v/>
      </c>
      <c r="AMQ12" s="74" t="str">
        <f>IFERROR(INDEX([1]!t_social_jours[Arrivée remake],MATCH(AMQ$4&amp;t_datas[[#This Row],[Matricule]],[1]!t_social_jours[Date &amp; Matricule perso],0)),"")</f>
        <v/>
      </c>
      <c r="AMR12" s="75" t="str">
        <f>IFERROR(IF(INDEX([1]!t_social_jours[Kilomètres],MATCH(AMR$4&amp;t_datas[[#This Row],[Matricule]],[1]!t_social_jours[Date &amp; Matricule perso],0))="","",INDEX([1]!t_social_jours[Kilomètres],MATCH(AMR$4&amp;t_datas[[#This Row],[Matricule]],[1]!t_social_jours[Date &amp; Matricule perso],0))),"")</f>
        <v/>
      </c>
      <c r="AMS12" s="77" t="str">
        <f t="shared" si="893"/>
        <v/>
      </c>
      <c r="AMT12" s="61" t="str">
        <f>IF(t_datas[[#This Row],[Immatriculation tracteur]]="","",t_datas[[#This Row],[Immatriculation tracteur]])</f>
        <v/>
      </c>
      <c r="AMU12" s="71"/>
      <c r="AMV12" s="74" t="str">
        <f>IF(t_datas[[#This Row],[Immatriculation SEMI]]="","",t_datas[[#This Row],[Immatriculation SEMI]])</f>
        <v/>
      </c>
      <c r="AMW12" s="74" t="str">
        <f>IF(t_datas[[#This Row],[Client affecté]]="","",t_datas[[#This Row],[Client affecté]])</f>
        <v/>
      </c>
      <c r="AMX12" s="74" t="str">
        <f>IF(t_datas[[#This Row],[Site/ville]]="","",t_datas[[#This Row],[Site/ville]])</f>
        <v/>
      </c>
      <c r="AMY12" s="47">
        <f t="shared" si="894"/>
        <v>-1</v>
      </c>
      <c r="AMZ12" s="47"/>
      <c r="ANA12" s="47"/>
      <c r="ANB12" s="74"/>
      <c r="ANC12" s="74"/>
      <c r="AND12" s="74"/>
      <c r="ANE12" s="74"/>
      <c r="ANF12" s="47"/>
      <c r="ANG12" s="47"/>
      <c r="ANH12" s="75"/>
      <c r="ANI12" s="47"/>
      <c r="ANJ12" s="74"/>
      <c r="ANK12" s="74"/>
      <c r="ANL12" s="74"/>
      <c r="ANM12" s="74"/>
      <c r="ANN12" s="47"/>
      <c r="ANO12" s="47"/>
      <c r="ANP12" s="75"/>
      <c r="ANQ12" s="47"/>
      <c r="ANR12" s="74" t="str">
        <f>IFERROR(INDEX([1]!t_social_jours[Conduite],MATCH(ANR$4&amp;t_datas[[#This Row],[Matricule]],[1]!t_social_jours[Date &amp; Matricule perso],0)),"")</f>
        <v/>
      </c>
      <c r="ANS12" s="74" t="str">
        <f>IFERROR(INDEX([1]!t_social_jours[Travail],MATCH(ANS$4&amp;t_datas[[#This Row],[Matricule]],[1]!t_social_jours[Date &amp; Matricule perso],0)),"")</f>
        <v/>
      </c>
      <c r="ANT12" s="74" t="str">
        <f>IFERROR(INDEX([1]!t_social_jours[Dispo],MATCH(ANT$4&amp;t_datas[[#This Row],[Matricule]],[1]!t_social_jours[Date &amp; Matricule perso],0)),"")</f>
        <v/>
      </c>
      <c r="ANU12" s="78" t="str">
        <f t="shared" si="926"/>
        <v/>
      </c>
      <c r="ANV12" s="74"/>
      <c r="ANW12" s="47"/>
      <c r="ANX12" s="47"/>
      <c r="ANY12" s="74" t="str">
        <f>IFERROR(INDEX([1]!t_social_jours[Départ remake],MATCH(ANY$4&amp;t_datas[[#This Row],[Matricule]],[1]!t_social_jours[Date &amp; Matricule perso],0)),"")</f>
        <v/>
      </c>
      <c r="ANZ12" s="74" t="str">
        <f>IFERROR(INDEX([1]!t_social_jours[Arrivée remake],MATCH(ANZ$4&amp;t_datas[[#This Row],[Matricule]],[1]!t_social_jours[Date &amp; Matricule perso],0)),"")</f>
        <v/>
      </c>
      <c r="AOA12" s="75" t="str">
        <f>IFERROR(IF(INDEX([1]!t_social_jours[Kilomètres],MATCH(AOA$4&amp;t_datas[[#This Row],[Matricule]],[1]!t_social_jours[Date &amp; Matricule perso],0))="","",INDEX([1]!t_social_jours[Kilomètres],MATCH(AOA$4&amp;t_datas[[#This Row],[Matricule]],[1]!t_social_jours[Date &amp; Matricule perso],0))),"")</f>
        <v/>
      </c>
      <c r="AOB12" s="77" t="str">
        <f t="shared" si="895"/>
        <v/>
      </c>
      <c r="AOC12" s="61" t="str">
        <f>IF(t_datas[[#This Row],[Immatriculation tracteur]]="","",t_datas[[#This Row],[Immatriculation tracteur]])</f>
        <v/>
      </c>
      <c r="AOD12" s="71"/>
      <c r="AOE12" s="74" t="str">
        <f>IF(t_datas[[#This Row],[Immatriculation SEMI]]="","",t_datas[[#This Row],[Immatriculation SEMI]])</f>
        <v/>
      </c>
      <c r="AOF12" s="74" t="str">
        <f>IF(t_datas[[#This Row],[Client affecté]]="","",t_datas[[#This Row],[Client affecté]])</f>
        <v/>
      </c>
      <c r="AOG12" s="74" t="str">
        <f>IF(t_datas[[#This Row],[Site/ville]]="","",t_datas[[#This Row],[Site/ville]])</f>
        <v/>
      </c>
      <c r="AOH12" s="47">
        <f t="shared" si="896"/>
        <v>-1</v>
      </c>
      <c r="AOI12" s="47"/>
      <c r="AOJ12" s="47"/>
      <c r="AOK12" s="74"/>
      <c r="AOL12" s="74"/>
      <c r="AOM12" s="74"/>
      <c r="AON12" s="74"/>
      <c r="AOO12" s="47"/>
      <c r="AOP12" s="47"/>
      <c r="AOQ12" s="75"/>
      <c r="AOR12" s="47"/>
      <c r="AOS12" s="74"/>
      <c r="AOT12" s="74"/>
      <c r="AOU12" s="74"/>
      <c r="AOV12" s="74"/>
      <c r="AOW12" s="47"/>
      <c r="AOX12" s="47"/>
      <c r="AOY12" s="75"/>
      <c r="AOZ12" s="47"/>
      <c r="APA12" s="74" t="str">
        <f>IFERROR(INDEX([1]!t_social_jours[Conduite],MATCH(APA$4&amp;t_datas[[#This Row],[Matricule]],[1]!t_social_jours[Date &amp; Matricule perso],0)),"")</f>
        <v/>
      </c>
      <c r="APB12" s="74" t="str">
        <f>IFERROR(INDEX([1]!t_social_jours[Travail],MATCH(APB$4&amp;t_datas[[#This Row],[Matricule]],[1]!t_social_jours[Date &amp; Matricule perso],0)),"")</f>
        <v/>
      </c>
      <c r="APC12" s="74" t="str">
        <f>IFERROR(INDEX([1]!t_social_jours[Dispo],MATCH(APC$4&amp;t_datas[[#This Row],[Matricule]],[1]!t_social_jours[Date &amp; Matricule perso],0)),"")</f>
        <v/>
      </c>
      <c r="APD12" s="78" t="str">
        <f t="shared" si="927"/>
        <v/>
      </c>
      <c r="APE12" s="74"/>
      <c r="APF12" s="47"/>
      <c r="APG12" s="47"/>
      <c r="APH12" s="74" t="str">
        <f>IFERROR(INDEX([1]!t_social_jours[Départ remake],MATCH(APH$4&amp;t_datas[[#This Row],[Matricule]],[1]!t_social_jours[Date &amp; Matricule perso],0)),"")</f>
        <v/>
      </c>
      <c r="API12" s="74" t="str">
        <f>IFERROR(INDEX([1]!t_social_jours[Arrivée remake],MATCH(API$4&amp;t_datas[[#This Row],[Matricule]],[1]!t_social_jours[Date &amp; Matricule perso],0)),"")</f>
        <v/>
      </c>
      <c r="APJ12" s="75" t="str">
        <f>IFERROR(IF(INDEX([1]!t_social_jours[Kilomètres],MATCH(APJ$4&amp;t_datas[[#This Row],[Matricule]],[1]!t_social_jours[Date &amp; Matricule perso],0))="","",INDEX([1]!t_social_jours[Kilomètres],MATCH(APJ$4&amp;t_datas[[#This Row],[Matricule]],[1]!t_social_jours[Date &amp; Matricule perso],0))),"")</f>
        <v/>
      </c>
      <c r="APK12" s="77" t="str">
        <f t="shared" si="897"/>
        <v/>
      </c>
    </row>
    <row r="13" spans="1:1103" x14ac:dyDescent="0.3">
      <c r="A13" s="62"/>
      <c r="B13" s="63"/>
      <c r="C13" s="64"/>
      <c r="D13" s="63"/>
      <c r="E13" s="65"/>
      <c r="F13" s="66"/>
      <c r="G13" s="67"/>
      <c r="H13" s="67"/>
      <c r="I13" s="68"/>
      <c r="J13" s="69"/>
      <c r="K13" s="70"/>
      <c r="L13" s="71"/>
      <c r="M13" s="70"/>
      <c r="N13" s="70"/>
      <c r="O13" s="70"/>
      <c r="P13" s="70"/>
      <c r="Q13" s="70"/>
      <c r="R13" s="70"/>
      <c r="S13" s="84" t="str">
        <f>IF(t_datas[[#This Row],[Immatriculation tracteur]]="","",t_datas[[#This Row],[Immatriculation tracteur]])</f>
        <v/>
      </c>
      <c r="T13" s="7"/>
      <c r="U13" s="7" t="str">
        <f>IF(t_datas[[#This Row],[Immatriculation SEMI]]="","",t_datas[[#This Row],[Immatriculation SEMI]])</f>
        <v/>
      </c>
      <c r="V13" s="7" t="str">
        <f>IF(t_datas[[#This Row],[Client affecté]]="","",t_datas[[#This Row],[Client affecté]])</f>
        <v/>
      </c>
      <c r="W13" s="7" t="str">
        <f>IF(t_datas[[#This Row],[Site/ville]]="","",t_datas[[#This Row],[Site/ville]])</f>
        <v/>
      </c>
      <c r="X13" s="8">
        <f t="shared" si="837"/>
        <v>-1</v>
      </c>
      <c r="Y13" s="7"/>
      <c r="Z13" s="86"/>
      <c r="AA13" s="88"/>
      <c r="AB13" s="88"/>
      <c r="AC13" s="88"/>
      <c r="AD13" s="88"/>
      <c r="AE13" s="89"/>
      <c r="AF13" s="89"/>
      <c r="AG13" s="90"/>
      <c r="AH13" s="89"/>
      <c r="AI13" s="88"/>
      <c r="AJ13" s="88"/>
      <c r="AK13" s="91"/>
      <c r="AL13" s="91"/>
      <c r="AM13" s="89"/>
      <c r="AN13" s="89"/>
      <c r="AO13" s="90"/>
      <c r="AP13" s="89"/>
      <c r="AQ13" s="47" t="str">
        <f>IFERROR(INDEX([1]!t_social_jours[Conduite],MATCH(AQ$4&amp;t_datas[[#This Row],[Matricule]],[1]!t_social_jours[Date &amp; Matricule perso],0)),"")</f>
        <v/>
      </c>
      <c r="AR13" s="47" t="str">
        <f>IFERROR(INDEX([1]!t_social_jours[Travail],MATCH(AR$4&amp;t_datas[[#This Row],[Matricule]],[1]!t_social_jours[Date &amp; Matricule perso],0)),"")</f>
        <v/>
      </c>
      <c r="AS13" s="47" t="str">
        <f>IFERROR(INDEX([1]!t_social_jours[Dispo],MATCH(AS$4&amp;t_datas[[#This Row],[Matricule]],[1]!t_social_jours[Date &amp; Matricule perso],0)),"")</f>
        <v/>
      </c>
      <c r="AT13" s="73" t="str">
        <f>IFERROR(AQ13/BA13,"")</f>
        <v/>
      </c>
      <c r="AU13" s="91"/>
      <c r="AV13" s="89"/>
      <c r="AW13" s="89"/>
      <c r="AX13" s="74" t="str">
        <f>IFERROR(INDEX([1]!t_social_jours[Départ remake],MATCH(AX$4&amp;t_datas[[#This Row],[Matricule]],[1]!t_social_jours[Date &amp; Matricule perso],0)),"")</f>
        <v/>
      </c>
      <c r="AY13" s="74" t="str">
        <f>IFERROR(INDEX([1]!t_social_jours[Arrivée remake],MATCH(AY$4&amp;t_datas[[#This Row],[Matricule]],[1]!t_social_jours[Date &amp; Matricule perso],0)),"")</f>
        <v/>
      </c>
      <c r="AZ13" s="75" t="str">
        <f>IFERROR(IF(INDEX([1]!t_social_jours[Kilomètres],MATCH(AZ$4&amp;t_datas[[#This Row],[Matricule]],[1]!t_social_jours[Date &amp; Matricule perso],0))="","",INDEX([1]!t_social_jours[Kilomètres],MATCH(AZ$4&amp;t_datas[[#This Row],[Matricule]],[1]!t_social_jours[Date &amp; Matricule perso],0))),"")</f>
        <v/>
      </c>
      <c r="BA13" s="76" t="str">
        <f>IF(SUM(AQ13:AS13)=0,"",SUM(AQ13:AS13))</f>
        <v/>
      </c>
      <c r="BB13" s="54" t="str">
        <f>IF(t_datas[[#This Row],[Immatriculation tracteur]]="","",t_datas[[#This Row],[Immatriculation tracteur]])</f>
        <v/>
      </c>
      <c r="BC13" s="8" t="s">
        <v>1159</v>
      </c>
      <c r="BD13" s="8" t="str">
        <f>IF(t_datas[[#This Row],[Immatriculation SEMI]]="","",t_datas[[#This Row],[Immatriculation SEMI]])</f>
        <v/>
      </c>
      <c r="BE13" s="8" t="str">
        <f>IF(t_datas[[#This Row],[Client affecté]]="","",t_datas[[#This Row],[Client affecté]])</f>
        <v/>
      </c>
      <c r="BF13" s="8" t="str">
        <f>IF(t_datas[[#This Row],[Site/ville]]="","",t_datas[[#This Row],[Site/ville]])</f>
        <v/>
      </c>
      <c r="BG13" s="8">
        <f t="shared" si="838"/>
        <v>-1</v>
      </c>
      <c r="BI13" s="55"/>
      <c r="BN13" s="56"/>
      <c r="BO13" s="55"/>
      <c r="BT13" s="56"/>
      <c r="BU13" s="55"/>
      <c r="BV13" s="47"/>
      <c r="BW13" s="47"/>
      <c r="BX13" s="72"/>
      <c r="BY13" s="47"/>
      <c r="BZ13" s="47" t="str">
        <f>IFERROR(INDEX([1]!t_social_jours[Conduite],MATCH(BZ$4&amp;t_datas[[#This Row],[Matricule]],[1]!t_social_jours[Date &amp; Matricule perso],0)),"")</f>
        <v/>
      </c>
      <c r="CA13" s="74" t="str">
        <f>IFERROR(INDEX([1]!t_social_jours[Travail],MATCH(CA$4&amp;t_datas[[#This Row],[Matricule]],[1]!t_social_jours[Date &amp; Matricule perso],0)),"")</f>
        <v/>
      </c>
      <c r="CB13" s="74" t="str">
        <f>IFERROR(INDEX([1]!t_social_jours[Dispo],MATCH(CB$4&amp;t_datas[[#This Row],[Matricule]],[1]!t_social_jours[Date &amp; Matricule perso],0)),"")</f>
        <v/>
      </c>
      <c r="CC13" s="73" t="str">
        <f t="shared" si="898"/>
        <v/>
      </c>
      <c r="CD13" s="74"/>
      <c r="CE13" s="47">
        <v>0.11458333333333333</v>
      </c>
      <c r="CF13" s="47"/>
      <c r="CG13" s="74" t="str">
        <f>IFERROR(INDEX([1]!t_social_jours[Départ remake],MATCH(CG$4&amp;t_datas[[#This Row],[Matricule]],[1]!t_social_jours[Date &amp; Matricule perso],0)),"")</f>
        <v/>
      </c>
      <c r="CH13" s="74" t="str">
        <f>IFERROR(INDEX([1]!t_social_jours[Arrivée remake],MATCH(CH$4&amp;t_datas[[#This Row],[Matricule]],[1]!t_social_jours[Date &amp; Matricule perso],0)),"")</f>
        <v/>
      </c>
      <c r="CI13" s="75" t="str">
        <f>IFERROR(IF(INDEX([1]!t_social_jours[Kilomètres],MATCH(CI$4&amp;t_datas[[#This Row],[Matricule]],[1]!t_social_jours[Date &amp; Matricule perso],0))="","",INDEX([1]!t_social_jours[Kilomètres],MATCH(CI$4&amp;t_datas[[#This Row],[Matricule]],[1]!t_social_jours[Date &amp; Matricule perso],0))),"")</f>
        <v/>
      </c>
      <c r="CJ13" s="77" t="str">
        <f t="shared" si="839"/>
        <v/>
      </c>
      <c r="CK13" s="61" t="str">
        <f>IF(t_datas[[#This Row],[Immatriculation tracteur]]="","",t_datas[[#This Row],[Immatriculation tracteur]])</f>
        <v/>
      </c>
      <c r="CL13" s="71" t="s">
        <v>1159</v>
      </c>
      <c r="CM13" s="74" t="str">
        <f>IF(t_datas[[#This Row],[Immatriculation SEMI]]="","",t_datas[[#This Row],[Immatriculation SEMI]])</f>
        <v/>
      </c>
      <c r="CN13" s="74" t="str">
        <f>IF(t_datas[[#This Row],[Client affecté]]="","",t_datas[[#This Row],[Client affecté]])</f>
        <v/>
      </c>
      <c r="CO13" s="74" t="str">
        <f>IF(t_datas[[#This Row],[Site/ville]]="","",t_datas[[#This Row],[Site/ville]])</f>
        <v/>
      </c>
      <c r="CP13" s="60">
        <f t="shared" si="840"/>
        <v>-1</v>
      </c>
      <c r="CQ13" s="47"/>
      <c r="CR13" s="47"/>
      <c r="CS13" s="74"/>
      <c r="CT13" s="74"/>
      <c r="CU13" s="74"/>
      <c r="CV13" s="74"/>
      <c r="CW13" s="47"/>
      <c r="CX13" s="47"/>
      <c r="CY13" s="75"/>
      <c r="CZ13" s="47"/>
      <c r="DA13" s="74"/>
      <c r="DB13" s="74"/>
      <c r="DC13" s="74"/>
      <c r="DD13" s="74"/>
      <c r="DE13" s="47"/>
      <c r="DF13" s="47"/>
      <c r="DG13" s="75"/>
      <c r="DH13" s="47"/>
      <c r="DI13" s="74" t="str">
        <f>IFERROR(INDEX([1]!t_social_jours[Conduite],MATCH(DI$4&amp;t_datas[[#This Row],[Matricule]],[1]!t_social_jours[Date &amp; Matricule perso],0)),"")</f>
        <v/>
      </c>
      <c r="DJ13" s="74" t="str">
        <f>IFERROR(INDEX([1]!t_social_jours[Travail],MATCH(DJ$4&amp;t_datas[[#This Row],[Matricule]],[1]!t_social_jours[Date &amp; Matricule perso],0)),"")</f>
        <v/>
      </c>
      <c r="DK13" s="74" t="str">
        <f>IFERROR(INDEX([1]!t_social_jours[Dispo],MATCH(DK$4&amp;t_datas[[#This Row],[Matricule]],[1]!t_social_jours[Date &amp; Matricule perso],0)),"")</f>
        <v/>
      </c>
      <c r="DL13" s="78" t="str">
        <f t="shared" si="899"/>
        <v/>
      </c>
      <c r="DM13" s="74"/>
      <c r="DN13" s="47">
        <v>0.15625</v>
      </c>
      <c r="DO13" s="47"/>
      <c r="DP13" s="74" t="str">
        <f>IFERROR(INDEX([1]!t_social_jours[Départ remake],MATCH(DP$4&amp;t_datas[[#This Row],[Matricule]],[1]!t_social_jours[Date &amp; Matricule perso],0)),"")</f>
        <v/>
      </c>
      <c r="DQ13" s="74" t="str">
        <f>IFERROR(INDEX([1]!t_social_jours[Arrivée remake],MATCH(DQ$4&amp;t_datas[[#This Row],[Matricule]],[1]!t_social_jours[Date &amp; Matricule perso],0)),"")</f>
        <v/>
      </c>
      <c r="DR13" s="75" t="str">
        <f>IFERROR(IF(INDEX([1]!t_social_jours[Kilomètres],MATCH(DR$4&amp;t_datas[[#This Row],[Matricule]],[1]!t_social_jours[Date &amp; Matricule perso],0))="","",INDEX([1]!t_social_jours[Kilomètres],MATCH(DR$4&amp;t_datas[[#This Row],[Matricule]],[1]!t_social_jours[Date &amp; Matricule perso],0))),"")</f>
        <v/>
      </c>
      <c r="DS13" s="77" t="str">
        <f t="shared" si="841"/>
        <v/>
      </c>
      <c r="DT13" s="61" t="str">
        <f>IF(t_datas[[#This Row],[Immatriculation tracteur]]="","",t_datas[[#This Row],[Immatriculation tracteur]])</f>
        <v/>
      </c>
      <c r="DU13" s="71"/>
      <c r="DV13" s="74" t="str">
        <f>IF(t_datas[[#This Row],[Immatriculation SEMI]]="","",t_datas[[#This Row],[Immatriculation SEMI]])</f>
        <v/>
      </c>
      <c r="DW13" s="74" t="str">
        <f>IF(t_datas[[#This Row],[Client affecté]]="","",t_datas[[#This Row],[Client affecté]])</f>
        <v/>
      </c>
      <c r="DX13" s="74" t="str">
        <f>IF(t_datas[[#This Row],[Site/ville]]="","",t_datas[[#This Row],[Site/ville]])</f>
        <v/>
      </c>
      <c r="DY13" s="47">
        <f t="shared" si="842"/>
        <v>-1</v>
      </c>
      <c r="DZ13" s="47"/>
      <c r="EA13" s="47"/>
      <c r="EB13" s="74"/>
      <c r="EC13" s="74"/>
      <c r="ED13" s="74"/>
      <c r="EE13" s="74"/>
      <c r="EF13" s="47"/>
      <c r="EG13" s="47"/>
      <c r="EH13" s="75"/>
      <c r="EI13" s="47"/>
      <c r="EJ13" s="74"/>
      <c r="EK13" s="74"/>
      <c r="EL13" s="74"/>
      <c r="EM13" s="74"/>
      <c r="EN13" s="47"/>
      <c r="EO13" s="47"/>
      <c r="EP13" s="75"/>
      <c r="EQ13" s="47"/>
      <c r="ER13" s="74" t="str">
        <f>IFERROR(INDEX([1]!t_social_jours[Conduite],MATCH(ER$4&amp;t_datas[[#This Row],[Matricule]],[1]!t_social_jours[Date &amp; Matricule perso],0)),"")</f>
        <v/>
      </c>
      <c r="ES13" s="74" t="str">
        <f>IFERROR(INDEX([1]!t_social_jours[Travail],MATCH(ES$4&amp;t_datas[[#This Row],[Matricule]],[1]!t_social_jours[Date &amp; Matricule perso],0)),"")</f>
        <v/>
      </c>
      <c r="ET13" s="74" t="str">
        <f>IFERROR(INDEX([1]!t_social_jours[Dispo],MATCH(ET$4&amp;t_datas[[#This Row],[Matricule]],[1]!t_social_jours[Date &amp; Matricule perso],0)),"")</f>
        <v/>
      </c>
      <c r="EU13" s="78" t="str">
        <f t="shared" si="900"/>
        <v/>
      </c>
      <c r="EV13" s="74"/>
      <c r="EW13" s="47"/>
      <c r="EX13" s="47"/>
      <c r="EY13" s="74" t="str">
        <f>IFERROR(INDEX([1]!t_social_jours[Départ remake],MATCH(EY$4&amp;t_datas[[#This Row],[Matricule]],[1]!t_social_jours[Date &amp; Matricule perso],0)),"")</f>
        <v/>
      </c>
      <c r="EZ13" s="74" t="str">
        <f>IFERROR(INDEX([1]!t_social_jours[Arrivée remake],MATCH(EZ$4&amp;t_datas[[#This Row],[Matricule]],[1]!t_social_jours[Date &amp; Matricule perso],0)),"")</f>
        <v/>
      </c>
      <c r="FA13" s="75" t="str">
        <f>IFERROR(IF(INDEX([1]!t_social_jours[Kilomètres],MATCH(FA$4&amp;t_datas[[#This Row],[Matricule]],[1]!t_social_jours[Date &amp; Matricule perso],0))="","",INDEX([1]!t_social_jours[Kilomètres],MATCH(FA$4&amp;t_datas[[#This Row],[Matricule]],[1]!t_social_jours[Date &amp; Matricule perso],0))),"")</f>
        <v/>
      </c>
      <c r="FB13" s="77" t="str">
        <f t="shared" si="843"/>
        <v/>
      </c>
      <c r="FC13" s="61" t="str">
        <f>IF(t_datas[[#This Row],[Immatriculation tracteur]]="","",t_datas[[#This Row],[Immatriculation tracteur]])</f>
        <v/>
      </c>
      <c r="FD13" s="71"/>
      <c r="FE13" s="74" t="str">
        <f>IF(t_datas[[#This Row],[Immatriculation SEMI]]="","",t_datas[[#This Row],[Immatriculation SEMI]])</f>
        <v/>
      </c>
      <c r="FF13" s="74" t="str">
        <f>IF(t_datas[[#This Row],[Client affecté]]="","",t_datas[[#This Row],[Client affecté]])</f>
        <v/>
      </c>
      <c r="FG13" s="74" t="str">
        <f>IF(t_datas[[#This Row],[Site/ville]]="","",t_datas[[#This Row],[Site/ville]])</f>
        <v/>
      </c>
      <c r="FH13" s="47">
        <f t="shared" si="844"/>
        <v>-1</v>
      </c>
      <c r="FI13" s="47"/>
      <c r="FJ13" s="47"/>
      <c r="FK13" s="55"/>
      <c r="FL13" s="55"/>
      <c r="FM13" s="55"/>
      <c r="FN13" s="74"/>
      <c r="FO13" s="47"/>
      <c r="FP13" s="47"/>
      <c r="FQ13" s="75"/>
      <c r="FR13" s="47"/>
      <c r="FS13" s="74"/>
      <c r="FT13" s="74"/>
      <c r="FU13" s="74"/>
      <c r="FV13" s="74"/>
      <c r="FW13" s="47"/>
      <c r="FX13" s="47"/>
      <c r="FY13" s="75"/>
      <c r="FZ13" s="47"/>
      <c r="GA13" s="74" t="str">
        <f>IFERROR(INDEX([1]!t_social_jours[Conduite],MATCH(GA$4&amp;t_datas[[#This Row],[Matricule]],[1]!t_social_jours[Date &amp; Matricule perso],0)),"")</f>
        <v/>
      </c>
      <c r="GB13" s="74" t="str">
        <f>IFERROR(INDEX([1]!t_social_jours[Travail],MATCH(GB$4&amp;t_datas[[#This Row],[Matricule]],[1]!t_social_jours[Date &amp; Matricule perso],0)),"")</f>
        <v/>
      </c>
      <c r="GC13" s="74" t="str">
        <f>IFERROR(INDEX([1]!t_social_jours[Dispo],MATCH(GC$4&amp;t_datas[[#This Row],[Matricule]],[1]!t_social_jours[Date &amp; Matricule perso],0)),"")</f>
        <v/>
      </c>
      <c r="GD13" s="78" t="str">
        <f t="shared" si="901"/>
        <v/>
      </c>
      <c r="GE13" s="74" t="s">
        <v>1143</v>
      </c>
      <c r="GF13" s="47"/>
      <c r="GG13" s="47"/>
      <c r="GH13" s="74" t="str">
        <f>IFERROR(INDEX([1]!t_social_jours[Départ remake],MATCH(GH$4&amp;t_datas[[#This Row],[Matricule]],[1]!t_social_jours[Date &amp; Matricule perso],0)),"")</f>
        <v/>
      </c>
      <c r="GI13" s="74" t="str">
        <f>IFERROR(INDEX([1]!t_social_jours[Arrivée remake],MATCH(GI$4&amp;t_datas[[#This Row],[Matricule]],[1]!t_social_jours[Date &amp; Matricule perso],0)),"")</f>
        <v/>
      </c>
      <c r="GJ13" s="75" t="str">
        <f>IFERROR(IF(INDEX([1]!t_social_jours[Kilomètres],MATCH(GJ$4&amp;t_datas[[#This Row],[Matricule]],[1]!t_social_jours[Date &amp; Matricule perso],0))="","",INDEX([1]!t_social_jours[Kilomètres],MATCH(GJ$4&amp;t_datas[[#This Row],[Matricule]],[1]!t_social_jours[Date &amp; Matricule perso],0))),"")</f>
        <v/>
      </c>
      <c r="GK13" s="77" t="str">
        <f t="shared" si="845"/>
        <v/>
      </c>
      <c r="GL13" s="61" t="str">
        <f>IF(t_datas[[#This Row],[Immatriculation tracteur]]="","",t_datas[[#This Row],[Immatriculation tracteur]])</f>
        <v/>
      </c>
      <c r="GM13" s="71" t="s">
        <v>1159</v>
      </c>
      <c r="GN13" s="74" t="str">
        <f>IF(t_datas[[#This Row],[Immatriculation SEMI]]="","",t_datas[[#This Row],[Immatriculation SEMI]])</f>
        <v/>
      </c>
      <c r="GO13" s="74" t="str">
        <f>IF(t_datas[[#This Row],[Client affecté]]="","",t_datas[[#This Row],[Client affecté]])</f>
        <v/>
      </c>
      <c r="GP13" s="74" t="str">
        <f>IF(t_datas[[#This Row],[Site/ville]]="","",t_datas[[#This Row],[Site/ville]])</f>
        <v/>
      </c>
      <c r="GQ13" s="47">
        <f t="shared" si="846"/>
        <v>-1</v>
      </c>
      <c r="GR13" s="47"/>
      <c r="GS13" s="47"/>
      <c r="GT13" s="74"/>
      <c r="GU13" s="74"/>
      <c r="GV13" s="74"/>
      <c r="GW13" s="74"/>
      <c r="GX13" s="47"/>
      <c r="GY13" s="47"/>
      <c r="GZ13" s="75"/>
      <c r="HA13" s="47"/>
      <c r="HB13" s="74"/>
      <c r="HC13" s="74"/>
      <c r="HD13" s="74"/>
      <c r="HE13" s="74"/>
      <c r="HF13" s="47"/>
      <c r="HG13" s="47"/>
      <c r="HH13" s="75"/>
      <c r="HI13" s="47"/>
      <c r="HJ13" s="74" t="str">
        <f>IFERROR(INDEX([1]!t_social_jours[Conduite],MATCH(HJ$4&amp;t_datas[[#This Row],[Matricule]],[1]!t_social_jours[Date &amp; Matricule perso],0)),"")</f>
        <v/>
      </c>
      <c r="HK13" s="74" t="str">
        <f>IFERROR(INDEX([1]!t_social_jours[Travail],MATCH(HK$4&amp;t_datas[[#This Row],[Matricule]],[1]!t_social_jours[Date &amp; Matricule perso],0)),"")</f>
        <v/>
      </c>
      <c r="HL13" s="74" t="str">
        <f>IFERROR(INDEX([1]!t_social_jours[Dispo],MATCH(HL$4&amp;t_datas[[#This Row],[Matricule]],[1]!t_social_jours[Date &amp; Matricule perso],0)),"")</f>
        <v/>
      </c>
      <c r="HM13" s="78" t="str">
        <f t="shared" si="902"/>
        <v/>
      </c>
      <c r="HN13" s="74"/>
      <c r="HO13" s="47">
        <v>0.15625</v>
      </c>
      <c r="HP13" s="47"/>
      <c r="HQ13" s="74" t="str">
        <f>IFERROR(INDEX([1]!t_social_jours[Départ remake],MATCH(HQ$4&amp;t_datas[[#This Row],[Matricule]],[1]!t_social_jours[Date &amp; Matricule perso],0)),"")</f>
        <v/>
      </c>
      <c r="HR13" s="74" t="str">
        <f>IFERROR(INDEX([1]!t_social_jours[Arrivée remake],MATCH(HR$4&amp;t_datas[[#This Row],[Matricule]],[1]!t_social_jours[Date &amp; Matricule perso],0)),"")</f>
        <v/>
      </c>
      <c r="HS13" s="75" t="str">
        <f>IFERROR(IF(INDEX([1]!t_social_jours[Kilomètres],MATCH(HS$4&amp;t_datas[[#This Row],[Matricule]],[1]!t_social_jours[Date &amp; Matricule perso],0))="","",INDEX([1]!t_social_jours[Kilomètres],MATCH(HS$4&amp;t_datas[[#This Row],[Matricule]],[1]!t_social_jours[Date &amp; Matricule perso],0))),"")</f>
        <v/>
      </c>
      <c r="HT13" s="77" t="str">
        <f t="shared" si="847"/>
        <v/>
      </c>
      <c r="HU13" s="61" t="str">
        <f>IF(t_datas[[#This Row],[Immatriculation tracteur]]="","",t_datas[[#This Row],[Immatriculation tracteur]])</f>
        <v/>
      </c>
      <c r="HV13" s="71" t="s">
        <v>1159</v>
      </c>
      <c r="HW13" s="74" t="str">
        <f>IF(t_datas[[#This Row],[Immatriculation SEMI]]="","",t_datas[[#This Row],[Immatriculation SEMI]])</f>
        <v/>
      </c>
      <c r="HX13" s="74" t="str">
        <f>IF(t_datas[[#This Row],[Client affecté]]="","",t_datas[[#This Row],[Client affecté]])</f>
        <v/>
      </c>
      <c r="HY13" s="74" t="str">
        <f>IF(t_datas[[#This Row],[Site/ville]]="","",t_datas[[#This Row],[Site/ville]])</f>
        <v/>
      </c>
      <c r="HZ13" s="47">
        <f t="shared" si="848"/>
        <v>-1</v>
      </c>
      <c r="IA13" s="47"/>
      <c r="IB13" s="47"/>
      <c r="IC13" s="74"/>
      <c r="ID13" s="74"/>
      <c r="IE13" s="74"/>
      <c r="IF13" s="74"/>
      <c r="IG13" s="47"/>
      <c r="IH13" s="47"/>
      <c r="II13" s="75"/>
      <c r="IJ13" s="47"/>
      <c r="IK13" s="74"/>
      <c r="IL13" s="74"/>
      <c r="IM13" s="74"/>
      <c r="IN13" s="74"/>
      <c r="IO13" s="47"/>
      <c r="IP13" s="47"/>
      <c r="IQ13" s="75"/>
      <c r="IR13" s="47"/>
      <c r="IS13" s="74" t="str">
        <f>IFERROR(INDEX([1]!t_social_jours[Conduite],MATCH(IS$4&amp;t_datas[[#This Row],[Matricule]],[1]!t_social_jours[Date &amp; Matricule perso],0)),"")</f>
        <v/>
      </c>
      <c r="IT13" s="74" t="str">
        <f>IFERROR(INDEX([1]!t_social_jours[Travail],MATCH(IT$4&amp;t_datas[[#This Row],[Matricule]],[1]!t_social_jours[Date &amp; Matricule perso],0)),"")</f>
        <v/>
      </c>
      <c r="IU13" s="74" t="str">
        <f>IFERROR(INDEX([1]!t_social_jours[Dispo],MATCH(IU$4&amp;t_datas[[#This Row],[Matricule]],[1]!t_social_jours[Date &amp; Matricule perso],0)),"")</f>
        <v/>
      </c>
      <c r="IV13" s="78" t="str">
        <f t="shared" si="903"/>
        <v/>
      </c>
      <c r="IW13" s="74"/>
      <c r="IX13" s="47">
        <v>5.2083333333333336E-2</v>
      </c>
      <c r="IY13" s="47"/>
      <c r="IZ13" s="74" t="str">
        <f>IFERROR(INDEX([1]!t_social_jours[Départ remake],MATCH(IZ$4&amp;t_datas[[#This Row],[Matricule]],[1]!t_social_jours[Date &amp; Matricule perso],0)),"")</f>
        <v/>
      </c>
      <c r="JA13" s="74" t="str">
        <f>IFERROR(INDEX([1]!t_social_jours[Arrivée remake],MATCH(JA$4&amp;t_datas[[#This Row],[Matricule]],[1]!t_social_jours[Date &amp; Matricule perso],0)),"")</f>
        <v/>
      </c>
      <c r="JB13" s="75" t="str">
        <f>IFERROR(IF(INDEX([1]!t_social_jours[Kilomètres],MATCH(JB$4&amp;t_datas[[#This Row],[Matricule]],[1]!t_social_jours[Date &amp; Matricule perso],0))="","",INDEX([1]!t_social_jours[Kilomètres],MATCH(JB$4&amp;t_datas[[#This Row],[Matricule]],[1]!t_social_jours[Date &amp; Matricule perso],0))),"")</f>
        <v/>
      </c>
      <c r="JC13" s="77" t="str">
        <f t="shared" si="849"/>
        <v/>
      </c>
      <c r="JD13" s="61" t="str">
        <f>IF(t_datas[[#This Row],[Immatriculation tracteur]]="","",t_datas[[#This Row],[Immatriculation tracteur]])</f>
        <v/>
      </c>
      <c r="JE13" s="71"/>
      <c r="JF13" s="74" t="str">
        <f>IF(t_datas[[#This Row],[Immatriculation SEMI]]="","",t_datas[[#This Row],[Immatriculation SEMI]])</f>
        <v/>
      </c>
      <c r="JG13" s="74" t="str">
        <f>IF(t_datas[[#This Row],[Site/ville]]="","",t_datas[[#This Row],[Site/ville]])</f>
        <v/>
      </c>
      <c r="JH13" s="74"/>
      <c r="JI13" s="47">
        <f t="shared" si="850"/>
        <v>-1</v>
      </c>
      <c r="JJ13" s="47"/>
      <c r="JK13" s="47"/>
      <c r="JL13" s="74"/>
      <c r="JM13" s="74"/>
      <c r="JN13" s="74"/>
      <c r="JO13" s="74"/>
      <c r="JP13" s="47"/>
      <c r="JQ13" s="47"/>
      <c r="JR13" s="75"/>
      <c r="JS13" s="47"/>
      <c r="JT13" s="74"/>
      <c r="JU13" s="74"/>
      <c r="JV13" s="74"/>
      <c r="JW13" s="74"/>
      <c r="JX13" s="47"/>
      <c r="JY13" s="47"/>
      <c r="JZ13" s="75"/>
      <c r="KA13" s="47"/>
      <c r="KB13" s="74" t="str">
        <f>IFERROR(INDEX([1]!t_social_jours[Conduite],MATCH(KB$4&amp;t_datas[[#This Row],[Matricule]],[1]!t_social_jours[Date &amp; Matricule perso],0)),"")</f>
        <v/>
      </c>
      <c r="KC13" s="74" t="str">
        <f>IFERROR(INDEX([1]!t_social_jours[Travail],MATCH(KC$4&amp;t_datas[[#This Row],[Matricule]],[1]!t_social_jours[Date &amp; Matricule perso],0)),"")</f>
        <v/>
      </c>
      <c r="KD13" s="74" t="str">
        <f>IFERROR(INDEX([1]!t_social_jours[Dispo],MATCH(KD$4&amp;t_datas[[#This Row],[Matricule]],[1]!t_social_jours[Date &amp; Matricule perso],0)),"")</f>
        <v/>
      </c>
      <c r="KE13" s="78" t="str">
        <f t="shared" si="904"/>
        <v/>
      </c>
      <c r="KF13" s="74" t="s">
        <v>1160</v>
      </c>
      <c r="KG13" s="47"/>
      <c r="KH13" s="47"/>
      <c r="KI13" s="74" t="str">
        <f>IFERROR(INDEX([1]!t_social_jours[Départ remake],MATCH(KI$4&amp;t_datas[[#This Row],[Matricule]],[1]!t_social_jours[Date &amp; Matricule perso],0)),"")</f>
        <v/>
      </c>
      <c r="KJ13" s="74" t="str">
        <f>IFERROR(INDEX([1]!t_social_jours[Arrivée remake],MATCH(KJ$4&amp;t_datas[[#This Row],[Matricule]],[1]!t_social_jours[Date &amp; Matricule perso],0)),"")</f>
        <v/>
      </c>
      <c r="KK13" s="75" t="str">
        <f>IFERROR(IF(INDEX([1]!t_social_jours[Kilomètres],MATCH(KK$4&amp;t_datas[[#This Row],[Matricule]],[1]!t_social_jours[Date &amp; Matricule perso],0))="","",INDEX([1]!t_social_jours[Kilomètres],MATCH(KK$4&amp;t_datas[[#This Row],[Matricule]],[1]!t_social_jours[Date &amp; Matricule perso],0))),"")</f>
        <v/>
      </c>
      <c r="KL13" s="77" t="str">
        <f t="shared" si="851"/>
        <v/>
      </c>
      <c r="KM13" s="61" t="str">
        <f>IF(t_datas[[#This Row],[Immatriculation tracteur]]="","",t_datas[[#This Row],[Immatriculation tracteur]])</f>
        <v/>
      </c>
      <c r="KN13" s="71"/>
      <c r="KO13" s="74" t="str">
        <f>IF(t_datas[[#This Row],[Immatriculation SEMI]]="","",t_datas[[#This Row],[Immatriculation SEMI]])</f>
        <v/>
      </c>
      <c r="KP13" s="74" t="str">
        <f>IF(t_datas[[#This Row],[Client affecté]]="","",t_datas[[#This Row],[Client affecté]])</f>
        <v/>
      </c>
      <c r="KQ13" s="74" t="str">
        <f>IF(t_datas[[#This Row],[Site/ville]]="","",t_datas[[#This Row],[Site/ville]])</f>
        <v/>
      </c>
      <c r="KR13" s="47">
        <f t="shared" si="852"/>
        <v>-1</v>
      </c>
      <c r="KS13" s="47"/>
      <c r="KT13" s="47"/>
      <c r="KU13" s="74"/>
      <c r="KV13" s="74"/>
      <c r="KW13" s="74"/>
      <c r="KX13" s="74"/>
      <c r="KY13" s="47"/>
      <c r="KZ13" s="47"/>
      <c r="LA13" s="75"/>
      <c r="LB13" s="47"/>
      <c r="LC13" s="74"/>
      <c r="LD13" s="74"/>
      <c r="LE13" s="74"/>
      <c r="LF13" s="74"/>
      <c r="LG13" s="47"/>
      <c r="LH13" s="47"/>
      <c r="LI13" s="75"/>
      <c r="LJ13" s="47"/>
      <c r="LK13" s="74" t="str">
        <f>IFERROR(INDEX([1]!t_social_jours[Conduite],MATCH(LK$4&amp;t_datas[[#This Row],[Matricule]],[1]!t_social_jours[Date &amp; Matricule perso],0)),"")</f>
        <v/>
      </c>
      <c r="LL13" s="74" t="str">
        <f>IFERROR(INDEX([1]!t_social_jours[Travail],MATCH(LL$4&amp;t_datas[[#This Row],[Matricule]],[1]!t_social_jours[Date &amp; Matricule perso],0)),"")</f>
        <v/>
      </c>
      <c r="LM13" s="74" t="str">
        <f>IFERROR(INDEX([1]!t_social_jours[Dispo],MATCH(LM$4&amp;t_datas[[#This Row],[Matricule]],[1]!t_social_jours[Date &amp; Matricule perso],0)),"")</f>
        <v/>
      </c>
      <c r="LN13" s="78" t="str">
        <f t="shared" si="905"/>
        <v/>
      </c>
      <c r="LO13" s="74" t="s">
        <v>1143</v>
      </c>
      <c r="LP13" s="47"/>
      <c r="LQ13" s="47"/>
      <c r="LR13" s="74" t="str">
        <f>IFERROR(INDEX([1]!t_social_jours[Départ remake],MATCH(LR$4&amp;t_datas[[#This Row],[Matricule]],[1]!t_social_jours[Date &amp; Matricule perso],0)),"")</f>
        <v/>
      </c>
      <c r="LS13" s="74" t="str">
        <f>IFERROR(INDEX([1]!t_social_jours[Arrivée remake],MATCH(LS$4&amp;t_datas[[#This Row],[Matricule]],[1]!t_social_jours[Date &amp; Matricule perso],0)),"")</f>
        <v/>
      </c>
      <c r="LT13" s="75" t="str">
        <f>IFERROR(IF(INDEX([1]!t_social_jours[Kilomètres],MATCH(LT$4&amp;t_datas[[#This Row],[Matricule]],[1]!t_social_jours[Date &amp; Matricule perso],0))="","",INDEX([1]!t_social_jours[Kilomètres],MATCH(LT$4&amp;t_datas[[#This Row],[Matricule]],[1]!t_social_jours[Date &amp; Matricule perso],0))),"")</f>
        <v/>
      </c>
      <c r="LU13" s="77" t="str">
        <f t="shared" si="853"/>
        <v/>
      </c>
      <c r="LV13" s="61" t="str">
        <f>IF(t_datas[[#This Row],[Immatriculation tracteur]]="","",t_datas[[#This Row],[Immatriculation tracteur]])</f>
        <v/>
      </c>
      <c r="LW13" s="71" t="s">
        <v>1142</v>
      </c>
      <c r="LX13" s="74" t="str">
        <f>IF(t_datas[[#This Row],[Immatriculation SEMI]]="","",t_datas[[#This Row],[Immatriculation SEMI]])</f>
        <v/>
      </c>
      <c r="LY13" s="74" t="str">
        <f>IF(t_datas[[#This Row],[Client affecté]]="","",t_datas[[#This Row],[Client affecté]])</f>
        <v/>
      </c>
      <c r="LZ13" s="74" t="str">
        <f>IF(t_datas[[#This Row],[Site/ville]]="","",t_datas[[#This Row],[Site/ville]])</f>
        <v/>
      </c>
      <c r="MA13" s="47">
        <f t="shared" si="854"/>
        <v>-1</v>
      </c>
      <c r="MB13" s="47"/>
      <c r="MC13" s="47"/>
      <c r="MD13" s="74"/>
      <c r="ME13" s="74"/>
      <c r="MF13" s="74"/>
      <c r="MG13" s="74"/>
      <c r="MH13" s="47"/>
      <c r="MI13" s="47"/>
      <c r="MJ13" s="75"/>
      <c r="MK13" s="47"/>
      <c r="ML13" s="74"/>
      <c r="MM13" s="74"/>
      <c r="MN13" s="74"/>
      <c r="MO13" s="74"/>
      <c r="MP13" s="47"/>
      <c r="MQ13" s="47"/>
      <c r="MR13" s="75"/>
      <c r="MS13" s="47"/>
      <c r="MT13" s="74" t="str">
        <f>IFERROR(INDEX([1]!t_social_jours[Conduite],MATCH(MT$4&amp;t_datas[[#This Row],[Matricule]],[1]!t_social_jours[Date &amp; Matricule perso],0)),"")</f>
        <v/>
      </c>
      <c r="MU13" s="74" t="str">
        <f>IFERROR(INDEX([1]!t_social_jours[Travail],MATCH(MU$4&amp;t_datas[[#This Row],[Matricule]],[1]!t_social_jours[Date &amp; Matricule perso],0)),"")</f>
        <v/>
      </c>
      <c r="MV13" s="74" t="str">
        <f>IFERROR(INDEX([1]!t_social_jours[Dispo],MATCH(MV$4&amp;t_datas[[#This Row],[Matricule]],[1]!t_social_jours[Date &amp; Matricule perso],0)),"")</f>
        <v/>
      </c>
      <c r="MW13" s="78" t="str">
        <f t="shared" si="906"/>
        <v/>
      </c>
      <c r="MX13" s="74"/>
      <c r="MY13" s="47">
        <v>0.15625</v>
      </c>
      <c r="MZ13" s="47"/>
      <c r="NA13" s="74" t="str">
        <f>IFERROR(INDEX([1]!t_social_jours[Départ remake],MATCH(NA$4&amp;t_datas[[#This Row],[Matricule]],[1]!t_social_jours[Date &amp; Matricule perso],0)),"")</f>
        <v/>
      </c>
      <c r="NB13" s="74" t="str">
        <f>IFERROR(INDEX([1]!t_social_jours[Arrivée remake],MATCH(NB$4&amp;t_datas[[#This Row],[Matricule]],[1]!t_social_jours[Date &amp; Matricule perso],0)),"")</f>
        <v/>
      </c>
      <c r="NC13" s="75" t="str">
        <f>IFERROR(IF(INDEX([1]!t_social_jours[Kilomètres],MATCH(NC$4&amp;t_datas[[#This Row],[Matricule]],[1]!t_social_jours[Date &amp; Matricule perso],0))="","",INDEX([1]!t_social_jours[Kilomètres],MATCH(NC$4&amp;t_datas[[#This Row],[Matricule]],[1]!t_social_jours[Date &amp; Matricule perso],0))),"")</f>
        <v/>
      </c>
      <c r="ND13" s="77" t="str">
        <f t="shared" si="855"/>
        <v/>
      </c>
      <c r="NE13" s="61" t="s">
        <v>1163</v>
      </c>
      <c r="NF13" s="71" t="s">
        <v>1163</v>
      </c>
      <c r="NG13" s="74" t="s">
        <v>1163</v>
      </c>
      <c r="NH13" s="74" t="s">
        <v>1163</v>
      </c>
      <c r="NI13" s="74" t="s">
        <v>1163</v>
      </c>
      <c r="NJ13" s="47">
        <f t="shared" si="856"/>
        <v>-1</v>
      </c>
      <c r="NK13" s="47"/>
      <c r="NL13" s="47"/>
      <c r="NM13" s="74"/>
      <c r="NN13" s="74"/>
      <c r="NO13" s="74"/>
      <c r="NP13" s="74"/>
      <c r="NQ13" s="47"/>
      <c r="NR13" s="47"/>
      <c r="NS13" s="75"/>
      <c r="NT13" s="47"/>
      <c r="NU13" s="74"/>
      <c r="NV13" s="74"/>
      <c r="NW13" s="74"/>
      <c r="NX13" s="74"/>
      <c r="NY13" s="47"/>
      <c r="NZ13" s="47"/>
      <c r="OA13" s="75"/>
      <c r="OB13" s="47"/>
      <c r="OC13" s="74" t="str">
        <f>IFERROR(INDEX([1]!t_social_jours[Conduite],MATCH(OC$4&amp;t_datas[[#This Row],[Matricule]],[1]!t_social_jours[Date &amp; Matricule perso],0)),"")</f>
        <v/>
      </c>
      <c r="OD13" s="74" t="str">
        <f>IFERROR(INDEX([1]!t_social_jours[Travail],MATCH(OD$4&amp;t_datas[[#This Row],[Matricule]],[1]!t_social_jours[Date &amp; Matricule perso],0)),"")</f>
        <v/>
      </c>
      <c r="OE13" s="74" t="str">
        <f>IFERROR(INDEX([1]!t_social_jours[Dispo],MATCH(OE$4&amp;t_datas[[#This Row],[Matricule]],[1]!t_social_jours[Date &amp; Matricule perso],0)),"")</f>
        <v/>
      </c>
      <c r="OF13" s="78" t="str">
        <f t="shared" si="907"/>
        <v/>
      </c>
      <c r="OG13" s="74"/>
      <c r="OH13" s="47"/>
      <c r="OI13" s="47"/>
      <c r="OJ13" s="74" t="str">
        <f>IFERROR(INDEX([1]!t_social_jours[Départ remake],MATCH(OJ$4&amp;t_datas[[#This Row],[Matricule]],[1]!t_social_jours[Date &amp; Matricule perso],0)),"")</f>
        <v/>
      </c>
      <c r="OK13" s="74" t="str">
        <f>IFERROR(INDEX([1]!t_social_jours[Arrivée remake],MATCH(OK$4&amp;t_datas[[#This Row],[Matricule]],[1]!t_social_jours[Date &amp; Matricule perso],0)),"")</f>
        <v/>
      </c>
      <c r="OL13" s="75" t="str">
        <f>IFERROR(IF(INDEX([1]!t_social_jours[Kilomètres],MATCH(OL$4&amp;t_datas[[#This Row],[Matricule]],[1]!t_social_jours[Date &amp; Matricule perso],0))="","",INDEX([1]!t_social_jours[Kilomètres],MATCH(OL$4&amp;t_datas[[#This Row],[Matricule]],[1]!t_social_jours[Date &amp; Matricule perso],0))),"")</f>
        <v/>
      </c>
      <c r="OM13" s="77" t="str">
        <f t="shared" si="857"/>
        <v/>
      </c>
      <c r="ON13" s="61" t="str">
        <f>IF(t_datas[[#This Row],[Immatriculation tracteur]]="","",t_datas[[#This Row],[Immatriculation tracteur]])</f>
        <v/>
      </c>
      <c r="OO13" s="71" t="s">
        <v>1142</v>
      </c>
      <c r="OP13" s="74" t="str">
        <f>IF(t_datas[[#This Row],[Immatriculation SEMI]]="","",t_datas[[#This Row],[Immatriculation SEMI]])</f>
        <v/>
      </c>
      <c r="OQ13" s="74" t="str">
        <f>IF(t_datas[[#This Row],[Client affecté]]="","",t_datas[[#This Row],[Client affecté]])</f>
        <v/>
      </c>
      <c r="OR13" s="74" t="str">
        <f>IF(t_datas[[#This Row],[Site/ville]]="","",t_datas[[#This Row],[Site/ville]])</f>
        <v/>
      </c>
      <c r="OS13" s="47">
        <f t="shared" si="858"/>
        <v>-1</v>
      </c>
      <c r="OT13" s="47"/>
      <c r="OU13" s="47"/>
      <c r="OV13" s="74"/>
      <c r="OW13" s="74"/>
      <c r="OX13" s="74"/>
      <c r="OY13" s="74"/>
      <c r="OZ13" s="47"/>
      <c r="PA13" s="47"/>
      <c r="PB13" s="75"/>
      <c r="PC13" s="47"/>
      <c r="PD13" s="74"/>
      <c r="PE13" s="74"/>
      <c r="PF13" s="74"/>
      <c r="PG13" s="74"/>
      <c r="PH13" s="47"/>
      <c r="PI13" s="47"/>
      <c r="PJ13" s="75"/>
      <c r="PK13" s="47"/>
      <c r="PL13" s="74" t="str">
        <f>IFERROR(INDEX([1]!t_social_jours[Conduite],MATCH(PL$4&amp;t_datas[[#This Row],[Matricule]],[1]!t_social_jours[Date &amp; Matricule perso],0)),"")</f>
        <v/>
      </c>
      <c r="PM13" s="74" t="str">
        <f>IFERROR(INDEX([1]!t_social_jours[Travail],MATCH(PM$4&amp;t_datas[[#This Row],[Matricule]],[1]!t_social_jours[Date &amp; Matricule perso],0)),"")</f>
        <v/>
      </c>
      <c r="PN13" s="74" t="str">
        <f>IFERROR(INDEX([1]!t_social_jours[Dispo],MATCH(PN$4&amp;t_datas[[#This Row],[Matricule]],[1]!t_social_jours[Date &amp; Matricule perso],0)),"")</f>
        <v/>
      </c>
      <c r="PO13" s="78" t="str">
        <f t="shared" si="908"/>
        <v/>
      </c>
      <c r="PP13" s="74"/>
      <c r="PQ13" s="47">
        <v>0.11458333333333333</v>
      </c>
      <c r="PR13" s="47"/>
      <c r="PS13" s="74" t="str">
        <f>IFERROR(INDEX([1]!t_social_jours[Départ remake],MATCH(PS$4&amp;t_datas[[#This Row],[Matricule]],[1]!t_social_jours[Date &amp; Matricule perso],0)),"")</f>
        <v/>
      </c>
      <c r="PT13" s="74" t="str">
        <f>IFERROR(INDEX([1]!t_social_jours[Arrivée remake],MATCH(PT$4&amp;t_datas[[#This Row],[Matricule]],[1]!t_social_jours[Date &amp; Matricule perso],0)),"")</f>
        <v/>
      </c>
      <c r="PU13" s="75" t="str">
        <f>IFERROR(IF(INDEX([1]!t_social_jours[Kilomètres],MATCH(PU$4&amp;t_datas[[#This Row],[Matricule]],[1]!t_social_jours[Date &amp; Matricule perso],0))="","",INDEX([1]!t_social_jours[Kilomètres],MATCH(PU$4&amp;t_datas[[#This Row],[Matricule]],[1]!t_social_jours[Date &amp; Matricule perso],0))),"")</f>
        <v/>
      </c>
      <c r="PV13" s="77" t="str">
        <f t="shared" si="859"/>
        <v/>
      </c>
      <c r="PW13" s="61" t="str">
        <f>IF(t_datas[[#This Row],[Immatriculation tracteur]]="","",t_datas[[#This Row],[Immatriculation tracteur]])</f>
        <v/>
      </c>
      <c r="PX13" s="71" t="s">
        <v>1142</v>
      </c>
      <c r="PY13" s="74" t="str">
        <f>IF(t_datas[[#This Row],[Immatriculation SEMI]]="","",t_datas[[#This Row],[Immatriculation SEMI]])</f>
        <v/>
      </c>
      <c r="PZ13" s="74" t="str">
        <f>IF(t_datas[[#This Row],[Client affecté]]="","",t_datas[[#This Row],[Client affecté]])</f>
        <v/>
      </c>
      <c r="QA13" s="74" t="str">
        <f>IF(t_datas[[#This Row],[Site/ville]]="","",t_datas[[#This Row],[Site/ville]])</f>
        <v/>
      </c>
      <c r="QB13" s="47">
        <f t="shared" si="860"/>
        <v>-1</v>
      </c>
      <c r="QC13" s="47"/>
      <c r="QD13" s="47"/>
      <c r="QE13" s="74"/>
      <c r="QF13" s="74"/>
      <c r="QG13" s="74"/>
      <c r="QH13" s="74"/>
      <c r="QI13" s="47"/>
      <c r="QJ13" s="47"/>
      <c r="QK13" s="75"/>
      <c r="QL13" s="47"/>
      <c r="QM13" s="74"/>
      <c r="QN13" s="74"/>
      <c r="QO13" s="74"/>
      <c r="QP13" s="74"/>
      <c r="QQ13" s="47"/>
      <c r="QR13" s="47"/>
      <c r="QS13" s="75"/>
      <c r="QT13" s="47"/>
      <c r="QU13" s="74" t="str">
        <f>IFERROR(INDEX([1]!t_social_jours[Conduite],MATCH(QU$4&amp;t_datas[[#This Row],[Matricule]],[1]!t_social_jours[Date &amp; Matricule perso],0)),"")</f>
        <v/>
      </c>
      <c r="QV13" s="74" t="str">
        <f>IFERROR(INDEX([1]!t_social_jours[Travail],MATCH(QV$4&amp;t_datas[[#This Row],[Matricule]],[1]!t_social_jours[Date &amp; Matricule perso],0)),"")</f>
        <v/>
      </c>
      <c r="QW13" s="74" t="str">
        <f>IFERROR(INDEX([1]!t_social_jours[Dispo],MATCH(QW$4&amp;t_datas[[#This Row],[Matricule]],[1]!t_social_jours[Date &amp; Matricule perso],0)),"")</f>
        <v/>
      </c>
      <c r="QX13" s="78" t="str">
        <f t="shared" si="909"/>
        <v/>
      </c>
      <c r="QY13" s="74"/>
      <c r="QZ13" s="47">
        <v>7.2916666666666671E-2</v>
      </c>
      <c r="RA13" s="47"/>
      <c r="RB13" s="74" t="str">
        <f>IFERROR(INDEX([1]!t_social_jours[Départ remake],MATCH(RB$4&amp;t_datas[[#This Row],[Matricule]],[1]!t_social_jours[Date &amp; Matricule perso],0)),"")</f>
        <v/>
      </c>
      <c r="RC13" s="74" t="str">
        <f>IFERROR(INDEX([1]!t_social_jours[Arrivée remake],MATCH(RC$4&amp;t_datas[[#This Row],[Matricule]],[1]!t_social_jours[Date &amp; Matricule perso],0)),"")</f>
        <v/>
      </c>
      <c r="RD13" s="75" t="str">
        <f>IFERROR(IF(INDEX([1]!t_social_jours[Kilomètres],MATCH(RD$4&amp;t_datas[[#This Row],[Matricule]],[1]!t_social_jours[Date &amp; Matricule perso],0))="","",INDEX([1]!t_social_jours[Kilomètres],MATCH(RD$4&amp;t_datas[[#This Row],[Matricule]],[1]!t_social_jours[Date &amp; Matricule perso],0))),"")</f>
        <v/>
      </c>
      <c r="RE13" s="77" t="str">
        <f t="shared" si="861"/>
        <v/>
      </c>
      <c r="RF13" s="61" t="str">
        <f>IF(t_datas[[#This Row],[Immatriculation tracteur]]="","",t_datas[[#This Row],[Immatriculation tracteur]])</f>
        <v/>
      </c>
      <c r="RG13" s="71" t="s">
        <v>1142</v>
      </c>
      <c r="RH13" s="74" t="str">
        <f>IF(t_datas[[#This Row],[Immatriculation SEMI]]="","",t_datas[[#This Row],[Immatriculation SEMI]])</f>
        <v/>
      </c>
      <c r="RI13" s="74" t="str">
        <f>IF(t_datas[[#This Row],[Client affecté]]="","",t_datas[[#This Row],[Client affecté]])</f>
        <v/>
      </c>
      <c r="RJ13" s="74" t="str">
        <f>IF(t_datas[[#This Row],[Site/ville]]="","",t_datas[[#This Row],[Site/ville]])</f>
        <v/>
      </c>
      <c r="RK13" s="47">
        <f t="shared" si="862"/>
        <v>-1</v>
      </c>
      <c r="RL13" s="47"/>
      <c r="RM13" s="47"/>
      <c r="RN13" s="74"/>
      <c r="RO13" s="74"/>
      <c r="RP13" s="74"/>
      <c r="RQ13" s="74"/>
      <c r="RR13" s="47"/>
      <c r="RS13" s="47"/>
      <c r="RT13" s="75"/>
      <c r="RU13" s="47"/>
      <c r="RV13" s="74"/>
      <c r="RW13" s="74"/>
      <c r="RX13" s="74"/>
      <c r="RY13" s="74"/>
      <c r="RZ13" s="47"/>
      <c r="SA13" s="47"/>
      <c r="SB13" s="75"/>
      <c r="SC13" s="47"/>
      <c r="SD13" s="74" t="str">
        <f>IFERROR(INDEX([1]!t_social_jours[Conduite],MATCH(SD$4&amp;t_datas[[#This Row],[Matricule]],[1]!t_social_jours[Date &amp; Matricule perso],0)),"")</f>
        <v/>
      </c>
      <c r="SE13" s="74" t="str">
        <f>IFERROR(INDEX([1]!t_social_jours[Travail],MATCH(SE$4&amp;t_datas[[#This Row],[Matricule]],[1]!t_social_jours[Date &amp; Matricule perso],0)),"")</f>
        <v/>
      </c>
      <c r="SF13" s="74" t="str">
        <f>IFERROR(INDEX([1]!t_social_jours[Dispo],MATCH(SF$4&amp;t_datas[[#This Row],[Matricule]],[1]!t_social_jours[Date &amp; Matricule perso],0)),"")</f>
        <v/>
      </c>
      <c r="SG13" s="78" t="str">
        <f t="shared" si="910"/>
        <v/>
      </c>
      <c r="SH13" s="74"/>
      <c r="SI13" s="47">
        <v>5.2083333333333336E-2</v>
      </c>
      <c r="SJ13" s="47"/>
      <c r="SK13" s="74" t="str">
        <f>IFERROR(INDEX([1]!t_social_jours[Départ remake],MATCH(SK$4&amp;t_datas[[#This Row],[Matricule]],[1]!t_social_jours[Date &amp; Matricule perso],0)),"")</f>
        <v/>
      </c>
      <c r="SL13" s="74" t="str">
        <f>IFERROR(INDEX([1]!t_social_jours[Arrivée remake],MATCH(SL$4&amp;t_datas[[#This Row],[Matricule]],[1]!t_social_jours[Date &amp; Matricule perso],0)),"")</f>
        <v/>
      </c>
      <c r="SM13" s="75" t="str">
        <f>IFERROR(IF(INDEX([1]!t_social_jours[Kilomètres],MATCH(SM$4&amp;t_datas[[#This Row],[Matricule]],[1]!t_social_jours[Date &amp; Matricule perso],0))="","",INDEX([1]!t_social_jours[Kilomètres],MATCH(SM$4&amp;t_datas[[#This Row],[Matricule]],[1]!t_social_jours[Date &amp; Matricule perso],0))),"")</f>
        <v/>
      </c>
      <c r="SN13" s="77" t="str">
        <f t="shared" si="863"/>
        <v/>
      </c>
      <c r="SO13" s="61" t="str">
        <f>IF(t_datas[[#This Row],[Immatriculation tracteur]]="","",t_datas[[#This Row],[Immatriculation tracteur]])</f>
        <v/>
      </c>
      <c r="SP13" s="71" t="s">
        <v>1142</v>
      </c>
      <c r="SQ13" s="74" t="str">
        <f>IF(t_datas[[#This Row],[Immatriculation SEMI]]="","",t_datas[[#This Row],[Immatriculation SEMI]])</f>
        <v/>
      </c>
      <c r="SR13" s="74" t="str">
        <f>IF(t_datas[[#This Row],[Client affecté]]="","",t_datas[[#This Row],[Client affecté]])</f>
        <v/>
      </c>
      <c r="SS13" s="74" t="str">
        <f>IF(t_datas[[#This Row],[Site/ville]]="","",t_datas[[#This Row],[Site/ville]])</f>
        <v/>
      </c>
      <c r="ST13" s="47">
        <f t="shared" si="864"/>
        <v>-1</v>
      </c>
      <c r="SU13" s="47"/>
      <c r="SV13" s="47"/>
      <c r="SW13" s="74"/>
      <c r="SX13" s="74"/>
      <c r="SY13" s="74"/>
      <c r="SZ13" s="74"/>
      <c r="TA13" s="47"/>
      <c r="TB13" s="47"/>
      <c r="TC13" s="75"/>
      <c r="TD13" s="47"/>
      <c r="TE13" s="74"/>
      <c r="TF13" s="74"/>
      <c r="TG13" s="74"/>
      <c r="TH13" s="74"/>
      <c r="TI13" s="47"/>
      <c r="TJ13" s="47"/>
      <c r="TK13" s="75"/>
      <c r="TL13" s="47"/>
      <c r="TM13" s="74" t="str">
        <f>IFERROR(INDEX([1]!t_social_jours[Conduite],MATCH(TM$4&amp;t_datas[[#This Row],[Matricule]],[1]!t_social_jours[Date &amp; Matricule perso],0)),"")</f>
        <v/>
      </c>
      <c r="TN13" s="74" t="str">
        <f>IFERROR(INDEX([1]!t_social_jours[Travail],MATCH(TN$4&amp;t_datas[[#This Row],[Matricule]],[1]!t_social_jours[Date &amp; Matricule perso],0)),"")</f>
        <v/>
      </c>
      <c r="TO13" s="74" t="str">
        <f>IFERROR(INDEX([1]!t_social_jours[Dispo],MATCH(TO$4&amp;t_datas[[#This Row],[Matricule]],[1]!t_social_jours[Date &amp; Matricule perso],0)),"")</f>
        <v/>
      </c>
      <c r="TP13" s="78" t="str">
        <f t="shared" si="911"/>
        <v/>
      </c>
      <c r="TQ13" s="74"/>
      <c r="TR13" s="47"/>
      <c r="TS13" s="47"/>
      <c r="TT13" s="74" t="str">
        <f>IFERROR(INDEX([1]!t_social_jours[Départ remake],MATCH(TT$4&amp;t_datas[[#This Row],[Matricule]],[1]!t_social_jours[Date &amp; Matricule perso],0)),"")</f>
        <v/>
      </c>
      <c r="TU13" s="74" t="str">
        <f>IFERROR(INDEX([1]!t_social_jours[Arrivée remake],MATCH(TU$4&amp;t_datas[[#This Row],[Matricule]],[1]!t_social_jours[Date &amp; Matricule perso],0)),"")</f>
        <v/>
      </c>
      <c r="TV13" s="75" t="str">
        <f>IFERROR(IF(INDEX([1]!t_social_jours[Kilomètres],MATCH(TV$4&amp;t_datas[[#This Row],[Matricule]],[1]!t_social_jours[Date &amp; Matricule perso],0))="","",INDEX([1]!t_social_jours[Kilomètres],MATCH(TV$4&amp;t_datas[[#This Row],[Matricule]],[1]!t_social_jours[Date &amp; Matricule perso],0))),"")</f>
        <v/>
      </c>
      <c r="TW13" s="77" t="str">
        <f t="shared" si="865"/>
        <v/>
      </c>
      <c r="TX13" s="61" t="str">
        <f>IF(t_datas[[#This Row],[Immatriculation tracteur]]="","",t_datas[[#This Row],[Immatriculation tracteur]])</f>
        <v/>
      </c>
      <c r="TY13" s="71" t="s">
        <v>1142</v>
      </c>
      <c r="TZ13" s="74" t="str">
        <f>IF(t_datas[[#This Row],[Immatriculation SEMI]]="","",t_datas[[#This Row],[Immatriculation SEMI]])</f>
        <v/>
      </c>
      <c r="UA13" s="74" t="str">
        <f>IF(t_datas[[#This Row],[Client affecté]]="","",t_datas[[#This Row],[Client affecté]])</f>
        <v/>
      </c>
      <c r="UB13" s="74" t="str">
        <f>IF(t_datas[[#This Row],[Site/ville]]="","",t_datas[[#This Row],[Site/ville]])</f>
        <v/>
      </c>
      <c r="UC13" s="47">
        <f t="shared" si="866"/>
        <v>-1</v>
      </c>
      <c r="UD13" s="47"/>
      <c r="UE13" s="47"/>
      <c r="UF13" s="74"/>
      <c r="UG13" s="74"/>
      <c r="UH13" s="74"/>
      <c r="UI13" s="74"/>
      <c r="UJ13" s="47"/>
      <c r="UK13" s="47"/>
      <c r="UL13" s="75"/>
      <c r="UM13" s="47"/>
      <c r="UN13" s="74"/>
      <c r="UO13" s="74"/>
      <c r="UP13" s="74"/>
      <c r="UQ13" s="74"/>
      <c r="UR13" s="47"/>
      <c r="US13" s="47"/>
      <c r="UT13" s="75"/>
      <c r="UU13" s="47"/>
      <c r="UV13" s="74" t="str">
        <f>IFERROR(INDEX([1]!t_social_jours[Conduite],MATCH(UV$4&amp;t_datas[[#This Row],[Matricule]],[1]!t_social_jours[Date &amp; Matricule perso],0)),"")</f>
        <v/>
      </c>
      <c r="UW13" s="74" t="str">
        <f>IFERROR(INDEX([1]!t_social_jours[Travail],MATCH(UW$4&amp;t_datas[[#This Row],[Matricule]],[1]!t_social_jours[Date &amp; Matricule perso],0)),"")</f>
        <v/>
      </c>
      <c r="UX13" s="74" t="str">
        <f>IFERROR(INDEX([1]!t_social_jours[Dispo],MATCH(UX$4&amp;t_datas[[#This Row],[Matricule]],[1]!t_social_jours[Date &amp; Matricule perso],0)),"")</f>
        <v/>
      </c>
      <c r="UY13" s="78" t="str">
        <f t="shared" si="912"/>
        <v/>
      </c>
      <c r="UZ13" s="74"/>
      <c r="VA13" s="47">
        <v>0.13541666666666666</v>
      </c>
      <c r="VB13" s="47"/>
      <c r="VC13" s="74" t="str">
        <f>IFERROR(INDEX([1]!t_social_jours[Départ remake],MATCH(VC$4&amp;t_datas[[#This Row],[Matricule]],[1]!t_social_jours[Date &amp; Matricule perso],0)),"")</f>
        <v/>
      </c>
      <c r="VD13" s="74" t="str">
        <f>IFERROR(INDEX([1]!t_social_jours[Arrivée remake],MATCH(VD$4&amp;t_datas[[#This Row],[Matricule]],[1]!t_social_jours[Date &amp; Matricule perso],0)),"")</f>
        <v/>
      </c>
      <c r="VE13" s="75" t="str">
        <f>IFERROR(IF(INDEX([1]!t_social_jours[Kilomètres],MATCH(VE$4&amp;t_datas[[#This Row],[Matricule]],[1]!t_social_jours[Date &amp; Matricule perso],0))="","",INDEX([1]!t_social_jours[Kilomètres],MATCH(VE$4&amp;t_datas[[#This Row],[Matricule]],[1]!t_social_jours[Date &amp; Matricule perso],0))),"")</f>
        <v/>
      </c>
      <c r="VF13" s="77" t="str">
        <f t="shared" si="867"/>
        <v/>
      </c>
      <c r="VG13" s="79" t="str">
        <f>IF(t_datas[[#This Row],[Immatriculation tracteur]]="","",t_datas[[#This Row],[Immatriculation tracteur]])</f>
        <v/>
      </c>
      <c r="VH13" s="71" t="s">
        <v>1142</v>
      </c>
      <c r="VI13" s="80" t="str">
        <f>IF(t_datas[[#This Row],[Immatriculation SEMI]]="","",t_datas[[#This Row],[Immatriculation SEMI]])</f>
        <v/>
      </c>
      <c r="VJ13" s="80" t="str">
        <f>IF(t_datas[[#This Row],[Client affecté]]="","",t_datas[[#This Row],[Client affecté]])</f>
        <v/>
      </c>
      <c r="VK13" s="74" t="str">
        <f>IF(t_datas[[#This Row],[Site/ville]]="","",t_datas[[#This Row],[Site/ville]])</f>
        <v/>
      </c>
      <c r="VL13" s="47">
        <f t="shared" si="868"/>
        <v>-1</v>
      </c>
      <c r="VM13" s="47"/>
      <c r="VN13" s="47"/>
      <c r="VO13" s="74"/>
      <c r="VP13" s="74"/>
      <c r="VQ13" s="74"/>
      <c r="VR13" s="74"/>
      <c r="VS13" s="47"/>
      <c r="VT13" s="47"/>
      <c r="VU13" s="75"/>
      <c r="VV13" s="47"/>
      <c r="VW13" s="74"/>
      <c r="VX13" s="74"/>
      <c r="VY13" s="74"/>
      <c r="VZ13" s="74"/>
      <c r="WA13" s="47"/>
      <c r="WB13" s="47"/>
      <c r="WC13" s="75"/>
      <c r="WD13" s="47"/>
      <c r="WE13" s="74" t="str">
        <f>IFERROR(INDEX([1]!t_social_jours[Conduite],MATCH(WE$4&amp;t_datas[[#This Row],[Matricule]],[1]!t_social_jours[Date &amp; Matricule perso],0)),"")</f>
        <v/>
      </c>
      <c r="WF13" s="74" t="str">
        <f>IFERROR(INDEX([1]!t_social_jours[Travail],MATCH(WF$4&amp;t_datas[[#This Row],[Matricule]],[1]!t_social_jours[Date &amp; Matricule perso],0)),"")</f>
        <v/>
      </c>
      <c r="WG13" s="74" t="str">
        <f>IFERROR(INDEX([1]!t_social_jours[Dispo],MATCH(WG$4&amp;t_datas[[#This Row],[Matricule]],[1]!t_social_jours[Date &amp; Matricule perso],0)),"")</f>
        <v/>
      </c>
      <c r="WH13" s="78" t="str">
        <f t="shared" si="913"/>
        <v/>
      </c>
      <c r="WI13" s="74"/>
      <c r="WJ13" s="47">
        <v>7.2916666666666671E-2</v>
      </c>
      <c r="WK13" s="47"/>
      <c r="WL13" s="74" t="str">
        <f>IFERROR(INDEX([1]!t_social_jours[Départ remake],MATCH(WL$4&amp;t_datas[[#This Row],[Matricule]],[1]!t_social_jours[Date &amp; Matricule perso],0)),"")</f>
        <v/>
      </c>
      <c r="WM13" s="74" t="str">
        <f>IFERROR(INDEX([1]!t_social_jours[Arrivée remake],MATCH(WM$4&amp;t_datas[[#This Row],[Matricule]],[1]!t_social_jours[Date &amp; Matricule perso],0)),"")</f>
        <v/>
      </c>
      <c r="WN13" s="75" t="str">
        <f>IFERROR(IF(INDEX([1]!t_social_jours[Kilomètres],MATCH(WN$4&amp;t_datas[[#This Row],[Matricule]],[1]!t_social_jours[Date &amp; Matricule perso],0))="","",INDEX([1]!t_social_jours[Kilomètres],MATCH(WN$4&amp;t_datas[[#This Row],[Matricule]],[1]!t_social_jours[Date &amp; Matricule perso],0))),"")</f>
        <v/>
      </c>
      <c r="WO13" s="77" t="str">
        <f t="shared" si="869"/>
        <v/>
      </c>
      <c r="WP13" s="79" t="str">
        <f>IF(t_datas[[#This Row],[Immatriculation tracteur]]="","",t_datas[[#This Row],[Immatriculation tracteur]])</f>
        <v/>
      </c>
      <c r="WQ13" s="71" t="s">
        <v>1158</v>
      </c>
      <c r="WR13" s="80" t="str">
        <f>IF(t_datas[[#This Row],[Immatriculation SEMI]]="","",t_datas[[#This Row],[Immatriculation SEMI]])</f>
        <v/>
      </c>
      <c r="WS13" s="80" t="str">
        <f>IF(t_datas[[#This Row],[Client affecté]]="","",t_datas[[#This Row],[Client affecté]])</f>
        <v/>
      </c>
      <c r="WT13" s="74" t="str">
        <f>IF(t_datas[[#This Row],[Site/ville]]="","",t_datas[[#This Row],[Site/ville]])</f>
        <v/>
      </c>
      <c r="WU13" s="47">
        <f t="shared" si="870"/>
        <v>-1</v>
      </c>
      <c r="WV13" s="47"/>
      <c r="WW13" s="47"/>
      <c r="WX13" s="74"/>
      <c r="WY13" s="74"/>
      <c r="WZ13" s="74"/>
      <c r="XA13" s="74"/>
      <c r="XB13" s="47"/>
      <c r="XC13" s="47"/>
      <c r="XD13" s="75"/>
      <c r="XE13" s="47"/>
      <c r="XF13" s="74"/>
      <c r="XG13" s="74"/>
      <c r="XH13" s="74"/>
      <c r="XI13" s="74"/>
      <c r="XJ13" s="47"/>
      <c r="XK13" s="47"/>
      <c r="XL13" s="75"/>
      <c r="XM13" s="47"/>
      <c r="XN13" s="74" t="str">
        <f>IFERROR(INDEX([1]!t_social_jours[Conduite],MATCH(XN$4&amp;t_datas[[#This Row],[Matricule]],[1]!t_social_jours[Date &amp; Matricule perso],0)),"")</f>
        <v/>
      </c>
      <c r="XO13" s="74" t="str">
        <f>IFERROR(INDEX([1]!t_social_jours[Travail],MATCH(XO$4&amp;t_datas[[#This Row],[Matricule]],[1]!t_social_jours[Date &amp; Matricule perso],0)),"")</f>
        <v/>
      </c>
      <c r="XP13" s="74" t="str">
        <f>IFERROR(INDEX([1]!t_social_jours[Dispo],MATCH(XP$4&amp;t_datas[[#This Row],[Matricule]],[1]!t_social_jours[Date &amp; Matricule perso],0)),"")</f>
        <v/>
      </c>
      <c r="XQ13" s="78" t="str">
        <f t="shared" si="914"/>
        <v/>
      </c>
      <c r="XR13" s="74"/>
      <c r="XS13" s="47"/>
      <c r="XT13" s="47"/>
      <c r="XU13" s="74" t="str">
        <f>IFERROR(INDEX([1]!t_social_jours[Départ remake],MATCH(XU$4&amp;t_datas[[#This Row],[Matricule]],[1]!t_social_jours[Date &amp; Matricule perso],0)),"")</f>
        <v/>
      </c>
      <c r="XV13" s="74" t="str">
        <f>IFERROR(INDEX([1]!t_social_jours[Arrivée remake],MATCH(XV$4&amp;t_datas[[#This Row],[Matricule]],[1]!t_social_jours[Date &amp; Matricule perso],0)),"")</f>
        <v/>
      </c>
      <c r="XW13" s="75" t="str">
        <f>IFERROR(IF(INDEX([1]!t_social_jours[Kilomètres],MATCH(XW$4&amp;t_datas[[#This Row],[Matricule]],[1]!t_social_jours[Date &amp; Matricule perso],0))="","",INDEX([1]!t_social_jours[Kilomètres],MATCH(XW$4&amp;t_datas[[#This Row],[Matricule]],[1]!t_social_jours[Date &amp; Matricule perso],0))),"")</f>
        <v/>
      </c>
      <c r="XX13" s="77" t="str">
        <f t="shared" si="871"/>
        <v/>
      </c>
      <c r="XY13" s="79" t="str">
        <f>IF(t_datas[[#This Row],[Immatriculation tracteur]]="","",t_datas[[#This Row],[Immatriculation tracteur]])</f>
        <v/>
      </c>
      <c r="XZ13" s="71" t="s">
        <v>1142</v>
      </c>
      <c r="YA13" s="80" t="str">
        <f>IF(t_datas[[#This Row],[Immatriculation SEMI]]="","",t_datas[[#This Row],[Immatriculation SEMI]])</f>
        <v/>
      </c>
      <c r="YB13" s="80" t="str">
        <f>IF(t_datas[[#This Row],[Client affecté]]="","",t_datas[[#This Row],[Client affecté]])</f>
        <v/>
      </c>
      <c r="YC13" s="74" t="str">
        <f>IF(t_datas[[#This Row],[Site/ville]]="","",t_datas[[#This Row],[Site/ville]])</f>
        <v/>
      </c>
      <c r="YD13" s="47">
        <f t="shared" si="872"/>
        <v>-1</v>
      </c>
      <c r="YE13" s="47"/>
      <c r="YF13" s="47"/>
      <c r="YG13" s="74"/>
      <c r="YH13" s="74"/>
      <c r="YI13" s="74"/>
      <c r="YJ13" s="74"/>
      <c r="YK13" s="47"/>
      <c r="YL13" s="47"/>
      <c r="YM13" s="75"/>
      <c r="YN13" s="47"/>
      <c r="YO13" s="74"/>
      <c r="YP13" s="74"/>
      <c r="YQ13" s="74"/>
      <c r="YR13" s="74"/>
      <c r="YS13" s="47"/>
      <c r="YT13" s="47"/>
      <c r="YU13" s="75"/>
      <c r="YV13" s="47"/>
      <c r="YW13" s="74" t="str">
        <f>IFERROR(INDEX([1]!t_social_jours[Conduite],MATCH(YW$4&amp;t_datas[[#This Row],[Matricule]],[1]!t_social_jours[Date &amp; Matricule perso],0)),"")</f>
        <v/>
      </c>
      <c r="YX13" s="74" t="str">
        <f>IFERROR(INDEX([1]!t_social_jours[Travail],MATCH(YX$4&amp;t_datas[[#This Row],[Matricule]],[1]!t_social_jours[Date &amp; Matricule perso],0)),"")</f>
        <v/>
      </c>
      <c r="YY13" s="74" t="str">
        <f>IFERROR(INDEX([1]!t_social_jours[Dispo],MATCH(YY$4&amp;t_datas[[#This Row],[Matricule]],[1]!t_social_jours[Date &amp; Matricule perso],0)),"")</f>
        <v/>
      </c>
      <c r="YZ13" s="78" t="str">
        <f t="shared" si="915"/>
        <v/>
      </c>
      <c r="ZA13" s="74"/>
      <c r="ZB13" s="47"/>
      <c r="ZC13" s="47"/>
      <c r="ZD13" s="74" t="str">
        <f>IFERROR(INDEX([1]!t_social_jours[Départ remake],MATCH(ZD$4&amp;t_datas[[#This Row],[Matricule]],[1]!t_social_jours[Date &amp; Matricule perso],0)),"")</f>
        <v/>
      </c>
      <c r="ZE13" s="74" t="str">
        <f>IFERROR(INDEX([1]!t_social_jours[Arrivée remake],MATCH(ZE$4&amp;t_datas[[#This Row],[Matricule]],[1]!t_social_jours[Date &amp; Matricule perso],0)),"")</f>
        <v/>
      </c>
      <c r="ZF13" s="75" t="str">
        <f>IFERROR(IF(INDEX([1]!t_social_jours[Kilomètres],MATCH(ZF$4&amp;t_datas[[#This Row],[Matricule]],[1]!t_social_jours[Date &amp; Matricule perso],0))="","",INDEX([1]!t_social_jours[Kilomètres],MATCH(ZF$4&amp;t_datas[[#This Row],[Matricule]],[1]!t_social_jours[Date &amp; Matricule perso],0))),"")</f>
        <v/>
      </c>
      <c r="ZG13" s="77" t="str">
        <f t="shared" si="873"/>
        <v/>
      </c>
      <c r="ZH13" s="61" t="str">
        <f>IF(t_datas[[#This Row],[Immatriculation tracteur]]="","",t_datas[[#This Row],[Immatriculation tracteur]])</f>
        <v/>
      </c>
      <c r="ZI13" s="71" t="s">
        <v>1142</v>
      </c>
      <c r="ZJ13" s="74" t="str">
        <f>IF(t_datas[[#This Row],[Immatriculation SEMI]]="","",t_datas[[#This Row],[Immatriculation SEMI]])</f>
        <v/>
      </c>
      <c r="ZK13" s="74" t="str">
        <f>IF(t_datas[[#This Row],[Client affecté]]="","",t_datas[[#This Row],[Client affecté]])</f>
        <v/>
      </c>
      <c r="ZL13" s="74" t="str">
        <f>IF(t_datas[[#This Row],[Site/ville]]="","",t_datas[[#This Row],[Site/ville]])</f>
        <v/>
      </c>
      <c r="ZM13" s="47">
        <f t="shared" si="874"/>
        <v>-1</v>
      </c>
      <c r="ZN13" s="47"/>
      <c r="ZO13" s="47"/>
      <c r="ZP13" s="74"/>
      <c r="ZQ13" s="74"/>
      <c r="ZR13" s="74"/>
      <c r="ZS13" s="74"/>
      <c r="ZT13" s="47"/>
      <c r="ZU13" s="47"/>
      <c r="ZV13" s="75"/>
      <c r="ZW13" s="47"/>
      <c r="ZX13" s="74"/>
      <c r="ZY13" s="74"/>
      <c r="ZZ13" s="74"/>
      <c r="AAA13" s="74"/>
      <c r="AAB13" s="47"/>
      <c r="AAC13" s="47"/>
      <c r="AAD13" s="75"/>
      <c r="AAE13" s="47"/>
      <c r="AAF13" s="74" t="str">
        <f>IFERROR(INDEX([1]!t_social_jours[Conduite],MATCH(AAF$4&amp;t_datas[[#This Row],[Matricule]],[1]!t_social_jours[Date &amp; Matricule perso],0)),"")</f>
        <v/>
      </c>
      <c r="AAG13" s="74" t="str">
        <f>IFERROR(INDEX([1]!t_social_jours[Travail],MATCH(AAG$4&amp;t_datas[[#This Row],[Matricule]],[1]!t_social_jours[Date &amp; Matricule perso],0)),"")</f>
        <v/>
      </c>
      <c r="AAH13" s="74" t="str">
        <f>IFERROR(INDEX([1]!t_social_jours[Dispo],MATCH(AAH$4&amp;t_datas[[#This Row],[Matricule]],[1]!t_social_jours[Date &amp; Matricule perso],0)),"")</f>
        <v/>
      </c>
      <c r="AAI13" s="78" t="str">
        <f t="shared" si="916"/>
        <v/>
      </c>
      <c r="AAJ13" s="74"/>
      <c r="AAK13" s="47">
        <v>0.15625</v>
      </c>
      <c r="AAL13" s="47"/>
      <c r="AAM13" s="74" t="str">
        <f>IFERROR(INDEX([1]!t_social_jours[Départ remake],MATCH(AAM$4&amp;t_datas[[#This Row],[Matricule]],[1]!t_social_jours[Date &amp; Matricule perso],0)),"")</f>
        <v/>
      </c>
      <c r="AAN13" s="74" t="str">
        <f>IFERROR(INDEX([1]!t_social_jours[Arrivée remake],MATCH(AAN$4&amp;t_datas[[#This Row],[Matricule]],[1]!t_social_jours[Date &amp; Matricule perso],0)),"")</f>
        <v/>
      </c>
      <c r="AAO13" s="75" t="str">
        <f>IFERROR(IF(INDEX([1]!t_social_jours[Kilomètres],MATCH(AAO$4&amp;t_datas[[#This Row],[Matricule]],[1]!t_social_jours[Date &amp; Matricule perso],0))="","",INDEX([1]!t_social_jours[Kilomètres],MATCH(AAO$4&amp;t_datas[[#This Row],[Matricule]],[1]!t_social_jours[Date &amp; Matricule perso],0))),"")</f>
        <v/>
      </c>
      <c r="AAP13" s="77" t="str">
        <f t="shared" si="875"/>
        <v/>
      </c>
      <c r="AAQ13" s="61" t="str">
        <f>IF(t_datas[[#This Row],[Immatriculation tracteur]]="","",t_datas[[#This Row],[Immatriculation tracteur]])</f>
        <v/>
      </c>
      <c r="AAR13" s="71" t="s">
        <v>1142</v>
      </c>
      <c r="AAS13" s="74" t="str">
        <f>IF(t_datas[[#This Row],[Immatriculation SEMI]]="","",t_datas[[#This Row],[Immatriculation SEMI]])</f>
        <v/>
      </c>
      <c r="AAT13" s="74" t="str">
        <f>IF(t_datas[[#This Row],[Client affecté]]="","",t_datas[[#This Row],[Client affecté]])</f>
        <v/>
      </c>
      <c r="AAU13" s="74" t="str">
        <f>IF(t_datas[[#This Row],[Site/ville]]="","",t_datas[[#This Row],[Site/ville]])</f>
        <v/>
      </c>
      <c r="AAV13" s="47">
        <f t="shared" si="876"/>
        <v>-1</v>
      </c>
      <c r="AAW13" s="47"/>
      <c r="AAX13" s="47"/>
      <c r="AAY13" s="74"/>
      <c r="AAZ13" s="74"/>
      <c r="ABA13" s="74"/>
      <c r="ABB13" s="74"/>
      <c r="ABC13" s="47"/>
      <c r="ABD13" s="47"/>
      <c r="ABE13" s="75"/>
      <c r="ABF13" s="47"/>
      <c r="ABG13" s="74"/>
      <c r="ABH13" s="74"/>
      <c r="ABI13" s="74"/>
      <c r="ABJ13" s="74"/>
      <c r="ABK13" s="47"/>
      <c r="ABL13" s="47"/>
      <c r="ABM13" s="75"/>
      <c r="ABN13" s="47"/>
      <c r="ABO13" s="74" t="str">
        <f>IFERROR(INDEX([1]!t_social_jours[Conduite],MATCH(ABO$4&amp;t_datas[[#This Row],[Matricule]],[1]!t_social_jours[Date &amp; Matricule perso],0)),"")</f>
        <v/>
      </c>
      <c r="ABP13" s="74" t="str">
        <f>IFERROR(INDEX([1]!t_social_jours[Travail],MATCH(ABP$4&amp;t_datas[[#This Row],[Matricule]],[1]!t_social_jours[Date &amp; Matricule perso],0)),"")</f>
        <v/>
      </c>
      <c r="ABQ13" s="74" t="str">
        <f>IFERROR(INDEX([1]!t_social_jours[Dispo],MATCH(ABQ$4&amp;t_datas[[#This Row],[Matricule]],[1]!t_social_jours[Date &amp; Matricule perso],0)),"")</f>
        <v/>
      </c>
      <c r="ABR13" s="78" t="str">
        <f t="shared" si="917"/>
        <v/>
      </c>
      <c r="ABS13" s="74"/>
      <c r="ABT13" s="47">
        <v>5.2083333333333336E-2</v>
      </c>
      <c r="ABU13" s="47"/>
      <c r="ABV13" s="74" t="str">
        <f>IFERROR(INDEX([1]!t_social_jours[Départ remake],MATCH(ABV$4&amp;t_datas[[#This Row],[Matricule]],[1]!t_social_jours[Date &amp; Matricule perso],0)),"")</f>
        <v/>
      </c>
      <c r="ABW13" s="74" t="str">
        <f>IFERROR(INDEX([1]!t_social_jours[Arrivée remake],MATCH(ABW$4&amp;t_datas[[#This Row],[Matricule]],[1]!t_social_jours[Date &amp; Matricule perso],0)),"")</f>
        <v/>
      </c>
      <c r="ABX13" s="75" t="str">
        <f>IFERROR(IF(INDEX([1]!t_social_jours[Kilomètres],MATCH(ABX$4&amp;t_datas[[#This Row],[Matricule]],[1]!t_social_jours[Date &amp; Matricule perso],0))="","",INDEX([1]!t_social_jours[Kilomètres],MATCH(ABX$4&amp;t_datas[[#This Row],[Matricule]],[1]!t_social_jours[Date &amp; Matricule perso],0))),"")</f>
        <v/>
      </c>
      <c r="ABY13" s="77" t="str">
        <f t="shared" si="877"/>
        <v/>
      </c>
      <c r="ABZ13" s="61" t="str">
        <f>IF(t_datas[[#This Row],[Immatriculation tracteur]]="","",t_datas[[#This Row],[Immatriculation tracteur]])</f>
        <v/>
      </c>
      <c r="ACA13" s="71" t="s">
        <v>1142</v>
      </c>
      <c r="ACB13" s="74" t="str">
        <f>IF(t_datas[[#This Row],[Immatriculation SEMI]]="","",t_datas[[#This Row],[Immatriculation SEMI]])</f>
        <v/>
      </c>
      <c r="ACC13" s="74" t="str">
        <f>IF(t_datas[[#This Row],[Client affecté]]="","",t_datas[[#This Row],[Client affecté]])</f>
        <v/>
      </c>
      <c r="ACD13" s="74" t="str">
        <f>IF(t_datas[[#This Row],[Site/ville]]="","",t_datas[[#This Row],[Site/ville]])</f>
        <v/>
      </c>
      <c r="ACE13" s="47">
        <f t="shared" si="878"/>
        <v>-1</v>
      </c>
      <c r="ACF13" s="47"/>
      <c r="ACG13" s="47"/>
      <c r="ACH13" s="74"/>
      <c r="ACI13" s="74"/>
      <c r="ACJ13" s="74"/>
      <c r="ACK13" s="74"/>
      <c r="ACL13" s="47"/>
      <c r="ACM13" s="47"/>
      <c r="ACN13" s="75"/>
      <c r="ACO13" s="47"/>
      <c r="ACP13" s="74"/>
      <c r="ACQ13" s="74"/>
      <c r="ACR13" s="74"/>
      <c r="ACS13" s="74"/>
      <c r="ACT13" s="47"/>
      <c r="ACU13" s="47"/>
      <c r="ACV13" s="75"/>
      <c r="ACW13" s="47"/>
      <c r="ACX13" s="74" t="str">
        <f>IFERROR(INDEX([1]!t_social_jours[Conduite],MATCH(ACX$4&amp;t_datas[[#This Row],[Matricule]],[1]!t_social_jours[Date &amp; Matricule perso],0)),"")</f>
        <v/>
      </c>
      <c r="ACY13" s="74" t="str">
        <f>IFERROR(INDEX([1]!t_social_jours[Travail],MATCH(ACY$4&amp;t_datas[[#This Row],[Matricule]],[1]!t_social_jours[Date &amp; Matricule perso],0)),"")</f>
        <v/>
      </c>
      <c r="ACZ13" s="74" t="str">
        <f>IFERROR(INDEX([1]!t_social_jours[Dispo],MATCH(ACZ$4&amp;t_datas[[#This Row],[Matricule]],[1]!t_social_jours[Date &amp; Matricule perso],0)),"")</f>
        <v/>
      </c>
      <c r="ADA13" s="78" t="str">
        <f t="shared" si="918"/>
        <v/>
      </c>
      <c r="ADB13" s="74"/>
      <c r="ADC13" s="47">
        <v>7.2916666666666671E-2</v>
      </c>
      <c r="ADD13" s="47"/>
      <c r="ADE13" s="74" t="str">
        <f>IFERROR(INDEX([1]!t_social_jours[Départ remake],MATCH(ADE$4&amp;t_datas[[#This Row],[Matricule]],[1]!t_social_jours[Date &amp; Matricule perso],0)),"")</f>
        <v/>
      </c>
      <c r="ADF13" s="74" t="str">
        <f>IFERROR(INDEX([1]!t_social_jours[Arrivée remake],MATCH(ADF$4&amp;t_datas[[#This Row],[Matricule]],[1]!t_social_jours[Date &amp; Matricule perso],0)),"")</f>
        <v/>
      </c>
      <c r="ADG13" s="75" t="str">
        <f>IFERROR(IF(INDEX([1]!t_social_jours[Kilomètres],MATCH(ADG$4&amp;t_datas[[#This Row],[Matricule]],[1]!t_social_jours[Date &amp; Matricule perso],0))="","",INDEX([1]!t_social_jours[Kilomètres],MATCH(ADG$4&amp;t_datas[[#This Row],[Matricule]],[1]!t_social_jours[Date &amp; Matricule perso],0))),"")</f>
        <v/>
      </c>
      <c r="ADH13" s="77" t="str">
        <f t="shared" si="879"/>
        <v/>
      </c>
      <c r="ADI13" s="61" t="str">
        <f>IF(t_datas[[#This Row],[Immatriculation tracteur]]="","",t_datas[[#This Row],[Immatriculation tracteur]])</f>
        <v/>
      </c>
      <c r="ADJ13" s="71" t="s">
        <v>1142</v>
      </c>
      <c r="ADK13" s="74" t="str">
        <f>IF(t_datas[[#This Row],[Immatriculation SEMI]]="","",t_datas[[#This Row],[Immatriculation SEMI]])</f>
        <v/>
      </c>
      <c r="ADL13" s="74" t="str">
        <f>IF(t_datas[[#This Row],[Client affecté]]="","",t_datas[[#This Row],[Client affecté]])</f>
        <v/>
      </c>
      <c r="ADM13" s="74" t="str">
        <f>IF(t_datas[[#This Row],[Site/ville]]="","",t_datas[[#This Row],[Site/ville]])</f>
        <v/>
      </c>
      <c r="ADN13" s="47">
        <f t="shared" si="880"/>
        <v>-1</v>
      </c>
      <c r="ADO13" s="47"/>
      <c r="ADP13" s="47"/>
      <c r="ADQ13" s="74"/>
      <c r="ADR13" s="74"/>
      <c r="ADS13" s="74"/>
      <c r="ADT13" s="74"/>
      <c r="ADU13" s="47"/>
      <c r="ADV13" s="47"/>
      <c r="ADW13" s="75"/>
      <c r="ADX13" s="47"/>
      <c r="ADY13" s="74"/>
      <c r="ADZ13" s="74"/>
      <c r="AEA13" s="74"/>
      <c r="AEB13" s="74"/>
      <c r="AEC13" s="47"/>
      <c r="AED13" s="47"/>
      <c r="AEE13" s="75"/>
      <c r="AEF13" s="47"/>
      <c r="AEG13" s="74" t="str">
        <f>IFERROR(INDEX([1]!t_social_jours[Conduite],MATCH(AEG$4&amp;t_datas[[#This Row],[Matricule]],[1]!t_social_jours[Date &amp; Matricule perso],0)),"")</f>
        <v/>
      </c>
      <c r="AEH13" s="74" t="str">
        <f>IFERROR(INDEX([1]!t_social_jours[Travail],MATCH(AEH$4&amp;t_datas[[#This Row],[Matricule]],[1]!t_social_jours[Date &amp; Matricule perso],0)),"")</f>
        <v/>
      </c>
      <c r="AEI13" s="74" t="str">
        <f>IFERROR(INDEX([1]!t_social_jours[Dispo],MATCH(AEI$4&amp;t_datas[[#This Row],[Matricule]],[1]!t_social_jours[Date &amp; Matricule perso],0)),"")</f>
        <v/>
      </c>
      <c r="AEJ13" s="78" t="str">
        <f t="shared" si="919"/>
        <v/>
      </c>
      <c r="AEK13" s="74"/>
      <c r="AEL13" s="47">
        <v>0.14583333333333334</v>
      </c>
      <c r="AEM13" s="47"/>
      <c r="AEN13" s="74" t="str">
        <f>IFERROR(INDEX([1]!t_social_jours[Départ remake],MATCH(AEN$4&amp;t_datas[[#This Row],[Matricule]],[1]!t_social_jours[Date &amp; Matricule perso],0)),"")</f>
        <v/>
      </c>
      <c r="AEO13" s="74" t="str">
        <f>IFERROR(INDEX([1]!t_social_jours[Arrivée remake],MATCH(AEO$4&amp;t_datas[[#This Row],[Matricule]],[1]!t_social_jours[Date &amp; Matricule perso],0)),"")</f>
        <v/>
      </c>
      <c r="AEP13" s="75" t="str">
        <f>IFERROR(IF(INDEX([1]!t_social_jours[Kilomètres],MATCH(AEP$4&amp;t_datas[[#This Row],[Matricule]],[1]!t_social_jours[Date &amp; Matricule perso],0))="","",INDEX([1]!t_social_jours[Kilomètres],MATCH(AEP$4&amp;t_datas[[#This Row],[Matricule]],[1]!t_social_jours[Date &amp; Matricule perso],0))),"")</f>
        <v/>
      </c>
      <c r="AEQ13" s="77" t="str">
        <f t="shared" si="881"/>
        <v/>
      </c>
      <c r="AER13" s="61" t="str">
        <f>IF(t_datas[[#This Row],[Immatriculation tracteur]]="","",t_datas[[#This Row],[Immatriculation tracteur]])</f>
        <v/>
      </c>
      <c r="AES13" s="71" t="s">
        <v>1142</v>
      </c>
      <c r="AET13" s="74" t="str">
        <f>IF(t_datas[[#This Row],[Immatriculation SEMI]]="","",t_datas[[#This Row],[Immatriculation SEMI]])</f>
        <v/>
      </c>
      <c r="AEU13" s="74" t="str">
        <f>IF(t_datas[[#This Row],[Client affecté]]="","",t_datas[[#This Row],[Client affecté]])</f>
        <v/>
      </c>
      <c r="AEV13" s="74" t="str">
        <f>IF(t_datas[[#This Row],[Site/ville]]="","",t_datas[[#This Row],[Site/ville]])</f>
        <v/>
      </c>
      <c r="AEW13" s="47">
        <f t="shared" si="882"/>
        <v>-1</v>
      </c>
      <c r="AEX13" s="47"/>
      <c r="AEY13" s="47"/>
      <c r="AEZ13" s="74"/>
      <c r="AFA13" s="74"/>
      <c r="AFB13" s="74"/>
      <c r="AFC13" s="74"/>
      <c r="AFD13" s="47"/>
      <c r="AFE13" s="47"/>
      <c r="AFF13" s="75"/>
      <c r="AFG13" s="47"/>
      <c r="AFH13" s="74"/>
      <c r="AFI13" s="74"/>
      <c r="AFJ13" s="74"/>
      <c r="AFK13" s="74"/>
      <c r="AFL13" s="47"/>
      <c r="AFM13" s="47"/>
      <c r="AFN13" s="75"/>
      <c r="AFO13" s="47"/>
      <c r="AFP13" s="74" t="str">
        <f>IFERROR(INDEX([1]!t_social_jours[Conduite],MATCH(AFP$4&amp;t_datas[[#This Row],[Matricule]],[1]!t_social_jours[Date &amp; Matricule perso],0)),"")</f>
        <v/>
      </c>
      <c r="AFQ13" s="74" t="str">
        <f>IFERROR(INDEX([1]!t_social_jours[Travail],MATCH(AFQ$4&amp;t_datas[[#This Row],[Matricule]],[1]!t_social_jours[Date &amp; Matricule perso],0)),"")</f>
        <v/>
      </c>
      <c r="AFR13" s="74" t="str">
        <f>IFERROR(INDEX([1]!t_social_jours[Dispo],MATCH(AFR$4&amp;t_datas[[#This Row],[Matricule]],[1]!t_social_jours[Date &amp; Matricule perso],0)),"")</f>
        <v/>
      </c>
      <c r="AFS13" s="78" t="str">
        <f t="shared" si="920"/>
        <v/>
      </c>
      <c r="AFT13" s="74"/>
      <c r="AFU13" s="47">
        <v>0.15625</v>
      </c>
      <c r="AFV13" s="47"/>
      <c r="AFW13" s="74" t="str">
        <f>IFERROR(INDEX([1]!t_social_jours[Départ remake],MATCH(AFW$4&amp;t_datas[[#This Row],[Matricule]],[1]!t_social_jours[Date &amp; Matricule perso],0)),"")</f>
        <v/>
      </c>
      <c r="AFX13" s="74" t="str">
        <f>IFERROR(INDEX([1]!t_social_jours[Arrivée remake],MATCH(AFX$4&amp;t_datas[[#This Row],[Matricule]],[1]!t_social_jours[Date &amp; Matricule perso],0)),"")</f>
        <v/>
      </c>
      <c r="AFY13" s="75" t="str">
        <f>IFERROR(IF(INDEX([1]!t_social_jours[Kilomètres],MATCH(AFY$4&amp;t_datas[[#This Row],[Matricule]],[1]!t_social_jours[Date &amp; Matricule perso],0))="","",INDEX([1]!t_social_jours[Kilomètres],MATCH(AFY$4&amp;t_datas[[#This Row],[Matricule]],[1]!t_social_jours[Date &amp; Matricule perso],0))),"")</f>
        <v/>
      </c>
      <c r="AFZ13" s="77" t="str">
        <f t="shared" si="883"/>
        <v/>
      </c>
      <c r="AGA13" s="61" t="str">
        <f>IF(t_datas[[#This Row],[Immatriculation tracteur]]="","",t_datas[[#This Row],[Immatriculation tracteur]])</f>
        <v/>
      </c>
      <c r="AGB13" s="71" t="s">
        <v>1159</v>
      </c>
      <c r="AGC13" s="74" t="str">
        <f>IF(t_datas[[#This Row],[Immatriculation SEMI]]="","",t_datas[[#This Row],[Immatriculation SEMI]])</f>
        <v/>
      </c>
      <c r="AGD13" s="74" t="str">
        <f>IF(t_datas[[#This Row],[Client affecté]]="","",t_datas[[#This Row],[Client affecté]])</f>
        <v/>
      </c>
      <c r="AGE13" s="74" t="str">
        <f>IF(t_datas[[#This Row],[Site/ville]]="","",t_datas[[#This Row],[Site/ville]])</f>
        <v/>
      </c>
      <c r="AGF13" s="47">
        <f t="shared" si="884"/>
        <v>-1</v>
      </c>
      <c r="AGG13" s="47"/>
      <c r="AGH13" s="47"/>
      <c r="AGI13" s="74"/>
      <c r="AGJ13" s="74"/>
      <c r="AGK13" s="74"/>
      <c r="AGL13" s="74"/>
      <c r="AGM13" s="47"/>
      <c r="AGN13" s="47"/>
      <c r="AGO13" s="75"/>
      <c r="AGP13" s="47"/>
      <c r="AGQ13" s="74"/>
      <c r="AGR13" s="74"/>
      <c r="AGS13" s="74"/>
      <c r="AGT13" s="74"/>
      <c r="AGU13" s="47"/>
      <c r="AGV13" s="47"/>
      <c r="AGW13" s="75"/>
      <c r="AGX13" s="47"/>
      <c r="AGY13" s="74" t="str">
        <f>IFERROR(INDEX([1]!t_social_jours[Conduite],MATCH(AGY$4&amp;t_datas[[#This Row],[Matricule]],[1]!t_social_jours[Date &amp; Matricule perso],0)),"")</f>
        <v/>
      </c>
      <c r="AGZ13" s="74" t="str">
        <f>IFERROR(INDEX([1]!t_social_jours[Travail],MATCH(AGZ$4&amp;t_datas[[#This Row],[Matricule]],[1]!t_social_jours[Date &amp; Matricule perso],0)),"")</f>
        <v/>
      </c>
      <c r="AHA13" s="74" t="str">
        <f>IFERROR(INDEX([1]!t_social_jours[Dispo],MATCH(AHA$4&amp;t_datas[[#This Row],[Matricule]],[1]!t_social_jours[Date &amp; Matricule perso],0)),"")</f>
        <v/>
      </c>
      <c r="AHB13" s="78" t="str">
        <f t="shared" si="921"/>
        <v/>
      </c>
      <c r="AHC13" s="74"/>
      <c r="AHD13" s="47"/>
      <c r="AHE13" s="47"/>
      <c r="AHF13" s="74" t="str">
        <f>IFERROR(INDEX([1]!t_social_jours[Départ remake],MATCH(AHF$4&amp;t_datas[[#This Row],[Matricule]],[1]!t_social_jours[Date &amp; Matricule perso],0)),"")</f>
        <v/>
      </c>
      <c r="AHG13" s="74" t="str">
        <f>IFERROR(INDEX([1]!t_social_jours[Arrivée remake],MATCH(AHG$4&amp;t_datas[[#This Row],[Matricule]],[1]!t_social_jours[Date &amp; Matricule perso],0)),"")</f>
        <v/>
      </c>
      <c r="AHH13" s="75" t="str">
        <f>IFERROR(IF(INDEX([1]!t_social_jours[Kilomètres],MATCH(AHH$4&amp;t_datas[[#This Row],[Matricule]],[1]!t_social_jours[Date &amp; Matricule perso],0))="","",INDEX([1]!t_social_jours[Kilomètres],MATCH(AHH$4&amp;t_datas[[#This Row],[Matricule]],[1]!t_social_jours[Date &amp; Matricule perso],0))),"")</f>
        <v/>
      </c>
      <c r="AHI13" s="77" t="str">
        <f t="shared" si="885"/>
        <v/>
      </c>
      <c r="AHJ13" s="61" t="str">
        <f>IF(t_datas[[#This Row],[Immatriculation tracteur]]="","",t_datas[[#This Row],[Immatriculation tracteur]])</f>
        <v/>
      </c>
      <c r="AHK13" s="71" t="s">
        <v>1159</v>
      </c>
      <c r="AHL13" s="74" t="str">
        <f>IF(t_datas[[#This Row],[Immatriculation SEMI]]="","",t_datas[[#This Row],[Immatriculation SEMI]])</f>
        <v/>
      </c>
      <c r="AHM13" s="74" t="str">
        <f>IF(t_datas[[#This Row],[Client affecté]]="","",t_datas[[#This Row],[Client affecté]])</f>
        <v/>
      </c>
      <c r="AHN13" s="74" t="str">
        <f>IF(t_datas[[#This Row],[Site/ville]]="","",t_datas[[#This Row],[Site/ville]])</f>
        <v/>
      </c>
      <c r="AHO13" s="47">
        <f t="shared" si="886"/>
        <v>-1</v>
      </c>
      <c r="AHP13" s="47"/>
      <c r="AHQ13" s="47"/>
      <c r="AHR13" s="74"/>
      <c r="AHS13" s="74"/>
      <c r="AHT13" s="74"/>
      <c r="AHU13" s="74"/>
      <c r="AHV13" s="47"/>
      <c r="AHW13" s="47"/>
      <c r="AHX13" s="75"/>
      <c r="AHY13" s="47"/>
      <c r="AHZ13" s="74"/>
      <c r="AIA13" s="74"/>
      <c r="AIB13" s="74"/>
      <c r="AIC13" s="74"/>
      <c r="AID13" s="47"/>
      <c r="AIE13" s="47"/>
      <c r="AIF13" s="75"/>
      <c r="AIG13" s="47"/>
      <c r="AIH13" s="74" t="str">
        <f>IFERROR(INDEX([1]!t_social_jours[Conduite],MATCH(AIH$4&amp;t_datas[[#This Row],[Matricule]],[1]!t_social_jours[Date &amp; Matricule perso],0)),"")</f>
        <v/>
      </c>
      <c r="AII13" s="74" t="str">
        <f>IFERROR(INDEX([1]!t_social_jours[Travail],MATCH(AII$4&amp;t_datas[[#This Row],[Matricule]],[1]!t_social_jours[Date &amp; Matricule perso],0)),"")</f>
        <v/>
      </c>
      <c r="AIJ13" s="74" t="str">
        <f>IFERROR(INDEX([1]!t_social_jours[Dispo],MATCH(AIJ$4&amp;t_datas[[#This Row],[Matricule]],[1]!t_social_jours[Date &amp; Matricule perso],0)),"")</f>
        <v/>
      </c>
      <c r="AIK13" s="78" t="str">
        <f t="shared" si="922"/>
        <v/>
      </c>
      <c r="AIL13" s="74"/>
      <c r="AIM13" s="47"/>
      <c r="AIN13" s="47"/>
      <c r="AIO13" s="74" t="str">
        <f>IFERROR(INDEX([1]!t_social_jours[Départ remake],MATCH(AIO$4&amp;t_datas[[#This Row],[Matricule]],[1]!t_social_jours[Date &amp; Matricule perso],0)),"")</f>
        <v/>
      </c>
      <c r="AIP13" s="74" t="str">
        <f>IFERROR(INDEX([1]!t_social_jours[Arrivée remake],MATCH(AIP$4&amp;t_datas[[#This Row],[Matricule]],[1]!t_social_jours[Date &amp; Matricule perso],0)),"")</f>
        <v/>
      </c>
      <c r="AIQ13" s="75" t="str">
        <f>IFERROR(IF(INDEX([1]!t_social_jours[Kilomètres],MATCH(AIQ$4&amp;t_datas[[#This Row],[Matricule]],[1]!t_social_jours[Date &amp; Matricule perso],0))="","",INDEX([1]!t_social_jours[Kilomètres],MATCH(AIQ$4&amp;t_datas[[#This Row],[Matricule]],[1]!t_social_jours[Date &amp; Matricule perso],0))),"")</f>
        <v/>
      </c>
      <c r="AIR13" s="77" t="str">
        <f t="shared" si="887"/>
        <v/>
      </c>
      <c r="AIS13" s="61" t="str">
        <f>IF(t_datas[[#This Row],[Immatriculation tracteur]]="","",t_datas[[#This Row],[Immatriculation tracteur]])</f>
        <v/>
      </c>
      <c r="AIT13" s="71" t="s">
        <v>1153</v>
      </c>
      <c r="AIU13" s="74" t="str">
        <f>IF(t_datas[[#This Row],[Immatriculation SEMI]]="","",t_datas[[#This Row],[Immatriculation SEMI]])</f>
        <v/>
      </c>
      <c r="AIV13" s="74" t="str">
        <f>IF(t_datas[[#This Row],[Client affecté]]="","",t_datas[[#This Row],[Client affecté]])</f>
        <v/>
      </c>
      <c r="AIW13" s="74"/>
      <c r="AIX13" s="47">
        <f t="shared" si="888"/>
        <v>-1</v>
      </c>
      <c r="AIY13" s="47"/>
      <c r="AIZ13" s="47"/>
      <c r="AJA13" s="74"/>
      <c r="AJB13" s="74"/>
      <c r="AJC13" s="74"/>
      <c r="AJD13" s="74"/>
      <c r="AJE13" s="47"/>
      <c r="AJF13" s="47"/>
      <c r="AJG13" s="75"/>
      <c r="AJH13" s="47"/>
      <c r="AJI13" s="74"/>
      <c r="AJJ13" s="74"/>
      <c r="AJK13" s="74"/>
      <c r="AJL13" s="74"/>
      <c r="AJM13" s="47"/>
      <c r="AJN13" s="47"/>
      <c r="AJO13" s="75"/>
      <c r="AJP13" s="47"/>
      <c r="AJQ13" s="74" t="str">
        <f>IFERROR(INDEX([1]!t_social_jours[Conduite],MATCH(AJQ$4&amp;t_datas[[#This Row],[Matricule]],[1]!t_social_jours[Date &amp; Matricule perso],0)),"")</f>
        <v/>
      </c>
      <c r="AJR13" s="74" t="str">
        <f>IFERROR(INDEX([1]!t_social_jours[Travail],MATCH(AJR$4&amp;t_datas[[#This Row],[Matricule]],[1]!t_social_jours[Date &amp; Matricule perso],0)),"")</f>
        <v/>
      </c>
      <c r="AJS13" s="74" t="str">
        <f>IFERROR(INDEX([1]!t_social_jours[Dispo],MATCH(AJS$4&amp;t_datas[[#This Row],[Matricule]],[1]!t_social_jours[Date &amp; Matricule perso],0)),"")</f>
        <v/>
      </c>
      <c r="AJT13" s="78" t="str">
        <f t="shared" si="923"/>
        <v/>
      </c>
      <c r="AJU13" s="74"/>
      <c r="AJV13" s="47"/>
      <c r="AJW13" s="47"/>
      <c r="AJX13" s="74" t="str">
        <f>IFERROR(INDEX([1]!t_social_jours[Départ remake],MATCH(AJX$4&amp;t_datas[[#This Row],[Matricule]],[1]!t_social_jours[Date &amp; Matricule perso],0)),"")</f>
        <v/>
      </c>
      <c r="AJY13" s="74" t="str">
        <f>IFERROR(INDEX([1]!t_social_jours[Arrivée remake],MATCH(AJY$4&amp;t_datas[[#This Row],[Matricule]],[1]!t_social_jours[Date &amp; Matricule perso],0)),"")</f>
        <v/>
      </c>
      <c r="AJZ13" s="75" t="str">
        <f>IFERROR(IF(INDEX([1]!t_social_jours[Kilomètres],MATCH(AJZ$4&amp;t_datas[[#This Row],[Matricule]],[1]!t_social_jours[Date &amp; Matricule perso],0))="","",INDEX([1]!t_social_jours[Kilomètres],MATCH(AJZ$4&amp;t_datas[[#This Row],[Matricule]],[1]!t_social_jours[Date &amp; Matricule perso],0))),"")</f>
        <v/>
      </c>
      <c r="AKA13" s="77" t="str">
        <f t="shared" si="889"/>
        <v/>
      </c>
      <c r="AKB13" s="61" t="str">
        <f>IF(t_datas[[#This Row],[Immatriculation tracteur]]="","",t_datas[[#This Row],[Immatriculation tracteur]])</f>
        <v/>
      </c>
      <c r="AKC13" s="71"/>
      <c r="AKD13" s="74" t="str">
        <f>IF(t_datas[[#This Row],[Immatriculation SEMI]]="","",t_datas[[#This Row],[Immatriculation SEMI]])</f>
        <v/>
      </c>
      <c r="AKE13" s="74" t="str">
        <f>IF(t_datas[[#This Row],[Client affecté]]="","",t_datas[[#This Row],[Client affecté]])</f>
        <v/>
      </c>
      <c r="AKF13" s="74" t="str">
        <f>IF(t_datas[[#This Row],[Site/ville]]="","",t_datas[[#This Row],[Site/ville]])</f>
        <v/>
      </c>
      <c r="AKG13" s="47">
        <f t="shared" si="890"/>
        <v>-1</v>
      </c>
      <c r="AKH13" s="47"/>
      <c r="AKI13" s="47"/>
      <c r="AKJ13" s="74"/>
      <c r="AKK13" s="74"/>
      <c r="AKL13" s="74"/>
      <c r="AKM13" s="74"/>
      <c r="AKN13" s="47"/>
      <c r="AKO13" s="47"/>
      <c r="AKP13" s="75"/>
      <c r="AKQ13" s="47"/>
      <c r="AKR13" s="74"/>
      <c r="AKS13" s="74"/>
      <c r="AKT13" s="74"/>
      <c r="AKU13" s="74"/>
      <c r="AKV13" s="47"/>
      <c r="AKW13" s="47"/>
      <c r="AKX13" s="75"/>
      <c r="AKY13" s="47"/>
      <c r="AKZ13" s="74" t="str">
        <f>IFERROR(INDEX([1]!t_social_jours[Conduite],MATCH(AKZ$4&amp;t_datas[[#This Row],[Matricule]],[1]!t_social_jours[Date &amp; Matricule perso],0)),"")</f>
        <v/>
      </c>
      <c r="ALA13" s="74" t="str">
        <f>IFERROR(INDEX([1]!t_social_jours[Travail],MATCH(ALA$4&amp;t_datas[[#This Row],[Matricule]],[1]!t_social_jours[Date &amp; Matricule perso],0)),"")</f>
        <v/>
      </c>
      <c r="ALB13" s="74" t="str">
        <f>IFERROR(INDEX([1]!t_social_jours[Dispo],MATCH(ALB$4&amp;t_datas[[#This Row],[Matricule]],[1]!t_social_jours[Date &amp; Matricule perso],0)),"")</f>
        <v/>
      </c>
      <c r="ALC13" s="78" t="str">
        <f t="shared" si="924"/>
        <v/>
      </c>
      <c r="ALD13" s="74"/>
      <c r="ALE13" s="47"/>
      <c r="ALF13" s="47"/>
      <c r="ALG13" s="74" t="str">
        <f>IFERROR(INDEX([1]!t_social_jours[Départ remake],MATCH(ALG$4&amp;t_datas[[#This Row],[Matricule]],[1]!t_social_jours[Date &amp; Matricule perso],0)),"")</f>
        <v/>
      </c>
      <c r="ALH13" s="74" t="str">
        <f>IFERROR(INDEX([1]!t_social_jours[Arrivée remake],MATCH(ALH$4&amp;t_datas[[#This Row],[Matricule]],[1]!t_social_jours[Date &amp; Matricule perso],0)),"")</f>
        <v/>
      </c>
      <c r="ALI13" s="75" t="str">
        <f>IFERROR(IF(INDEX([1]!t_social_jours[Kilomètres],MATCH(ALI$4&amp;t_datas[[#This Row],[Matricule]],[1]!t_social_jours[Date &amp; Matricule perso],0))="","",INDEX([1]!t_social_jours[Kilomètres],MATCH(ALI$4&amp;t_datas[[#This Row],[Matricule]],[1]!t_social_jours[Date &amp; Matricule perso],0))),"")</f>
        <v/>
      </c>
      <c r="ALJ13" s="77" t="str">
        <f t="shared" si="891"/>
        <v/>
      </c>
      <c r="ALK13" s="61" t="str">
        <f>IF(t_datas[[#This Row],[Immatriculation tracteur]]="","",t_datas[[#This Row],[Immatriculation tracteur]])</f>
        <v/>
      </c>
      <c r="ALL13" s="71"/>
      <c r="ALM13" s="74" t="str">
        <f>IF(t_datas[[#This Row],[Immatriculation SEMI]]="","",t_datas[[#This Row],[Immatriculation SEMI]])</f>
        <v/>
      </c>
      <c r="ALN13" s="74" t="str">
        <f>IF(t_datas[[#This Row],[Client affecté]]="","",t_datas[[#This Row],[Client affecté]])</f>
        <v/>
      </c>
      <c r="ALO13" s="74" t="str">
        <f>IF(t_datas[[#This Row],[Site/ville]]="","",t_datas[[#This Row],[Site/ville]])</f>
        <v/>
      </c>
      <c r="ALP13" s="47">
        <f t="shared" si="892"/>
        <v>-1</v>
      </c>
      <c r="ALQ13" s="47"/>
      <c r="ALR13" s="47"/>
      <c r="ALS13" s="74"/>
      <c r="ALT13" s="74"/>
      <c r="ALU13" s="74"/>
      <c r="ALV13" s="74"/>
      <c r="ALW13" s="47"/>
      <c r="ALX13" s="47"/>
      <c r="ALY13" s="75"/>
      <c r="ALZ13" s="47"/>
      <c r="AMA13" s="74"/>
      <c r="AMB13" s="74"/>
      <c r="AMC13" s="74"/>
      <c r="AMD13" s="74"/>
      <c r="AME13" s="47"/>
      <c r="AMF13" s="47"/>
      <c r="AMG13" s="75"/>
      <c r="AMH13" s="47"/>
      <c r="AMI13" s="74" t="str">
        <f>IFERROR(INDEX([1]!t_social_jours[Conduite],MATCH(AMI$4&amp;t_datas[[#This Row],[Matricule]],[1]!t_social_jours[Date &amp; Matricule perso],0)),"")</f>
        <v/>
      </c>
      <c r="AMJ13" s="74" t="str">
        <f>IFERROR(INDEX([1]!t_social_jours[Travail],MATCH(AMJ$4&amp;t_datas[[#This Row],[Matricule]],[1]!t_social_jours[Date &amp; Matricule perso],0)),"")</f>
        <v/>
      </c>
      <c r="AMK13" s="74" t="str">
        <f>IFERROR(INDEX([1]!t_social_jours[Dispo],MATCH(AMK$4&amp;t_datas[[#This Row],[Matricule]],[1]!t_social_jours[Date &amp; Matricule perso],0)),"")</f>
        <v/>
      </c>
      <c r="AML13" s="78" t="str">
        <f t="shared" si="925"/>
        <v/>
      </c>
      <c r="AMM13" s="74"/>
      <c r="AMN13" s="47"/>
      <c r="AMO13" s="47"/>
      <c r="AMP13" s="74" t="str">
        <f>IFERROR(INDEX([1]!t_social_jours[Départ remake],MATCH(AMP$4&amp;t_datas[[#This Row],[Matricule]],[1]!t_social_jours[Date &amp; Matricule perso],0)),"")</f>
        <v/>
      </c>
      <c r="AMQ13" s="74" t="str">
        <f>IFERROR(INDEX([1]!t_social_jours[Arrivée remake],MATCH(AMQ$4&amp;t_datas[[#This Row],[Matricule]],[1]!t_social_jours[Date &amp; Matricule perso],0)),"")</f>
        <v/>
      </c>
      <c r="AMR13" s="75" t="str">
        <f>IFERROR(IF(INDEX([1]!t_social_jours[Kilomètres],MATCH(AMR$4&amp;t_datas[[#This Row],[Matricule]],[1]!t_social_jours[Date &amp; Matricule perso],0))="","",INDEX([1]!t_social_jours[Kilomètres],MATCH(AMR$4&amp;t_datas[[#This Row],[Matricule]],[1]!t_social_jours[Date &amp; Matricule perso],0))),"")</f>
        <v/>
      </c>
      <c r="AMS13" s="77" t="str">
        <f t="shared" si="893"/>
        <v/>
      </c>
      <c r="AMT13" s="61" t="str">
        <f>IF(t_datas[[#This Row],[Immatriculation tracteur]]="","",t_datas[[#This Row],[Immatriculation tracteur]])</f>
        <v/>
      </c>
      <c r="AMU13" s="71"/>
      <c r="AMV13" s="74" t="str">
        <f>IF(t_datas[[#This Row],[Immatriculation SEMI]]="","",t_datas[[#This Row],[Immatriculation SEMI]])</f>
        <v/>
      </c>
      <c r="AMW13" s="74" t="str">
        <f>IF(t_datas[[#This Row],[Client affecté]]="","",t_datas[[#This Row],[Client affecté]])</f>
        <v/>
      </c>
      <c r="AMX13" s="74" t="str">
        <f>IF(t_datas[[#This Row],[Site/ville]]="","",t_datas[[#This Row],[Site/ville]])</f>
        <v/>
      </c>
      <c r="AMY13" s="47">
        <f t="shared" si="894"/>
        <v>-1</v>
      </c>
      <c r="AMZ13" s="47"/>
      <c r="ANA13" s="47"/>
      <c r="ANB13" s="74"/>
      <c r="ANC13" s="74"/>
      <c r="AND13" s="74"/>
      <c r="ANE13" s="74"/>
      <c r="ANF13" s="47"/>
      <c r="ANG13" s="47"/>
      <c r="ANH13" s="75"/>
      <c r="ANI13" s="47"/>
      <c r="ANJ13" s="74"/>
      <c r="ANK13" s="74"/>
      <c r="ANL13" s="74"/>
      <c r="ANM13" s="74"/>
      <c r="ANN13" s="47"/>
      <c r="ANO13" s="47"/>
      <c r="ANP13" s="75"/>
      <c r="ANQ13" s="47"/>
      <c r="ANR13" s="74" t="str">
        <f>IFERROR(INDEX([1]!t_social_jours[Conduite],MATCH(ANR$4&amp;t_datas[[#This Row],[Matricule]],[1]!t_social_jours[Date &amp; Matricule perso],0)),"")</f>
        <v/>
      </c>
      <c r="ANS13" s="74" t="str">
        <f>IFERROR(INDEX([1]!t_social_jours[Travail],MATCH(ANS$4&amp;t_datas[[#This Row],[Matricule]],[1]!t_social_jours[Date &amp; Matricule perso],0)),"")</f>
        <v/>
      </c>
      <c r="ANT13" s="74" t="str">
        <f>IFERROR(INDEX([1]!t_social_jours[Dispo],MATCH(ANT$4&amp;t_datas[[#This Row],[Matricule]],[1]!t_social_jours[Date &amp; Matricule perso],0)),"")</f>
        <v/>
      </c>
      <c r="ANU13" s="78" t="str">
        <f t="shared" si="926"/>
        <v/>
      </c>
      <c r="ANV13" s="74"/>
      <c r="ANW13" s="47"/>
      <c r="ANX13" s="47"/>
      <c r="ANY13" s="74" t="str">
        <f>IFERROR(INDEX([1]!t_social_jours[Départ remake],MATCH(ANY$4&amp;t_datas[[#This Row],[Matricule]],[1]!t_social_jours[Date &amp; Matricule perso],0)),"")</f>
        <v/>
      </c>
      <c r="ANZ13" s="74" t="str">
        <f>IFERROR(INDEX([1]!t_social_jours[Arrivée remake],MATCH(ANZ$4&amp;t_datas[[#This Row],[Matricule]],[1]!t_social_jours[Date &amp; Matricule perso],0)),"")</f>
        <v/>
      </c>
      <c r="AOA13" s="75" t="str">
        <f>IFERROR(IF(INDEX([1]!t_social_jours[Kilomètres],MATCH(AOA$4&amp;t_datas[[#This Row],[Matricule]],[1]!t_social_jours[Date &amp; Matricule perso],0))="","",INDEX([1]!t_social_jours[Kilomètres],MATCH(AOA$4&amp;t_datas[[#This Row],[Matricule]],[1]!t_social_jours[Date &amp; Matricule perso],0))),"")</f>
        <v/>
      </c>
      <c r="AOB13" s="77" t="str">
        <f t="shared" si="895"/>
        <v/>
      </c>
      <c r="AOC13" s="61" t="str">
        <f>IF(t_datas[[#This Row],[Immatriculation tracteur]]="","",t_datas[[#This Row],[Immatriculation tracteur]])</f>
        <v/>
      </c>
      <c r="AOD13" s="71"/>
      <c r="AOE13" s="74" t="str">
        <f>IF(t_datas[[#This Row],[Immatriculation SEMI]]="","",t_datas[[#This Row],[Immatriculation SEMI]])</f>
        <v/>
      </c>
      <c r="AOF13" s="74" t="str">
        <f>IF(t_datas[[#This Row],[Client affecté]]="","",t_datas[[#This Row],[Client affecté]])</f>
        <v/>
      </c>
      <c r="AOG13" s="74" t="str">
        <f>IF(t_datas[[#This Row],[Site/ville]]="","",t_datas[[#This Row],[Site/ville]])</f>
        <v/>
      </c>
      <c r="AOH13" s="47">
        <f t="shared" si="896"/>
        <v>-1</v>
      </c>
      <c r="AOI13" s="47"/>
      <c r="AOJ13" s="47"/>
      <c r="AOK13" s="74"/>
      <c r="AOL13" s="74"/>
      <c r="AOM13" s="74"/>
      <c r="AON13" s="74"/>
      <c r="AOO13" s="47"/>
      <c r="AOP13" s="47"/>
      <c r="AOQ13" s="75"/>
      <c r="AOR13" s="47"/>
      <c r="AOS13" s="74"/>
      <c r="AOT13" s="74"/>
      <c r="AOU13" s="74"/>
      <c r="AOV13" s="74"/>
      <c r="AOW13" s="47"/>
      <c r="AOX13" s="47"/>
      <c r="AOY13" s="75"/>
      <c r="AOZ13" s="47"/>
      <c r="APA13" s="74" t="str">
        <f>IFERROR(INDEX([1]!t_social_jours[Conduite],MATCH(APA$4&amp;t_datas[[#This Row],[Matricule]],[1]!t_social_jours[Date &amp; Matricule perso],0)),"")</f>
        <v/>
      </c>
      <c r="APB13" s="74" t="str">
        <f>IFERROR(INDEX([1]!t_social_jours[Travail],MATCH(APB$4&amp;t_datas[[#This Row],[Matricule]],[1]!t_social_jours[Date &amp; Matricule perso],0)),"")</f>
        <v/>
      </c>
      <c r="APC13" s="74" t="str">
        <f>IFERROR(INDEX([1]!t_social_jours[Dispo],MATCH(APC$4&amp;t_datas[[#This Row],[Matricule]],[1]!t_social_jours[Date &amp; Matricule perso],0)),"")</f>
        <v/>
      </c>
      <c r="APD13" s="78" t="str">
        <f t="shared" si="927"/>
        <v/>
      </c>
      <c r="APE13" s="74"/>
      <c r="APF13" s="47"/>
      <c r="APG13" s="47"/>
      <c r="APH13" s="74" t="str">
        <f>IFERROR(INDEX([1]!t_social_jours[Départ remake],MATCH(APH$4&amp;t_datas[[#This Row],[Matricule]],[1]!t_social_jours[Date &amp; Matricule perso],0)),"")</f>
        <v/>
      </c>
      <c r="API13" s="74" t="str">
        <f>IFERROR(INDEX([1]!t_social_jours[Arrivée remake],MATCH(API$4&amp;t_datas[[#This Row],[Matricule]],[1]!t_social_jours[Date &amp; Matricule perso],0)),"")</f>
        <v/>
      </c>
      <c r="APJ13" s="75" t="str">
        <f>IFERROR(IF(INDEX([1]!t_social_jours[Kilomètres],MATCH(APJ$4&amp;t_datas[[#This Row],[Matricule]],[1]!t_social_jours[Date &amp; Matricule perso],0))="","",INDEX([1]!t_social_jours[Kilomètres],MATCH(APJ$4&amp;t_datas[[#This Row],[Matricule]],[1]!t_social_jours[Date &amp; Matricule perso],0))),"")</f>
        <v/>
      </c>
      <c r="APK13" s="77" t="str">
        <f t="shared" si="897"/>
        <v/>
      </c>
    </row>
    <row r="14" spans="1:1103" x14ac:dyDescent="0.3">
      <c r="A14" s="62"/>
      <c r="B14" s="63"/>
      <c r="C14" s="64"/>
      <c r="D14" s="63"/>
      <c r="E14" s="65"/>
      <c r="F14" s="66"/>
      <c r="G14" s="67"/>
      <c r="H14" s="67"/>
      <c r="I14" s="68"/>
      <c r="J14" s="69"/>
      <c r="K14" s="70"/>
      <c r="L14" s="71"/>
      <c r="M14" s="70"/>
      <c r="N14" s="70"/>
      <c r="O14" s="70"/>
      <c r="P14" s="70"/>
      <c r="Q14" s="70"/>
      <c r="R14" s="70"/>
      <c r="S14" s="84" t="str">
        <f>IF(t_datas[[#This Row],[Immatriculation tracteur]]="","",t_datas[[#This Row],[Immatriculation tracteur]])</f>
        <v/>
      </c>
      <c r="T14" s="7"/>
      <c r="U14" s="7" t="str">
        <f>IF(t_datas[[#This Row],[Immatriculation SEMI]]="","",t_datas[[#This Row],[Immatriculation SEMI]])</f>
        <v/>
      </c>
      <c r="V14" s="7" t="str">
        <f>IF(t_datas[[#This Row],[Client affecté]]="","",t_datas[[#This Row],[Client affecté]])</f>
        <v/>
      </c>
      <c r="W14" s="7" t="str">
        <f>IF(t_datas[[#This Row],[Site/ville]]="","",t_datas[[#This Row],[Site/ville]])</f>
        <v/>
      </c>
      <c r="X14" s="8">
        <f t="shared" si="837"/>
        <v>-1</v>
      </c>
      <c r="Y14" s="7"/>
      <c r="Z14" s="86"/>
      <c r="AA14" s="88"/>
      <c r="AB14" s="88"/>
      <c r="AC14" s="88"/>
      <c r="AD14" s="88"/>
      <c r="AE14" s="89"/>
      <c r="AF14" s="89"/>
      <c r="AG14" s="90"/>
      <c r="AH14" s="89"/>
      <c r="AI14" s="88"/>
      <c r="AJ14" s="88"/>
      <c r="AK14" s="91"/>
      <c r="AL14" s="91"/>
      <c r="AM14" s="89"/>
      <c r="AN14" s="89"/>
      <c r="AO14" s="90"/>
      <c r="AP14" s="89"/>
      <c r="AQ14" s="47" t="str">
        <f>IFERROR(INDEX([1]!t_social_jours[Conduite],MATCH(AQ$4&amp;t_datas[[#This Row],[Matricule]],[1]!t_social_jours[Date &amp; Matricule perso],0)),"")</f>
        <v/>
      </c>
      <c r="AR14" s="47" t="str">
        <f>IFERROR(INDEX([1]!t_social_jours[Travail],MATCH(AR$4&amp;t_datas[[#This Row],[Matricule]],[1]!t_social_jours[Date &amp; Matricule perso],0)),"")</f>
        <v/>
      </c>
      <c r="AS14" s="47" t="str">
        <f>IFERROR(INDEX([1]!t_social_jours[Dispo],MATCH(AS$4&amp;t_datas[[#This Row],[Matricule]],[1]!t_social_jours[Date &amp; Matricule perso],0)),"")</f>
        <v/>
      </c>
      <c r="AT14" s="73" t="str">
        <f>IFERROR(AQ14/BA14,"")</f>
        <v/>
      </c>
      <c r="AU14" s="91"/>
      <c r="AV14" s="89"/>
      <c r="AW14" s="89"/>
      <c r="AX14" s="74" t="str">
        <f>IFERROR(INDEX([1]!t_social_jours[Départ remake],MATCH(AX$4&amp;t_datas[[#This Row],[Matricule]],[1]!t_social_jours[Date &amp; Matricule perso],0)),"")</f>
        <v/>
      </c>
      <c r="AY14" s="74" t="str">
        <f>IFERROR(INDEX([1]!t_social_jours[Arrivée remake],MATCH(AY$4&amp;t_datas[[#This Row],[Matricule]],[1]!t_social_jours[Date &amp; Matricule perso],0)),"")</f>
        <v/>
      </c>
      <c r="AZ14" s="75" t="str">
        <f>IFERROR(IF(INDEX([1]!t_social_jours[Kilomètres],MATCH(AZ$4&amp;t_datas[[#This Row],[Matricule]],[1]!t_social_jours[Date &amp; Matricule perso],0))="","",INDEX([1]!t_social_jours[Kilomètres],MATCH(AZ$4&amp;t_datas[[#This Row],[Matricule]],[1]!t_social_jours[Date &amp; Matricule perso],0))),"")</f>
        <v/>
      </c>
      <c r="BA14" s="76" t="str">
        <f>IF(SUM(AQ14:AS14)=0,"",SUM(AQ14:AS14))</f>
        <v/>
      </c>
      <c r="BB14" s="54" t="str">
        <f>IF(t_datas[[#This Row],[Immatriculation tracteur]]="","",t_datas[[#This Row],[Immatriculation tracteur]])</f>
        <v/>
      </c>
      <c r="BD14" s="8" t="str">
        <f>IF(t_datas[[#This Row],[Immatriculation SEMI]]="","",t_datas[[#This Row],[Immatriculation SEMI]])</f>
        <v/>
      </c>
      <c r="BE14" s="8" t="str">
        <f>IF(t_datas[[#This Row],[Client affecté]]="","",t_datas[[#This Row],[Client affecté]])</f>
        <v/>
      </c>
      <c r="BF14" s="8" t="str">
        <f>IF(t_datas[[#This Row],[Site/ville]]="","",t_datas[[#This Row],[Site/ville]])</f>
        <v/>
      </c>
      <c r="BG14" s="8">
        <f t="shared" si="838"/>
        <v>-1</v>
      </c>
      <c r="BI14" s="55"/>
      <c r="BN14" s="56"/>
      <c r="BO14" s="55"/>
      <c r="BT14" s="56"/>
      <c r="BU14" s="55"/>
      <c r="BV14" s="47"/>
      <c r="BW14" s="47"/>
      <c r="BX14" s="72"/>
      <c r="BY14" s="47"/>
      <c r="BZ14" s="47" t="str">
        <f>IFERROR(INDEX([1]!t_social_jours[Conduite],MATCH(BZ$4&amp;t_datas[[#This Row],[Matricule]],[1]!t_social_jours[Date &amp; Matricule perso],0)),"")</f>
        <v/>
      </c>
      <c r="CA14" s="74" t="str">
        <f>IFERROR(INDEX([1]!t_social_jours[Travail],MATCH(CA$4&amp;t_datas[[#This Row],[Matricule]],[1]!t_social_jours[Date &amp; Matricule perso],0)),"")</f>
        <v/>
      </c>
      <c r="CB14" s="74" t="str">
        <f>IFERROR(INDEX([1]!t_social_jours[Dispo],MATCH(CB$4&amp;t_datas[[#This Row],[Matricule]],[1]!t_social_jours[Date &amp; Matricule perso],0)),"")</f>
        <v/>
      </c>
      <c r="CC14" s="73" t="str">
        <f t="shared" si="898"/>
        <v/>
      </c>
      <c r="CD14" s="74" t="s">
        <v>1143</v>
      </c>
      <c r="CE14" s="47"/>
      <c r="CF14" s="47"/>
      <c r="CG14" s="74" t="str">
        <f>IFERROR(INDEX([1]!t_social_jours[Départ remake],MATCH(CG$4&amp;t_datas[[#This Row],[Matricule]],[1]!t_social_jours[Date &amp; Matricule perso],0)),"")</f>
        <v/>
      </c>
      <c r="CH14" s="74" t="str">
        <f>IFERROR(INDEX([1]!t_social_jours[Arrivée remake],MATCH(CH$4&amp;t_datas[[#This Row],[Matricule]],[1]!t_social_jours[Date &amp; Matricule perso],0)),"")</f>
        <v/>
      </c>
      <c r="CI14" s="75" t="str">
        <f>IFERROR(IF(INDEX([1]!t_social_jours[Kilomètres],MATCH(CI$4&amp;t_datas[[#This Row],[Matricule]],[1]!t_social_jours[Date &amp; Matricule perso],0))="","",INDEX([1]!t_social_jours[Kilomètres],MATCH(CI$4&amp;t_datas[[#This Row],[Matricule]],[1]!t_social_jours[Date &amp; Matricule perso],0))),"")</f>
        <v/>
      </c>
      <c r="CJ14" s="77" t="str">
        <f t="shared" si="839"/>
        <v/>
      </c>
      <c r="CK14" s="61" t="str">
        <f>IF(t_datas[[#This Row],[Immatriculation tracteur]]="","",t_datas[[#This Row],[Immatriculation tracteur]])</f>
        <v/>
      </c>
      <c r="CL14" s="71" t="s">
        <v>1150</v>
      </c>
      <c r="CM14" s="74" t="str">
        <f>IF(t_datas[[#This Row],[Immatriculation SEMI]]="","",t_datas[[#This Row],[Immatriculation SEMI]])</f>
        <v/>
      </c>
      <c r="CN14" s="74" t="str">
        <f>IF(t_datas[[#This Row],[Client affecté]]="","",t_datas[[#This Row],[Client affecté]])</f>
        <v/>
      </c>
      <c r="CO14" s="74" t="str">
        <f>IF(t_datas[[#This Row],[Site/ville]]="","",t_datas[[#This Row],[Site/ville]])</f>
        <v/>
      </c>
      <c r="CP14" s="60">
        <f t="shared" si="840"/>
        <v>-1</v>
      </c>
      <c r="CQ14" s="47"/>
      <c r="CR14" s="47"/>
      <c r="CS14" s="74"/>
      <c r="CT14" s="74"/>
      <c r="CU14" s="74"/>
      <c r="CV14" s="74"/>
      <c r="CW14" s="47"/>
      <c r="CX14" s="47"/>
      <c r="CY14" s="75"/>
      <c r="CZ14" s="47"/>
      <c r="DA14" s="74"/>
      <c r="DB14" s="74"/>
      <c r="DC14" s="74"/>
      <c r="DD14" s="74"/>
      <c r="DE14" s="47"/>
      <c r="DF14" s="47"/>
      <c r="DG14" s="75"/>
      <c r="DH14" s="47"/>
      <c r="DI14" s="74" t="str">
        <f>IFERROR(INDEX([1]!t_social_jours[Conduite],MATCH(DI$4&amp;t_datas[[#This Row],[Matricule]],[1]!t_social_jours[Date &amp; Matricule perso],0)),"")</f>
        <v/>
      </c>
      <c r="DJ14" s="74" t="str">
        <f>IFERROR(INDEX([1]!t_social_jours[Travail],MATCH(DJ$4&amp;t_datas[[#This Row],[Matricule]],[1]!t_social_jours[Date &amp; Matricule perso],0)),"")</f>
        <v/>
      </c>
      <c r="DK14" s="74" t="str">
        <f>IFERROR(INDEX([1]!t_social_jours[Dispo],MATCH(DK$4&amp;t_datas[[#This Row],[Matricule]],[1]!t_social_jours[Date &amp; Matricule perso],0)),"")</f>
        <v/>
      </c>
      <c r="DL14" s="78" t="str">
        <f t="shared" si="899"/>
        <v/>
      </c>
      <c r="DM14" s="74"/>
      <c r="DN14" s="47">
        <v>5.2083333333333336E-2</v>
      </c>
      <c r="DO14" s="47"/>
      <c r="DP14" s="74" t="str">
        <f>IFERROR(INDEX([1]!t_social_jours[Départ remake],MATCH(DP$4&amp;t_datas[[#This Row],[Matricule]],[1]!t_social_jours[Date &amp; Matricule perso],0)),"")</f>
        <v/>
      </c>
      <c r="DQ14" s="74" t="str">
        <f>IFERROR(INDEX([1]!t_social_jours[Arrivée remake],MATCH(DQ$4&amp;t_datas[[#This Row],[Matricule]],[1]!t_social_jours[Date &amp; Matricule perso],0)),"")</f>
        <v/>
      </c>
      <c r="DR14" s="75" t="str">
        <f>IFERROR(IF(INDEX([1]!t_social_jours[Kilomètres],MATCH(DR$4&amp;t_datas[[#This Row],[Matricule]],[1]!t_social_jours[Date &amp; Matricule perso],0))="","",INDEX([1]!t_social_jours[Kilomètres],MATCH(DR$4&amp;t_datas[[#This Row],[Matricule]],[1]!t_social_jours[Date &amp; Matricule perso],0))),"")</f>
        <v/>
      </c>
      <c r="DS14" s="77" t="str">
        <f t="shared" si="841"/>
        <v/>
      </c>
      <c r="DT14" s="61" t="str">
        <f>IF(t_datas[[#This Row],[Immatriculation tracteur]]="","",t_datas[[#This Row],[Immatriculation tracteur]])</f>
        <v/>
      </c>
      <c r="DU14" s="71"/>
      <c r="DV14" s="74" t="str">
        <f>IF(t_datas[[#This Row],[Immatriculation SEMI]]="","",t_datas[[#This Row],[Immatriculation SEMI]])</f>
        <v/>
      </c>
      <c r="DW14" s="74" t="str">
        <f>IF(t_datas[[#This Row],[Client affecté]]="","",t_datas[[#This Row],[Client affecté]])</f>
        <v/>
      </c>
      <c r="DX14" s="74" t="str">
        <f>IF(t_datas[[#This Row],[Site/ville]]="","",t_datas[[#This Row],[Site/ville]])</f>
        <v/>
      </c>
      <c r="DY14" s="47">
        <f t="shared" si="842"/>
        <v>-1</v>
      </c>
      <c r="DZ14" s="47"/>
      <c r="EA14" s="47"/>
      <c r="EB14" s="74"/>
      <c r="EC14" s="74"/>
      <c r="ED14" s="74"/>
      <c r="EE14" s="74"/>
      <c r="EF14" s="47"/>
      <c r="EG14" s="47"/>
      <c r="EH14" s="75"/>
      <c r="EI14" s="47"/>
      <c r="EJ14" s="74"/>
      <c r="EK14" s="74"/>
      <c r="EL14" s="74"/>
      <c r="EM14" s="74"/>
      <c r="EN14" s="47"/>
      <c r="EO14" s="47"/>
      <c r="EP14" s="75"/>
      <c r="EQ14" s="47"/>
      <c r="ER14" s="74" t="str">
        <f>IFERROR(INDEX([1]!t_social_jours[Conduite],MATCH(ER$4&amp;t_datas[[#This Row],[Matricule]],[1]!t_social_jours[Date &amp; Matricule perso],0)),"")</f>
        <v/>
      </c>
      <c r="ES14" s="74" t="str">
        <f>IFERROR(INDEX([1]!t_social_jours[Travail],MATCH(ES$4&amp;t_datas[[#This Row],[Matricule]],[1]!t_social_jours[Date &amp; Matricule perso],0)),"")</f>
        <v/>
      </c>
      <c r="ET14" s="74" t="str">
        <f>IFERROR(INDEX([1]!t_social_jours[Dispo],MATCH(ET$4&amp;t_datas[[#This Row],[Matricule]],[1]!t_social_jours[Date &amp; Matricule perso],0)),"")</f>
        <v/>
      </c>
      <c r="EU14" s="78" t="str">
        <f t="shared" si="900"/>
        <v/>
      </c>
      <c r="EV14" s="74"/>
      <c r="EW14" s="47"/>
      <c r="EX14" s="47"/>
      <c r="EY14" s="74" t="str">
        <f>IFERROR(INDEX([1]!t_social_jours[Départ remake],MATCH(EY$4&amp;t_datas[[#This Row],[Matricule]],[1]!t_social_jours[Date &amp; Matricule perso],0)),"")</f>
        <v/>
      </c>
      <c r="EZ14" s="74" t="str">
        <f>IFERROR(INDEX([1]!t_social_jours[Arrivée remake],MATCH(EZ$4&amp;t_datas[[#This Row],[Matricule]],[1]!t_social_jours[Date &amp; Matricule perso],0)),"")</f>
        <v/>
      </c>
      <c r="FA14" s="75" t="str">
        <f>IFERROR(IF(INDEX([1]!t_social_jours[Kilomètres],MATCH(FA$4&amp;t_datas[[#This Row],[Matricule]],[1]!t_social_jours[Date &amp; Matricule perso],0))="","",INDEX([1]!t_social_jours[Kilomètres],MATCH(FA$4&amp;t_datas[[#This Row],[Matricule]],[1]!t_social_jours[Date &amp; Matricule perso],0))),"")</f>
        <v/>
      </c>
      <c r="FB14" s="77" t="str">
        <f t="shared" si="843"/>
        <v/>
      </c>
      <c r="FC14" s="61" t="str">
        <f>IF(t_datas[[#This Row],[Immatriculation tracteur]]="","",t_datas[[#This Row],[Immatriculation tracteur]])</f>
        <v/>
      </c>
      <c r="FD14" s="71" t="s">
        <v>1154</v>
      </c>
      <c r="FE14" s="74" t="str">
        <f>IF(t_datas[[#This Row],[Immatriculation SEMI]]="","",t_datas[[#This Row],[Immatriculation SEMI]])</f>
        <v/>
      </c>
      <c r="FF14" s="74" t="str">
        <f>IF(t_datas[[#This Row],[Client affecté]]="","",t_datas[[#This Row],[Client affecté]])</f>
        <v/>
      </c>
      <c r="FG14" s="74" t="str">
        <f>IF(t_datas[[#This Row],[Site/ville]]="","",t_datas[[#This Row],[Site/ville]])</f>
        <v/>
      </c>
      <c r="FH14" s="47">
        <f t="shared" si="844"/>
        <v>-1</v>
      </c>
      <c r="FI14" s="47"/>
      <c r="FJ14" s="47"/>
      <c r="FK14" s="55"/>
      <c r="FL14" s="55"/>
      <c r="FM14" s="55"/>
      <c r="FN14" s="74"/>
      <c r="FO14" s="47"/>
      <c r="FP14" s="47"/>
      <c r="FQ14" s="75"/>
      <c r="FR14" s="47"/>
      <c r="FS14" s="74"/>
      <c r="FT14" s="74"/>
      <c r="FU14" s="74"/>
      <c r="FV14" s="74"/>
      <c r="FW14" s="47"/>
      <c r="FX14" s="47"/>
      <c r="FY14" s="75"/>
      <c r="FZ14" s="47"/>
      <c r="GA14" s="74" t="str">
        <f>IFERROR(INDEX([1]!t_social_jours[Conduite],MATCH(GA$4&amp;t_datas[[#This Row],[Matricule]],[1]!t_social_jours[Date &amp; Matricule perso],0)),"")</f>
        <v/>
      </c>
      <c r="GB14" s="74" t="str">
        <f>IFERROR(INDEX([1]!t_social_jours[Travail],MATCH(GB$4&amp;t_datas[[#This Row],[Matricule]],[1]!t_social_jours[Date &amp; Matricule perso],0)),"")</f>
        <v/>
      </c>
      <c r="GC14" s="74" t="str">
        <f>IFERROR(INDEX([1]!t_social_jours[Dispo],MATCH(GC$4&amp;t_datas[[#This Row],[Matricule]],[1]!t_social_jours[Date &amp; Matricule perso],0)),"")</f>
        <v/>
      </c>
      <c r="GD14" s="78" t="str">
        <f t="shared" si="901"/>
        <v/>
      </c>
      <c r="GE14" s="74"/>
      <c r="GF14" s="47">
        <v>0.15625</v>
      </c>
      <c r="GG14" s="47"/>
      <c r="GH14" s="74" t="str">
        <f>IFERROR(INDEX([1]!t_social_jours[Départ remake],MATCH(GH$4&amp;t_datas[[#This Row],[Matricule]],[1]!t_social_jours[Date &amp; Matricule perso],0)),"")</f>
        <v/>
      </c>
      <c r="GI14" s="74" t="str">
        <f>IFERROR(INDEX([1]!t_social_jours[Arrivée remake],MATCH(GI$4&amp;t_datas[[#This Row],[Matricule]],[1]!t_social_jours[Date &amp; Matricule perso],0)),"")</f>
        <v/>
      </c>
      <c r="GJ14" s="75" t="str">
        <f>IFERROR(IF(INDEX([1]!t_social_jours[Kilomètres],MATCH(GJ$4&amp;t_datas[[#This Row],[Matricule]],[1]!t_social_jours[Date &amp; Matricule perso],0))="","",INDEX([1]!t_social_jours[Kilomètres],MATCH(GJ$4&amp;t_datas[[#This Row],[Matricule]],[1]!t_social_jours[Date &amp; Matricule perso],0))),"")</f>
        <v/>
      </c>
      <c r="GK14" s="77" t="str">
        <f t="shared" si="845"/>
        <v/>
      </c>
      <c r="GL14" s="61" t="str">
        <f>IF(t_datas[[#This Row],[Immatriculation tracteur]]="","",t_datas[[#This Row],[Immatriculation tracteur]])</f>
        <v/>
      </c>
      <c r="GM14" s="71" t="s">
        <v>1149</v>
      </c>
      <c r="GN14" s="74" t="str">
        <f>IF(t_datas[[#This Row],[Immatriculation SEMI]]="","",t_datas[[#This Row],[Immatriculation SEMI]])</f>
        <v/>
      </c>
      <c r="GO14" s="74" t="str">
        <f>IF(t_datas[[#This Row],[Client affecté]]="","",t_datas[[#This Row],[Client affecté]])</f>
        <v/>
      </c>
      <c r="GP14" s="74" t="str">
        <f>IF(t_datas[[#This Row],[Site/ville]]="","",t_datas[[#This Row],[Site/ville]])</f>
        <v/>
      </c>
      <c r="GQ14" s="47">
        <f t="shared" si="846"/>
        <v>-1</v>
      </c>
      <c r="GR14" s="47"/>
      <c r="GS14" s="47"/>
      <c r="GT14" s="74"/>
      <c r="GU14" s="74"/>
      <c r="GV14" s="74"/>
      <c r="GW14" s="74"/>
      <c r="GX14" s="47"/>
      <c r="GY14" s="47"/>
      <c r="GZ14" s="75"/>
      <c r="HA14" s="47"/>
      <c r="HB14" s="74"/>
      <c r="HC14" s="74"/>
      <c r="HD14" s="74"/>
      <c r="HE14" s="74"/>
      <c r="HF14" s="47"/>
      <c r="HG14" s="47"/>
      <c r="HH14" s="75"/>
      <c r="HI14" s="47"/>
      <c r="HJ14" s="74" t="str">
        <f>IFERROR(INDEX([1]!t_social_jours[Conduite],MATCH(HJ$4&amp;t_datas[[#This Row],[Matricule]],[1]!t_social_jours[Date &amp; Matricule perso],0)),"")</f>
        <v/>
      </c>
      <c r="HK14" s="74" t="str">
        <f>IFERROR(INDEX([1]!t_social_jours[Travail],MATCH(HK$4&amp;t_datas[[#This Row],[Matricule]],[1]!t_social_jours[Date &amp; Matricule perso],0)),"")</f>
        <v/>
      </c>
      <c r="HL14" s="74" t="str">
        <f>IFERROR(INDEX([1]!t_social_jours[Dispo],MATCH(HL$4&amp;t_datas[[#This Row],[Matricule]],[1]!t_social_jours[Date &amp; Matricule perso],0)),"")</f>
        <v/>
      </c>
      <c r="HM14" s="78" t="str">
        <f t="shared" si="902"/>
        <v/>
      </c>
      <c r="HN14" s="74"/>
      <c r="HO14" s="47">
        <v>5.2083333333333336E-2</v>
      </c>
      <c r="HP14" s="47"/>
      <c r="HQ14" s="74" t="str">
        <f>IFERROR(INDEX([1]!t_social_jours[Départ remake],MATCH(HQ$4&amp;t_datas[[#This Row],[Matricule]],[1]!t_social_jours[Date &amp; Matricule perso],0)),"")</f>
        <v/>
      </c>
      <c r="HR14" s="74" t="str">
        <f>IFERROR(INDEX([1]!t_social_jours[Arrivée remake],MATCH(HR$4&amp;t_datas[[#This Row],[Matricule]],[1]!t_social_jours[Date &amp; Matricule perso],0)),"")</f>
        <v/>
      </c>
      <c r="HS14" s="75" t="str">
        <f>IFERROR(IF(INDEX([1]!t_social_jours[Kilomètres],MATCH(HS$4&amp;t_datas[[#This Row],[Matricule]],[1]!t_social_jours[Date &amp; Matricule perso],0))="","",INDEX([1]!t_social_jours[Kilomètres],MATCH(HS$4&amp;t_datas[[#This Row],[Matricule]],[1]!t_social_jours[Date &amp; Matricule perso],0))),"")</f>
        <v/>
      </c>
      <c r="HT14" s="77" t="str">
        <f t="shared" si="847"/>
        <v/>
      </c>
      <c r="HU14" s="61" t="str">
        <f>IF(t_datas[[#This Row],[Immatriculation tracteur]]="","",t_datas[[#This Row],[Immatriculation tracteur]])</f>
        <v/>
      </c>
      <c r="HV14" s="71" t="s">
        <v>1154</v>
      </c>
      <c r="HW14" s="74" t="str">
        <f>IF(t_datas[[#This Row],[Immatriculation SEMI]]="","",t_datas[[#This Row],[Immatriculation SEMI]])</f>
        <v/>
      </c>
      <c r="HX14" s="74" t="str">
        <f>IF(t_datas[[#This Row],[Client affecté]]="","",t_datas[[#This Row],[Client affecté]])</f>
        <v/>
      </c>
      <c r="HY14" s="74" t="str">
        <f>IF(t_datas[[#This Row],[Site/ville]]="","",t_datas[[#This Row],[Site/ville]])</f>
        <v/>
      </c>
      <c r="HZ14" s="47">
        <f t="shared" si="848"/>
        <v>-1</v>
      </c>
      <c r="IA14" s="47"/>
      <c r="IB14" s="47"/>
      <c r="IC14" s="74"/>
      <c r="ID14" s="74"/>
      <c r="IE14" s="74"/>
      <c r="IF14" s="74"/>
      <c r="IG14" s="47"/>
      <c r="IH14" s="47"/>
      <c r="II14" s="75"/>
      <c r="IJ14" s="47"/>
      <c r="IK14" s="74"/>
      <c r="IL14" s="74"/>
      <c r="IM14" s="74"/>
      <c r="IN14" s="74"/>
      <c r="IO14" s="47"/>
      <c r="IP14" s="47"/>
      <c r="IQ14" s="75"/>
      <c r="IR14" s="47"/>
      <c r="IS14" s="74" t="str">
        <f>IFERROR(INDEX([1]!t_social_jours[Conduite],MATCH(IS$4&amp;t_datas[[#This Row],[Matricule]],[1]!t_social_jours[Date &amp; Matricule perso],0)),"")</f>
        <v/>
      </c>
      <c r="IT14" s="74" t="str">
        <f>IFERROR(INDEX([1]!t_social_jours[Travail],MATCH(IT$4&amp;t_datas[[#This Row],[Matricule]],[1]!t_social_jours[Date &amp; Matricule perso],0)),"")</f>
        <v/>
      </c>
      <c r="IU14" s="74" t="str">
        <f>IFERROR(INDEX([1]!t_social_jours[Dispo],MATCH(IU$4&amp;t_datas[[#This Row],[Matricule]],[1]!t_social_jours[Date &amp; Matricule perso],0)),"")</f>
        <v/>
      </c>
      <c r="IV14" s="78" t="str">
        <f t="shared" si="903"/>
        <v/>
      </c>
      <c r="IW14" s="74"/>
      <c r="IX14" s="47">
        <v>9.375E-2</v>
      </c>
      <c r="IY14" s="47"/>
      <c r="IZ14" s="74" t="str">
        <f>IFERROR(INDEX([1]!t_social_jours[Départ remake],MATCH(IZ$4&amp;t_datas[[#This Row],[Matricule]],[1]!t_social_jours[Date &amp; Matricule perso],0)),"")</f>
        <v/>
      </c>
      <c r="JA14" s="74" t="str">
        <f>IFERROR(INDEX([1]!t_social_jours[Arrivée remake],MATCH(JA$4&amp;t_datas[[#This Row],[Matricule]],[1]!t_social_jours[Date &amp; Matricule perso],0)),"")</f>
        <v/>
      </c>
      <c r="JB14" s="75" t="str">
        <f>IFERROR(IF(INDEX([1]!t_social_jours[Kilomètres],MATCH(JB$4&amp;t_datas[[#This Row],[Matricule]],[1]!t_social_jours[Date &amp; Matricule perso],0))="","",INDEX([1]!t_social_jours[Kilomètres],MATCH(JB$4&amp;t_datas[[#This Row],[Matricule]],[1]!t_social_jours[Date &amp; Matricule perso],0))),"")</f>
        <v/>
      </c>
      <c r="JC14" s="77" t="str">
        <f t="shared" si="849"/>
        <v/>
      </c>
      <c r="JD14" s="61" t="str">
        <f>IF(t_datas[[#This Row],[Immatriculation tracteur]]="","",t_datas[[#This Row],[Immatriculation tracteur]])</f>
        <v/>
      </c>
      <c r="JE14" s="71" t="s">
        <v>1157</v>
      </c>
      <c r="JF14" s="74" t="str">
        <f>IF(t_datas[[#This Row],[Immatriculation SEMI]]="","",t_datas[[#This Row],[Immatriculation SEMI]])</f>
        <v/>
      </c>
      <c r="JG14" s="74" t="str">
        <f>IF(t_datas[[#This Row],[Site/ville]]="","",t_datas[[#This Row],[Site/ville]])</f>
        <v/>
      </c>
      <c r="JH14" s="74"/>
      <c r="JI14" s="47">
        <f t="shared" si="850"/>
        <v>-1</v>
      </c>
      <c r="JJ14" s="47"/>
      <c r="JK14" s="47"/>
      <c r="JL14" s="74"/>
      <c r="JM14" s="74"/>
      <c r="JN14" s="74"/>
      <c r="JO14" s="74"/>
      <c r="JP14" s="47"/>
      <c r="JQ14" s="47"/>
      <c r="JR14" s="75"/>
      <c r="JS14" s="47"/>
      <c r="JT14" s="74"/>
      <c r="JU14" s="74"/>
      <c r="JV14" s="74"/>
      <c r="JW14" s="74"/>
      <c r="JX14" s="47"/>
      <c r="JY14" s="47"/>
      <c r="JZ14" s="75"/>
      <c r="KA14" s="47"/>
      <c r="KB14" s="74" t="str">
        <f>IFERROR(INDEX([1]!t_social_jours[Conduite],MATCH(KB$4&amp;t_datas[[#This Row],[Matricule]],[1]!t_social_jours[Date &amp; Matricule perso],0)),"")</f>
        <v/>
      </c>
      <c r="KC14" s="74" t="str">
        <f>IFERROR(INDEX([1]!t_social_jours[Travail],MATCH(KC$4&amp;t_datas[[#This Row],[Matricule]],[1]!t_social_jours[Date &amp; Matricule perso],0)),"")</f>
        <v/>
      </c>
      <c r="KD14" s="74" t="str">
        <f>IFERROR(INDEX([1]!t_social_jours[Dispo],MATCH(KD$4&amp;t_datas[[#This Row],[Matricule]],[1]!t_social_jours[Date &amp; Matricule perso],0)),"")</f>
        <v/>
      </c>
      <c r="KE14" s="78" t="str">
        <f t="shared" si="904"/>
        <v/>
      </c>
      <c r="KF14" s="74"/>
      <c r="KG14" s="47">
        <v>7.2916666666666671E-2</v>
      </c>
      <c r="KH14" s="47"/>
      <c r="KI14" s="74" t="str">
        <f>IFERROR(INDEX([1]!t_social_jours[Départ remake],MATCH(KI$4&amp;t_datas[[#This Row],[Matricule]],[1]!t_social_jours[Date &amp; Matricule perso],0)),"")</f>
        <v/>
      </c>
      <c r="KJ14" s="74" t="str">
        <f>IFERROR(INDEX([1]!t_social_jours[Arrivée remake],MATCH(KJ$4&amp;t_datas[[#This Row],[Matricule]],[1]!t_social_jours[Date &amp; Matricule perso],0)),"")</f>
        <v/>
      </c>
      <c r="KK14" s="75" t="str">
        <f>IFERROR(IF(INDEX([1]!t_social_jours[Kilomètres],MATCH(KK$4&amp;t_datas[[#This Row],[Matricule]],[1]!t_social_jours[Date &amp; Matricule perso],0))="","",INDEX([1]!t_social_jours[Kilomètres],MATCH(KK$4&amp;t_datas[[#This Row],[Matricule]],[1]!t_social_jours[Date &amp; Matricule perso],0))),"")</f>
        <v/>
      </c>
      <c r="KL14" s="77" t="str">
        <f t="shared" si="851"/>
        <v/>
      </c>
      <c r="KM14" s="61" t="str">
        <f>IF(t_datas[[#This Row],[Immatriculation tracteur]]="","",t_datas[[#This Row],[Immatriculation tracteur]])</f>
        <v/>
      </c>
      <c r="KN14" s="71" t="s">
        <v>1149</v>
      </c>
      <c r="KO14" s="74" t="str">
        <f>IF(t_datas[[#This Row],[Immatriculation SEMI]]="","",t_datas[[#This Row],[Immatriculation SEMI]])</f>
        <v/>
      </c>
      <c r="KP14" s="74" t="str">
        <f>IF(t_datas[[#This Row],[Client affecté]]="","",t_datas[[#This Row],[Client affecté]])</f>
        <v/>
      </c>
      <c r="KQ14" s="74" t="str">
        <f>IF(t_datas[[#This Row],[Site/ville]]="","",t_datas[[#This Row],[Site/ville]])</f>
        <v/>
      </c>
      <c r="KR14" s="47">
        <f t="shared" si="852"/>
        <v>-1</v>
      </c>
      <c r="KS14" s="47"/>
      <c r="KT14" s="47"/>
      <c r="KU14" s="74"/>
      <c r="KV14" s="74"/>
      <c r="KW14" s="74"/>
      <c r="KX14" s="74"/>
      <c r="KY14" s="47"/>
      <c r="KZ14" s="47"/>
      <c r="LA14" s="75"/>
      <c r="LB14" s="47"/>
      <c r="LC14" s="74"/>
      <c r="LD14" s="74"/>
      <c r="LE14" s="74"/>
      <c r="LF14" s="74"/>
      <c r="LG14" s="47"/>
      <c r="LH14" s="47"/>
      <c r="LI14" s="75"/>
      <c r="LJ14" s="47"/>
      <c r="LK14" s="74" t="str">
        <f>IFERROR(INDEX([1]!t_social_jours[Conduite],MATCH(LK$4&amp;t_datas[[#This Row],[Matricule]],[1]!t_social_jours[Date &amp; Matricule perso],0)),"")</f>
        <v/>
      </c>
      <c r="LL14" s="74" t="str">
        <f>IFERROR(INDEX([1]!t_social_jours[Travail],MATCH(LL$4&amp;t_datas[[#This Row],[Matricule]],[1]!t_social_jours[Date &amp; Matricule perso],0)),"")</f>
        <v/>
      </c>
      <c r="LM14" s="74" t="str">
        <f>IFERROR(INDEX([1]!t_social_jours[Dispo],MATCH(LM$4&amp;t_datas[[#This Row],[Matricule]],[1]!t_social_jours[Date &amp; Matricule perso],0)),"")</f>
        <v/>
      </c>
      <c r="LN14" s="78" t="str">
        <f t="shared" si="905"/>
        <v/>
      </c>
      <c r="LO14" s="74"/>
      <c r="LP14" s="47">
        <v>9.375E-2</v>
      </c>
      <c r="LQ14" s="47"/>
      <c r="LR14" s="74" t="str">
        <f>IFERROR(INDEX([1]!t_social_jours[Départ remake],MATCH(LR$4&amp;t_datas[[#This Row],[Matricule]],[1]!t_social_jours[Date &amp; Matricule perso],0)),"")</f>
        <v/>
      </c>
      <c r="LS14" s="74" t="str">
        <f>IFERROR(INDEX([1]!t_social_jours[Arrivée remake],MATCH(LS$4&amp;t_datas[[#This Row],[Matricule]],[1]!t_social_jours[Date &amp; Matricule perso],0)),"")</f>
        <v/>
      </c>
      <c r="LT14" s="75" t="str">
        <f>IFERROR(IF(INDEX([1]!t_social_jours[Kilomètres],MATCH(LT$4&amp;t_datas[[#This Row],[Matricule]],[1]!t_social_jours[Date &amp; Matricule perso],0))="","",INDEX([1]!t_social_jours[Kilomètres],MATCH(LT$4&amp;t_datas[[#This Row],[Matricule]],[1]!t_social_jours[Date &amp; Matricule perso],0))),"")</f>
        <v/>
      </c>
      <c r="LU14" s="77" t="str">
        <f t="shared" si="853"/>
        <v/>
      </c>
      <c r="LV14" s="61" t="str">
        <f>IF(t_datas[[#This Row],[Immatriculation tracteur]]="","",t_datas[[#This Row],[Immatriculation tracteur]])</f>
        <v/>
      </c>
      <c r="LW14" s="71" t="s">
        <v>1155</v>
      </c>
      <c r="LX14" s="74" t="str">
        <f>IF(t_datas[[#This Row],[Immatriculation SEMI]]="","",t_datas[[#This Row],[Immatriculation SEMI]])</f>
        <v/>
      </c>
      <c r="LY14" s="74" t="str">
        <f>IF(t_datas[[#This Row],[Client affecté]]="","",t_datas[[#This Row],[Client affecté]])</f>
        <v/>
      </c>
      <c r="LZ14" s="74" t="str">
        <f>IF(t_datas[[#This Row],[Site/ville]]="","",t_datas[[#This Row],[Site/ville]])</f>
        <v/>
      </c>
      <c r="MA14" s="47">
        <f t="shared" si="854"/>
        <v>-1</v>
      </c>
      <c r="MB14" s="47"/>
      <c r="MC14" s="47"/>
      <c r="MD14" s="74"/>
      <c r="ME14" s="74"/>
      <c r="MF14" s="74"/>
      <c r="MG14" s="74"/>
      <c r="MH14" s="47"/>
      <c r="MI14" s="47"/>
      <c r="MJ14" s="75"/>
      <c r="MK14" s="47"/>
      <c r="ML14" s="74"/>
      <c r="MM14" s="74"/>
      <c r="MN14" s="74"/>
      <c r="MO14" s="74"/>
      <c r="MP14" s="47"/>
      <c r="MQ14" s="47"/>
      <c r="MR14" s="75"/>
      <c r="MS14" s="47"/>
      <c r="MT14" s="74" t="str">
        <f>IFERROR(INDEX([1]!t_social_jours[Conduite],MATCH(MT$4&amp;t_datas[[#This Row],[Matricule]],[1]!t_social_jours[Date &amp; Matricule perso],0)),"")</f>
        <v/>
      </c>
      <c r="MU14" s="74" t="str">
        <f>IFERROR(INDEX([1]!t_social_jours[Travail],MATCH(MU$4&amp;t_datas[[#This Row],[Matricule]],[1]!t_social_jours[Date &amp; Matricule perso],0)),"")</f>
        <v/>
      </c>
      <c r="MV14" s="74" t="str">
        <f>IFERROR(INDEX([1]!t_social_jours[Dispo],MATCH(MV$4&amp;t_datas[[#This Row],[Matricule]],[1]!t_social_jours[Date &amp; Matricule perso],0)),"")</f>
        <v/>
      </c>
      <c r="MW14" s="78" t="str">
        <f t="shared" si="906"/>
        <v/>
      </c>
      <c r="MX14" s="74"/>
      <c r="MY14" s="47">
        <v>7.2916666666666671E-2</v>
      </c>
      <c r="MZ14" s="47"/>
      <c r="NA14" s="74" t="str">
        <f>IFERROR(INDEX([1]!t_social_jours[Départ remake],MATCH(NA$4&amp;t_datas[[#This Row],[Matricule]],[1]!t_social_jours[Date &amp; Matricule perso],0)),"")</f>
        <v/>
      </c>
      <c r="NB14" s="74" t="str">
        <f>IFERROR(INDEX([1]!t_social_jours[Arrivée remake],MATCH(NB$4&amp;t_datas[[#This Row],[Matricule]],[1]!t_social_jours[Date &amp; Matricule perso],0)),"")</f>
        <v/>
      </c>
      <c r="NC14" s="75" t="str">
        <f>IFERROR(IF(INDEX([1]!t_social_jours[Kilomètres],MATCH(NC$4&amp;t_datas[[#This Row],[Matricule]],[1]!t_social_jours[Date &amp; Matricule perso],0))="","",INDEX([1]!t_social_jours[Kilomètres],MATCH(NC$4&amp;t_datas[[#This Row],[Matricule]],[1]!t_social_jours[Date &amp; Matricule perso],0))),"")</f>
        <v/>
      </c>
      <c r="ND14" s="77" t="str">
        <f t="shared" si="855"/>
        <v/>
      </c>
      <c r="NE14" s="61" t="s">
        <v>1163</v>
      </c>
      <c r="NF14" s="71" t="s">
        <v>1163</v>
      </c>
      <c r="NG14" s="74" t="s">
        <v>1163</v>
      </c>
      <c r="NH14" s="74" t="s">
        <v>1163</v>
      </c>
      <c r="NI14" s="74" t="s">
        <v>1163</v>
      </c>
      <c r="NJ14" s="47">
        <f t="shared" si="856"/>
        <v>-1</v>
      </c>
      <c r="NK14" s="47"/>
      <c r="NL14" s="47"/>
      <c r="NM14" s="74"/>
      <c r="NN14" s="74"/>
      <c r="NO14" s="74"/>
      <c r="NP14" s="74"/>
      <c r="NQ14" s="47"/>
      <c r="NR14" s="47"/>
      <c r="NS14" s="75"/>
      <c r="NT14" s="47"/>
      <c r="NU14" s="74"/>
      <c r="NV14" s="74"/>
      <c r="NW14" s="74"/>
      <c r="NX14" s="74"/>
      <c r="NY14" s="47"/>
      <c r="NZ14" s="47"/>
      <c r="OA14" s="75"/>
      <c r="OB14" s="47"/>
      <c r="OC14" s="74" t="str">
        <f>IFERROR(INDEX([1]!t_social_jours[Conduite],MATCH(OC$4&amp;t_datas[[#This Row],[Matricule]],[1]!t_social_jours[Date &amp; Matricule perso],0)),"")</f>
        <v/>
      </c>
      <c r="OD14" s="74" t="str">
        <f>IFERROR(INDEX([1]!t_social_jours[Travail],MATCH(OD$4&amp;t_datas[[#This Row],[Matricule]],[1]!t_social_jours[Date &amp; Matricule perso],0)),"")</f>
        <v/>
      </c>
      <c r="OE14" s="74" t="str">
        <f>IFERROR(INDEX([1]!t_social_jours[Dispo],MATCH(OE$4&amp;t_datas[[#This Row],[Matricule]],[1]!t_social_jours[Date &amp; Matricule perso],0)),"")</f>
        <v/>
      </c>
      <c r="OF14" s="78" t="str">
        <f t="shared" si="907"/>
        <v/>
      </c>
      <c r="OG14" s="74"/>
      <c r="OH14" s="47"/>
      <c r="OI14" s="47"/>
      <c r="OJ14" s="74" t="str">
        <f>IFERROR(INDEX([1]!t_social_jours[Départ remake],MATCH(OJ$4&amp;t_datas[[#This Row],[Matricule]],[1]!t_social_jours[Date &amp; Matricule perso],0)),"")</f>
        <v/>
      </c>
      <c r="OK14" s="74" t="str">
        <f>IFERROR(INDEX([1]!t_social_jours[Arrivée remake],MATCH(OK$4&amp;t_datas[[#This Row],[Matricule]],[1]!t_social_jours[Date &amp; Matricule perso],0)),"")</f>
        <v/>
      </c>
      <c r="OL14" s="75" t="str">
        <f>IFERROR(IF(INDEX([1]!t_social_jours[Kilomètres],MATCH(OL$4&amp;t_datas[[#This Row],[Matricule]],[1]!t_social_jours[Date &amp; Matricule perso],0))="","",INDEX([1]!t_social_jours[Kilomètres],MATCH(OL$4&amp;t_datas[[#This Row],[Matricule]],[1]!t_social_jours[Date &amp; Matricule perso],0))),"")</f>
        <v/>
      </c>
      <c r="OM14" s="77" t="str">
        <f t="shared" si="857"/>
        <v/>
      </c>
      <c r="ON14" s="61" t="str">
        <f>IF(t_datas[[#This Row],[Immatriculation tracteur]]="","",t_datas[[#This Row],[Immatriculation tracteur]])</f>
        <v/>
      </c>
      <c r="OO14" s="71" t="s">
        <v>1154</v>
      </c>
      <c r="OP14" s="74" t="str">
        <f>IF(t_datas[[#This Row],[Immatriculation SEMI]]="","",t_datas[[#This Row],[Immatriculation SEMI]])</f>
        <v/>
      </c>
      <c r="OQ14" s="74" t="str">
        <f>IF(t_datas[[#This Row],[Client affecté]]="","",t_datas[[#This Row],[Client affecté]])</f>
        <v/>
      </c>
      <c r="OR14" s="74" t="str">
        <f>IF(t_datas[[#This Row],[Site/ville]]="","",t_datas[[#This Row],[Site/ville]])</f>
        <v/>
      </c>
      <c r="OS14" s="47">
        <f t="shared" si="858"/>
        <v>-1</v>
      </c>
      <c r="OT14" s="47"/>
      <c r="OU14" s="47"/>
      <c r="OV14" s="74"/>
      <c r="OW14" s="74"/>
      <c r="OX14" s="74"/>
      <c r="OY14" s="74"/>
      <c r="OZ14" s="47"/>
      <c r="PA14" s="47"/>
      <c r="PB14" s="75"/>
      <c r="PC14" s="47"/>
      <c r="PD14" s="74"/>
      <c r="PE14" s="74"/>
      <c r="PF14" s="74"/>
      <c r="PG14" s="74"/>
      <c r="PH14" s="47"/>
      <c r="PI14" s="47"/>
      <c r="PJ14" s="75"/>
      <c r="PK14" s="47"/>
      <c r="PL14" s="74" t="str">
        <f>IFERROR(INDEX([1]!t_social_jours[Conduite],MATCH(PL$4&amp;t_datas[[#This Row],[Matricule]],[1]!t_social_jours[Date &amp; Matricule perso],0)),"")</f>
        <v/>
      </c>
      <c r="PM14" s="74" t="str">
        <f>IFERROR(INDEX([1]!t_social_jours[Travail],MATCH(PM$4&amp;t_datas[[#This Row],[Matricule]],[1]!t_social_jours[Date &amp; Matricule perso],0)),"")</f>
        <v/>
      </c>
      <c r="PN14" s="74" t="str">
        <f>IFERROR(INDEX([1]!t_social_jours[Dispo],MATCH(PN$4&amp;t_datas[[#This Row],[Matricule]],[1]!t_social_jours[Date &amp; Matricule perso],0)),"")</f>
        <v/>
      </c>
      <c r="PO14" s="78" t="str">
        <f t="shared" si="908"/>
        <v/>
      </c>
      <c r="PP14" s="74"/>
      <c r="PQ14" s="47">
        <v>7.2916666666666671E-2</v>
      </c>
      <c r="PR14" s="47"/>
      <c r="PS14" s="74" t="str">
        <f>IFERROR(INDEX([1]!t_social_jours[Départ remake],MATCH(PS$4&amp;t_datas[[#This Row],[Matricule]],[1]!t_social_jours[Date &amp; Matricule perso],0)),"")</f>
        <v/>
      </c>
      <c r="PT14" s="74" t="str">
        <f>IFERROR(INDEX([1]!t_social_jours[Arrivée remake],MATCH(PT$4&amp;t_datas[[#This Row],[Matricule]],[1]!t_social_jours[Date &amp; Matricule perso],0)),"")</f>
        <v/>
      </c>
      <c r="PU14" s="75" t="str">
        <f>IFERROR(IF(INDEX([1]!t_social_jours[Kilomètres],MATCH(PU$4&amp;t_datas[[#This Row],[Matricule]],[1]!t_social_jours[Date &amp; Matricule perso],0))="","",INDEX([1]!t_social_jours[Kilomètres],MATCH(PU$4&amp;t_datas[[#This Row],[Matricule]],[1]!t_social_jours[Date &amp; Matricule perso],0))),"")</f>
        <v/>
      </c>
      <c r="PV14" s="77" t="str">
        <f t="shared" si="859"/>
        <v/>
      </c>
      <c r="PW14" s="61" t="str">
        <f>IF(t_datas[[#This Row],[Immatriculation tracteur]]="","",t_datas[[#This Row],[Immatriculation tracteur]])</f>
        <v/>
      </c>
      <c r="PX14" s="71"/>
      <c r="PY14" s="74" t="str">
        <f>IF(t_datas[[#This Row],[Immatriculation SEMI]]="","",t_datas[[#This Row],[Immatriculation SEMI]])</f>
        <v/>
      </c>
      <c r="PZ14" s="74" t="str">
        <f>IF(t_datas[[#This Row],[Client affecté]]="","",t_datas[[#This Row],[Client affecté]])</f>
        <v/>
      </c>
      <c r="QA14" s="74" t="str">
        <f>IF(t_datas[[#This Row],[Site/ville]]="","",t_datas[[#This Row],[Site/ville]])</f>
        <v/>
      </c>
      <c r="QB14" s="47">
        <f t="shared" si="860"/>
        <v>-1</v>
      </c>
      <c r="QC14" s="47"/>
      <c r="QD14" s="47"/>
      <c r="QE14" s="74"/>
      <c r="QF14" s="74"/>
      <c r="QG14" s="74"/>
      <c r="QH14" s="74"/>
      <c r="QI14" s="47"/>
      <c r="QJ14" s="47"/>
      <c r="QK14" s="75"/>
      <c r="QL14" s="47"/>
      <c r="QM14" s="74"/>
      <c r="QN14" s="74"/>
      <c r="QO14" s="74"/>
      <c r="QP14" s="74"/>
      <c r="QQ14" s="47"/>
      <c r="QR14" s="47"/>
      <c r="QS14" s="75"/>
      <c r="QT14" s="47"/>
      <c r="QU14" s="74" t="str">
        <f>IFERROR(INDEX([1]!t_social_jours[Conduite],MATCH(QU$4&amp;t_datas[[#This Row],[Matricule]],[1]!t_social_jours[Date &amp; Matricule perso],0)),"")</f>
        <v/>
      </c>
      <c r="QV14" s="74" t="str">
        <f>IFERROR(INDEX([1]!t_social_jours[Travail],MATCH(QV$4&amp;t_datas[[#This Row],[Matricule]],[1]!t_social_jours[Date &amp; Matricule perso],0)),"")</f>
        <v/>
      </c>
      <c r="QW14" s="74" t="str">
        <f>IFERROR(INDEX([1]!t_social_jours[Dispo],MATCH(QW$4&amp;t_datas[[#This Row],[Matricule]],[1]!t_social_jours[Date &amp; Matricule perso],0)),"")</f>
        <v/>
      </c>
      <c r="QX14" s="78" t="str">
        <f t="shared" si="909"/>
        <v/>
      </c>
      <c r="QY14" s="74" t="s">
        <v>1143</v>
      </c>
      <c r="QZ14" s="47"/>
      <c r="RA14" s="47"/>
      <c r="RB14" s="74" t="str">
        <f>IFERROR(INDEX([1]!t_social_jours[Départ remake],MATCH(RB$4&amp;t_datas[[#This Row],[Matricule]],[1]!t_social_jours[Date &amp; Matricule perso],0)),"")</f>
        <v/>
      </c>
      <c r="RC14" s="74" t="str">
        <f>IFERROR(INDEX([1]!t_social_jours[Arrivée remake],MATCH(RC$4&amp;t_datas[[#This Row],[Matricule]],[1]!t_social_jours[Date &amp; Matricule perso],0)),"")</f>
        <v/>
      </c>
      <c r="RD14" s="75" t="str">
        <f>IFERROR(IF(INDEX([1]!t_social_jours[Kilomètres],MATCH(RD$4&amp;t_datas[[#This Row],[Matricule]],[1]!t_social_jours[Date &amp; Matricule perso],0))="","",INDEX([1]!t_social_jours[Kilomètres],MATCH(RD$4&amp;t_datas[[#This Row],[Matricule]],[1]!t_social_jours[Date &amp; Matricule perso],0))),"")</f>
        <v/>
      </c>
      <c r="RE14" s="77" t="str">
        <f t="shared" si="861"/>
        <v/>
      </c>
      <c r="RF14" s="61" t="str">
        <f>IF(t_datas[[#This Row],[Immatriculation tracteur]]="","",t_datas[[#This Row],[Immatriculation tracteur]])</f>
        <v/>
      </c>
      <c r="RG14" s="71" t="s">
        <v>1149</v>
      </c>
      <c r="RH14" s="74" t="str">
        <f>IF(t_datas[[#This Row],[Immatriculation SEMI]]="","",t_datas[[#This Row],[Immatriculation SEMI]])</f>
        <v/>
      </c>
      <c r="RI14" s="74" t="str">
        <f>IF(t_datas[[#This Row],[Client affecté]]="","",t_datas[[#This Row],[Client affecté]])</f>
        <v/>
      </c>
      <c r="RJ14" s="74" t="str">
        <f>IF(t_datas[[#This Row],[Site/ville]]="","",t_datas[[#This Row],[Site/ville]])</f>
        <v/>
      </c>
      <c r="RK14" s="47">
        <f t="shared" si="862"/>
        <v>-1</v>
      </c>
      <c r="RL14" s="47"/>
      <c r="RM14" s="47"/>
      <c r="RN14" s="74"/>
      <c r="RO14" s="74"/>
      <c r="RP14" s="74"/>
      <c r="RQ14" s="74"/>
      <c r="RR14" s="47"/>
      <c r="RS14" s="47"/>
      <c r="RT14" s="75"/>
      <c r="RU14" s="47"/>
      <c r="RV14" s="74"/>
      <c r="RW14" s="74"/>
      <c r="RX14" s="74"/>
      <c r="RY14" s="74"/>
      <c r="RZ14" s="47"/>
      <c r="SA14" s="47"/>
      <c r="SB14" s="75"/>
      <c r="SC14" s="47"/>
      <c r="SD14" s="74" t="str">
        <f>IFERROR(INDEX([1]!t_social_jours[Conduite],MATCH(SD$4&amp;t_datas[[#This Row],[Matricule]],[1]!t_social_jours[Date &amp; Matricule perso],0)),"")</f>
        <v/>
      </c>
      <c r="SE14" s="74" t="str">
        <f>IFERROR(INDEX([1]!t_social_jours[Travail],MATCH(SE$4&amp;t_datas[[#This Row],[Matricule]],[1]!t_social_jours[Date &amp; Matricule perso],0)),"")</f>
        <v/>
      </c>
      <c r="SF14" s="74" t="str">
        <f>IFERROR(INDEX([1]!t_social_jours[Dispo],MATCH(SF$4&amp;t_datas[[#This Row],[Matricule]],[1]!t_social_jours[Date &amp; Matricule perso],0)),"")</f>
        <v/>
      </c>
      <c r="SG14" s="78" t="str">
        <f t="shared" si="910"/>
        <v/>
      </c>
      <c r="SH14" s="74"/>
      <c r="SI14" s="47">
        <v>9.375E-2</v>
      </c>
      <c r="SJ14" s="47"/>
      <c r="SK14" s="74" t="str">
        <f>IFERROR(INDEX([1]!t_social_jours[Départ remake],MATCH(SK$4&amp;t_datas[[#This Row],[Matricule]],[1]!t_social_jours[Date &amp; Matricule perso],0)),"")</f>
        <v/>
      </c>
      <c r="SL14" s="74" t="str">
        <f>IFERROR(INDEX([1]!t_social_jours[Arrivée remake],MATCH(SL$4&amp;t_datas[[#This Row],[Matricule]],[1]!t_social_jours[Date &amp; Matricule perso],0)),"")</f>
        <v/>
      </c>
      <c r="SM14" s="75" t="str">
        <f>IFERROR(IF(INDEX([1]!t_social_jours[Kilomètres],MATCH(SM$4&amp;t_datas[[#This Row],[Matricule]],[1]!t_social_jours[Date &amp; Matricule perso],0))="","",INDEX([1]!t_social_jours[Kilomètres],MATCH(SM$4&amp;t_datas[[#This Row],[Matricule]],[1]!t_social_jours[Date &amp; Matricule perso],0))),"")</f>
        <v/>
      </c>
      <c r="SN14" s="77" t="str">
        <f t="shared" si="863"/>
        <v/>
      </c>
      <c r="SO14" s="61" t="str">
        <f>IF(t_datas[[#This Row],[Immatriculation tracteur]]="","",t_datas[[#This Row],[Immatriculation tracteur]])</f>
        <v/>
      </c>
      <c r="SP14" s="71" t="s">
        <v>1147</v>
      </c>
      <c r="SQ14" s="74" t="str">
        <f>IF(t_datas[[#This Row],[Immatriculation SEMI]]="","",t_datas[[#This Row],[Immatriculation SEMI]])</f>
        <v/>
      </c>
      <c r="SR14" s="74" t="str">
        <f>IF(t_datas[[#This Row],[Client affecté]]="","",t_datas[[#This Row],[Client affecté]])</f>
        <v/>
      </c>
      <c r="SS14" s="74" t="str">
        <f>IF(t_datas[[#This Row],[Site/ville]]="","",t_datas[[#This Row],[Site/ville]])</f>
        <v/>
      </c>
      <c r="ST14" s="47">
        <f t="shared" si="864"/>
        <v>-1</v>
      </c>
      <c r="SU14" s="47"/>
      <c r="SV14" s="47"/>
      <c r="SW14" s="74"/>
      <c r="SX14" s="74"/>
      <c r="SY14" s="74"/>
      <c r="SZ14" s="74"/>
      <c r="TA14" s="47"/>
      <c r="TB14" s="47"/>
      <c r="TC14" s="75"/>
      <c r="TD14" s="47"/>
      <c r="TE14" s="74"/>
      <c r="TF14" s="74"/>
      <c r="TG14" s="74"/>
      <c r="TH14" s="74"/>
      <c r="TI14" s="47"/>
      <c r="TJ14" s="47"/>
      <c r="TK14" s="75"/>
      <c r="TL14" s="47"/>
      <c r="TM14" s="74" t="str">
        <f>IFERROR(INDEX([1]!t_social_jours[Conduite],MATCH(TM$4&amp;t_datas[[#This Row],[Matricule]],[1]!t_social_jours[Date &amp; Matricule perso],0)),"")</f>
        <v/>
      </c>
      <c r="TN14" s="74" t="str">
        <f>IFERROR(INDEX([1]!t_social_jours[Travail],MATCH(TN$4&amp;t_datas[[#This Row],[Matricule]],[1]!t_social_jours[Date &amp; Matricule perso],0)),"")</f>
        <v/>
      </c>
      <c r="TO14" s="74" t="str">
        <f>IFERROR(INDEX([1]!t_social_jours[Dispo],MATCH(TO$4&amp;t_datas[[#This Row],[Matricule]],[1]!t_social_jours[Date &amp; Matricule perso],0)),"")</f>
        <v/>
      </c>
      <c r="TP14" s="78" t="str">
        <f t="shared" si="911"/>
        <v/>
      </c>
      <c r="TQ14" s="74"/>
      <c r="TR14" s="47">
        <v>0.15625</v>
      </c>
      <c r="TS14" s="47"/>
      <c r="TT14" s="74" t="str">
        <f>IFERROR(INDEX([1]!t_social_jours[Départ remake],MATCH(TT$4&amp;t_datas[[#This Row],[Matricule]],[1]!t_social_jours[Date &amp; Matricule perso],0)),"")</f>
        <v/>
      </c>
      <c r="TU14" s="74" t="str">
        <f>IFERROR(INDEX([1]!t_social_jours[Arrivée remake],MATCH(TU$4&amp;t_datas[[#This Row],[Matricule]],[1]!t_social_jours[Date &amp; Matricule perso],0)),"")</f>
        <v/>
      </c>
      <c r="TV14" s="75" t="str">
        <f>IFERROR(IF(INDEX([1]!t_social_jours[Kilomètres],MATCH(TV$4&amp;t_datas[[#This Row],[Matricule]],[1]!t_social_jours[Date &amp; Matricule perso],0))="","",INDEX([1]!t_social_jours[Kilomètres],MATCH(TV$4&amp;t_datas[[#This Row],[Matricule]],[1]!t_social_jours[Date &amp; Matricule perso],0))),"")</f>
        <v/>
      </c>
      <c r="TW14" s="77" t="str">
        <f t="shared" si="865"/>
        <v/>
      </c>
      <c r="TX14" s="61" t="str">
        <f>IF(t_datas[[#This Row],[Immatriculation tracteur]]="","",t_datas[[#This Row],[Immatriculation tracteur]])</f>
        <v/>
      </c>
      <c r="TY14" s="71" t="s">
        <v>1150</v>
      </c>
      <c r="TZ14" s="74" t="str">
        <f>IF(t_datas[[#This Row],[Immatriculation SEMI]]="","",t_datas[[#This Row],[Immatriculation SEMI]])</f>
        <v/>
      </c>
      <c r="UA14" s="74" t="str">
        <f>IF(t_datas[[#This Row],[Client affecté]]="","",t_datas[[#This Row],[Client affecté]])</f>
        <v/>
      </c>
      <c r="UB14" s="74" t="str">
        <f>IF(t_datas[[#This Row],[Site/ville]]="","",t_datas[[#This Row],[Site/ville]])</f>
        <v/>
      </c>
      <c r="UC14" s="47">
        <f t="shared" si="866"/>
        <v>-1</v>
      </c>
      <c r="UD14" s="47"/>
      <c r="UE14" s="47"/>
      <c r="UF14" s="74"/>
      <c r="UG14" s="74"/>
      <c r="UH14" s="74"/>
      <c r="UI14" s="74"/>
      <c r="UJ14" s="47"/>
      <c r="UK14" s="47"/>
      <c r="UL14" s="75"/>
      <c r="UM14" s="47"/>
      <c r="UN14" s="74"/>
      <c r="UO14" s="74"/>
      <c r="UP14" s="74"/>
      <c r="UQ14" s="74"/>
      <c r="UR14" s="47"/>
      <c r="US14" s="47"/>
      <c r="UT14" s="75"/>
      <c r="UU14" s="47"/>
      <c r="UV14" s="74" t="str">
        <f>IFERROR(INDEX([1]!t_social_jours[Conduite],MATCH(UV$4&amp;t_datas[[#This Row],[Matricule]],[1]!t_social_jours[Date &amp; Matricule perso],0)),"")</f>
        <v/>
      </c>
      <c r="UW14" s="74" t="str">
        <f>IFERROR(INDEX([1]!t_social_jours[Travail],MATCH(UW$4&amp;t_datas[[#This Row],[Matricule]],[1]!t_social_jours[Date &amp; Matricule perso],0)),"")</f>
        <v/>
      </c>
      <c r="UX14" s="74" t="str">
        <f>IFERROR(INDEX([1]!t_social_jours[Dispo],MATCH(UX$4&amp;t_datas[[#This Row],[Matricule]],[1]!t_social_jours[Date &amp; Matricule perso],0)),"")</f>
        <v/>
      </c>
      <c r="UY14" s="78" t="str">
        <f t="shared" si="912"/>
        <v/>
      </c>
      <c r="UZ14" s="74"/>
      <c r="VA14" s="47"/>
      <c r="VB14" s="47"/>
      <c r="VC14" s="74" t="str">
        <f>IFERROR(INDEX([1]!t_social_jours[Départ remake],MATCH(VC$4&amp;t_datas[[#This Row],[Matricule]],[1]!t_social_jours[Date &amp; Matricule perso],0)),"")</f>
        <v/>
      </c>
      <c r="VD14" s="74" t="str">
        <f>IFERROR(INDEX([1]!t_social_jours[Arrivée remake],MATCH(VD$4&amp;t_datas[[#This Row],[Matricule]],[1]!t_social_jours[Date &amp; Matricule perso],0)),"")</f>
        <v/>
      </c>
      <c r="VE14" s="75" t="str">
        <f>IFERROR(IF(INDEX([1]!t_social_jours[Kilomètres],MATCH(VE$4&amp;t_datas[[#This Row],[Matricule]],[1]!t_social_jours[Date &amp; Matricule perso],0))="","",INDEX([1]!t_social_jours[Kilomètres],MATCH(VE$4&amp;t_datas[[#This Row],[Matricule]],[1]!t_social_jours[Date &amp; Matricule perso],0))),"")</f>
        <v/>
      </c>
      <c r="VF14" s="77" t="str">
        <f t="shared" si="867"/>
        <v/>
      </c>
      <c r="VG14" s="79" t="str">
        <f>IF(t_datas[[#This Row],[Immatriculation tracteur]]="","",t_datas[[#This Row],[Immatriculation tracteur]])</f>
        <v/>
      </c>
      <c r="VH14" s="71" t="s">
        <v>1154</v>
      </c>
      <c r="VI14" s="80" t="str">
        <f>IF(t_datas[[#This Row],[Immatriculation SEMI]]="","",t_datas[[#This Row],[Immatriculation SEMI]])</f>
        <v/>
      </c>
      <c r="VJ14" s="80" t="str">
        <f>IF(t_datas[[#This Row],[Client affecté]]="","",t_datas[[#This Row],[Client affecté]])</f>
        <v/>
      </c>
      <c r="VK14" s="74" t="str">
        <f>IF(t_datas[[#This Row],[Site/ville]]="","",t_datas[[#This Row],[Site/ville]])</f>
        <v/>
      </c>
      <c r="VL14" s="47">
        <f t="shared" si="868"/>
        <v>-1</v>
      </c>
      <c r="VM14" s="47"/>
      <c r="VN14" s="47"/>
      <c r="VO14" s="74"/>
      <c r="VP14" s="74"/>
      <c r="VQ14" s="74"/>
      <c r="VR14" s="74"/>
      <c r="VS14" s="47"/>
      <c r="VT14" s="47"/>
      <c r="VU14" s="75"/>
      <c r="VV14" s="47"/>
      <c r="VW14" s="74"/>
      <c r="VX14" s="74"/>
      <c r="VY14" s="74"/>
      <c r="VZ14" s="74"/>
      <c r="WA14" s="47"/>
      <c r="WB14" s="47"/>
      <c r="WC14" s="75"/>
      <c r="WD14" s="47"/>
      <c r="WE14" s="74" t="str">
        <f>IFERROR(INDEX([1]!t_social_jours[Conduite],MATCH(WE$4&amp;t_datas[[#This Row],[Matricule]],[1]!t_social_jours[Date &amp; Matricule perso],0)),"")</f>
        <v/>
      </c>
      <c r="WF14" s="74" t="str">
        <f>IFERROR(INDEX([1]!t_social_jours[Travail],MATCH(WF$4&amp;t_datas[[#This Row],[Matricule]],[1]!t_social_jours[Date &amp; Matricule perso],0)),"")</f>
        <v/>
      </c>
      <c r="WG14" s="74" t="str">
        <f>IFERROR(INDEX([1]!t_social_jours[Dispo],MATCH(WG$4&amp;t_datas[[#This Row],[Matricule]],[1]!t_social_jours[Date &amp; Matricule perso],0)),"")</f>
        <v/>
      </c>
      <c r="WH14" s="78" t="str">
        <f t="shared" si="913"/>
        <v/>
      </c>
      <c r="WI14" s="74"/>
      <c r="WJ14" s="47">
        <v>7.2916666666666671E-2</v>
      </c>
      <c r="WK14" s="47"/>
      <c r="WL14" s="74" t="str">
        <f>IFERROR(INDEX([1]!t_social_jours[Départ remake],MATCH(WL$4&amp;t_datas[[#This Row],[Matricule]],[1]!t_social_jours[Date &amp; Matricule perso],0)),"")</f>
        <v/>
      </c>
      <c r="WM14" s="74" t="str">
        <f>IFERROR(INDEX([1]!t_social_jours[Arrivée remake],MATCH(WM$4&amp;t_datas[[#This Row],[Matricule]],[1]!t_social_jours[Date &amp; Matricule perso],0)),"")</f>
        <v/>
      </c>
      <c r="WN14" s="75" t="str">
        <f>IFERROR(IF(INDEX([1]!t_social_jours[Kilomètres],MATCH(WN$4&amp;t_datas[[#This Row],[Matricule]],[1]!t_social_jours[Date &amp; Matricule perso],0))="","",INDEX([1]!t_social_jours[Kilomètres],MATCH(WN$4&amp;t_datas[[#This Row],[Matricule]],[1]!t_social_jours[Date &amp; Matricule perso],0))),"")</f>
        <v/>
      </c>
      <c r="WO14" s="77" t="str">
        <f t="shared" si="869"/>
        <v/>
      </c>
      <c r="WP14" s="79" t="str">
        <f>IF(t_datas[[#This Row],[Immatriculation tracteur]]="","",t_datas[[#This Row],[Immatriculation tracteur]])</f>
        <v/>
      </c>
      <c r="WQ14" s="71"/>
      <c r="WR14" s="80" t="str">
        <f>IF(t_datas[[#This Row],[Immatriculation SEMI]]="","",t_datas[[#This Row],[Immatriculation SEMI]])</f>
        <v/>
      </c>
      <c r="WS14" s="80" t="str">
        <f>IF(t_datas[[#This Row],[Client affecté]]="","",t_datas[[#This Row],[Client affecté]])</f>
        <v/>
      </c>
      <c r="WT14" s="74" t="str">
        <f>IF(t_datas[[#This Row],[Site/ville]]="","",t_datas[[#This Row],[Site/ville]])</f>
        <v/>
      </c>
      <c r="WU14" s="47">
        <f t="shared" si="870"/>
        <v>-1</v>
      </c>
      <c r="WV14" s="47"/>
      <c r="WW14" s="47"/>
      <c r="WX14" s="74"/>
      <c r="WY14" s="74"/>
      <c r="WZ14" s="74"/>
      <c r="XA14" s="74"/>
      <c r="XB14" s="47"/>
      <c r="XC14" s="47"/>
      <c r="XD14" s="75"/>
      <c r="XE14" s="47"/>
      <c r="XF14" s="74"/>
      <c r="XG14" s="74"/>
      <c r="XH14" s="74"/>
      <c r="XI14" s="74"/>
      <c r="XJ14" s="47"/>
      <c r="XK14" s="47"/>
      <c r="XL14" s="75"/>
      <c r="XM14" s="47"/>
      <c r="XN14" s="74" t="str">
        <f>IFERROR(INDEX([1]!t_social_jours[Conduite],MATCH(XN$4&amp;t_datas[[#This Row],[Matricule]],[1]!t_social_jours[Date &amp; Matricule perso],0)),"")</f>
        <v/>
      </c>
      <c r="XO14" s="74" t="str">
        <f>IFERROR(INDEX([1]!t_social_jours[Travail],MATCH(XO$4&amp;t_datas[[#This Row],[Matricule]],[1]!t_social_jours[Date &amp; Matricule perso],0)),"")</f>
        <v/>
      </c>
      <c r="XP14" s="74" t="str">
        <f>IFERROR(INDEX([1]!t_social_jours[Dispo],MATCH(XP$4&amp;t_datas[[#This Row],[Matricule]],[1]!t_social_jours[Date &amp; Matricule perso],0)),"")</f>
        <v/>
      </c>
      <c r="XQ14" s="78" t="str">
        <f t="shared" si="914"/>
        <v/>
      </c>
      <c r="XR14" s="74"/>
      <c r="XS14" s="47"/>
      <c r="XT14" s="47"/>
      <c r="XU14" s="74" t="str">
        <f>IFERROR(INDEX([1]!t_social_jours[Départ remake],MATCH(XU$4&amp;t_datas[[#This Row],[Matricule]],[1]!t_social_jours[Date &amp; Matricule perso],0)),"")</f>
        <v/>
      </c>
      <c r="XV14" s="74" t="str">
        <f>IFERROR(INDEX([1]!t_social_jours[Arrivée remake],MATCH(XV$4&amp;t_datas[[#This Row],[Matricule]],[1]!t_social_jours[Date &amp; Matricule perso],0)),"")</f>
        <v/>
      </c>
      <c r="XW14" s="75" t="str">
        <f>IFERROR(IF(INDEX([1]!t_social_jours[Kilomètres],MATCH(XW$4&amp;t_datas[[#This Row],[Matricule]],[1]!t_social_jours[Date &amp; Matricule perso],0))="","",INDEX([1]!t_social_jours[Kilomètres],MATCH(XW$4&amp;t_datas[[#This Row],[Matricule]],[1]!t_social_jours[Date &amp; Matricule perso],0))),"")</f>
        <v/>
      </c>
      <c r="XX14" s="77" t="str">
        <f t="shared" si="871"/>
        <v/>
      </c>
      <c r="XY14" s="79" t="str">
        <f>IF(t_datas[[#This Row],[Immatriculation tracteur]]="","",t_datas[[#This Row],[Immatriculation tracteur]])</f>
        <v/>
      </c>
      <c r="XZ14" s="71" t="s">
        <v>1154</v>
      </c>
      <c r="YA14" s="80" t="str">
        <f>IF(t_datas[[#This Row],[Immatriculation SEMI]]="","",t_datas[[#This Row],[Immatriculation SEMI]])</f>
        <v/>
      </c>
      <c r="YB14" s="80" t="str">
        <f>IF(t_datas[[#This Row],[Client affecté]]="","",t_datas[[#This Row],[Client affecté]])</f>
        <v/>
      </c>
      <c r="YC14" s="74" t="str">
        <f>IF(t_datas[[#This Row],[Site/ville]]="","",t_datas[[#This Row],[Site/ville]])</f>
        <v/>
      </c>
      <c r="YD14" s="47">
        <f t="shared" si="872"/>
        <v>-1</v>
      </c>
      <c r="YE14" s="47"/>
      <c r="YF14" s="47"/>
      <c r="YG14" s="74"/>
      <c r="YH14" s="74"/>
      <c r="YI14" s="74"/>
      <c r="YJ14" s="74"/>
      <c r="YK14" s="47"/>
      <c r="YL14" s="47"/>
      <c r="YM14" s="75"/>
      <c r="YN14" s="47"/>
      <c r="YO14" s="74"/>
      <c r="YP14" s="74"/>
      <c r="YQ14" s="74"/>
      <c r="YR14" s="74"/>
      <c r="YS14" s="47"/>
      <c r="YT14" s="47"/>
      <c r="YU14" s="75"/>
      <c r="YV14" s="47"/>
      <c r="YW14" s="74" t="str">
        <f>IFERROR(INDEX([1]!t_social_jours[Conduite],MATCH(YW$4&amp;t_datas[[#This Row],[Matricule]],[1]!t_social_jours[Date &amp; Matricule perso],0)),"")</f>
        <v/>
      </c>
      <c r="YX14" s="74" t="str">
        <f>IFERROR(INDEX([1]!t_social_jours[Travail],MATCH(YX$4&amp;t_datas[[#This Row],[Matricule]],[1]!t_social_jours[Date &amp; Matricule perso],0)),"")</f>
        <v/>
      </c>
      <c r="YY14" s="74" t="str">
        <f>IFERROR(INDEX([1]!t_social_jours[Dispo],MATCH(YY$4&amp;t_datas[[#This Row],[Matricule]],[1]!t_social_jours[Date &amp; Matricule perso],0)),"")</f>
        <v/>
      </c>
      <c r="YZ14" s="78" t="str">
        <f t="shared" si="915"/>
        <v/>
      </c>
      <c r="ZA14" s="74"/>
      <c r="ZB14" s="47">
        <v>5.2083333333333336E-2</v>
      </c>
      <c r="ZC14" s="47"/>
      <c r="ZD14" s="74" t="str">
        <f>IFERROR(INDEX([1]!t_social_jours[Départ remake],MATCH(ZD$4&amp;t_datas[[#This Row],[Matricule]],[1]!t_social_jours[Date &amp; Matricule perso],0)),"")</f>
        <v/>
      </c>
      <c r="ZE14" s="74" t="str">
        <f>IFERROR(INDEX([1]!t_social_jours[Arrivée remake],MATCH(ZE$4&amp;t_datas[[#This Row],[Matricule]],[1]!t_social_jours[Date &amp; Matricule perso],0)),"")</f>
        <v/>
      </c>
      <c r="ZF14" s="75" t="str">
        <f>IFERROR(IF(INDEX([1]!t_social_jours[Kilomètres],MATCH(ZF$4&amp;t_datas[[#This Row],[Matricule]],[1]!t_social_jours[Date &amp; Matricule perso],0))="","",INDEX([1]!t_social_jours[Kilomètres],MATCH(ZF$4&amp;t_datas[[#This Row],[Matricule]],[1]!t_social_jours[Date &amp; Matricule perso],0))),"")</f>
        <v/>
      </c>
      <c r="ZG14" s="77" t="str">
        <f t="shared" si="873"/>
        <v/>
      </c>
      <c r="ZH14" s="61" t="str">
        <f>IF(t_datas[[#This Row],[Immatriculation tracteur]]="","",t_datas[[#This Row],[Immatriculation tracteur]])</f>
        <v/>
      </c>
      <c r="ZI14" s="71" t="s">
        <v>1147</v>
      </c>
      <c r="ZJ14" s="74" t="str">
        <f>IF(t_datas[[#This Row],[Immatriculation SEMI]]="","",t_datas[[#This Row],[Immatriculation SEMI]])</f>
        <v/>
      </c>
      <c r="ZK14" s="74" t="str">
        <f>IF(t_datas[[#This Row],[Client affecté]]="","",t_datas[[#This Row],[Client affecté]])</f>
        <v/>
      </c>
      <c r="ZL14" s="74" t="str">
        <f>IF(t_datas[[#This Row],[Site/ville]]="","",t_datas[[#This Row],[Site/ville]])</f>
        <v/>
      </c>
      <c r="ZM14" s="47">
        <f t="shared" si="874"/>
        <v>-1</v>
      </c>
      <c r="ZN14" s="47"/>
      <c r="ZO14" s="47"/>
      <c r="ZP14" s="74"/>
      <c r="ZQ14" s="74"/>
      <c r="ZR14" s="74"/>
      <c r="ZS14" s="74"/>
      <c r="ZT14" s="47"/>
      <c r="ZU14" s="47"/>
      <c r="ZV14" s="75"/>
      <c r="ZW14" s="47"/>
      <c r="ZX14" s="74"/>
      <c r="ZY14" s="74"/>
      <c r="ZZ14" s="74"/>
      <c r="AAA14" s="74"/>
      <c r="AAB14" s="47"/>
      <c r="AAC14" s="47"/>
      <c r="AAD14" s="75"/>
      <c r="AAE14" s="47"/>
      <c r="AAF14" s="74" t="str">
        <f>IFERROR(INDEX([1]!t_social_jours[Conduite],MATCH(AAF$4&amp;t_datas[[#This Row],[Matricule]],[1]!t_social_jours[Date &amp; Matricule perso],0)),"")</f>
        <v/>
      </c>
      <c r="AAG14" s="74" t="str">
        <f>IFERROR(INDEX([1]!t_social_jours[Travail],MATCH(AAG$4&amp;t_datas[[#This Row],[Matricule]],[1]!t_social_jours[Date &amp; Matricule perso],0)),"")</f>
        <v/>
      </c>
      <c r="AAH14" s="74" t="str">
        <f>IFERROR(INDEX([1]!t_social_jours[Dispo],MATCH(AAH$4&amp;t_datas[[#This Row],[Matricule]],[1]!t_social_jours[Date &amp; Matricule perso],0)),"")</f>
        <v/>
      </c>
      <c r="AAI14" s="78" t="str">
        <f t="shared" si="916"/>
        <v/>
      </c>
      <c r="AAJ14" s="74"/>
      <c r="AAK14" s="47">
        <v>8.3333333333333329E-2</v>
      </c>
      <c r="AAL14" s="47"/>
      <c r="AAM14" s="74" t="str">
        <f>IFERROR(INDEX([1]!t_social_jours[Départ remake],MATCH(AAM$4&amp;t_datas[[#This Row],[Matricule]],[1]!t_social_jours[Date &amp; Matricule perso],0)),"")</f>
        <v/>
      </c>
      <c r="AAN14" s="74" t="str">
        <f>IFERROR(INDEX([1]!t_social_jours[Arrivée remake],MATCH(AAN$4&amp;t_datas[[#This Row],[Matricule]],[1]!t_social_jours[Date &amp; Matricule perso],0)),"")</f>
        <v/>
      </c>
      <c r="AAO14" s="75" t="str">
        <f>IFERROR(IF(INDEX([1]!t_social_jours[Kilomètres],MATCH(AAO$4&amp;t_datas[[#This Row],[Matricule]],[1]!t_social_jours[Date &amp; Matricule perso],0))="","",INDEX([1]!t_social_jours[Kilomètres],MATCH(AAO$4&amp;t_datas[[#This Row],[Matricule]],[1]!t_social_jours[Date &amp; Matricule perso],0))),"")</f>
        <v/>
      </c>
      <c r="AAP14" s="77" t="str">
        <f t="shared" si="875"/>
        <v/>
      </c>
      <c r="AAQ14" s="61" t="str">
        <f>IF(t_datas[[#This Row],[Immatriculation tracteur]]="","",t_datas[[#This Row],[Immatriculation tracteur]])</f>
        <v/>
      </c>
      <c r="AAR14" s="71" t="s">
        <v>1154</v>
      </c>
      <c r="AAS14" s="74" t="str">
        <f>IF(t_datas[[#This Row],[Immatriculation SEMI]]="","",t_datas[[#This Row],[Immatriculation SEMI]])</f>
        <v/>
      </c>
      <c r="AAT14" s="74" t="str">
        <f>IF(t_datas[[#This Row],[Client affecté]]="","",t_datas[[#This Row],[Client affecté]])</f>
        <v/>
      </c>
      <c r="AAU14" s="74" t="str">
        <f>IF(t_datas[[#This Row],[Site/ville]]="","",t_datas[[#This Row],[Site/ville]])</f>
        <v/>
      </c>
      <c r="AAV14" s="47">
        <f t="shared" si="876"/>
        <v>-1</v>
      </c>
      <c r="AAW14" s="47"/>
      <c r="AAX14" s="47"/>
      <c r="AAY14" s="74"/>
      <c r="AAZ14" s="74"/>
      <c r="ABA14" s="74"/>
      <c r="ABB14" s="74"/>
      <c r="ABC14" s="47"/>
      <c r="ABD14" s="47"/>
      <c r="ABE14" s="75"/>
      <c r="ABF14" s="47"/>
      <c r="ABG14" s="74"/>
      <c r="ABH14" s="74"/>
      <c r="ABI14" s="74"/>
      <c r="ABJ14" s="74"/>
      <c r="ABK14" s="47"/>
      <c r="ABL14" s="47"/>
      <c r="ABM14" s="75"/>
      <c r="ABN14" s="47"/>
      <c r="ABO14" s="74" t="str">
        <f>IFERROR(INDEX([1]!t_social_jours[Conduite],MATCH(ABO$4&amp;t_datas[[#This Row],[Matricule]],[1]!t_social_jours[Date &amp; Matricule perso],0)),"")</f>
        <v/>
      </c>
      <c r="ABP14" s="74" t="str">
        <f>IFERROR(INDEX([1]!t_social_jours[Travail],MATCH(ABP$4&amp;t_datas[[#This Row],[Matricule]],[1]!t_social_jours[Date &amp; Matricule perso],0)),"")</f>
        <v/>
      </c>
      <c r="ABQ14" s="74" t="str">
        <f>IFERROR(INDEX([1]!t_social_jours[Dispo],MATCH(ABQ$4&amp;t_datas[[#This Row],[Matricule]],[1]!t_social_jours[Date &amp; Matricule perso],0)),"")</f>
        <v/>
      </c>
      <c r="ABR14" s="78" t="str">
        <f t="shared" si="917"/>
        <v/>
      </c>
      <c r="ABS14" s="74"/>
      <c r="ABT14" s="47">
        <v>0.11458333333333333</v>
      </c>
      <c r="ABU14" s="47"/>
      <c r="ABV14" s="74" t="str">
        <f>IFERROR(INDEX([1]!t_social_jours[Départ remake],MATCH(ABV$4&amp;t_datas[[#This Row],[Matricule]],[1]!t_social_jours[Date &amp; Matricule perso],0)),"")</f>
        <v/>
      </c>
      <c r="ABW14" s="74" t="str">
        <f>IFERROR(INDEX([1]!t_social_jours[Arrivée remake],MATCH(ABW$4&amp;t_datas[[#This Row],[Matricule]],[1]!t_social_jours[Date &amp; Matricule perso],0)),"")</f>
        <v/>
      </c>
      <c r="ABX14" s="75" t="str">
        <f>IFERROR(IF(INDEX([1]!t_social_jours[Kilomètres],MATCH(ABX$4&amp;t_datas[[#This Row],[Matricule]],[1]!t_social_jours[Date &amp; Matricule perso],0))="","",INDEX([1]!t_social_jours[Kilomètres],MATCH(ABX$4&amp;t_datas[[#This Row],[Matricule]],[1]!t_social_jours[Date &amp; Matricule perso],0))),"")</f>
        <v/>
      </c>
      <c r="ABY14" s="77" t="str">
        <f t="shared" si="877"/>
        <v/>
      </c>
      <c r="ABZ14" s="61" t="str">
        <f>IF(t_datas[[#This Row],[Immatriculation tracteur]]="","",t_datas[[#This Row],[Immatriculation tracteur]])</f>
        <v/>
      </c>
      <c r="ACA14" s="71" t="s">
        <v>1154</v>
      </c>
      <c r="ACB14" s="74" t="str">
        <f>IF(t_datas[[#This Row],[Immatriculation SEMI]]="","",t_datas[[#This Row],[Immatriculation SEMI]])</f>
        <v/>
      </c>
      <c r="ACC14" s="74" t="str">
        <f>IF(t_datas[[#This Row],[Client affecté]]="","",t_datas[[#This Row],[Client affecté]])</f>
        <v/>
      </c>
      <c r="ACD14" s="74" t="str">
        <f>IF(t_datas[[#This Row],[Site/ville]]="","",t_datas[[#This Row],[Site/ville]])</f>
        <v/>
      </c>
      <c r="ACE14" s="47">
        <f t="shared" si="878"/>
        <v>-1</v>
      </c>
      <c r="ACF14" s="47"/>
      <c r="ACG14" s="47"/>
      <c r="ACH14" s="74"/>
      <c r="ACI14" s="74"/>
      <c r="ACJ14" s="74"/>
      <c r="ACK14" s="74"/>
      <c r="ACL14" s="47"/>
      <c r="ACM14" s="47"/>
      <c r="ACN14" s="75"/>
      <c r="ACO14" s="47"/>
      <c r="ACP14" s="74"/>
      <c r="ACQ14" s="74"/>
      <c r="ACR14" s="74"/>
      <c r="ACS14" s="74"/>
      <c r="ACT14" s="47"/>
      <c r="ACU14" s="47"/>
      <c r="ACV14" s="75"/>
      <c r="ACW14" s="47"/>
      <c r="ACX14" s="74" t="str">
        <f>IFERROR(INDEX([1]!t_social_jours[Conduite],MATCH(ACX$4&amp;t_datas[[#This Row],[Matricule]],[1]!t_social_jours[Date &amp; Matricule perso],0)),"")</f>
        <v/>
      </c>
      <c r="ACY14" s="74" t="str">
        <f>IFERROR(INDEX([1]!t_social_jours[Travail],MATCH(ACY$4&amp;t_datas[[#This Row],[Matricule]],[1]!t_social_jours[Date &amp; Matricule perso],0)),"")</f>
        <v/>
      </c>
      <c r="ACZ14" s="74" t="str">
        <f>IFERROR(INDEX([1]!t_social_jours[Dispo],MATCH(ACZ$4&amp;t_datas[[#This Row],[Matricule]],[1]!t_social_jours[Date &amp; Matricule perso],0)),"")</f>
        <v/>
      </c>
      <c r="ADA14" s="78" t="str">
        <f t="shared" si="918"/>
        <v/>
      </c>
      <c r="ADB14" s="74"/>
      <c r="ADC14" s="47">
        <v>5.2083333333333336E-2</v>
      </c>
      <c r="ADD14" s="47"/>
      <c r="ADE14" s="74" t="str">
        <f>IFERROR(INDEX([1]!t_social_jours[Départ remake],MATCH(ADE$4&amp;t_datas[[#This Row],[Matricule]],[1]!t_social_jours[Date &amp; Matricule perso],0)),"")</f>
        <v/>
      </c>
      <c r="ADF14" s="74" t="str">
        <f>IFERROR(INDEX([1]!t_social_jours[Arrivée remake],MATCH(ADF$4&amp;t_datas[[#This Row],[Matricule]],[1]!t_social_jours[Date &amp; Matricule perso],0)),"")</f>
        <v/>
      </c>
      <c r="ADG14" s="75" t="str">
        <f>IFERROR(IF(INDEX([1]!t_social_jours[Kilomètres],MATCH(ADG$4&amp;t_datas[[#This Row],[Matricule]],[1]!t_social_jours[Date &amp; Matricule perso],0))="","",INDEX([1]!t_social_jours[Kilomètres],MATCH(ADG$4&amp;t_datas[[#This Row],[Matricule]],[1]!t_social_jours[Date &amp; Matricule perso],0))),"")</f>
        <v/>
      </c>
      <c r="ADH14" s="77" t="str">
        <f t="shared" si="879"/>
        <v/>
      </c>
      <c r="ADI14" s="61" t="str">
        <f>IF(t_datas[[#This Row],[Immatriculation tracteur]]="","",t_datas[[#This Row],[Immatriculation tracteur]])</f>
        <v/>
      </c>
      <c r="ADJ14" s="71" t="s">
        <v>1148</v>
      </c>
      <c r="ADK14" s="74" t="str">
        <f>IF(t_datas[[#This Row],[Immatriculation SEMI]]="","",t_datas[[#This Row],[Immatriculation SEMI]])</f>
        <v/>
      </c>
      <c r="ADL14" s="74" t="str">
        <f>IF(t_datas[[#This Row],[Client affecté]]="","",t_datas[[#This Row],[Client affecté]])</f>
        <v/>
      </c>
      <c r="ADM14" s="74" t="str">
        <f>IF(t_datas[[#This Row],[Site/ville]]="","",t_datas[[#This Row],[Site/ville]])</f>
        <v/>
      </c>
      <c r="ADN14" s="47">
        <f t="shared" si="880"/>
        <v>-1</v>
      </c>
      <c r="ADO14" s="47"/>
      <c r="ADP14" s="47"/>
      <c r="ADQ14" s="74"/>
      <c r="ADR14" s="74"/>
      <c r="ADS14" s="74"/>
      <c r="ADT14" s="74"/>
      <c r="ADU14" s="47"/>
      <c r="ADV14" s="47"/>
      <c r="ADW14" s="75"/>
      <c r="ADX14" s="47"/>
      <c r="ADY14" s="74"/>
      <c r="ADZ14" s="74"/>
      <c r="AEA14" s="74"/>
      <c r="AEB14" s="74"/>
      <c r="AEC14" s="47"/>
      <c r="AED14" s="47"/>
      <c r="AEE14" s="75"/>
      <c r="AEF14" s="47"/>
      <c r="AEG14" s="74" t="str">
        <f>IFERROR(INDEX([1]!t_social_jours[Conduite],MATCH(AEG$4&amp;t_datas[[#This Row],[Matricule]],[1]!t_social_jours[Date &amp; Matricule perso],0)),"")</f>
        <v/>
      </c>
      <c r="AEH14" s="74" t="str">
        <f>IFERROR(INDEX([1]!t_social_jours[Travail],MATCH(AEH$4&amp;t_datas[[#This Row],[Matricule]],[1]!t_social_jours[Date &amp; Matricule perso],0)),"")</f>
        <v/>
      </c>
      <c r="AEI14" s="74" t="str">
        <f>IFERROR(INDEX([1]!t_social_jours[Dispo],MATCH(AEI$4&amp;t_datas[[#This Row],[Matricule]],[1]!t_social_jours[Date &amp; Matricule perso],0)),"")</f>
        <v/>
      </c>
      <c r="AEJ14" s="78" t="str">
        <f t="shared" si="919"/>
        <v/>
      </c>
      <c r="AEK14" s="74"/>
      <c r="AEL14" s="47"/>
      <c r="AEM14" s="47"/>
      <c r="AEN14" s="74" t="str">
        <f>IFERROR(INDEX([1]!t_social_jours[Départ remake],MATCH(AEN$4&amp;t_datas[[#This Row],[Matricule]],[1]!t_social_jours[Date &amp; Matricule perso],0)),"")</f>
        <v/>
      </c>
      <c r="AEO14" s="74" t="str">
        <f>IFERROR(INDEX([1]!t_social_jours[Arrivée remake],MATCH(AEO$4&amp;t_datas[[#This Row],[Matricule]],[1]!t_social_jours[Date &amp; Matricule perso],0)),"")</f>
        <v/>
      </c>
      <c r="AEP14" s="75" t="str">
        <f>IFERROR(IF(INDEX([1]!t_social_jours[Kilomètres],MATCH(AEP$4&amp;t_datas[[#This Row],[Matricule]],[1]!t_social_jours[Date &amp; Matricule perso],0))="","",INDEX([1]!t_social_jours[Kilomètres],MATCH(AEP$4&amp;t_datas[[#This Row],[Matricule]],[1]!t_social_jours[Date &amp; Matricule perso],0))),"")</f>
        <v/>
      </c>
      <c r="AEQ14" s="77" t="str">
        <f t="shared" si="881"/>
        <v/>
      </c>
      <c r="AER14" s="61" t="str">
        <f>IF(t_datas[[#This Row],[Immatriculation tracteur]]="","",t_datas[[#This Row],[Immatriculation tracteur]])</f>
        <v/>
      </c>
      <c r="AES14" s="71" t="s">
        <v>1154</v>
      </c>
      <c r="AET14" s="74" t="str">
        <f>IF(t_datas[[#This Row],[Immatriculation SEMI]]="","",t_datas[[#This Row],[Immatriculation SEMI]])</f>
        <v/>
      </c>
      <c r="AEU14" s="74" t="str">
        <f>IF(t_datas[[#This Row],[Client affecté]]="","",t_datas[[#This Row],[Client affecté]])</f>
        <v/>
      </c>
      <c r="AEV14" s="74" t="str">
        <f>IF(t_datas[[#This Row],[Site/ville]]="","",t_datas[[#This Row],[Site/ville]])</f>
        <v/>
      </c>
      <c r="AEW14" s="47">
        <f t="shared" si="882"/>
        <v>-1</v>
      </c>
      <c r="AEX14" s="47"/>
      <c r="AEY14" s="47"/>
      <c r="AEZ14" s="74"/>
      <c r="AFA14" s="74"/>
      <c r="AFB14" s="74"/>
      <c r="AFC14" s="74"/>
      <c r="AFD14" s="47"/>
      <c r="AFE14" s="47"/>
      <c r="AFF14" s="75"/>
      <c r="AFG14" s="47"/>
      <c r="AFH14" s="74"/>
      <c r="AFI14" s="74"/>
      <c r="AFJ14" s="74"/>
      <c r="AFK14" s="74"/>
      <c r="AFL14" s="47"/>
      <c r="AFM14" s="47"/>
      <c r="AFN14" s="75"/>
      <c r="AFO14" s="47"/>
      <c r="AFP14" s="74" t="str">
        <f>IFERROR(INDEX([1]!t_social_jours[Conduite],MATCH(AFP$4&amp;t_datas[[#This Row],[Matricule]],[1]!t_social_jours[Date &amp; Matricule perso],0)),"")</f>
        <v/>
      </c>
      <c r="AFQ14" s="74" t="str">
        <f>IFERROR(INDEX([1]!t_social_jours[Travail],MATCH(AFQ$4&amp;t_datas[[#This Row],[Matricule]],[1]!t_social_jours[Date &amp; Matricule perso],0)),"")</f>
        <v/>
      </c>
      <c r="AFR14" s="74" t="str">
        <f>IFERROR(INDEX([1]!t_social_jours[Dispo],MATCH(AFR$4&amp;t_datas[[#This Row],[Matricule]],[1]!t_social_jours[Date &amp; Matricule perso],0)),"")</f>
        <v/>
      </c>
      <c r="AFS14" s="78" t="str">
        <f t="shared" si="920"/>
        <v/>
      </c>
      <c r="AFT14" s="74"/>
      <c r="AFU14" s="47">
        <v>5.2083333333333336E-2</v>
      </c>
      <c r="AFV14" s="47"/>
      <c r="AFW14" s="74" t="str">
        <f>IFERROR(INDEX([1]!t_social_jours[Départ remake],MATCH(AFW$4&amp;t_datas[[#This Row],[Matricule]],[1]!t_social_jours[Date &amp; Matricule perso],0)),"")</f>
        <v/>
      </c>
      <c r="AFX14" s="74" t="str">
        <f>IFERROR(INDEX([1]!t_social_jours[Arrivée remake],MATCH(AFX$4&amp;t_datas[[#This Row],[Matricule]],[1]!t_social_jours[Date &amp; Matricule perso],0)),"")</f>
        <v/>
      </c>
      <c r="AFY14" s="75" t="str">
        <f>IFERROR(IF(INDEX([1]!t_social_jours[Kilomètres],MATCH(AFY$4&amp;t_datas[[#This Row],[Matricule]],[1]!t_social_jours[Date &amp; Matricule perso],0))="","",INDEX([1]!t_social_jours[Kilomètres],MATCH(AFY$4&amp;t_datas[[#This Row],[Matricule]],[1]!t_social_jours[Date &amp; Matricule perso],0))),"")</f>
        <v/>
      </c>
      <c r="AFZ14" s="77" t="str">
        <f t="shared" si="883"/>
        <v/>
      </c>
      <c r="AGA14" s="61" t="str">
        <f>IF(t_datas[[#This Row],[Immatriculation tracteur]]="","",t_datas[[#This Row],[Immatriculation tracteur]])</f>
        <v/>
      </c>
      <c r="AGB14" s="71" t="s">
        <v>1147</v>
      </c>
      <c r="AGC14" s="74" t="str">
        <f>IF(t_datas[[#This Row],[Immatriculation SEMI]]="","",t_datas[[#This Row],[Immatriculation SEMI]])</f>
        <v/>
      </c>
      <c r="AGD14" s="74" t="str">
        <f>IF(t_datas[[#This Row],[Client affecté]]="","",t_datas[[#This Row],[Client affecté]])</f>
        <v/>
      </c>
      <c r="AGE14" s="74" t="str">
        <f>IF(t_datas[[#This Row],[Site/ville]]="","",t_datas[[#This Row],[Site/ville]])</f>
        <v/>
      </c>
      <c r="AGF14" s="47">
        <f t="shared" si="884"/>
        <v>-1</v>
      </c>
      <c r="AGG14" s="47"/>
      <c r="AGH14" s="47"/>
      <c r="AGI14" s="74"/>
      <c r="AGJ14" s="74"/>
      <c r="AGK14" s="74"/>
      <c r="AGL14" s="74"/>
      <c r="AGM14" s="47"/>
      <c r="AGN14" s="47"/>
      <c r="AGO14" s="75"/>
      <c r="AGP14" s="47"/>
      <c r="AGQ14" s="74"/>
      <c r="AGR14" s="74"/>
      <c r="AGS14" s="74"/>
      <c r="AGT14" s="74"/>
      <c r="AGU14" s="47"/>
      <c r="AGV14" s="47"/>
      <c r="AGW14" s="75"/>
      <c r="AGX14" s="47"/>
      <c r="AGY14" s="74" t="str">
        <f>IFERROR(INDEX([1]!t_social_jours[Conduite],MATCH(AGY$4&amp;t_datas[[#This Row],[Matricule]],[1]!t_social_jours[Date &amp; Matricule perso],0)),"")</f>
        <v/>
      </c>
      <c r="AGZ14" s="74" t="str">
        <f>IFERROR(INDEX([1]!t_social_jours[Travail],MATCH(AGZ$4&amp;t_datas[[#This Row],[Matricule]],[1]!t_social_jours[Date &amp; Matricule perso],0)),"")</f>
        <v/>
      </c>
      <c r="AHA14" s="74" t="str">
        <f>IFERROR(INDEX([1]!t_social_jours[Dispo],MATCH(AHA$4&amp;t_datas[[#This Row],[Matricule]],[1]!t_social_jours[Date &amp; Matricule perso],0)),"")</f>
        <v/>
      </c>
      <c r="AHB14" s="78" t="str">
        <f t="shared" si="921"/>
        <v/>
      </c>
      <c r="AHC14" s="74"/>
      <c r="AHD14" s="47"/>
      <c r="AHE14" s="47"/>
      <c r="AHF14" s="74" t="str">
        <f>IFERROR(INDEX([1]!t_social_jours[Départ remake],MATCH(AHF$4&amp;t_datas[[#This Row],[Matricule]],[1]!t_social_jours[Date &amp; Matricule perso],0)),"")</f>
        <v/>
      </c>
      <c r="AHG14" s="74" t="str">
        <f>IFERROR(INDEX([1]!t_social_jours[Arrivée remake],MATCH(AHG$4&amp;t_datas[[#This Row],[Matricule]],[1]!t_social_jours[Date &amp; Matricule perso],0)),"")</f>
        <v/>
      </c>
      <c r="AHH14" s="75" t="str">
        <f>IFERROR(IF(INDEX([1]!t_social_jours[Kilomètres],MATCH(AHH$4&amp;t_datas[[#This Row],[Matricule]],[1]!t_social_jours[Date &amp; Matricule perso],0))="","",INDEX([1]!t_social_jours[Kilomètres],MATCH(AHH$4&amp;t_datas[[#This Row],[Matricule]],[1]!t_social_jours[Date &amp; Matricule perso],0))),"")</f>
        <v/>
      </c>
      <c r="AHI14" s="77" t="str">
        <f t="shared" si="885"/>
        <v/>
      </c>
      <c r="AHJ14" s="61" t="str">
        <f>IF(t_datas[[#This Row],[Immatriculation tracteur]]="","",t_datas[[#This Row],[Immatriculation tracteur]])</f>
        <v/>
      </c>
      <c r="AHK14" s="71" t="s">
        <v>1154</v>
      </c>
      <c r="AHL14" s="74" t="str">
        <f>IF(t_datas[[#This Row],[Immatriculation SEMI]]="","",t_datas[[#This Row],[Immatriculation SEMI]])</f>
        <v/>
      </c>
      <c r="AHM14" s="74" t="str">
        <f>IF(t_datas[[#This Row],[Client affecté]]="","",t_datas[[#This Row],[Client affecté]])</f>
        <v/>
      </c>
      <c r="AHN14" s="74" t="str">
        <f>IF(t_datas[[#This Row],[Site/ville]]="","",t_datas[[#This Row],[Site/ville]])</f>
        <v/>
      </c>
      <c r="AHO14" s="47">
        <f t="shared" si="886"/>
        <v>-1</v>
      </c>
      <c r="AHP14" s="47"/>
      <c r="AHQ14" s="47"/>
      <c r="AHR14" s="74"/>
      <c r="AHS14" s="74"/>
      <c r="AHT14" s="74"/>
      <c r="AHU14" s="74"/>
      <c r="AHV14" s="47"/>
      <c r="AHW14" s="47"/>
      <c r="AHX14" s="75"/>
      <c r="AHY14" s="47"/>
      <c r="AHZ14" s="74"/>
      <c r="AIA14" s="74"/>
      <c r="AIB14" s="74"/>
      <c r="AIC14" s="74"/>
      <c r="AID14" s="47"/>
      <c r="AIE14" s="47"/>
      <c r="AIF14" s="75"/>
      <c r="AIG14" s="47"/>
      <c r="AIH14" s="74" t="str">
        <f>IFERROR(INDEX([1]!t_social_jours[Conduite],MATCH(AIH$4&amp;t_datas[[#This Row],[Matricule]],[1]!t_social_jours[Date &amp; Matricule perso],0)),"")</f>
        <v/>
      </c>
      <c r="AII14" s="74" t="str">
        <f>IFERROR(INDEX([1]!t_social_jours[Travail],MATCH(AII$4&amp;t_datas[[#This Row],[Matricule]],[1]!t_social_jours[Date &amp; Matricule perso],0)),"")</f>
        <v/>
      </c>
      <c r="AIJ14" s="74" t="str">
        <f>IFERROR(INDEX([1]!t_social_jours[Dispo],MATCH(AIJ$4&amp;t_datas[[#This Row],[Matricule]],[1]!t_social_jours[Date &amp; Matricule perso],0)),"")</f>
        <v/>
      </c>
      <c r="AIK14" s="78" t="str">
        <f t="shared" si="922"/>
        <v/>
      </c>
      <c r="AIL14" s="74"/>
      <c r="AIM14" s="47"/>
      <c r="AIN14" s="47"/>
      <c r="AIO14" s="74" t="str">
        <f>IFERROR(INDEX([1]!t_social_jours[Départ remake],MATCH(AIO$4&amp;t_datas[[#This Row],[Matricule]],[1]!t_social_jours[Date &amp; Matricule perso],0)),"")</f>
        <v/>
      </c>
      <c r="AIP14" s="74" t="str">
        <f>IFERROR(INDEX([1]!t_social_jours[Arrivée remake],MATCH(AIP$4&amp;t_datas[[#This Row],[Matricule]],[1]!t_social_jours[Date &amp; Matricule perso],0)),"")</f>
        <v/>
      </c>
      <c r="AIQ14" s="75" t="str">
        <f>IFERROR(IF(INDEX([1]!t_social_jours[Kilomètres],MATCH(AIQ$4&amp;t_datas[[#This Row],[Matricule]],[1]!t_social_jours[Date &amp; Matricule perso],0))="","",INDEX([1]!t_social_jours[Kilomètres],MATCH(AIQ$4&amp;t_datas[[#This Row],[Matricule]],[1]!t_social_jours[Date &amp; Matricule perso],0))),"")</f>
        <v/>
      </c>
      <c r="AIR14" s="77" t="str">
        <f t="shared" si="887"/>
        <v/>
      </c>
      <c r="AIS14" s="61" t="str">
        <f>IF(t_datas[[#This Row],[Immatriculation tracteur]]="","",t_datas[[#This Row],[Immatriculation tracteur]])</f>
        <v/>
      </c>
      <c r="AIT14" s="71" t="s">
        <v>1158</v>
      </c>
      <c r="AIU14" s="74" t="str">
        <f>IF(t_datas[[#This Row],[Immatriculation SEMI]]="","",t_datas[[#This Row],[Immatriculation SEMI]])</f>
        <v/>
      </c>
      <c r="AIV14" s="74" t="str">
        <f>IF(t_datas[[#This Row],[Client affecté]]="","",t_datas[[#This Row],[Client affecté]])</f>
        <v/>
      </c>
      <c r="AIW14" s="74"/>
      <c r="AIX14" s="47">
        <f t="shared" si="888"/>
        <v>-1</v>
      </c>
      <c r="AIY14" s="47"/>
      <c r="AIZ14" s="47"/>
      <c r="AJA14" s="74"/>
      <c r="AJB14" s="74"/>
      <c r="AJC14" s="74"/>
      <c r="AJD14" s="74"/>
      <c r="AJE14" s="47"/>
      <c r="AJF14" s="47"/>
      <c r="AJG14" s="75"/>
      <c r="AJH14" s="47"/>
      <c r="AJI14" s="74"/>
      <c r="AJJ14" s="74"/>
      <c r="AJK14" s="74"/>
      <c r="AJL14" s="74"/>
      <c r="AJM14" s="47"/>
      <c r="AJN14" s="47"/>
      <c r="AJO14" s="75"/>
      <c r="AJP14" s="47"/>
      <c r="AJQ14" s="74" t="str">
        <f>IFERROR(INDEX([1]!t_social_jours[Conduite],MATCH(AJQ$4&amp;t_datas[[#This Row],[Matricule]],[1]!t_social_jours[Date &amp; Matricule perso],0)),"")</f>
        <v/>
      </c>
      <c r="AJR14" s="74" t="str">
        <f>IFERROR(INDEX([1]!t_social_jours[Travail],MATCH(AJR$4&amp;t_datas[[#This Row],[Matricule]],[1]!t_social_jours[Date &amp; Matricule perso],0)),"")</f>
        <v/>
      </c>
      <c r="AJS14" s="74" t="str">
        <f>IFERROR(INDEX([1]!t_social_jours[Dispo],MATCH(AJS$4&amp;t_datas[[#This Row],[Matricule]],[1]!t_social_jours[Date &amp; Matricule perso],0)),"")</f>
        <v/>
      </c>
      <c r="AJT14" s="78" t="str">
        <f t="shared" si="923"/>
        <v/>
      </c>
      <c r="AJU14" s="74"/>
      <c r="AJV14" s="47"/>
      <c r="AJW14" s="47"/>
      <c r="AJX14" s="74" t="str">
        <f>IFERROR(INDEX([1]!t_social_jours[Départ remake],MATCH(AJX$4&amp;t_datas[[#This Row],[Matricule]],[1]!t_social_jours[Date &amp; Matricule perso],0)),"")</f>
        <v/>
      </c>
      <c r="AJY14" s="74" t="str">
        <f>IFERROR(INDEX([1]!t_social_jours[Arrivée remake],MATCH(AJY$4&amp;t_datas[[#This Row],[Matricule]],[1]!t_social_jours[Date &amp; Matricule perso],0)),"")</f>
        <v/>
      </c>
      <c r="AJZ14" s="75" t="str">
        <f>IFERROR(IF(INDEX([1]!t_social_jours[Kilomètres],MATCH(AJZ$4&amp;t_datas[[#This Row],[Matricule]],[1]!t_social_jours[Date &amp; Matricule perso],0))="","",INDEX([1]!t_social_jours[Kilomètres],MATCH(AJZ$4&amp;t_datas[[#This Row],[Matricule]],[1]!t_social_jours[Date &amp; Matricule perso],0))),"")</f>
        <v/>
      </c>
      <c r="AKA14" s="77" t="str">
        <f t="shared" si="889"/>
        <v/>
      </c>
      <c r="AKB14" s="61" t="str">
        <f>IF(t_datas[[#This Row],[Immatriculation tracteur]]="","",t_datas[[#This Row],[Immatriculation tracteur]])</f>
        <v/>
      </c>
      <c r="AKC14" s="71"/>
      <c r="AKD14" s="74" t="str">
        <f>IF(t_datas[[#This Row],[Immatriculation SEMI]]="","",t_datas[[#This Row],[Immatriculation SEMI]])</f>
        <v/>
      </c>
      <c r="AKE14" s="74" t="str">
        <f>IF(t_datas[[#This Row],[Client affecté]]="","",t_datas[[#This Row],[Client affecté]])</f>
        <v/>
      </c>
      <c r="AKF14" s="74" t="str">
        <f>IF(t_datas[[#This Row],[Site/ville]]="","",t_datas[[#This Row],[Site/ville]])</f>
        <v/>
      </c>
      <c r="AKG14" s="47">
        <f t="shared" si="890"/>
        <v>-1</v>
      </c>
      <c r="AKH14" s="47"/>
      <c r="AKI14" s="47"/>
      <c r="AKJ14" s="74"/>
      <c r="AKK14" s="74"/>
      <c r="AKL14" s="74"/>
      <c r="AKM14" s="74"/>
      <c r="AKN14" s="47"/>
      <c r="AKO14" s="47"/>
      <c r="AKP14" s="75"/>
      <c r="AKQ14" s="47"/>
      <c r="AKR14" s="74"/>
      <c r="AKS14" s="74"/>
      <c r="AKT14" s="74"/>
      <c r="AKU14" s="74"/>
      <c r="AKV14" s="47"/>
      <c r="AKW14" s="47"/>
      <c r="AKX14" s="75"/>
      <c r="AKY14" s="47"/>
      <c r="AKZ14" s="74" t="str">
        <f>IFERROR(INDEX([1]!t_social_jours[Conduite],MATCH(AKZ$4&amp;t_datas[[#This Row],[Matricule]],[1]!t_social_jours[Date &amp; Matricule perso],0)),"")</f>
        <v/>
      </c>
      <c r="ALA14" s="74" t="str">
        <f>IFERROR(INDEX([1]!t_social_jours[Travail],MATCH(ALA$4&amp;t_datas[[#This Row],[Matricule]],[1]!t_social_jours[Date &amp; Matricule perso],0)),"")</f>
        <v/>
      </c>
      <c r="ALB14" s="74" t="str">
        <f>IFERROR(INDEX([1]!t_social_jours[Dispo],MATCH(ALB$4&amp;t_datas[[#This Row],[Matricule]],[1]!t_social_jours[Date &amp; Matricule perso],0)),"")</f>
        <v/>
      </c>
      <c r="ALC14" s="78" t="str">
        <f t="shared" si="924"/>
        <v/>
      </c>
      <c r="ALD14" s="74"/>
      <c r="ALE14" s="47"/>
      <c r="ALF14" s="47"/>
      <c r="ALG14" s="74" t="str">
        <f>IFERROR(INDEX([1]!t_social_jours[Départ remake],MATCH(ALG$4&amp;t_datas[[#This Row],[Matricule]],[1]!t_social_jours[Date &amp; Matricule perso],0)),"")</f>
        <v/>
      </c>
      <c r="ALH14" s="74" t="str">
        <f>IFERROR(INDEX([1]!t_social_jours[Arrivée remake],MATCH(ALH$4&amp;t_datas[[#This Row],[Matricule]],[1]!t_social_jours[Date &amp; Matricule perso],0)),"")</f>
        <v/>
      </c>
      <c r="ALI14" s="75" t="str">
        <f>IFERROR(IF(INDEX([1]!t_social_jours[Kilomètres],MATCH(ALI$4&amp;t_datas[[#This Row],[Matricule]],[1]!t_social_jours[Date &amp; Matricule perso],0))="","",INDEX([1]!t_social_jours[Kilomètres],MATCH(ALI$4&amp;t_datas[[#This Row],[Matricule]],[1]!t_social_jours[Date &amp; Matricule perso],0))),"")</f>
        <v/>
      </c>
      <c r="ALJ14" s="77" t="str">
        <f t="shared" si="891"/>
        <v/>
      </c>
      <c r="ALK14" s="61" t="str">
        <f>IF(t_datas[[#This Row],[Immatriculation tracteur]]="","",t_datas[[#This Row],[Immatriculation tracteur]])</f>
        <v/>
      </c>
      <c r="ALL14" s="71"/>
      <c r="ALM14" s="74" t="str">
        <f>IF(t_datas[[#This Row],[Immatriculation SEMI]]="","",t_datas[[#This Row],[Immatriculation SEMI]])</f>
        <v/>
      </c>
      <c r="ALN14" s="74" t="str">
        <f>IF(t_datas[[#This Row],[Client affecté]]="","",t_datas[[#This Row],[Client affecté]])</f>
        <v/>
      </c>
      <c r="ALO14" s="74" t="str">
        <f>IF(t_datas[[#This Row],[Site/ville]]="","",t_datas[[#This Row],[Site/ville]])</f>
        <v/>
      </c>
      <c r="ALP14" s="47">
        <f t="shared" si="892"/>
        <v>-1</v>
      </c>
      <c r="ALQ14" s="47"/>
      <c r="ALR14" s="47"/>
      <c r="ALS14" s="74"/>
      <c r="ALT14" s="74"/>
      <c r="ALU14" s="74"/>
      <c r="ALV14" s="74"/>
      <c r="ALW14" s="47"/>
      <c r="ALX14" s="47"/>
      <c r="ALY14" s="75"/>
      <c r="ALZ14" s="47"/>
      <c r="AMA14" s="74"/>
      <c r="AMB14" s="74"/>
      <c r="AMC14" s="74"/>
      <c r="AMD14" s="74"/>
      <c r="AME14" s="47"/>
      <c r="AMF14" s="47"/>
      <c r="AMG14" s="75"/>
      <c r="AMH14" s="47"/>
      <c r="AMI14" s="74" t="str">
        <f>IFERROR(INDEX([1]!t_social_jours[Conduite],MATCH(AMI$4&amp;t_datas[[#This Row],[Matricule]],[1]!t_social_jours[Date &amp; Matricule perso],0)),"")</f>
        <v/>
      </c>
      <c r="AMJ14" s="74" t="str">
        <f>IFERROR(INDEX([1]!t_social_jours[Travail],MATCH(AMJ$4&amp;t_datas[[#This Row],[Matricule]],[1]!t_social_jours[Date &amp; Matricule perso],0)),"")</f>
        <v/>
      </c>
      <c r="AMK14" s="74" t="str">
        <f>IFERROR(INDEX([1]!t_social_jours[Dispo],MATCH(AMK$4&amp;t_datas[[#This Row],[Matricule]],[1]!t_social_jours[Date &amp; Matricule perso],0)),"")</f>
        <v/>
      </c>
      <c r="AML14" s="78" t="str">
        <f t="shared" si="925"/>
        <v/>
      </c>
      <c r="AMM14" s="74"/>
      <c r="AMN14" s="47"/>
      <c r="AMO14" s="47"/>
      <c r="AMP14" s="74" t="str">
        <f>IFERROR(INDEX([1]!t_social_jours[Départ remake],MATCH(AMP$4&amp;t_datas[[#This Row],[Matricule]],[1]!t_social_jours[Date &amp; Matricule perso],0)),"")</f>
        <v/>
      </c>
      <c r="AMQ14" s="74" t="str">
        <f>IFERROR(INDEX([1]!t_social_jours[Arrivée remake],MATCH(AMQ$4&amp;t_datas[[#This Row],[Matricule]],[1]!t_social_jours[Date &amp; Matricule perso],0)),"")</f>
        <v/>
      </c>
      <c r="AMR14" s="75" t="str">
        <f>IFERROR(IF(INDEX([1]!t_social_jours[Kilomètres],MATCH(AMR$4&amp;t_datas[[#This Row],[Matricule]],[1]!t_social_jours[Date &amp; Matricule perso],0))="","",INDEX([1]!t_social_jours[Kilomètres],MATCH(AMR$4&amp;t_datas[[#This Row],[Matricule]],[1]!t_social_jours[Date &amp; Matricule perso],0))),"")</f>
        <v/>
      </c>
      <c r="AMS14" s="77" t="str">
        <f t="shared" si="893"/>
        <v/>
      </c>
      <c r="AMT14" s="61" t="str">
        <f>IF(t_datas[[#This Row],[Immatriculation tracteur]]="","",t_datas[[#This Row],[Immatriculation tracteur]])</f>
        <v/>
      </c>
      <c r="AMU14" s="71"/>
      <c r="AMV14" s="74" t="str">
        <f>IF(t_datas[[#This Row],[Immatriculation SEMI]]="","",t_datas[[#This Row],[Immatriculation SEMI]])</f>
        <v/>
      </c>
      <c r="AMW14" s="74" t="str">
        <f>IF(t_datas[[#This Row],[Client affecté]]="","",t_datas[[#This Row],[Client affecté]])</f>
        <v/>
      </c>
      <c r="AMX14" s="74" t="str">
        <f>IF(t_datas[[#This Row],[Site/ville]]="","",t_datas[[#This Row],[Site/ville]])</f>
        <v/>
      </c>
      <c r="AMY14" s="47">
        <f t="shared" si="894"/>
        <v>-1</v>
      </c>
      <c r="AMZ14" s="47"/>
      <c r="ANA14" s="47"/>
      <c r="ANB14" s="74"/>
      <c r="ANC14" s="74"/>
      <c r="AND14" s="74"/>
      <c r="ANE14" s="74"/>
      <c r="ANF14" s="47"/>
      <c r="ANG14" s="47"/>
      <c r="ANH14" s="75"/>
      <c r="ANI14" s="47"/>
      <c r="ANJ14" s="74"/>
      <c r="ANK14" s="74"/>
      <c r="ANL14" s="74"/>
      <c r="ANM14" s="74"/>
      <c r="ANN14" s="47"/>
      <c r="ANO14" s="47"/>
      <c r="ANP14" s="75"/>
      <c r="ANQ14" s="47"/>
      <c r="ANR14" s="74" t="str">
        <f>IFERROR(INDEX([1]!t_social_jours[Conduite],MATCH(ANR$4&amp;t_datas[[#This Row],[Matricule]],[1]!t_social_jours[Date &amp; Matricule perso],0)),"")</f>
        <v/>
      </c>
      <c r="ANS14" s="74" t="str">
        <f>IFERROR(INDEX([1]!t_social_jours[Travail],MATCH(ANS$4&amp;t_datas[[#This Row],[Matricule]],[1]!t_social_jours[Date &amp; Matricule perso],0)),"")</f>
        <v/>
      </c>
      <c r="ANT14" s="74" t="str">
        <f>IFERROR(INDEX([1]!t_social_jours[Dispo],MATCH(ANT$4&amp;t_datas[[#This Row],[Matricule]],[1]!t_social_jours[Date &amp; Matricule perso],0)),"")</f>
        <v/>
      </c>
      <c r="ANU14" s="78" t="str">
        <f t="shared" si="926"/>
        <v/>
      </c>
      <c r="ANV14" s="74"/>
      <c r="ANW14" s="47"/>
      <c r="ANX14" s="47"/>
      <c r="ANY14" s="74" t="str">
        <f>IFERROR(INDEX([1]!t_social_jours[Départ remake],MATCH(ANY$4&amp;t_datas[[#This Row],[Matricule]],[1]!t_social_jours[Date &amp; Matricule perso],0)),"")</f>
        <v/>
      </c>
      <c r="ANZ14" s="74" t="str">
        <f>IFERROR(INDEX([1]!t_social_jours[Arrivée remake],MATCH(ANZ$4&amp;t_datas[[#This Row],[Matricule]],[1]!t_social_jours[Date &amp; Matricule perso],0)),"")</f>
        <v/>
      </c>
      <c r="AOA14" s="75" t="str">
        <f>IFERROR(IF(INDEX([1]!t_social_jours[Kilomètres],MATCH(AOA$4&amp;t_datas[[#This Row],[Matricule]],[1]!t_social_jours[Date &amp; Matricule perso],0))="","",INDEX([1]!t_social_jours[Kilomètres],MATCH(AOA$4&amp;t_datas[[#This Row],[Matricule]],[1]!t_social_jours[Date &amp; Matricule perso],0))),"")</f>
        <v/>
      </c>
      <c r="AOB14" s="77" t="str">
        <f t="shared" si="895"/>
        <v/>
      </c>
      <c r="AOC14" s="61" t="str">
        <f>IF(t_datas[[#This Row],[Immatriculation tracteur]]="","",t_datas[[#This Row],[Immatriculation tracteur]])</f>
        <v/>
      </c>
      <c r="AOD14" s="71"/>
      <c r="AOE14" s="74" t="str">
        <f>IF(t_datas[[#This Row],[Immatriculation SEMI]]="","",t_datas[[#This Row],[Immatriculation SEMI]])</f>
        <v/>
      </c>
      <c r="AOF14" s="74" t="str">
        <f>IF(t_datas[[#This Row],[Client affecté]]="","",t_datas[[#This Row],[Client affecté]])</f>
        <v/>
      </c>
      <c r="AOG14" s="74" t="str">
        <f>IF(t_datas[[#This Row],[Site/ville]]="","",t_datas[[#This Row],[Site/ville]])</f>
        <v/>
      </c>
      <c r="AOH14" s="47">
        <f t="shared" si="896"/>
        <v>-1</v>
      </c>
      <c r="AOI14" s="47"/>
      <c r="AOJ14" s="47"/>
      <c r="AOK14" s="74"/>
      <c r="AOL14" s="74"/>
      <c r="AOM14" s="74"/>
      <c r="AON14" s="74"/>
      <c r="AOO14" s="47"/>
      <c r="AOP14" s="47"/>
      <c r="AOQ14" s="75"/>
      <c r="AOR14" s="47"/>
      <c r="AOS14" s="74"/>
      <c r="AOT14" s="74"/>
      <c r="AOU14" s="74"/>
      <c r="AOV14" s="74"/>
      <c r="AOW14" s="47"/>
      <c r="AOX14" s="47"/>
      <c r="AOY14" s="75"/>
      <c r="AOZ14" s="47"/>
      <c r="APA14" s="74" t="str">
        <f>IFERROR(INDEX([1]!t_social_jours[Conduite],MATCH(APA$4&amp;t_datas[[#This Row],[Matricule]],[1]!t_social_jours[Date &amp; Matricule perso],0)),"")</f>
        <v/>
      </c>
      <c r="APB14" s="74" t="str">
        <f>IFERROR(INDEX([1]!t_social_jours[Travail],MATCH(APB$4&amp;t_datas[[#This Row],[Matricule]],[1]!t_social_jours[Date &amp; Matricule perso],0)),"")</f>
        <v/>
      </c>
      <c r="APC14" s="74" t="str">
        <f>IFERROR(INDEX([1]!t_social_jours[Dispo],MATCH(APC$4&amp;t_datas[[#This Row],[Matricule]],[1]!t_social_jours[Date &amp; Matricule perso],0)),"")</f>
        <v/>
      </c>
      <c r="APD14" s="78" t="str">
        <f t="shared" si="927"/>
        <v/>
      </c>
      <c r="APE14" s="74"/>
      <c r="APF14" s="47"/>
      <c r="APG14" s="47"/>
      <c r="APH14" s="74" t="str">
        <f>IFERROR(INDEX([1]!t_social_jours[Départ remake],MATCH(APH$4&amp;t_datas[[#This Row],[Matricule]],[1]!t_social_jours[Date &amp; Matricule perso],0)),"")</f>
        <v/>
      </c>
      <c r="API14" s="74" t="str">
        <f>IFERROR(INDEX([1]!t_social_jours[Arrivée remake],MATCH(API$4&amp;t_datas[[#This Row],[Matricule]],[1]!t_social_jours[Date &amp; Matricule perso],0)),"")</f>
        <v/>
      </c>
      <c r="APJ14" s="75" t="str">
        <f>IFERROR(IF(INDEX([1]!t_social_jours[Kilomètres],MATCH(APJ$4&amp;t_datas[[#This Row],[Matricule]],[1]!t_social_jours[Date &amp; Matricule perso],0))="","",INDEX([1]!t_social_jours[Kilomètres],MATCH(APJ$4&amp;t_datas[[#This Row],[Matricule]],[1]!t_social_jours[Date &amp; Matricule perso],0))),"")</f>
        <v/>
      </c>
      <c r="APK14" s="77" t="str">
        <f t="shared" si="897"/>
        <v/>
      </c>
    </row>
    <row r="15" spans="1:1103" x14ac:dyDescent="0.3">
      <c r="A15" s="62"/>
      <c r="B15" s="63"/>
      <c r="C15" s="64"/>
      <c r="D15" s="63"/>
      <c r="E15" s="65"/>
      <c r="F15" s="66"/>
      <c r="G15" s="67"/>
      <c r="H15" s="67"/>
      <c r="I15" s="68"/>
      <c r="J15" s="69"/>
      <c r="K15" s="70"/>
      <c r="L15" s="71"/>
      <c r="M15" s="70"/>
      <c r="N15" s="70"/>
      <c r="O15" s="70"/>
      <c r="P15" s="70"/>
      <c r="Q15" s="70"/>
      <c r="R15" s="70"/>
      <c r="S15" s="84" t="str">
        <f>IF(t_datas[[#This Row],[Immatriculation tracteur]]="","",t_datas[[#This Row],[Immatriculation tracteur]])</f>
        <v/>
      </c>
      <c r="T15" s="85"/>
      <c r="U15" s="7" t="str">
        <f>IF(t_datas[[#This Row],[Immatriculation SEMI]]="","",t_datas[[#This Row],[Immatriculation SEMI]])</f>
        <v/>
      </c>
      <c r="V15" s="7" t="str">
        <f>IF(t_datas[[#This Row],[Client affecté]]="","",t_datas[[#This Row],[Client affecté]])</f>
        <v/>
      </c>
      <c r="W15" s="7" t="str">
        <f>IF(t_datas[[#This Row],[Site/ville]]="","",t_datas[[#This Row],[Site/ville]])</f>
        <v/>
      </c>
      <c r="X15" s="8">
        <f t="shared" si="837"/>
        <v>-1</v>
      </c>
      <c r="Y15" s="7"/>
      <c r="Z15" s="86"/>
      <c r="AA15" s="88"/>
      <c r="AB15" s="88"/>
      <c r="AC15" s="88"/>
      <c r="AD15" s="88"/>
      <c r="AE15" s="89"/>
      <c r="AF15" s="89"/>
      <c r="AG15" s="90"/>
      <c r="AH15" s="89"/>
      <c r="AI15" s="88"/>
      <c r="AJ15" s="88"/>
      <c r="AK15" s="91"/>
      <c r="AL15" s="91"/>
      <c r="AM15" s="89"/>
      <c r="AN15" s="89"/>
      <c r="AO15" s="90"/>
      <c r="AP15" s="89"/>
      <c r="AQ15" s="47" t="str">
        <f>IFERROR(INDEX([1]!t_social_jours[Conduite],MATCH(AQ$4&amp;t_datas[[#This Row],[Matricule]],[1]!t_social_jours[Date &amp; Matricule perso],0)),"")</f>
        <v/>
      </c>
      <c r="AR15" s="47" t="str">
        <f>IFERROR(INDEX([1]!t_social_jours[Travail],MATCH(AR$4&amp;t_datas[[#This Row],[Matricule]],[1]!t_social_jours[Date &amp; Matricule perso],0)),"")</f>
        <v/>
      </c>
      <c r="AS15" s="47" t="str">
        <f>IFERROR(INDEX([1]!t_social_jours[Dispo],MATCH(AS$4&amp;t_datas[[#This Row],[Matricule]],[1]!t_social_jours[Date &amp; Matricule perso],0)),"")</f>
        <v/>
      </c>
      <c r="AT15" s="73" t="str">
        <f>IFERROR(AQ15/BA15,"")</f>
        <v/>
      </c>
      <c r="AU15" s="91"/>
      <c r="AV15" s="89"/>
      <c r="AW15" s="89"/>
      <c r="AX15" s="74" t="str">
        <f>IFERROR(INDEX([1]!t_social_jours[Départ remake],MATCH(AX$4&amp;t_datas[[#This Row],[Matricule]],[1]!t_social_jours[Date &amp; Matricule perso],0)),"")</f>
        <v/>
      </c>
      <c r="AY15" s="74" t="str">
        <f>IFERROR(INDEX([1]!t_social_jours[Arrivée remake],MATCH(AY$4&amp;t_datas[[#This Row],[Matricule]],[1]!t_social_jours[Date &amp; Matricule perso],0)),"")</f>
        <v/>
      </c>
      <c r="AZ15" s="75" t="str">
        <f>IFERROR(IF(INDEX([1]!t_social_jours[Kilomètres],MATCH(AZ$4&amp;t_datas[[#This Row],[Matricule]],[1]!t_social_jours[Date &amp; Matricule perso],0))="","",INDEX([1]!t_social_jours[Kilomètres],MATCH(AZ$4&amp;t_datas[[#This Row],[Matricule]],[1]!t_social_jours[Date &amp; Matricule perso],0))),"")</f>
        <v/>
      </c>
      <c r="BA15" s="76" t="str">
        <f>IF(SUM(AQ15:AS15)=0,"",SUM(AQ15:AS15))</f>
        <v/>
      </c>
      <c r="BB15" s="54" t="str">
        <f>IF(t_datas[[#This Row],[Immatriculation tracteur]]="","",t_datas[[#This Row],[Immatriculation tracteur]])</f>
        <v/>
      </c>
      <c r="BD15" s="8" t="str">
        <f>IF(t_datas[[#This Row],[Immatriculation SEMI]]="","",t_datas[[#This Row],[Immatriculation SEMI]])</f>
        <v/>
      </c>
      <c r="BE15" s="8" t="str">
        <f>IF(t_datas[[#This Row],[Client affecté]]="","",t_datas[[#This Row],[Client affecté]])</f>
        <v/>
      </c>
      <c r="BF15" s="8" t="str">
        <f>IF(t_datas[[#This Row],[Site/ville]]="","",t_datas[[#This Row],[Site/ville]])</f>
        <v/>
      </c>
      <c r="BG15" s="8">
        <f t="shared" si="838"/>
        <v>-1</v>
      </c>
      <c r="BI15" s="55"/>
      <c r="BN15" s="56"/>
      <c r="BO15" s="55"/>
      <c r="BT15" s="56"/>
      <c r="BU15" s="55"/>
      <c r="BV15" s="47"/>
      <c r="BW15" s="47"/>
      <c r="BX15" s="72"/>
      <c r="BY15" s="47"/>
      <c r="BZ15" s="47" t="str">
        <f>IFERROR(INDEX([1]!t_social_jours[Conduite],MATCH(BZ$4&amp;t_datas[[#This Row],[Matricule]],[1]!t_social_jours[Date &amp; Matricule perso],0)),"")</f>
        <v/>
      </c>
      <c r="CA15" s="74" t="str">
        <f>IFERROR(INDEX([1]!t_social_jours[Travail],MATCH(CA$4&amp;t_datas[[#This Row],[Matricule]],[1]!t_social_jours[Date &amp; Matricule perso],0)),"")</f>
        <v/>
      </c>
      <c r="CB15" s="74" t="str">
        <f>IFERROR(INDEX([1]!t_social_jours[Dispo],MATCH(CB$4&amp;t_datas[[#This Row],[Matricule]],[1]!t_social_jours[Date &amp; Matricule perso],0)),"")</f>
        <v/>
      </c>
      <c r="CC15" s="73" t="str">
        <f t="shared" si="898"/>
        <v/>
      </c>
      <c r="CD15" s="74"/>
      <c r="CE15" s="47">
        <v>0.55208333333333337</v>
      </c>
      <c r="CF15" s="47"/>
      <c r="CG15" s="74" t="str">
        <f>IFERROR(INDEX([1]!t_social_jours[Départ remake],MATCH(CG$4&amp;t_datas[[#This Row],[Matricule]],[1]!t_social_jours[Date &amp; Matricule perso],0)),"")</f>
        <v/>
      </c>
      <c r="CH15" s="74" t="str">
        <f>IFERROR(INDEX([1]!t_social_jours[Arrivée remake],MATCH(CH$4&amp;t_datas[[#This Row],[Matricule]],[1]!t_social_jours[Date &amp; Matricule perso],0)),"")</f>
        <v/>
      </c>
      <c r="CI15" s="75" t="str">
        <f>IFERROR(IF(INDEX([1]!t_social_jours[Kilomètres],MATCH(CI$4&amp;t_datas[[#This Row],[Matricule]],[1]!t_social_jours[Date &amp; Matricule perso],0))="","",INDEX([1]!t_social_jours[Kilomètres],MATCH(CI$4&amp;t_datas[[#This Row],[Matricule]],[1]!t_social_jours[Date &amp; Matricule perso],0))),"")</f>
        <v/>
      </c>
      <c r="CJ15" s="77" t="str">
        <f t="shared" si="839"/>
        <v/>
      </c>
      <c r="CK15" s="61" t="str">
        <f>IF(t_datas[[#This Row],[Immatriculation tracteur]]="","",t_datas[[#This Row],[Immatriculation tracteur]])</f>
        <v/>
      </c>
      <c r="CL15" s="71"/>
      <c r="CM15" s="74" t="str">
        <f>IF(t_datas[[#This Row],[Immatriculation SEMI]]="","",t_datas[[#This Row],[Immatriculation SEMI]])</f>
        <v/>
      </c>
      <c r="CN15" s="74" t="str">
        <f>IF(t_datas[[#This Row],[Client affecté]]="","",t_datas[[#This Row],[Client affecté]])</f>
        <v/>
      </c>
      <c r="CO15" s="74" t="str">
        <f>IF(t_datas[[#This Row],[Site/ville]]="","",t_datas[[#This Row],[Site/ville]])</f>
        <v/>
      </c>
      <c r="CP15" s="60">
        <f t="shared" si="840"/>
        <v>-1</v>
      </c>
      <c r="CQ15" s="47"/>
      <c r="CR15" s="47"/>
      <c r="CS15" s="74"/>
      <c r="CT15" s="74"/>
      <c r="CU15" s="74"/>
      <c r="CV15" s="74"/>
      <c r="CW15" s="47"/>
      <c r="CX15" s="47"/>
      <c r="CY15" s="75"/>
      <c r="CZ15" s="47"/>
      <c r="DA15" s="74"/>
      <c r="DB15" s="74"/>
      <c r="DC15" s="74"/>
      <c r="DD15" s="74"/>
      <c r="DE15" s="47"/>
      <c r="DF15" s="47"/>
      <c r="DG15" s="75"/>
      <c r="DH15" s="47"/>
      <c r="DI15" s="74" t="str">
        <f>IFERROR(INDEX([1]!t_social_jours[Conduite],MATCH(DI$4&amp;t_datas[[#This Row],[Matricule]],[1]!t_social_jours[Date &amp; Matricule perso],0)),"")</f>
        <v/>
      </c>
      <c r="DJ15" s="74" t="str">
        <f>IFERROR(INDEX([1]!t_social_jours[Travail],MATCH(DJ$4&amp;t_datas[[#This Row],[Matricule]],[1]!t_social_jours[Date &amp; Matricule perso],0)),"")</f>
        <v/>
      </c>
      <c r="DK15" s="74" t="str">
        <f>IFERROR(INDEX([1]!t_social_jours[Dispo],MATCH(DK$4&amp;t_datas[[#This Row],[Matricule]],[1]!t_social_jours[Date &amp; Matricule perso],0)),"")</f>
        <v/>
      </c>
      <c r="DL15" s="78" t="str">
        <f t="shared" si="899"/>
        <v/>
      </c>
      <c r="DM15" s="74" t="s">
        <v>1143</v>
      </c>
      <c r="DN15" s="47"/>
      <c r="DO15" s="47"/>
      <c r="DP15" s="74" t="str">
        <f>IFERROR(INDEX([1]!t_social_jours[Départ remake],MATCH(DP$4&amp;t_datas[[#This Row],[Matricule]],[1]!t_social_jours[Date &amp; Matricule perso],0)),"")</f>
        <v/>
      </c>
      <c r="DQ15" s="74" t="str">
        <f>IFERROR(INDEX([1]!t_social_jours[Arrivée remake],MATCH(DQ$4&amp;t_datas[[#This Row],[Matricule]],[1]!t_social_jours[Date &amp; Matricule perso],0)),"")</f>
        <v/>
      </c>
      <c r="DR15" s="75" t="str">
        <f>IFERROR(IF(INDEX([1]!t_social_jours[Kilomètres],MATCH(DR$4&amp;t_datas[[#This Row],[Matricule]],[1]!t_social_jours[Date &amp; Matricule perso],0))="","",INDEX([1]!t_social_jours[Kilomètres],MATCH(DR$4&amp;t_datas[[#This Row],[Matricule]],[1]!t_social_jours[Date &amp; Matricule perso],0))),"")</f>
        <v/>
      </c>
      <c r="DS15" s="77" t="str">
        <f t="shared" si="841"/>
        <v/>
      </c>
      <c r="DT15" s="61" t="str">
        <f>IF(t_datas[[#This Row],[Immatriculation tracteur]]="","",t_datas[[#This Row],[Immatriculation tracteur]])</f>
        <v/>
      </c>
      <c r="DU15" s="71"/>
      <c r="DV15" s="74" t="str">
        <f>IF(t_datas[[#This Row],[Immatriculation SEMI]]="","",t_datas[[#This Row],[Immatriculation SEMI]])</f>
        <v/>
      </c>
      <c r="DW15" s="74" t="str">
        <f>IF(t_datas[[#This Row],[Client affecté]]="","",t_datas[[#This Row],[Client affecté]])</f>
        <v/>
      </c>
      <c r="DX15" s="74" t="str">
        <f>IF(t_datas[[#This Row],[Site/ville]]="","",t_datas[[#This Row],[Site/ville]])</f>
        <v/>
      </c>
      <c r="DY15" s="47">
        <f t="shared" si="842"/>
        <v>-1</v>
      </c>
      <c r="DZ15" s="47"/>
      <c r="EA15" s="47"/>
      <c r="EB15" s="74"/>
      <c r="EC15" s="74"/>
      <c r="ED15" s="74"/>
      <c r="EE15" s="74"/>
      <c r="EF15" s="47"/>
      <c r="EG15" s="47"/>
      <c r="EH15" s="75"/>
      <c r="EI15" s="47"/>
      <c r="EJ15" s="74"/>
      <c r="EK15" s="74"/>
      <c r="EL15" s="74"/>
      <c r="EM15" s="74"/>
      <c r="EN15" s="47"/>
      <c r="EO15" s="47"/>
      <c r="EP15" s="75"/>
      <c r="EQ15" s="47"/>
      <c r="ER15" s="74" t="str">
        <f>IFERROR(INDEX([1]!t_social_jours[Conduite],MATCH(ER$4&amp;t_datas[[#This Row],[Matricule]],[1]!t_social_jours[Date &amp; Matricule perso],0)),"")</f>
        <v/>
      </c>
      <c r="ES15" s="74" t="str">
        <f>IFERROR(INDEX([1]!t_social_jours[Travail],MATCH(ES$4&amp;t_datas[[#This Row],[Matricule]],[1]!t_social_jours[Date &amp; Matricule perso],0)),"")</f>
        <v/>
      </c>
      <c r="ET15" s="74" t="str">
        <f>IFERROR(INDEX([1]!t_social_jours[Dispo],MATCH(ET$4&amp;t_datas[[#This Row],[Matricule]],[1]!t_social_jours[Date &amp; Matricule perso],0)),"")</f>
        <v/>
      </c>
      <c r="EU15" s="78" t="str">
        <f t="shared" si="900"/>
        <v/>
      </c>
      <c r="EV15" s="74"/>
      <c r="EW15" s="47"/>
      <c r="EX15" s="47"/>
      <c r="EY15" s="74" t="str">
        <f>IFERROR(INDEX([1]!t_social_jours[Départ remake],MATCH(EY$4&amp;t_datas[[#This Row],[Matricule]],[1]!t_social_jours[Date &amp; Matricule perso],0)),"")</f>
        <v/>
      </c>
      <c r="EZ15" s="74" t="str">
        <f>IFERROR(INDEX([1]!t_social_jours[Arrivée remake],MATCH(EZ$4&amp;t_datas[[#This Row],[Matricule]],[1]!t_social_jours[Date &amp; Matricule perso],0)),"")</f>
        <v/>
      </c>
      <c r="FA15" s="75" t="str">
        <f>IFERROR(IF(INDEX([1]!t_social_jours[Kilomètres],MATCH(FA$4&amp;t_datas[[#This Row],[Matricule]],[1]!t_social_jours[Date &amp; Matricule perso],0))="","",INDEX([1]!t_social_jours[Kilomètres],MATCH(FA$4&amp;t_datas[[#This Row],[Matricule]],[1]!t_social_jours[Date &amp; Matricule perso],0))),"")</f>
        <v/>
      </c>
      <c r="FB15" s="77" t="str">
        <f t="shared" si="843"/>
        <v/>
      </c>
      <c r="FC15" s="61" t="str">
        <f>IF(t_datas[[#This Row],[Immatriculation tracteur]]="","",t_datas[[#This Row],[Immatriculation tracteur]])</f>
        <v/>
      </c>
      <c r="FD15" s="71" t="s">
        <v>1157</v>
      </c>
      <c r="FE15" s="74" t="str">
        <f>IF(t_datas[[#This Row],[Immatriculation SEMI]]="","",t_datas[[#This Row],[Immatriculation SEMI]])</f>
        <v/>
      </c>
      <c r="FF15" s="74" t="str">
        <f>IF(t_datas[[#This Row],[Client affecté]]="","",t_datas[[#This Row],[Client affecté]])</f>
        <v/>
      </c>
      <c r="FG15" s="74" t="str">
        <f>IF(t_datas[[#This Row],[Site/ville]]="","",t_datas[[#This Row],[Site/ville]])</f>
        <v/>
      </c>
      <c r="FH15" s="47">
        <f t="shared" si="844"/>
        <v>-1</v>
      </c>
      <c r="FI15" s="47"/>
      <c r="FJ15" s="47"/>
      <c r="FK15" s="55"/>
      <c r="FL15" s="55"/>
      <c r="FM15" s="55"/>
      <c r="FN15" s="74"/>
      <c r="FO15" s="47"/>
      <c r="FP15" s="47"/>
      <c r="FQ15" s="75"/>
      <c r="FR15" s="47"/>
      <c r="FS15" s="74"/>
      <c r="FT15" s="74"/>
      <c r="FU15" s="74"/>
      <c r="FV15" s="74"/>
      <c r="FW15" s="47"/>
      <c r="FX15" s="47"/>
      <c r="FY15" s="75"/>
      <c r="FZ15" s="47"/>
      <c r="GA15" s="74" t="str">
        <f>IFERROR(INDEX([1]!t_social_jours[Conduite],MATCH(GA$4&amp;t_datas[[#This Row],[Matricule]],[1]!t_social_jours[Date &amp; Matricule perso],0)),"")</f>
        <v/>
      </c>
      <c r="GB15" s="74" t="str">
        <f>IFERROR(INDEX([1]!t_social_jours[Travail],MATCH(GB$4&amp;t_datas[[#This Row],[Matricule]],[1]!t_social_jours[Date &amp; Matricule perso],0)),"")</f>
        <v/>
      </c>
      <c r="GC15" s="74" t="str">
        <f>IFERROR(INDEX([1]!t_social_jours[Dispo],MATCH(GC$4&amp;t_datas[[#This Row],[Matricule]],[1]!t_social_jours[Date &amp; Matricule perso],0)),"")</f>
        <v/>
      </c>
      <c r="GD15" s="78" t="str">
        <f t="shared" si="901"/>
        <v/>
      </c>
      <c r="GE15" s="74"/>
      <c r="GF15" s="47">
        <v>5.2083333333333336E-2</v>
      </c>
      <c r="GG15" s="47"/>
      <c r="GH15" s="74" t="str">
        <f>IFERROR(INDEX([1]!t_social_jours[Départ remake],MATCH(GH$4&amp;t_datas[[#This Row],[Matricule]],[1]!t_social_jours[Date &amp; Matricule perso],0)),"")</f>
        <v/>
      </c>
      <c r="GI15" s="74" t="str">
        <f>IFERROR(INDEX([1]!t_social_jours[Arrivée remake],MATCH(GI$4&amp;t_datas[[#This Row],[Matricule]],[1]!t_social_jours[Date &amp; Matricule perso],0)),"")</f>
        <v/>
      </c>
      <c r="GJ15" s="75" t="str">
        <f>IFERROR(IF(INDEX([1]!t_social_jours[Kilomètres],MATCH(GJ$4&amp;t_datas[[#This Row],[Matricule]],[1]!t_social_jours[Date &amp; Matricule perso],0))="","",INDEX([1]!t_social_jours[Kilomètres],MATCH(GJ$4&amp;t_datas[[#This Row],[Matricule]],[1]!t_social_jours[Date &amp; Matricule perso],0))),"")</f>
        <v/>
      </c>
      <c r="GK15" s="77" t="str">
        <f t="shared" si="845"/>
        <v/>
      </c>
      <c r="GL15" s="61" t="str">
        <f>IF(t_datas[[#This Row],[Immatriculation tracteur]]="","",t_datas[[#This Row],[Immatriculation tracteur]])</f>
        <v/>
      </c>
      <c r="GM15" s="71" t="s">
        <v>1150</v>
      </c>
      <c r="GN15" s="74" t="str">
        <f>IF(t_datas[[#This Row],[Immatriculation SEMI]]="","",t_datas[[#This Row],[Immatriculation SEMI]])</f>
        <v/>
      </c>
      <c r="GO15" s="74" t="str">
        <f>IF(t_datas[[#This Row],[Client affecté]]="","",t_datas[[#This Row],[Client affecté]])</f>
        <v/>
      </c>
      <c r="GP15" s="74" t="str">
        <f>IF(t_datas[[#This Row],[Site/ville]]="","",t_datas[[#This Row],[Site/ville]])</f>
        <v/>
      </c>
      <c r="GQ15" s="47">
        <f t="shared" si="846"/>
        <v>-1</v>
      </c>
      <c r="GR15" s="47"/>
      <c r="GS15" s="47"/>
      <c r="GT15" s="74"/>
      <c r="GU15" s="74"/>
      <c r="GV15" s="74"/>
      <c r="GW15" s="74"/>
      <c r="GX15" s="47"/>
      <c r="GY15" s="47"/>
      <c r="GZ15" s="75"/>
      <c r="HA15" s="47"/>
      <c r="HB15" s="74"/>
      <c r="HC15" s="74"/>
      <c r="HD15" s="74"/>
      <c r="HE15" s="74"/>
      <c r="HF15" s="47"/>
      <c r="HG15" s="47"/>
      <c r="HH15" s="75"/>
      <c r="HI15" s="47"/>
      <c r="HJ15" s="74" t="str">
        <f>IFERROR(INDEX([1]!t_social_jours[Conduite],MATCH(HJ$4&amp;t_datas[[#This Row],[Matricule]],[1]!t_social_jours[Date &amp; Matricule perso],0)),"")</f>
        <v/>
      </c>
      <c r="HK15" s="74" t="str">
        <f>IFERROR(INDEX([1]!t_social_jours[Travail],MATCH(HK$4&amp;t_datas[[#This Row],[Matricule]],[1]!t_social_jours[Date &amp; Matricule perso],0)),"")</f>
        <v/>
      </c>
      <c r="HL15" s="74" t="str">
        <f>IFERROR(INDEX([1]!t_social_jours[Dispo],MATCH(HL$4&amp;t_datas[[#This Row],[Matricule]],[1]!t_social_jours[Date &amp; Matricule perso],0)),"")</f>
        <v/>
      </c>
      <c r="HM15" s="78" t="str">
        <f t="shared" si="902"/>
        <v/>
      </c>
      <c r="HN15" s="74"/>
      <c r="HO15" s="47">
        <v>0.14583333333333334</v>
      </c>
      <c r="HP15" s="47"/>
      <c r="HQ15" s="74" t="str">
        <f>IFERROR(INDEX([1]!t_social_jours[Départ remake],MATCH(HQ$4&amp;t_datas[[#This Row],[Matricule]],[1]!t_social_jours[Date &amp; Matricule perso],0)),"")</f>
        <v/>
      </c>
      <c r="HR15" s="74" t="str">
        <f>IFERROR(INDEX([1]!t_social_jours[Arrivée remake],MATCH(HR$4&amp;t_datas[[#This Row],[Matricule]],[1]!t_social_jours[Date &amp; Matricule perso],0)),"")</f>
        <v/>
      </c>
      <c r="HS15" s="75" t="str">
        <f>IFERROR(IF(INDEX([1]!t_social_jours[Kilomètres],MATCH(HS$4&amp;t_datas[[#This Row],[Matricule]],[1]!t_social_jours[Date &amp; Matricule perso],0))="","",INDEX([1]!t_social_jours[Kilomètres],MATCH(HS$4&amp;t_datas[[#This Row],[Matricule]],[1]!t_social_jours[Date &amp; Matricule perso],0))),"")</f>
        <v/>
      </c>
      <c r="HT15" s="77" t="str">
        <f t="shared" si="847"/>
        <v/>
      </c>
      <c r="HU15" s="61" t="str">
        <f>IF(t_datas[[#This Row],[Immatriculation tracteur]]="","",t_datas[[#This Row],[Immatriculation tracteur]])</f>
        <v/>
      </c>
      <c r="HV15" s="71" t="s">
        <v>1150</v>
      </c>
      <c r="HW15" s="74" t="str">
        <f>IF(t_datas[[#This Row],[Immatriculation SEMI]]="","",t_datas[[#This Row],[Immatriculation SEMI]])</f>
        <v/>
      </c>
      <c r="HX15" s="74" t="str">
        <f>IF(t_datas[[#This Row],[Client affecté]]="","",t_datas[[#This Row],[Client affecté]])</f>
        <v/>
      </c>
      <c r="HY15" s="74" t="str">
        <f>IF(t_datas[[#This Row],[Site/ville]]="","",t_datas[[#This Row],[Site/ville]])</f>
        <v/>
      </c>
      <c r="HZ15" s="47">
        <f t="shared" si="848"/>
        <v>-1</v>
      </c>
      <c r="IA15" s="47"/>
      <c r="IB15" s="47"/>
      <c r="IC15" s="74"/>
      <c r="ID15" s="74"/>
      <c r="IE15" s="74"/>
      <c r="IF15" s="74"/>
      <c r="IG15" s="47"/>
      <c r="IH15" s="47"/>
      <c r="II15" s="75"/>
      <c r="IJ15" s="47"/>
      <c r="IK15" s="74"/>
      <c r="IL15" s="74"/>
      <c r="IM15" s="74"/>
      <c r="IN15" s="74"/>
      <c r="IO15" s="47"/>
      <c r="IP15" s="47"/>
      <c r="IQ15" s="75"/>
      <c r="IR15" s="47"/>
      <c r="IS15" s="74" t="str">
        <f>IFERROR(INDEX([1]!t_social_jours[Conduite],MATCH(IS$4&amp;t_datas[[#This Row],[Matricule]],[1]!t_social_jours[Date &amp; Matricule perso],0)),"")</f>
        <v/>
      </c>
      <c r="IT15" s="74" t="str">
        <f>IFERROR(INDEX([1]!t_social_jours[Travail],MATCH(IT$4&amp;t_datas[[#This Row],[Matricule]],[1]!t_social_jours[Date &amp; Matricule perso],0)),"")</f>
        <v/>
      </c>
      <c r="IU15" s="74" t="str">
        <f>IFERROR(INDEX([1]!t_social_jours[Dispo],MATCH(IU$4&amp;t_datas[[#This Row],[Matricule]],[1]!t_social_jours[Date &amp; Matricule perso],0)),"")</f>
        <v/>
      </c>
      <c r="IV15" s="78" t="str">
        <f t="shared" si="903"/>
        <v/>
      </c>
      <c r="IW15" s="74"/>
      <c r="IX15" s="47">
        <v>7.2916666666666671E-2</v>
      </c>
      <c r="IY15" s="47"/>
      <c r="IZ15" s="74" t="str">
        <f>IFERROR(INDEX([1]!t_social_jours[Départ remake],MATCH(IZ$4&amp;t_datas[[#This Row],[Matricule]],[1]!t_social_jours[Date &amp; Matricule perso],0)),"")</f>
        <v/>
      </c>
      <c r="JA15" s="74" t="str">
        <f>IFERROR(INDEX([1]!t_social_jours[Arrivée remake],MATCH(JA$4&amp;t_datas[[#This Row],[Matricule]],[1]!t_social_jours[Date &amp; Matricule perso],0)),"")</f>
        <v/>
      </c>
      <c r="JB15" s="75" t="str">
        <f>IFERROR(IF(INDEX([1]!t_social_jours[Kilomètres],MATCH(JB$4&amp;t_datas[[#This Row],[Matricule]],[1]!t_social_jours[Date &amp; Matricule perso],0))="","",INDEX([1]!t_social_jours[Kilomètres],MATCH(JB$4&amp;t_datas[[#This Row],[Matricule]],[1]!t_social_jours[Date &amp; Matricule perso],0))),"")</f>
        <v/>
      </c>
      <c r="JC15" s="77" t="str">
        <f t="shared" si="849"/>
        <v/>
      </c>
      <c r="JD15" s="61" t="str">
        <f>IF(t_datas[[#This Row],[Immatriculation tracteur]]="","",t_datas[[#This Row],[Immatriculation tracteur]])</f>
        <v/>
      </c>
      <c r="JE15" s="71"/>
      <c r="JF15" s="74" t="str">
        <f>IF(t_datas[[#This Row],[Immatriculation SEMI]]="","",t_datas[[#This Row],[Immatriculation SEMI]])</f>
        <v/>
      </c>
      <c r="JG15" s="74" t="str">
        <f>IF(t_datas[[#This Row],[Site/ville]]="","",t_datas[[#This Row],[Site/ville]])</f>
        <v/>
      </c>
      <c r="JH15" s="74"/>
      <c r="JI15" s="47">
        <f t="shared" si="850"/>
        <v>-1</v>
      </c>
      <c r="JJ15" s="47"/>
      <c r="JK15" s="47"/>
      <c r="JL15" s="74"/>
      <c r="JM15" s="74"/>
      <c r="JN15" s="74"/>
      <c r="JO15" s="74"/>
      <c r="JP15" s="47"/>
      <c r="JQ15" s="47"/>
      <c r="JR15" s="75"/>
      <c r="JS15" s="47"/>
      <c r="JT15" s="74"/>
      <c r="JU15" s="74"/>
      <c r="JV15" s="74"/>
      <c r="JW15" s="74"/>
      <c r="JX15" s="47"/>
      <c r="JY15" s="47"/>
      <c r="JZ15" s="75"/>
      <c r="KA15" s="47"/>
      <c r="KB15" s="74" t="str">
        <f>IFERROR(INDEX([1]!t_social_jours[Conduite],MATCH(KB$4&amp;t_datas[[#This Row],[Matricule]],[1]!t_social_jours[Date &amp; Matricule perso],0)),"")</f>
        <v/>
      </c>
      <c r="KC15" s="74" t="str">
        <f>IFERROR(INDEX([1]!t_social_jours[Travail],MATCH(KC$4&amp;t_datas[[#This Row],[Matricule]],[1]!t_social_jours[Date &amp; Matricule perso],0)),"")</f>
        <v/>
      </c>
      <c r="KD15" s="74" t="str">
        <f>IFERROR(INDEX([1]!t_social_jours[Dispo],MATCH(KD$4&amp;t_datas[[#This Row],[Matricule]],[1]!t_social_jours[Date &amp; Matricule perso],0)),"")</f>
        <v/>
      </c>
      <c r="KE15" s="78" t="str">
        <f t="shared" si="904"/>
        <v/>
      </c>
      <c r="KF15" s="74" t="s">
        <v>1143</v>
      </c>
      <c r="KG15" s="47"/>
      <c r="KH15" s="47"/>
      <c r="KI15" s="74" t="str">
        <f>IFERROR(INDEX([1]!t_social_jours[Départ remake],MATCH(KI$4&amp;t_datas[[#This Row],[Matricule]],[1]!t_social_jours[Date &amp; Matricule perso],0)),"")</f>
        <v/>
      </c>
      <c r="KJ15" s="74" t="str">
        <f>IFERROR(INDEX([1]!t_social_jours[Arrivée remake],MATCH(KJ$4&amp;t_datas[[#This Row],[Matricule]],[1]!t_social_jours[Date &amp; Matricule perso],0)),"")</f>
        <v/>
      </c>
      <c r="KK15" s="75" t="str">
        <f>IFERROR(IF(INDEX([1]!t_social_jours[Kilomètres],MATCH(KK$4&amp;t_datas[[#This Row],[Matricule]],[1]!t_social_jours[Date &amp; Matricule perso],0))="","",INDEX([1]!t_social_jours[Kilomètres],MATCH(KK$4&amp;t_datas[[#This Row],[Matricule]],[1]!t_social_jours[Date &amp; Matricule perso],0))),"")</f>
        <v/>
      </c>
      <c r="KL15" s="77" t="str">
        <f t="shared" si="851"/>
        <v/>
      </c>
      <c r="KM15" s="61" t="str">
        <f>IF(t_datas[[#This Row],[Immatriculation tracteur]]="","",t_datas[[#This Row],[Immatriculation tracteur]])</f>
        <v/>
      </c>
      <c r="KN15" s="71" t="s">
        <v>1158</v>
      </c>
      <c r="KO15" s="74" t="str">
        <f>IF(t_datas[[#This Row],[Immatriculation SEMI]]="","",t_datas[[#This Row],[Immatriculation SEMI]])</f>
        <v/>
      </c>
      <c r="KP15" s="74" t="str">
        <f>IF(t_datas[[#This Row],[Client affecté]]="","",t_datas[[#This Row],[Client affecté]])</f>
        <v/>
      </c>
      <c r="KQ15" s="74" t="str">
        <f>IF(t_datas[[#This Row],[Site/ville]]="","",t_datas[[#This Row],[Site/ville]])</f>
        <v/>
      </c>
      <c r="KR15" s="47">
        <f t="shared" si="852"/>
        <v>-1</v>
      </c>
      <c r="KS15" s="47"/>
      <c r="KT15" s="47"/>
      <c r="KU15" s="74"/>
      <c r="KV15" s="74"/>
      <c r="KW15" s="74"/>
      <c r="KX15" s="74"/>
      <c r="KY15" s="47"/>
      <c r="KZ15" s="47"/>
      <c r="LA15" s="75"/>
      <c r="LB15" s="47"/>
      <c r="LC15" s="74"/>
      <c r="LD15" s="74"/>
      <c r="LE15" s="74"/>
      <c r="LF15" s="74"/>
      <c r="LG15" s="47"/>
      <c r="LH15" s="47"/>
      <c r="LI15" s="75"/>
      <c r="LJ15" s="47"/>
      <c r="LK15" s="74" t="str">
        <f>IFERROR(INDEX([1]!t_social_jours[Conduite],MATCH(LK$4&amp;t_datas[[#This Row],[Matricule]],[1]!t_social_jours[Date &amp; Matricule perso],0)),"")</f>
        <v/>
      </c>
      <c r="LL15" s="74" t="str">
        <f>IFERROR(INDEX([1]!t_social_jours[Travail],MATCH(LL$4&amp;t_datas[[#This Row],[Matricule]],[1]!t_social_jours[Date &amp; Matricule perso],0)),"")</f>
        <v/>
      </c>
      <c r="LM15" s="74" t="str">
        <f>IFERROR(INDEX([1]!t_social_jours[Dispo],MATCH(LM$4&amp;t_datas[[#This Row],[Matricule]],[1]!t_social_jours[Date &amp; Matricule perso],0)),"")</f>
        <v/>
      </c>
      <c r="LN15" s="78" t="str">
        <f t="shared" si="905"/>
        <v/>
      </c>
      <c r="LO15" s="74"/>
      <c r="LP15" s="47">
        <v>9.375E-2</v>
      </c>
      <c r="LQ15" s="47"/>
      <c r="LR15" s="74" t="str">
        <f>IFERROR(INDEX([1]!t_social_jours[Départ remake],MATCH(LR$4&amp;t_datas[[#This Row],[Matricule]],[1]!t_social_jours[Date &amp; Matricule perso],0)),"")</f>
        <v/>
      </c>
      <c r="LS15" s="74" t="str">
        <f>IFERROR(INDEX([1]!t_social_jours[Arrivée remake],MATCH(LS$4&amp;t_datas[[#This Row],[Matricule]],[1]!t_social_jours[Date &amp; Matricule perso],0)),"")</f>
        <v/>
      </c>
      <c r="LT15" s="75" t="str">
        <f>IFERROR(IF(INDEX([1]!t_social_jours[Kilomètres],MATCH(LT$4&amp;t_datas[[#This Row],[Matricule]],[1]!t_social_jours[Date &amp; Matricule perso],0))="","",INDEX([1]!t_social_jours[Kilomètres],MATCH(LT$4&amp;t_datas[[#This Row],[Matricule]],[1]!t_social_jours[Date &amp; Matricule perso],0))),"")</f>
        <v/>
      </c>
      <c r="LU15" s="77" t="str">
        <f t="shared" si="853"/>
        <v/>
      </c>
      <c r="LV15" s="61" t="str">
        <f>IF(t_datas[[#This Row],[Immatriculation tracteur]]="","",t_datas[[#This Row],[Immatriculation tracteur]])</f>
        <v/>
      </c>
      <c r="LW15" s="71" t="s">
        <v>1150</v>
      </c>
      <c r="LX15" s="74" t="str">
        <f>IF(t_datas[[#This Row],[Immatriculation SEMI]]="","",t_datas[[#This Row],[Immatriculation SEMI]])</f>
        <v/>
      </c>
      <c r="LY15" s="74" t="str">
        <f>IF(t_datas[[#This Row],[Client affecté]]="","",t_datas[[#This Row],[Client affecté]])</f>
        <v/>
      </c>
      <c r="LZ15" s="74" t="str">
        <f>IF(t_datas[[#This Row],[Site/ville]]="","",t_datas[[#This Row],[Site/ville]])</f>
        <v/>
      </c>
      <c r="MA15" s="47">
        <f t="shared" si="854"/>
        <v>-1</v>
      </c>
      <c r="MB15" s="47"/>
      <c r="MC15" s="47"/>
      <c r="MD15" s="74"/>
      <c r="ME15" s="74"/>
      <c r="MF15" s="74"/>
      <c r="MG15" s="74"/>
      <c r="MH15" s="47"/>
      <c r="MI15" s="47"/>
      <c r="MJ15" s="75"/>
      <c r="MK15" s="47"/>
      <c r="ML15" s="74"/>
      <c r="MM15" s="74"/>
      <c r="MN15" s="74"/>
      <c r="MO15" s="74"/>
      <c r="MP15" s="47"/>
      <c r="MQ15" s="47"/>
      <c r="MR15" s="75"/>
      <c r="MS15" s="47"/>
      <c r="MT15" s="74" t="str">
        <f>IFERROR(INDEX([1]!t_social_jours[Conduite],MATCH(MT$4&amp;t_datas[[#This Row],[Matricule]],[1]!t_social_jours[Date &amp; Matricule perso],0)),"")</f>
        <v/>
      </c>
      <c r="MU15" s="74" t="str">
        <f>IFERROR(INDEX([1]!t_social_jours[Travail],MATCH(MU$4&amp;t_datas[[#This Row],[Matricule]],[1]!t_social_jours[Date &amp; Matricule perso],0)),"")</f>
        <v/>
      </c>
      <c r="MV15" s="74" t="str">
        <f>IFERROR(INDEX([1]!t_social_jours[Dispo],MATCH(MV$4&amp;t_datas[[#This Row],[Matricule]],[1]!t_social_jours[Date &amp; Matricule perso],0)),"")</f>
        <v/>
      </c>
      <c r="MW15" s="78" t="str">
        <f t="shared" si="906"/>
        <v/>
      </c>
      <c r="MX15" s="74"/>
      <c r="MY15" s="47">
        <v>7.2916666666666671E-2</v>
      </c>
      <c r="MZ15" s="47"/>
      <c r="NA15" s="74" t="str">
        <f>IFERROR(INDEX([1]!t_social_jours[Départ remake],MATCH(NA$4&amp;t_datas[[#This Row],[Matricule]],[1]!t_social_jours[Date &amp; Matricule perso],0)),"")</f>
        <v/>
      </c>
      <c r="NB15" s="74" t="str">
        <f>IFERROR(INDEX([1]!t_social_jours[Arrivée remake],MATCH(NB$4&amp;t_datas[[#This Row],[Matricule]],[1]!t_social_jours[Date &amp; Matricule perso],0)),"")</f>
        <v/>
      </c>
      <c r="NC15" s="75" t="str">
        <f>IFERROR(IF(INDEX([1]!t_social_jours[Kilomètres],MATCH(NC$4&amp;t_datas[[#This Row],[Matricule]],[1]!t_social_jours[Date &amp; Matricule perso],0))="","",INDEX([1]!t_social_jours[Kilomètres],MATCH(NC$4&amp;t_datas[[#This Row],[Matricule]],[1]!t_social_jours[Date &amp; Matricule perso],0))),"")</f>
        <v/>
      </c>
      <c r="ND15" s="77" t="str">
        <f t="shared" si="855"/>
        <v/>
      </c>
      <c r="NE15" s="61" t="s">
        <v>1163</v>
      </c>
      <c r="NF15" s="71" t="s">
        <v>1163</v>
      </c>
      <c r="NG15" s="74" t="s">
        <v>1163</v>
      </c>
      <c r="NH15" s="74" t="s">
        <v>1163</v>
      </c>
      <c r="NI15" s="74" t="s">
        <v>1163</v>
      </c>
      <c r="NJ15" s="47">
        <f t="shared" si="856"/>
        <v>-1</v>
      </c>
      <c r="NK15" s="47"/>
      <c r="NL15" s="47"/>
      <c r="NM15" s="74"/>
      <c r="NN15" s="74"/>
      <c r="NO15" s="74"/>
      <c r="NP15" s="74"/>
      <c r="NQ15" s="47"/>
      <c r="NR15" s="47"/>
      <c r="NS15" s="75"/>
      <c r="NT15" s="47"/>
      <c r="NU15" s="74"/>
      <c r="NV15" s="74"/>
      <c r="NW15" s="74"/>
      <c r="NX15" s="74"/>
      <c r="NY15" s="47"/>
      <c r="NZ15" s="47"/>
      <c r="OA15" s="75"/>
      <c r="OB15" s="47"/>
      <c r="OC15" s="74" t="str">
        <f>IFERROR(INDEX([1]!t_social_jours[Conduite],MATCH(OC$4&amp;t_datas[[#This Row],[Matricule]],[1]!t_social_jours[Date &amp; Matricule perso],0)),"")</f>
        <v/>
      </c>
      <c r="OD15" s="74" t="str">
        <f>IFERROR(INDEX([1]!t_social_jours[Travail],MATCH(OD$4&amp;t_datas[[#This Row],[Matricule]],[1]!t_social_jours[Date &amp; Matricule perso],0)),"")</f>
        <v/>
      </c>
      <c r="OE15" s="74" t="str">
        <f>IFERROR(INDEX([1]!t_social_jours[Dispo],MATCH(OE$4&amp;t_datas[[#This Row],[Matricule]],[1]!t_social_jours[Date &amp; Matricule perso],0)),"")</f>
        <v/>
      </c>
      <c r="OF15" s="78" t="str">
        <f t="shared" si="907"/>
        <v/>
      </c>
      <c r="OG15" s="74"/>
      <c r="OH15" s="47"/>
      <c r="OI15" s="47"/>
      <c r="OJ15" s="74" t="str">
        <f>IFERROR(INDEX([1]!t_social_jours[Départ remake],MATCH(OJ$4&amp;t_datas[[#This Row],[Matricule]],[1]!t_social_jours[Date &amp; Matricule perso],0)),"")</f>
        <v/>
      </c>
      <c r="OK15" s="74" t="str">
        <f>IFERROR(INDEX([1]!t_social_jours[Arrivée remake],MATCH(OK$4&amp;t_datas[[#This Row],[Matricule]],[1]!t_social_jours[Date &amp; Matricule perso],0)),"")</f>
        <v/>
      </c>
      <c r="OL15" s="75" t="str">
        <f>IFERROR(IF(INDEX([1]!t_social_jours[Kilomètres],MATCH(OL$4&amp;t_datas[[#This Row],[Matricule]],[1]!t_social_jours[Date &amp; Matricule perso],0))="","",INDEX([1]!t_social_jours[Kilomètres],MATCH(OL$4&amp;t_datas[[#This Row],[Matricule]],[1]!t_social_jours[Date &amp; Matricule perso],0))),"")</f>
        <v/>
      </c>
      <c r="OM15" s="77" t="str">
        <f t="shared" si="857"/>
        <v/>
      </c>
      <c r="ON15" s="61" t="str">
        <f>IF(t_datas[[#This Row],[Immatriculation tracteur]]="","",t_datas[[#This Row],[Immatriculation tracteur]])</f>
        <v/>
      </c>
      <c r="OO15" s="71" t="s">
        <v>1150</v>
      </c>
      <c r="OP15" s="74" t="str">
        <f>IF(t_datas[[#This Row],[Immatriculation SEMI]]="","",t_datas[[#This Row],[Immatriculation SEMI]])</f>
        <v/>
      </c>
      <c r="OQ15" s="74" t="str">
        <f>IF(t_datas[[#This Row],[Client affecté]]="","",t_datas[[#This Row],[Client affecté]])</f>
        <v/>
      </c>
      <c r="OR15" s="74" t="str">
        <f>IF(t_datas[[#This Row],[Site/ville]]="","",t_datas[[#This Row],[Site/ville]])</f>
        <v/>
      </c>
      <c r="OS15" s="47">
        <f t="shared" si="858"/>
        <v>-1</v>
      </c>
      <c r="OT15" s="47"/>
      <c r="OU15" s="47"/>
      <c r="OV15" s="74"/>
      <c r="OW15" s="74"/>
      <c r="OX15" s="74"/>
      <c r="OY15" s="74"/>
      <c r="OZ15" s="47"/>
      <c r="PA15" s="47"/>
      <c r="PB15" s="75"/>
      <c r="PC15" s="47"/>
      <c r="PD15" s="74"/>
      <c r="PE15" s="74"/>
      <c r="PF15" s="74"/>
      <c r="PG15" s="74"/>
      <c r="PH15" s="47"/>
      <c r="PI15" s="47"/>
      <c r="PJ15" s="75"/>
      <c r="PK15" s="47"/>
      <c r="PL15" s="74" t="str">
        <f>IFERROR(INDEX([1]!t_social_jours[Conduite],MATCH(PL$4&amp;t_datas[[#This Row],[Matricule]],[1]!t_social_jours[Date &amp; Matricule perso],0)),"")</f>
        <v/>
      </c>
      <c r="PM15" s="74" t="str">
        <f>IFERROR(INDEX([1]!t_social_jours[Travail],MATCH(PM$4&amp;t_datas[[#This Row],[Matricule]],[1]!t_social_jours[Date &amp; Matricule perso],0)),"")</f>
        <v/>
      </c>
      <c r="PN15" s="74" t="str">
        <f>IFERROR(INDEX([1]!t_social_jours[Dispo],MATCH(PN$4&amp;t_datas[[#This Row],[Matricule]],[1]!t_social_jours[Date &amp; Matricule perso],0)),"")</f>
        <v/>
      </c>
      <c r="PO15" s="78" t="str">
        <f t="shared" si="908"/>
        <v/>
      </c>
      <c r="PP15" s="74"/>
      <c r="PQ15" s="47">
        <v>0.55208333333333337</v>
      </c>
      <c r="PR15" s="47"/>
      <c r="PS15" s="74" t="str">
        <f>IFERROR(INDEX([1]!t_social_jours[Départ remake],MATCH(PS$4&amp;t_datas[[#This Row],[Matricule]],[1]!t_social_jours[Date &amp; Matricule perso],0)),"")</f>
        <v/>
      </c>
      <c r="PT15" s="74" t="str">
        <f>IFERROR(INDEX([1]!t_social_jours[Arrivée remake],MATCH(PT$4&amp;t_datas[[#This Row],[Matricule]],[1]!t_social_jours[Date &amp; Matricule perso],0)),"")</f>
        <v/>
      </c>
      <c r="PU15" s="75" t="str">
        <f>IFERROR(IF(INDEX([1]!t_social_jours[Kilomètres],MATCH(PU$4&amp;t_datas[[#This Row],[Matricule]],[1]!t_social_jours[Date &amp; Matricule perso],0))="","",INDEX([1]!t_social_jours[Kilomètres],MATCH(PU$4&amp;t_datas[[#This Row],[Matricule]],[1]!t_social_jours[Date &amp; Matricule perso],0))),"")</f>
        <v/>
      </c>
      <c r="PV15" s="77" t="str">
        <f t="shared" si="859"/>
        <v/>
      </c>
      <c r="PW15" s="61" t="str">
        <f>IF(t_datas[[#This Row],[Immatriculation tracteur]]="","",t_datas[[#This Row],[Immatriculation tracteur]])</f>
        <v/>
      </c>
      <c r="PX15" s="71" t="s">
        <v>1150</v>
      </c>
      <c r="PY15" s="74" t="str">
        <f>IF(t_datas[[#This Row],[Immatriculation SEMI]]="","",t_datas[[#This Row],[Immatriculation SEMI]])</f>
        <v/>
      </c>
      <c r="PZ15" s="74" t="str">
        <f>IF(t_datas[[#This Row],[Client affecté]]="","",t_datas[[#This Row],[Client affecté]])</f>
        <v/>
      </c>
      <c r="QA15" s="74" t="str">
        <f>IF(t_datas[[#This Row],[Site/ville]]="","",t_datas[[#This Row],[Site/ville]])</f>
        <v/>
      </c>
      <c r="QB15" s="47">
        <f t="shared" si="860"/>
        <v>-1</v>
      </c>
      <c r="QC15" s="47"/>
      <c r="QD15" s="47"/>
      <c r="QE15" s="74"/>
      <c r="QF15" s="74"/>
      <c r="QG15" s="74"/>
      <c r="QH15" s="74"/>
      <c r="QI15" s="47"/>
      <c r="QJ15" s="47"/>
      <c r="QK15" s="75"/>
      <c r="QL15" s="47"/>
      <c r="QM15" s="74"/>
      <c r="QN15" s="74"/>
      <c r="QO15" s="74"/>
      <c r="QP15" s="74"/>
      <c r="QQ15" s="47"/>
      <c r="QR15" s="47"/>
      <c r="QS15" s="75"/>
      <c r="QT15" s="47"/>
      <c r="QU15" s="74" t="str">
        <f>IFERROR(INDEX([1]!t_social_jours[Conduite],MATCH(QU$4&amp;t_datas[[#This Row],[Matricule]],[1]!t_social_jours[Date &amp; Matricule perso],0)),"")</f>
        <v/>
      </c>
      <c r="QV15" s="74" t="str">
        <f>IFERROR(INDEX([1]!t_social_jours[Travail],MATCH(QV$4&amp;t_datas[[#This Row],[Matricule]],[1]!t_social_jours[Date &amp; Matricule perso],0)),"")</f>
        <v/>
      </c>
      <c r="QW15" s="74" t="str">
        <f>IFERROR(INDEX([1]!t_social_jours[Dispo],MATCH(QW$4&amp;t_datas[[#This Row],[Matricule]],[1]!t_social_jours[Date &amp; Matricule perso],0)),"")</f>
        <v/>
      </c>
      <c r="QX15" s="78" t="str">
        <f t="shared" si="909"/>
        <v/>
      </c>
      <c r="QY15" s="74"/>
      <c r="QZ15" s="47">
        <v>0.55208333333333337</v>
      </c>
      <c r="RA15" s="47"/>
      <c r="RB15" s="74" t="str">
        <f>IFERROR(INDEX([1]!t_social_jours[Départ remake],MATCH(RB$4&amp;t_datas[[#This Row],[Matricule]],[1]!t_social_jours[Date &amp; Matricule perso],0)),"")</f>
        <v/>
      </c>
      <c r="RC15" s="74" t="str">
        <f>IFERROR(INDEX([1]!t_social_jours[Arrivée remake],MATCH(RC$4&amp;t_datas[[#This Row],[Matricule]],[1]!t_social_jours[Date &amp; Matricule perso],0)),"")</f>
        <v/>
      </c>
      <c r="RD15" s="75" t="str">
        <f>IFERROR(IF(INDEX([1]!t_social_jours[Kilomètres],MATCH(RD$4&amp;t_datas[[#This Row],[Matricule]],[1]!t_social_jours[Date &amp; Matricule perso],0))="","",INDEX([1]!t_social_jours[Kilomètres],MATCH(RD$4&amp;t_datas[[#This Row],[Matricule]],[1]!t_social_jours[Date &amp; Matricule perso],0))),"")</f>
        <v/>
      </c>
      <c r="RE15" s="77" t="str">
        <f t="shared" si="861"/>
        <v/>
      </c>
      <c r="RF15" s="61" t="str">
        <f>IF(t_datas[[#This Row],[Immatriculation tracteur]]="","",t_datas[[#This Row],[Immatriculation tracteur]])</f>
        <v/>
      </c>
      <c r="RG15" s="71" t="s">
        <v>1150</v>
      </c>
      <c r="RH15" s="74" t="str">
        <f>IF(t_datas[[#This Row],[Immatriculation SEMI]]="","",t_datas[[#This Row],[Immatriculation SEMI]])</f>
        <v/>
      </c>
      <c r="RI15" s="74" t="str">
        <f>IF(t_datas[[#This Row],[Client affecté]]="","",t_datas[[#This Row],[Client affecté]])</f>
        <v/>
      </c>
      <c r="RJ15" s="74" t="str">
        <f>IF(t_datas[[#This Row],[Site/ville]]="","",t_datas[[#This Row],[Site/ville]])</f>
        <v/>
      </c>
      <c r="RK15" s="47">
        <f t="shared" si="862"/>
        <v>-1</v>
      </c>
      <c r="RL15" s="47"/>
      <c r="RM15" s="47"/>
      <c r="RN15" s="74"/>
      <c r="RO15" s="74"/>
      <c r="RP15" s="74"/>
      <c r="RQ15" s="74"/>
      <c r="RR15" s="47"/>
      <c r="RS15" s="47"/>
      <c r="RT15" s="75"/>
      <c r="RU15" s="47"/>
      <c r="RV15" s="74"/>
      <c r="RW15" s="74"/>
      <c r="RX15" s="74"/>
      <c r="RY15" s="74"/>
      <c r="RZ15" s="47"/>
      <c r="SA15" s="47"/>
      <c r="SB15" s="75"/>
      <c r="SC15" s="47"/>
      <c r="SD15" s="74" t="str">
        <f>IFERROR(INDEX([1]!t_social_jours[Conduite],MATCH(SD$4&amp;t_datas[[#This Row],[Matricule]],[1]!t_social_jours[Date &amp; Matricule perso],0)),"")</f>
        <v/>
      </c>
      <c r="SE15" s="74" t="str">
        <f>IFERROR(INDEX([1]!t_social_jours[Travail],MATCH(SE$4&amp;t_datas[[#This Row],[Matricule]],[1]!t_social_jours[Date &amp; Matricule perso],0)),"")</f>
        <v/>
      </c>
      <c r="SF15" s="74" t="str">
        <f>IFERROR(INDEX([1]!t_social_jours[Dispo],MATCH(SF$4&amp;t_datas[[#This Row],[Matricule]],[1]!t_social_jours[Date &amp; Matricule perso],0)),"")</f>
        <v/>
      </c>
      <c r="SG15" s="78" t="str">
        <f t="shared" si="910"/>
        <v/>
      </c>
      <c r="SH15" s="74"/>
      <c r="SI15" s="47">
        <v>13</v>
      </c>
      <c r="SJ15" s="47"/>
      <c r="SK15" s="74" t="str">
        <f>IFERROR(INDEX([1]!t_social_jours[Départ remake],MATCH(SK$4&amp;t_datas[[#This Row],[Matricule]],[1]!t_social_jours[Date &amp; Matricule perso],0)),"")</f>
        <v/>
      </c>
      <c r="SL15" s="74" t="str">
        <f>IFERROR(INDEX([1]!t_social_jours[Arrivée remake],MATCH(SL$4&amp;t_datas[[#This Row],[Matricule]],[1]!t_social_jours[Date &amp; Matricule perso],0)),"")</f>
        <v/>
      </c>
      <c r="SM15" s="75" t="str">
        <f>IFERROR(IF(INDEX([1]!t_social_jours[Kilomètres],MATCH(SM$4&amp;t_datas[[#This Row],[Matricule]],[1]!t_social_jours[Date &amp; Matricule perso],0))="","",INDEX([1]!t_social_jours[Kilomètres],MATCH(SM$4&amp;t_datas[[#This Row],[Matricule]],[1]!t_social_jours[Date &amp; Matricule perso],0))),"")</f>
        <v/>
      </c>
      <c r="SN15" s="77" t="str">
        <f t="shared" si="863"/>
        <v/>
      </c>
      <c r="SO15" s="61" t="str">
        <f>IF(t_datas[[#This Row],[Immatriculation tracteur]]="","",t_datas[[#This Row],[Immatriculation tracteur]])</f>
        <v/>
      </c>
      <c r="SP15" s="71" t="s">
        <v>1150</v>
      </c>
      <c r="SQ15" s="74" t="str">
        <f>IF(t_datas[[#This Row],[Immatriculation SEMI]]="","",t_datas[[#This Row],[Immatriculation SEMI]])</f>
        <v/>
      </c>
      <c r="SR15" s="74" t="str">
        <f>IF(t_datas[[#This Row],[Client affecté]]="","",t_datas[[#This Row],[Client affecté]])</f>
        <v/>
      </c>
      <c r="SS15" s="74" t="str">
        <f>IF(t_datas[[#This Row],[Site/ville]]="","",t_datas[[#This Row],[Site/ville]])</f>
        <v/>
      </c>
      <c r="ST15" s="47">
        <f t="shared" si="864"/>
        <v>-1</v>
      </c>
      <c r="SU15" s="47"/>
      <c r="SV15" s="47"/>
      <c r="SW15" s="74"/>
      <c r="SX15" s="74"/>
      <c r="SY15" s="74"/>
      <c r="SZ15" s="74"/>
      <c r="TA15" s="47"/>
      <c r="TB15" s="47"/>
      <c r="TC15" s="75"/>
      <c r="TD15" s="47"/>
      <c r="TE15" s="74"/>
      <c r="TF15" s="74"/>
      <c r="TG15" s="74"/>
      <c r="TH15" s="74"/>
      <c r="TI15" s="47"/>
      <c r="TJ15" s="47"/>
      <c r="TK15" s="75"/>
      <c r="TL15" s="47"/>
      <c r="TM15" s="74" t="str">
        <f>IFERROR(INDEX([1]!t_social_jours[Conduite],MATCH(TM$4&amp;t_datas[[#This Row],[Matricule]],[1]!t_social_jours[Date &amp; Matricule perso],0)),"")</f>
        <v/>
      </c>
      <c r="TN15" s="74" t="str">
        <f>IFERROR(INDEX([1]!t_social_jours[Travail],MATCH(TN$4&amp;t_datas[[#This Row],[Matricule]],[1]!t_social_jours[Date &amp; Matricule perso],0)),"")</f>
        <v/>
      </c>
      <c r="TO15" s="74" t="str">
        <f>IFERROR(INDEX([1]!t_social_jours[Dispo],MATCH(TO$4&amp;t_datas[[#This Row],[Matricule]],[1]!t_social_jours[Date &amp; Matricule perso],0)),"")</f>
        <v/>
      </c>
      <c r="TP15" s="78" t="str">
        <f t="shared" si="911"/>
        <v/>
      </c>
      <c r="TQ15" s="74"/>
      <c r="TR15" s="47">
        <v>0.55208333333333337</v>
      </c>
      <c r="TS15" s="47"/>
      <c r="TT15" s="74" t="str">
        <f>IFERROR(INDEX([1]!t_social_jours[Départ remake],MATCH(TT$4&amp;t_datas[[#This Row],[Matricule]],[1]!t_social_jours[Date &amp; Matricule perso],0)),"")</f>
        <v/>
      </c>
      <c r="TU15" s="74" t="str">
        <f>IFERROR(INDEX([1]!t_social_jours[Arrivée remake],MATCH(TU$4&amp;t_datas[[#This Row],[Matricule]],[1]!t_social_jours[Date &amp; Matricule perso],0)),"")</f>
        <v/>
      </c>
      <c r="TV15" s="75" t="str">
        <f>IFERROR(IF(INDEX([1]!t_social_jours[Kilomètres],MATCH(TV$4&amp;t_datas[[#This Row],[Matricule]],[1]!t_social_jours[Date &amp; Matricule perso],0))="","",INDEX([1]!t_social_jours[Kilomètres],MATCH(TV$4&amp;t_datas[[#This Row],[Matricule]],[1]!t_social_jours[Date &amp; Matricule perso],0))),"")</f>
        <v/>
      </c>
      <c r="TW15" s="77" t="str">
        <f t="shared" si="865"/>
        <v/>
      </c>
      <c r="TX15" s="61" t="str">
        <f>IF(t_datas[[#This Row],[Immatriculation tracteur]]="","",t_datas[[#This Row],[Immatriculation tracteur]])</f>
        <v/>
      </c>
      <c r="TY15" s="71" t="s">
        <v>1150</v>
      </c>
      <c r="TZ15" s="74" t="str">
        <f>IF(t_datas[[#This Row],[Immatriculation SEMI]]="","",t_datas[[#This Row],[Immatriculation SEMI]])</f>
        <v/>
      </c>
      <c r="UA15" s="74" t="str">
        <f>IF(t_datas[[#This Row],[Client affecté]]="","",t_datas[[#This Row],[Client affecté]])</f>
        <v/>
      </c>
      <c r="UB15" s="74" t="str">
        <f>IF(t_datas[[#This Row],[Site/ville]]="","",t_datas[[#This Row],[Site/ville]])</f>
        <v/>
      </c>
      <c r="UC15" s="47">
        <f t="shared" si="866"/>
        <v>-1</v>
      </c>
      <c r="UD15" s="47"/>
      <c r="UE15" s="47"/>
      <c r="UF15" s="74"/>
      <c r="UG15" s="74"/>
      <c r="UH15" s="74"/>
      <c r="UI15" s="74"/>
      <c r="UJ15" s="47"/>
      <c r="UK15" s="47"/>
      <c r="UL15" s="75"/>
      <c r="UM15" s="47"/>
      <c r="UN15" s="74"/>
      <c r="UO15" s="74"/>
      <c r="UP15" s="74"/>
      <c r="UQ15" s="74"/>
      <c r="UR15" s="47"/>
      <c r="US15" s="47"/>
      <c r="UT15" s="75"/>
      <c r="UU15" s="47"/>
      <c r="UV15" s="74" t="str">
        <f>IFERROR(INDEX([1]!t_social_jours[Conduite],MATCH(UV$4&amp;t_datas[[#This Row],[Matricule]],[1]!t_social_jours[Date &amp; Matricule perso],0)),"")</f>
        <v/>
      </c>
      <c r="UW15" s="74" t="str">
        <f>IFERROR(INDEX([1]!t_social_jours[Travail],MATCH(UW$4&amp;t_datas[[#This Row],[Matricule]],[1]!t_social_jours[Date &amp; Matricule perso],0)),"")</f>
        <v/>
      </c>
      <c r="UX15" s="74" t="str">
        <f>IFERROR(INDEX([1]!t_social_jours[Dispo],MATCH(UX$4&amp;t_datas[[#This Row],[Matricule]],[1]!t_social_jours[Date &amp; Matricule perso],0)),"")</f>
        <v/>
      </c>
      <c r="UY15" s="78" t="str">
        <f t="shared" si="912"/>
        <v/>
      </c>
      <c r="UZ15" s="74"/>
      <c r="VA15" s="47">
        <v>0.55208333333333337</v>
      </c>
      <c r="VB15" s="47"/>
      <c r="VC15" s="74" t="str">
        <f>IFERROR(INDEX([1]!t_social_jours[Départ remake],MATCH(VC$4&amp;t_datas[[#This Row],[Matricule]],[1]!t_social_jours[Date &amp; Matricule perso],0)),"")</f>
        <v/>
      </c>
      <c r="VD15" s="74" t="str">
        <f>IFERROR(INDEX([1]!t_social_jours[Arrivée remake],MATCH(VD$4&amp;t_datas[[#This Row],[Matricule]],[1]!t_social_jours[Date &amp; Matricule perso],0)),"")</f>
        <v/>
      </c>
      <c r="VE15" s="75" t="str">
        <f>IFERROR(IF(INDEX([1]!t_social_jours[Kilomètres],MATCH(VE$4&amp;t_datas[[#This Row],[Matricule]],[1]!t_social_jours[Date &amp; Matricule perso],0))="","",INDEX([1]!t_social_jours[Kilomètres],MATCH(VE$4&amp;t_datas[[#This Row],[Matricule]],[1]!t_social_jours[Date &amp; Matricule perso],0))),"")</f>
        <v/>
      </c>
      <c r="VF15" s="77" t="str">
        <f t="shared" si="867"/>
        <v/>
      </c>
      <c r="VG15" s="79" t="str">
        <f>IF(t_datas[[#This Row],[Immatriculation tracteur]]="","",t_datas[[#This Row],[Immatriculation tracteur]])</f>
        <v/>
      </c>
      <c r="VH15" s="71" t="s">
        <v>1150</v>
      </c>
      <c r="VI15" s="80" t="str">
        <f>IF(t_datas[[#This Row],[Immatriculation SEMI]]="","",t_datas[[#This Row],[Immatriculation SEMI]])</f>
        <v/>
      </c>
      <c r="VJ15" s="80" t="str">
        <f>IF(t_datas[[#This Row],[Client affecté]]="","",t_datas[[#This Row],[Client affecté]])</f>
        <v/>
      </c>
      <c r="VK15" s="74" t="str">
        <f>IF(t_datas[[#This Row],[Site/ville]]="","",t_datas[[#This Row],[Site/ville]])</f>
        <v/>
      </c>
      <c r="VL15" s="47">
        <f t="shared" si="868"/>
        <v>-1</v>
      </c>
      <c r="VM15" s="47"/>
      <c r="VN15" s="47"/>
      <c r="VO15" s="74"/>
      <c r="VP15" s="74"/>
      <c r="VQ15" s="74"/>
      <c r="VR15" s="74"/>
      <c r="VS15" s="47"/>
      <c r="VT15" s="47"/>
      <c r="VU15" s="75"/>
      <c r="VV15" s="47"/>
      <c r="VW15" s="74"/>
      <c r="VX15" s="74"/>
      <c r="VY15" s="74"/>
      <c r="VZ15" s="74"/>
      <c r="WA15" s="47"/>
      <c r="WB15" s="47"/>
      <c r="WC15" s="75"/>
      <c r="WD15" s="47"/>
      <c r="WE15" s="74" t="str">
        <f>IFERROR(INDEX([1]!t_social_jours[Conduite],MATCH(WE$4&amp;t_datas[[#This Row],[Matricule]],[1]!t_social_jours[Date &amp; Matricule perso],0)),"")</f>
        <v/>
      </c>
      <c r="WF15" s="74" t="str">
        <f>IFERROR(INDEX([1]!t_social_jours[Travail],MATCH(WF$4&amp;t_datas[[#This Row],[Matricule]],[1]!t_social_jours[Date &amp; Matricule perso],0)),"")</f>
        <v/>
      </c>
      <c r="WG15" s="74" t="str">
        <f>IFERROR(INDEX([1]!t_social_jours[Dispo],MATCH(WG$4&amp;t_datas[[#This Row],[Matricule]],[1]!t_social_jours[Date &amp; Matricule perso],0)),"")</f>
        <v/>
      </c>
      <c r="WH15" s="78" t="str">
        <f t="shared" si="913"/>
        <v/>
      </c>
      <c r="WI15" s="74" t="s">
        <v>1143</v>
      </c>
      <c r="WJ15" s="47"/>
      <c r="WK15" s="47"/>
      <c r="WL15" s="74" t="str">
        <f>IFERROR(INDEX([1]!t_social_jours[Départ remake],MATCH(WL$4&amp;t_datas[[#This Row],[Matricule]],[1]!t_social_jours[Date &amp; Matricule perso],0)),"")</f>
        <v/>
      </c>
      <c r="WM15" s="74" t="str">
        <f>IFERROR(INDEX([1]!t_social_jours[Arrivée remake],MATCH(WM$4&amp;t_datas[[#This Row],[Matricule]],[1]!t_social_jours[Date &amp; Matricule perso],0)),"")</f>
        <v/>
      </c>
      <c r="WN15" s="75" t="str">
        <f>IFERROR(IF(INDEX([1]!t_social_jours[Kilomètres],MATCH(WN$4&amp;t_datas[[#This Row],[Matricule]],[1]!t_social_jours[Date &amp; Matricule perso],0))="","",INDEX([1]!t_social_jours[Kilomètres],MATCH(WN$4&amp;t_datas[[#This Row],[Matricule]],[1]!t_social_jours[Date &amp; Matricule perso],0))),"")</f>
        <v/>
      </c>
      <c r="WO15" s="77" t="str">
        <f t="shared" si="869"/>
        <v/>
      </c>
      <c r="WP15" s="79" t="str">
        <f>IF(t_datas[[#This Row],[Immatriculation tracteur]]="","",t_datas[[#This Row],[Immatriculation tracteur]])</f>
        <v/>
      </c>
      <c r="WQ15" s="71"/>
      <c r="WR15" s="80" t="str">
        <f>IF(t_datas[[#This Row],[Immatriculation SEMI]]="","",t_datas[[#This Row],[Immatriculation SEMI]])</f>
        <v/>
      </c>
      <c r="WS15" s="80" t="str">
        <f>IF(t_datas[[#This Row],[Client affecté]]="","",t_datas[[#This Row],[Client affecté]])</f>
        <v/>
      </c>
      <c r="WT15" s="74" t="str">
        <f>IF(t_datas[[#This Row],[Site/ville]]="","",t_datas[[#This Row],[Site/ville]])</f>
        <v/>
      </c>
      <c r="WU15" s="47">
        <f t="shared" si="870"/>
        <v>-1</v>
      </c>
      <c r="WV15" s="47"/>
      <c r="WW15" s="47"/>
      <c r="WX15" s="74"/>
      <c r="WY15" s="74"/>
      <c r="WZ15" s="74"/>
      <c r="XA15" s="74"/>
      <c r="XB15" s="47"/>
      <c r="XC15" s="47"/>
      <c r="XD15" s="75"/>
      <c r="XE15" s="47"/>
      <c r="XF15" s="74"/>
      <c r="XG15" s="74"/>
      <c r="XH15" s="74"/>
      <c r="XI15" s="74"/>
      <c r="XJ15" s="47"/>
      <c r="XK15" s="47"/>
      <c r="XL15" s="75"/>
      <c r="XM15" s="47"/>
      <c r="XN15" s="74" t="str">
        <f>IFERROR(INDEX([1]!t_social_jours[Conduite],MATCH(XN$4&amp;t_datas[[#This Row],[Matricule]],[1]!t_social_jours[Date &amp; Matricule perso],0)),"")</f>
        <v/>
      </c>
      <c r="XO15" s="74" t="str">
        <f>IFERROR(INDEX([1]!t_social_jours[Travail],MATCH(XO$4&amp;t_datas[[#This Row],[Matricule]],[1]!t_social_jours[Date &amp; Matricule perso],0)),"")</f>
        <v/>
      </c>
      <c r="XP15" s="74" t="str">
        <f>IFERROR(INDEX([1]!t_social_jours[Dispo],MATCH(XP$4&amp;t_datas[[#This Row],[Matricule]],[1]!t_social_jours[Date &amp; Matricule perso],0)),"")</f>
        <v/>
      </c>
      <c r="XQ15" s="78" t="str">
        <f t="shared" si="914"/>
        <v/>
      </c>
      <c r="XR15" s="74"/>
      <c r="XS15" s="47"/>
      <c r="XT15" s="47"/>
      <c r="XU15" s="74" t="str">
        <f>IFERROR(INDEX([1]!t_social_jours[Départ remake],MATCH(XU$4&amp;t_datas[[#This Row],[Matricule]],[1]!t_social_jours[Date &amp; Matricule perso],0)),"")</f>
        <v/>
      </c>
      <c r="XV15" s="74" t="str">
        <f>IFERROR(INDEX([1]!t_social_jours[Arrivée remake],MATCH(XV$4&amp;t_datas[[#This Row],[Matricule]],[1]!t_social_jours[Date &amp; Matricule perso],0)),"")</f>
        <v/>
      </c>
      <c r="XW15" s="75" t="str">
        <f>IFERROR(IF(INDEX([1]!t_social_jours[Kilomètres],MATCH(XW$4&amp;t_datas[[#This Row],[Matricule]],[1]!t_social_jours[Date &amp; Matricule perso],0))="","",INDEX([1]!t_social_jours[Kilomètres],MATCH(XW$4&amp;t_datas[[#This Row],[Matricule]],[1]!t_social_jours[Date &amp; Matricule perso],0))),"")</f>
        <v/>
      </c>
      <c r="XX15" s="77" t="str">
        <f t="shared" si="871"/>
        <v/>
      </c>
      <c r="XY15" s="79" t="str">
        <f>IF(t_datas[[#This Row],[Immatriculation tracteur]]="","",t_datas[[#This Row],[Immatriculation tracteur]])</f>
        <v/>
      </c>
      <c r="XZ15" s="71" t="s">
        <v>1150</v>
      </c>
      <c r="YA15" s="80" t="str">
        <f>IF(t_datas[[#This Row],[Immatriculation SEMI]]="","",t_datas[[#This Row],[Immatriculation SEMI]])</f>
        <v/>
      </c>
      <c r="YB15" s="80" t="str">
        <f>IF(t_datas[[#This Row],[Client affecté]]="","",t_datas[[#This Row],[Client affecté]])</f>
        <v/>
      </c>
      <c r="YC15" s="74" t="str">
        <f>IF(t_datas[[#This Row],[Site/ville]]="","",t_datas[[#This Row],[Site/ville]])</f>
        <v/>
      </c>
      <c r="YD15" s="47">
        <f t="shared" si="872"/>
        <v>-1</v>
      </c>
      <c r="YE15" s="47"/>
      <c r="YF15" s="47"/>
      <c r="YG15" s="74"/>
      <c r="YH15" s="74"/>
      <c r="YI15" s="74"/>
      <c r="YJ15" s="74"/>
      <c r="YK15" s="47"/>
      <c r="YL15" s="47"/>
      <c r="YM15" s="75"/>
      <c r="YN15" s="47"/>
      <c r="YO15" s="74"/>
      <c r="YP15" s="74"/>
      <c r="YQ15" s="74"/>
      <c r="YR15" s="74"/>
      <c r="YS15" s="47"/>
      <c r="YT15" s="47"/>
      <c r="YU15" s="75"/>
      <c r="YV15" s="47"/>
      <c r="YW15" s="74" t="str">
        <f>IFERROR(INDEX([1]!t_social_jours[Conduite],MATCH(YW$4&amp;t_datas[[#This Row],[Matricule]],[1]!t_social_jours[Date &amp; Matricule perso],0)),"")</f>
        <v/>
      </c>
      <c r="YX15" s="74" t="str">
        <f>IFERROR(INDEX([1]!t_social_jours[Travail],MATCH(YX$4&amp;t_datas[[#This Row],[Matricule]],[1]!t_social_jours[Date &amp; Matricule perso],0)),"")</f>
        <v/>
      </c>
      <c r="YY15" s="74" t="str">
        <f>IFERROR(INDEX([1]!t_social_jours[Dispo],MATCH(YY$4&amp;t_datas[[#This Row],[Matricule]],[1]!t_social_jours[Date &amp; Matricule perso],0)),"")</f>
        <v/>
      </c>
      <c r="YZ15" s="78" t="str">
        <f t="shared" si="915"/>
        <v/>
      </c>
      <c r="ZA15" s="74"/>
      <c r="ZB15" s="47">
        <v>9.375E-2</v>
      </c>
      <c r="ZC15" s="47"/>
      <c r="ZD15" s="74" t="str">
        <f>IFERROR(INDEX([1]!t_social_jours[Départ remake],MATCH(ZD$4&amp;t_datas[[#This Row],[Matricule]],[1]!t_social_jours[Date &amp; Matricule perso],0)),"")</f>
        <v/>
      </c>
      <c r="ZE15" s="74" t="str">
        <f>IFERROR(INDEX([1]!t_social_jours[Arrivée remake],MATCH(ZE$4&amp;t_datas[[#This Row],[Matricule]],[1]!t_social_jours[Date &amp; Matricule perso],0)),"")</f>
        <v/>
      </c>
      <c r="ZF15" s="75" t="str">
        <f>IFERROR(IF(INDEX([1]!t_social_jours[Kilomètres],MATCH(ZF$4&amp;t_datas[[#This Row],[Matricule]],[1]!t_social_jours[Date &amp; Matricule perso],0))="","",INDEX([1]!t_social_jours[Kilomètres],MATCH(ZF$4&amp;t_datas[[#This Row],[Matricule]],[1]!t_social_jours[Date &amp; Matricule perso],0))),"")</f>
        <v/>
      </c>
      <c r="ZG15" s="77" t="str">
        <f t="shared" si="873"/>
        <v/>
      </c>
      <c r="ZH15" s="61" t="str">
        <f>IF(t_datas[[#This Row],[Immatriculation tracteur]]="","",t_datas[[#This Row],[Immatriculation tracteur]])</f>
        <v/>
      </c>
      <c r="ZI15" s="71" t="s">
        <v>1158</v>
      </c>
      <c r="ZJ15" s="74" t="str">
        <f>IF(t_datas[[#This Row],[Immatriculation SEMI]]="","",t_datas[[#This Row],[Immatriculation SEMI]])</f>
        <v/>
      </c>
      <c r="ZK15" s="74" t="str">
        <f>IF(t_datas[[#This Row],[Client affecté]]="","",t_datas[[#This Row],[Client affecté]])</f>
        <v/>
      </c>
      <c r="ZL15" s="74" t="str">
        <f>IF(t_datas[[#This Row],[Site/ville]]="","",t_datas[[#This Row],[Site/ville]])</f>
        <v/>
      </c>
      <c r="ZM15" s="47">
        <f t="shared" si="874"/>
        <v>-1</v>
      </c>
      <c r="ZN15" s="47"/>
      <c r="ZO15" s="47"/>
      <c r="ZP15" s="74"/>
      <c r="ZQ15" s="74"/>
      <c r="ZR15" s="74"/>
      <c r="ZS15" s="74"/>
      <c r="ZT15" s="47"/>
      <c r="ZU15" s="47"/>
      <c r="ZV15" s="75"/>
      <c r="ZW15" s="47"/>
      <c r="ZX15" s="74"/>
      <c r="ZY15" s="74"/>
      <c r="ZZ15" s="74"/>
      <c r="AAA15" s="74"/>
      <c r="AAB15" s="47"/>
      <c r="AAC15" s="47"/>
      <c r="AAD15" s="75"/>
      <c r="AAE15" s="47"/>
      <c r="AAF15" s="74" t="str">
        <f>IFERROR(INDEX([1]!t_social_jours[Conduite],MATCH(AAF$4&amp;t_datas[[#This Row],[Matricule]],[1]!t_social_jours[Date &amp; Matricule perso],0)),"")</f>
        <v/>
      </c>
      <c r="AAG15" s="74" t="str">
        <f>IFERROR(INDEX([1]!t_social_jours[Travail],MATCH(AAG$4&amp;t_datas[[#This Row],[Matricule]],[1]!t_social_jours[Date &amp; Matricule perso],0)),"")</f>
        <v/>
      </c>
      <c r="AAH15" s="74" t="str">
        <f>IFERROR(INDEX([1]!t_social_jours[Dispo],MATCH(AAH$4&amp;t_datas[[#This Row],[Matricule]],[1]!t_social_jours[Date &amp; Matricule perso],0)),"")</f>
        <v/>
      </c>
      <c r="AAI15" s="78" t="str">
        <f t="shared" si="916"/>
        <v/>
      </c>
      <c r="AAJ15" s="74"/>
      <c r="AAK15" s="47">
        <v>7.2916666666666671E-2</v>
      </c>
      <c r="AAL15" s="47"/>
      <c r="AAM15" s="74" t="str">
        <f>IFERROR(INDEX([1]!t_social_jours[Départ remake],MATCH(AAM$4&amp;t_datas[[#This Row],[Matricule]],[1]!t_social_jours[Date &amp; Matricule perso],0)),"")</f>
        <v/>
      </c>
      <c r="AAN15" s="74" t="str">
        <f>IFERROR(INDEX([1]!t_social_jours[Arrivée remake],MATCH(AAN$4&amp;t_datas[[#This Row],[Matricule]],[1]!t_social_jours[Date &amp; Matricule perso],0)),"")</f>
        <v/>
      </c>
      <c r="AAO15" s="75" t="str">
        <f>IFERROR(IF(INDEX([1]!t_social_jours[Kilomètres],MATCH(AAO$4&amp;t_datas[[#This Row],[Matricule]],[1]!t_social_jours[Date &amp; Matricule perso],0))="","",INDEX([1]!t_social_jours[Kilomètres],MATCH(AAO$4&amp;t_datas[[#This Row],[Matricule]],[1]!t_social_jours[Date &amp; Matricule perso],0))),"")</f>
        <v/>
      </c>
      <c r="AAP15" s="77" t="str">
        <f t="shared" si="875"/>
        <v/>
      </c>
      <c r="AAQ15" s="61" t="str">
        <f>IF(t_datas[[#This Row],[Immatriculation tracteur]]="","",t_datas[[#This Row],[Immatriculation tracteur]])</f>
        <v/>
      </c>
      <c r="AAR15" s="71" t="s">
        <v>1150</v>
      </c>
      <c r="AAS15" s="74" t="str">
        <f>IF(t_datas[[#This Row],[Immatriculation SEMI]]="","",t_datas[[#This Row],[Immatriculation SEMI]])</f>
        <v/>
      </c>
      <c r="AAT15" s="74" t="str">
        <f>IF(t_datas[[#This Row],[Client affecté]]="","",t_datas[[#This Row],[Client affecté]])</f>
        <v/>
      </c>
      <c r="AAU15" s="74" t="str">
        <f>IF(t_datas[[#This Row],[Site/ville]]="","",t_datas[[#This Row],[Site/ville]])</f>
        <v/>
      </c>
      <c r="AAV15" s="47">
        <f t="shared" si="876"/>
        <v>-1</v>
      </c>
      <c r="AAW15" s="47"/>
      <c r="AAX15" s="47"/>
      <c r="AAY15" s="74"/>
      <c r="AAZ15" s="74"/>
      <c r="ABA15" s="74"/>
      <c r="ABB15" s="74"/>
      <c r="ABC15" s="47"/>
      <c r="ABD15" s="47"/>
      <c r="ABE15" s="75"/>
      <c r="ABF15" s="47"/>
      <c r="ABG15" s="74"/>
      <c r="ABH15" s="74"/>
      <c r="ABI15" s="74"/>
      <c r="ABJ15" s="74"/>
      <c r="ABK15" s="47"/>
      <c r="ABL15" s="47"/>
      <c r="ABM15" s="75"/>
      <c r="ABN15" s="47"/>
      <c r="ABO15" s="74" t="str">
        <f>IFERROR(INDEX([1]!t_social_jours[Conduite],MATCH(ABO$4&amp;t_datas[[#This Row],[Matricule]],[1]!t_social_jours[Date &amp; Matricule perso],0)),"")</f>
        <v/>
      </c>
      <c r="ABP15" s="74" t="str">
        <f>IFERROR(INDEX([1]!t_social_jours[Travail],MATCH(ABP$4&amp;t_datas[[#This Row],[Matricule]],[1]!t_social_jours[Date &amp; Matricule perso],0)),"")</f>
        <v/>
      </c>
      <c r="ABQ15" s="74" t="str">
        <f>IFERROR(INDEX([1]!t_social_jours[Dispo],MATCH(ABQ$4&amp;t_datas[[#This Row],[Matricule]],[1]!t_social_jours[Date &amp; Matricule perso],0)),"")</f>
        <v/>
      </c>
      <c r="ABR15" s="78" t="str">
        <f t="shared" si="917"/>
        <v/>
      </c>
      <c r="ABS15" s="74"/>
      <c r="ABT15" s="47">
        <v>5.2083333333333336E-2</v>
      </c>
      <c r="ABU15" s="47"/>
      <c r="ABV15" s="74" t="str">
        <f>IFERROR(INDEX([1]!t_social_jours[Départ remake],MATCH(ABV$4&amp;t_datas[[#This Row],[Matricule]],[1]!t_social_jours[Date &amp; Matricule perso],0)),"")</f>
        <v/>
      </c>
      <c r="ABW15" s="74" t="str">
        <f>IFERROR(INDEX([1]!t_social_jours[Arrivée remake],MATCH(ABW$4&amp;t_datas[[#This Row],[Matricule]],[1]!t_social_jours[Date &amp; Matricule perso],0)),"")</f>
        <v/>
      </c>
      <c r="ABX15" s="75" t="str">
        <f>IFERROR(IF(INDEX([1]!t_social_jours[Kilomètres],MATCH(ABX$4&amp;t_datas[[#This Row],[Matricule]],[1]!t_social_jours[Date &amp; Matricule perso],0))="","",INDEX([1]!t_social_jours[Kilomètres],MATCH(ABX$4&amp;t_datas[[#This Row],[Matricule]],[1]!t_social_jours[Date &amp; Matricule perso],0))),"")</f>
        <v/>
      </c>
      <c r="ABY15" s="77" t="str">
        <f t="shared" si="877"/>
        <v/>
      </c>
      <c r="ABZ15" s="61" t="str">
        <f>IF(t_datas[[#This Row],[Immatriculation tracteur]]="","",t_datas[[#This Row],[Immatriculation tracteur]])</f>
        <v/>
      </c>
      <c r="ACA15" s="71" t="s">
        <v>1150</v>
      </c>
      <c r="ACB15" s="74" t="str">
        <f>IF(t_datas[[#This Row],[Immatriculation SEMI]]="","",t_datas[[#This Row],[Immatriculation SEMI]])</f>
        <v/>
      </c>
      <c r="ACC15" s="74" t="str">
        <f>IF(t_datas[[#This Row],[Client affecté]]="","",t_datas[[#This Row],[Client affecté]])</f>
        <v/>
      </c>
      <c r="ACD15" s="74" t="str">
        <f>IF(t_datas[[#This Row],[Site/ville]]="","",t_datas[[#This Row],[Site/ville]])</f>
        <v/>
      </c>
      <c r="ACE15" s="47">
        <f t="shared" si="878"/>
        <v>-1</v>
      </c>
      <c r="ACF15" s="47"/>
      <c r="ACG15" s="47"/>
      <c r="ACH15" s="74"/>
      <c r="ACI15" s="74"/>
      <c r="ACJ15" s="74"/>
      <c r="ACK15" s="74"/>
      <c r="ACL15" s="47"/>
      <c r="ACM15" s="47"/>
      <c r="ACN15" s="75"/>
      <c r="ACO15" s="47"/>
      <c r="ACP15" s="74"/>
      <c r="ACQ15" s="74"/>
      <c r="ACR15" s="74"/>
      <c r="ACS15" s="74"/>
      <c r="ACT15" s="47"/>
      <c r="ACU15" s="47"/>
      <c r="ACV15" s="75"/>
      <c r="ACW15" s="47"/>
      <c r="ACX15" s="74" t="str">
        <f>IFERROR(INDEX([1]!t_social_jours[Conduite],MATCH(ACX$4&amp;t_datas[[#This Row],[Matricule]],[1]!t_social_jours[Date &amp; Matricule perso],0)),"")</f>
        <v/>
      </c>
      <c r="ACY15" s="74" t="str">
        <f>IFERROR(INDEX([1]!t_social_jours[Travail],MATCH(ACY$4&amp;t_datas[[#This Row],[Matricule]],[1]!t_social_jours[Date &amp; Matricule perso],0)),"")</f>
        <v/>
      </c>
      <c r="ACZ15" s="74" t="str">
        <f>IFERROR(INDEX([1]!t_social_jours[Dispo],MATCH(ACZ$4&amp;t_datas[[#This Row],[Matricule]],[1]!t_social_jours[Date &amp; Matricule perso],0)),"")</f>
        <v/>
      </c>
      <c r="ADA15" s="78" t="str">
        <f t="shared" si="918"/>
        <v/>
      </c>
      <c r="ADB15" s="74"/>
      <c r="ADC15" s="47">
        <v>5.2083333333333336E-2</v>
      </c>
      <c r="ADD15" s="47"/>
      <c r="ADE15" s="74" t="str">
        <f>IFERROR(INDEX([1]!t_social_jours[Départ remake],MATCH(ADE$4&amp;t_datas[[#This Row],[Matricule]],[1]!t_social_jours[Date &amp; Matricule perso],0)),"")</f>
        <v/>
      </c>
      <c r="ADF15" s="74" t="str">
        <f>IFERROR(INDEX([1]!t_social_jours[Arrivée remake],MATCH(ADF$4&amp;t_datas[[#This Row],[Matricule]],[1]!t_social_jours[Date &amp; Matricule perso],0)),"")</f>
        <v/>
      </c>
      <c r="ADG15" s="75" t="str">
        <f>IFERROR(IF(INDEX([1]!t_social_jours[Kilomètres],MATCH(ADG$4&amp;t_datas[[#This Row],[Matricule]],[1]!t_social_jours[Date &amp; Matricule perso],0))="","",INDEX([1]!t_social_jours[Kilomètres],MATCH(ADG$4&amp;t_datas[[#This Row],[Matricule]],[1]!t_social_jours[Date &amp; Matricule perso],0))),"")</f>
        <v/>
      </c>
      <c r="ADH15" s="77" t="str">
        <f t="shared" si="879"/>
        <v/>
      </c>
      <c r="ADI15" s="61" t="str">
        <f>IF(t_datas[[#This Row],[Immatriculation tracteur]]="","",t_datas[[#This Row],[Immatriculation tracteur]])</f>
        <v/>
      </c>
      <c r="ADJ15" s="71" t="s">
        <v>1150</v>
      </c>
      <c r="ADK15" s="74" t="str">
        <f>IF(t_datas[[#This Row],[Immatriculation SEMI]]="","",t_datas[[#This Row],[Immatriculation SEMI]])</f>
        <v/>
      </c>
      <c r="ADL15" s="74" t="str">
        <f>IF(t_datas[[#This Row],[Client affecté]]="","",t_datas[[#This Row],[Client affecté]])</f>
        <v/>
      </c>
      <c r="ADM15" s="74" t="str">
        <f>IF(t_datas[[#This Row],[Site/ville]]="","",t_datas[[#This Row],[Site/ville]])</f>
        <v/>
      </c>
      <c r="ADN15" s="47">
        <f t="shared" si="880"/>
        <v>-1</v>
      </c>
      <c r="ADO15" s="47"/>
      <c r="ADP15" s="47"/>
      <c r="ADQ15" s="74"/>
      <c r="ADR15" s="74"/>
      <c r="ADS15" s="74"/>
      <c r="ADT15" s="74"/>
      <c r="ADU15" s="47"/>
      <c r="ADV15" s="47"/>
      <c r="ADW15" s="75"/>
      <c r="ADX15" s="47"/>
      <c r="ADY15" s="74"/>
      <c r="ADZ15" s="74"/>
      <c r="AEA15" s="74"/>
      <c r="AEB15" s="74"/>
      <c r="AEC15" s="47"/>
      <c r="AED15" s="47"/>
      <c r="AEE15" s="75"/>
      <c r="AEF15" s="47"/>
      <c r="AEG15" s="74" t="str">
        <f>IFERROR(INDEX([1]!t_social_jours[Conduite],MATCH(AEG$4&amp;t_datas[[#This Row],[Matricule]],[1]!t_social_jours[Date &amp; Matricule perso],0)),"")</f>
        <v/>
      </c>
      <c r="AEH15" s="74" t="str">
        <f>IFERROR(INDEX([1]!t_social_jours[Travail],MATCH(AEH$4&amp;t_datas[[#This Row],[Matricule]],[1]!t_social_jours[Date &amp; Matricule perso],0)),"")</f>
        <v/>
      </c>
      <c r="AEI15" s="74" t="str">
        <f>IFERROR(INDEX([1]!t_social_jours[Dispo],MATCH(AEI$4&amp;t_datas[[#This Row],[Matricule]],[1]!t_social_jours[Date &amp; Matricule perso],0)),"")</f>
        <v/>
      </c>
      <c r="AEJ15" s="78" t="str">
        <f t="shared" si="919"/>
        <v/>
      </c>
      <c r="AEK15" s="74"/>
      <c r="AEL15" s="47">
        <v>0.14583333333333334</v>
      </c>
      <c r="AEM15" s="47"/>
      <c r="AEN15" s="74" t="str">
        <f>IFERROR(INDEX([1]!t_social_jours[Départ remake],MATCH(AEN$4&amp;t_datas[[#This Row],[Matricule]],[1]!t_social_jours[Date &amp; Matricule perso],0)),"")</f>
        <v/>
      </c>
      <c r="AEO15" s="74" t="str">
        <f>IFERROR(INDEX([1]!t_social_jours[Arrivée remake],MATCH(AEO$4&amp;t_datas[[#This Row],[Matricule]],[1]!t_social_jours[Date &amp; Matricule perso],0)),"")</f>
        <v/>
      </c>
      <c r="AEP15" s="75" t="str">
        <f>IFERROR(IF(INDEX([1]!t_social_jours[Kilomètres],MATCH(AEP$4&amp;t_datas[[#This Row],[Matricule]],[1]!t_social_jours[Date &amp; Matricule perso],0))="","",INDEX([1]!t_social_jours[Kilomètres],MATCH(AEP$4&amp;t_datas[[#This Row],[Matricule]],[1]!t_social_jours[Date &amp; Matricule perso],0))),"")</f>
        <v/>
      </c>
      <c r="AEQ15" s="77" t="str">
        <f t="shared" si="881"/>
        <v/>
      </c>
      <c r="AER15" s="61" t="str">
        <f>IF(t_datas[[#This Row],[Immatriculation tracteur]]="","",t_datas[[#This Row],[Immatriculation tracteur]])</f>
        <v/>
      </c>
      <c r="AES15" s="71" t="s">
        <v>1157</v>
      </c>
      <c r="AET15" s="74" t="str">
        <f>IF(t_datas[[#This Row],[Immatriculation SEMI]]="","",t_datas[[#This Row],[Immatriculation SEMI]])</f>
        <v/>
      </c>
      <c r="AEU15" s="74" t="str">
        <f>IF(t_datas[[#This Row],[Client affecté]]="","",t_datas[[#This Row],[Client affecté]])</f>
        <v/>
      </c>
      <c r="AEV15" s="74" t="str">
        <f>IF(t_datas[[#This Row],[Site/ville]]="","",t_datas[[#This Row],[Site/ville]])</f>
        <v/>
      </c>
      <c r="AEW15" s="47">
        <f t="shared" si="882"/>
        <v>-1</v>
      </c>
      <c r="AEX15" s="47"/>
      <c r="AEY15" s="47"/>
      <c r="AEZ15" s="74"/>
      <c r="AFA15" s="74"/>
      <c r="AFB15" s="74"/>
      <c r="AFC15" s="74"/>
      <c r="AFD15" s="47"/>
      <c r="AFE15" s="47"/>
      <c r="AFF15" s="75"/>
      <c r="AFG15" s="47"/>
      <c r="AFH15" s="74"/>
      <c r="AFI15" s="74"/>
      <c r="AFJ15" s="74"/>
      <c r="AFK15" s="74"/>
      <c r="AFL15" s="47"/>
      <c r="AFM15" s="47"/>
      <c r="AFN15" s="75"/>
      <c r="AFO15" s="47"/>
      <c r="AFP15" s="74" t="str">
        <f>IFERROR(INDEX([1]!t_social_jours[Conduite],MATCH(AFP$4&amp;t_datas[[#This Row],[Matricule]],[1]!t_social_jours[Date &amp; Matricule perso],0)),"")</f>
        <v/>
      </c>
      <c r="AFQ15" s="74" t="str">
        <f>IFERROR(INDEX([1]!t_social_jours[Travail],MATCH(AFQ$4&amp;t_datas[[#This Row],[Matricule]],[1]!t_social_jours[Date &amp; Matricule perso],0)),"")</f>
        <v/>
      </c>
      <c r="AFR15" s="74" t="str">
        <f>IFERROR(INDEX([1]!t_social_jours[Dispo],MATCH(AFR$4&amp;t_datas[[#This Row],[Matricule]],[1]!t_social_jours[Date &amp; Matricule perso],0)),"")</f>
        <v/>
      </c>
      <c r="AFS15" s="78" t="str">
        <f t="shared" si="920"/>
        <v/>
      </c>
      <c r="AFT15" s="74"/>
      <c r="AFU15" s="47">
        <v>7.2916666666666671E-2</v>
      </c>
      <c r="AFV15" s="47"/>
      <c r="AFW15" s="74" t="str">
        <f>IFERROR(INDEX([1]!t_social_jours[Départ remake],MATCH(AFW$4&amp;t_datas[[#This Row],[Matricule]],[1]!t_social_jours[Date &amp; Matricule perso],0)),"")</f>
        <v/>
      </c>
      <c r="AFX15" s="74" t="str">
        <f>IFERROR(INDEX([1]!t_social_jours[Arrivée remake],MATCH(AFX$4&amp;t_datas[[#This Row],[Matricule]],[1]!t_social_jours[Date &amp; Matricule perso],0)),"")</f>
        <v/>
      </c>
      <c r="AFY15" s="75" t="str">
        <f>IFERROR(IF(INDEX([1]!t_social_jours[Kilomètres],MATCH(AFY$4&amp;t_datas[[#This Row],[Matricule]],[1]!t_social_jours[Date &amp; Matricule perso],0))="","",INDEX([1]!t_social_jours[Kilomètres],MATCH(AFY$4&amp;t_datas[[#This Row],[Matricule]],[1]!t_social_jours[Date &amp; Matricule perso],0))),"")</f>
        <v/>
      </c>
      <c r="AFZ15" s="77" t="str">
        <f t="shared" si="883"/>
        <v/>
      </c>
      <c r="AGA15" s="61" t="str">
        <f>IF(t_datas[[#This Row],[Immatriculation tracteur]]="","",t_datas[[#This Row],[Immatriculation tracteur]])</f>
        <v/>
      </c>
      <c r="AGB15" s="71" t="s">
        <v>1150</v>
      </c>
      <c r="AGC15" s="74" t="str">
        <f>IF(t_datas[[#This Row],[Immatriculation SEMI]]="","",t_datas[[#This Row],[Immatriculation SEMI]])</f>
        <v/>
      </c>
      <c r="AGD15" s="74" t="str">
        <f>IF(t_datas[[#This Row],[Client affecté]]="","",t_datas[[#This Row],[Client affecté]])</f>
        <v/>
      </c>
      <c r="AGE15" s="74" t="str">
        <f>IF(t_datas[[#This Row],[Site/ville]]="","",t_datas[[#This Row],[Site/ville]])</f>
        <v/>
      </c>
      <c r="AGF15" s="47">
        <f t="shared" si="884"/>
        <v>-1</v>
      </c>
      <c r="AGG15" s="47"/>
      <c r="AGH15" s="47"/>
      <c r="AGI15" s="74"/>
      <c r="AGJ15" s="74"/>
      <c r="AGK15" s="74"/>
      <c r="AGL15" s="74"/>
      <c r="AGM15" s="47"/>
      <c r="AGN15" s="47"/>
      <c r="AGO15" s="75"/>
      <c r="AGP15" s="47"/>
      <c r="AGQ15" s="74"/>
      <c r="AGR15" s="74"/>
      <c r="AGS15" s="74"/>
      <c r="AGT15" s="74"/>
      <c r="AGU15" s="47"/>
      <c r="AGV15" s="47"/>
      <c r="AGW15" s="75"/>
      <c r="AGX15" s="47"/>
      <c r="AGY15" s="74" t="str">
        <f>IFERROR(INDEX([1]!t_social_jours[Conduite],MATCH(AGY$4&amp;t_datas[[#This Row],[Matricule]],[1]!t_social_jours[Date &amp; Matricule perso],0)),"")</f>
        <v/>
      </c>
      <c r="AGZ15" s="74" t="str">
        <f>IFERROR(INDEX([1]!t_social_jours[Travail],MATCH(AGZ$4&amp;t_datas[[#This Row],[Matricule]],[1]!t_social_jours[Date &amp; Matricule perso],0)),"")</f>
        <v/>
      </c>
      <c r="AHA15" s="74" t="str">
        <f>IFERROR(INDEX([1]!t_social_jours[Dispo],MATCH(AHA$4&amp;t_datas[[#This Row],[Matricule]],[1]!t_social_jours[Date &amp; Matricule perso],0)),"")</f>
        <v/>
      </c>
      <c r="AHB15" s="78" t="str">
        <f t="shared" si="921"/>
        <v/>
      </c>
      <c r="AHC15" s="74"/>
      <c r="AHD15" s="47"/>
      <c r="AHE15" s="47"/>
      <c r="AHF15" s="74" t="str">
        <f>IFERROR(INDEX([1]!t_social_jours[Départ remake],MATCH(AHF$4&amp;t_datas[[#This Row],[Matricule]],[1]!t_social_jours[Date &amp; Matricule perso],0)),"")</f>
        <v/>
      </c>
      <c r="AHG15" s="74" t="str">
        <f>IFERROR(INDEX([1]!t_social_jours[Arrivée remake],MATCH(AHG$4&amp;t_datas[[#This Row],[Matricule]],[1]!t_social_jours[Date &amp; Matricule perso],0)),"")</f>
        <v/>
      </c>
      <c r="AHH15" s="75" t="str">
        <f>IFERROR(IF(INDEX([1]!t_social_jours[Kilomètres],MATCH(AHH$4&amp;t_datas[[#This Row],[Matricule]],[1]!t_social_jours[Date &amp; Matricule perso],0))="","",INDEX([1]!t_social_jours[Kilomètres],MATCH(AHH$4&amp;t_datas[[#This Row],[Matricule]],[1]!t_social_jours[Date &amp; Matricule perso],0))),"")</f>
        <v/>
      </c>
      <c r="AHI15" s="77" t="str">
        <f t="shared" si="885"/>
        <v/>
      </c>
      <c r="AHJ15" s="61" t="str">
        <f>IF(t_datas[[#This Row],[Immatriculation tracteur]]="","",t_datas[[#This Row],[Immatriculation tracteur]])</f>
        <v/>
      </c>
      <c r="AHK15" s="71"/>
      <c r="AHL15" s="74" t="str">
        <f>IF(t_datas[[#This Row],[Immatriculation SEMI]]="","",t_datas[[#This Row],[Immatriculation SEMI]])</f>
        <v/>
      </c>
      <c r="AHM15" s="74" t="str">
        <f>IF(t_datas[[#This Row],[Client affecté]]="","",t_datas[[#This Row],[Client affecté]])</f>
        <v/>
      </c>
      <c r="AHN15" s="74" t="str">
        <f>IF(t_datas[[#This Row],[Site/ville]]="","",t_datas[[#This Row],[Site/ville]])</f>
        <v/>
      </c>
      <c r="AHO15" s="47">
        <f t="shared" si="886"/>
        <v>-1</v>
      </c>
      <c r="AHP15" s="47"/>
      <c r="AHQ15" s="47"/>
      <c r="AHR15" s="74"/>
      <c r="AHS15" s="74"/>
      <c r="AHT15" s="74"/>
      <c r="AHU15" s="74"/>
      <c r="AHV15" s="47"/>
      <c r="AHW15" s="47"/>
      <c r="AHX15" s="75"/>
      <c r="AHY15" s="47"/>
      <c r="AHZ15" s="74"/>
      <c r="AIA15" s="74"/>
      <c r="AIB15" s="74"/>
      <c r="AIC15" s="74"/>
      <c r="AID15" s="47"/>
      <c r="AIE15" s="47"/>
      <c r="AIF15" s="75"/>
      <c r="AIG15" s="47"/>
      <c r="AIH15" s="74" t="str">
        <f>IFERROR(INDEX([1]!t_social_jours[Conduite],MATCH(AIH$4&amp;t_datas[[#This Row],[Matricule]],[1]!t_social_jours[Date &amp; Matricule perso],0)),"")</f>
        <v/>
      </c>
      <c r="AII15" s="74" t="str">
        <f>IFERROR(INDEX([1]!t_social_jours[Travail],MATCH(AII$4&amp;t_datas[[#This Row],[Matricule]],[1]!t_social_jours[Date &amp; Matricule perso],0)),"")</f>
        <v/>
      </c>
      <c r="AIJ15" s="74" t="str">
        <f>IFERROR(INDEX([1]!t_social_jours[Dispo],MATCH(AIJ$4&amp;t_datas[[#This Row],[Matricule]],[1]!t_social_jours[Date &amp; Matricule perso],0)),"")</f>
        <v/>
      </c>
      <c r="AIK15" s="78" t="str">
        <f t="shared" si="922"/>
        <v/>
      </c>
      <c r="AIL15" s="74"/>
      <c r="AIM15" s="47"/>
      <c r="AIN15" s="47"/>
      <c r="AIO15" s="74" t="str">
        <f>IFERROR(INDEX([1]!t_social_jours[Départ remake],MATCH(AIO$4&amp;t_datas[[#This Row],[Matricule]],[1]!t_social_jours[Date &amp; Matricule perso],0)),"")</f>
        <v/>
      </c>
      <c r="AIP15" s="74" t="str">
        <f>IFERROR(INDEX([1]!t_social_jours[Arrivée remake],MATCH(AIP$4&amp;t_datas[[#This Row],[Matricule]],[1]!t_social_jours[Date &amp; Matricule perso],0)),"")</f>
        <v/>
      </c>
      <c r="AIQ15" s="75" t="str">
        <f>IFERROR(IF(INDEX([1]!t_social_jours[Kilomètres],MATCH(AIQ$4&amp;t_datas[[#This Row],[Matricule]],[1]!t_social_jours[Date &amp; Matricule perso],0))="","",INDEX([1]!t_social_jours[Kilomètres],MATCH(AIQ$4&amp;t_datas[[#This Row],[Matricule]],[1]!t_social_jours[Date &amp; Matricule perso],0))),"")</f>
        <v/>
      </c>
      <c r="AIR15" s="77" t="str">
        <f t="shared" si="887"/>
        <v/>
      </c>
      <c r="AIS15" s="61" t="str">
        <f>IF(t_datas[[#This Row],[Immatriculation tracteur]]="","",t_datas[[#This Row],[Immatriculation tracteur]])</f>
        <v/>
      </c>
      <c r="AIT15" s="71" t="s">
        <v>1150</v>
      </c>
      <c r="AIU15" s="74" t="str">
        <f>IF(t_datas[[#This Row],[Immatriculation SEMI]]="","",t_datas[[#This Row],[Immatriculation SEMI]])</f>
        <v/>
      </c>
      <c r="AIV15" s="74" t="str">
        <f>IF(t_datas[[#This Row],[Client affecté]]="","",t_datas[[#This Row],[Client affecté]])</f>
        <v/>
      </c>
      <c r="AIW15" s="74"/>
      <c r="AIX15" s="47">
        <f t="shared" si="888"/>
        <v>-1</v>
      </c>
      <c r="AIY15" s="47"/>
      <c r="AIZ15" s="47"/>
      <c r="AJA15" s="74"/>
      <c r="AJB15" s="74"/>
      <c r="AJC15" s="74"/>
      <c r="AJD15" s="74"/>
      <c r="AJE15" s="47"/>
      <c r="AJF15" s="47"/>
      <c r="AJG15" s="75"/>
      <c r="AJH15" s="47"/>
      <c r="AJI15" s="74"/>
      <c r="AJJ15" s="74"/>
      <c r="AJK15" s="74"/>
      <c r="AJL15" s="74"/>
      <c r="AJM15" s="47"/>
      <c r="AJN15" s="47"/>
      <c r="AJO15" s="75"/>
      <c r="AJP15" s="47"/>
      <c r="AJQ15" s="74" t="str">
        <f>IFERROR(INDEX([1]!t_social_jours[Conduite],MATCH(AJQ$4&amp;t_datas[[#This Row],[Matricule]],[1]!t_social_jours[Date &amp; Matricule perso],0)),"")</f>
        <v/>
      </c>
      <c r="AJR15" s="74" t="str">
        <f>IFERROR(INDEX([1]!t_social_jours[Travail],MATCH(AJR$4&amp;t_datas[[#This Row],[Matricule]],[1]!t_social_jours[Date &amp; Matricule perso],0)),"")</f>
        <v/>
      </c>
      <c r="AJS15" s="74" t="str">
        <f>IFERROR(INDEX([1]!t_social_jours[Dispo],MATCH(AJS$4&amp;t_datas[[#This Row],[Matricule]],[1]!t_social_jours[Date &amp; Matricule perso],0)),"")</f>
        <v/>
      </c>
      <c r="AJT15" s="78" t="str">
        <f t="shared" si="923"/>
        <v/>
      </c>
      <c r="AJU15" s="74"/>
      <c r="AJV15" s="47"/>
      <c r="AJW15" s="47"/>
      <c r="AJX15" s="74" t="str">
        <f>IFERROR(INDEX([1]!t_social_jours[Départ remake],MATCH(AJX$4&amp;t_datas[[#This Row],[Matricule]],[1]!t_social_jours[Date &amp; Matricule perso],0)),"")</f>
        <v/>
      </c>
      <c r="AJY15" s="74" t="str">
        <f>IFERROR(INDEX([1]!t_social_jours[Arrivée remake],MATCH(AJY$4&amp;t_datas[[#This Row],[Matricule]],[1]!t_social_jours[Date &amp; Matricule perso],0)),"")</f>
        <v/>
      </c>
      <c r="AJZ15" s="75" t="str">
        <f>IFERROR(IF(INDEX([1]!t_social_jours[Kilomètres],MATCH(AJZ$4&amp;t_datas[[#This Row],[Matricule]],[1]!t_social_jours[Date &amp; Matricule perso],0))="","",INDEX([1]!t_social_jours[Kilomètres],MATCH(AJZ$4&amp;t_datas[[#This Row],[Matricule]],[1]!t_social_jours[Date &amp; Matricule perso],0))),"")</f>
        <v/>
      </c>
      <c r="AKA15" s="77" t="str">
        <f t="shared" si="889"/>
        <v/>
      </c>
      <c r="AKB15" s="61" t="str">
        <f>IF(t_datas[[#This Row],[Immatriculation tracteur]]="","",t_datas[[#This Row],[Immatriculation tracteur]])</f>
        <v/>
      </c>
      <c r="AKC15" s="71"/>
      <c r="AKD15" s="74" t="str">
        <f>IF(t_datas[[#This Row],[Immatriculation SEMI]]="","",t_datas[[#This Row],[Immatriculation SEMI]])</f>
        <v/>
      </c>
      <c r="AKE15" s="74" t="str">
        <f>IF(t_datas[[#This Row],[Client affecté]]="","",t_datas[[#This Row],[Client affecté]])</f>
        <v/>
      </c>
      <c r="AKF15" s="74" t="str">
        <f>IF(t_datas[[#This Row],[Site/ville]]="","",t_datas[[#This Row],[Site/ville]])</f>
        <v/>
      </c>
      <c r="AKG15" s="47">
        <f t="shared" si="890"/>
        <v>-1</v>
      </c>
      <c r="AKH15" s="47"/>
      <c r="AKI15" s="47"/>
      <c r="AKJ15" s="74"/>
      <c r="AKK15" s="74"/>
      <c r="AKL15" s="74"/>
      <c r="AKM15" s="74"/>
      <c r="AKN15" s="47"/>
      <c r="AKO15" s="47"/>
      <c r="AKP15" s="75"/>
      <c r="AKQ15" s="47"/>
      <c r="AKR15" s="74"/>
      <c r="AKS15" s="74"/>
      <c r="AKT15" s="74"/>
      <c r="AKU15" s="74"/>
      <c r="AKV15" s="47"/>
      <c r="AKW15" s="47"/>
      <c r="AKX15" s="75"/>
      <c r="AKY15" s="47"/>
      <c r="AKZ15" s="74" t="str">
        <f>IFERROR(INDEX([1]!t_social_jours[Conduite],MATCH(AKZ$4&amp;t_datas[[#This Row],[Matricule]],[1]!t_social_jours[Date &amp; Matricule perso],0)),"")</f>
        <v/>
      </c>
      <c r="ALA15" s="74" t="str">
        <f>IFERROR(INDEX([1]!t_social_jours[Travail],MATCH(ALA$4&amp;t_datas[[#This Row],[Matricule]],[1]!t_social_jours[Date &amp; Matricule perso],0)),"")</f>
        <v/>
      </c>
      <c r="ALB15" s="74" t="str">
        <f>IFERROR(INDEX([1]!t_social_jours[Dispo],MATCH(ALB$4&amp;t_datas[[#This Row],[Matricule]],[1]!t_social_jours[Date &amp; Matricule perso],0)),"")</f>
        <v/>
      </c>
      <c r="ALC15" s="78" t="str">
        <f t="shared" si="924"/>
        <v/>
      </c>
      <c r="ALD15" s="74"/>
      <c r="ALE15" s="47"/>
      <c r="ALF15" s="47"/>
      <c r="ALG15" s="74" t="str">
        <f>IFERROR(INDEX([1]!t_social_jours[Départ remake],MATCH(ALG$4&amp;t_datas[[#This Row],[Matricule]],[1]!t_social_jours[Date &amp; Matricule perso],0)),"")</f>
        <v/>
      </c>
      <c r="ALH15" s="74" t="str">
        <f>IFERROR(INDEX([1]!t_social_jours[Arrivée remake],MATCH(ALH$4&amp;t_datas[[#This Row],[Matricule]],[1]!t_social_jours[Date &amp; Matricule perso],0)),"")</f>
        <v/>
      </c>
      <c r="ALI15" s="75" t="str">
        <f>IFERROR(IF(INDEX([1]!t_social_jours[Kilomètres],MATCH(ALI$4&amp;t_datas[[#This Row],[Matricule]],[1]!t_social_jours[Date &amp; Matricule perso],0))="","",INDEX([1]!t_social_jours[Kilomètres],MATCH(ALI$4&amp;t_datas[[#This Row],[Matricule]],[1]!t_social_jours[Date &amp; Matricule perso],0))),"")</f>
        <v/>
      </c>
      <c r="ALJ15" s="77" t="str">
        <f t="shared" si="891"/>
        <v/>
      </c>
      <c r="ALK15" s="61" t="str">
        <f>IF(t_datas[[#This Row],[Immatriculation tracteur]]="","",t_datas[[#This Row],[Immatriculation tracteur]])</f>
        <v/>
      </c>
      <c r="ALL15" s="71"/>
      <c r="ALM15" s="74" t="str">
        <f>IF(t_datas[[#This Row],[Immatriculation SEMI]]="","",t_datas[[#This Row],[Immatriculation SEMI]])</f>
        <v/>
      </c>
      <c r="ALN15" s="74" t="str">
        <f>IF(t_datas[[#This Row],[Client affecté]]="","",t_datas[[#This Row],[Client affecté]])</f>
        <v/>
      </c>
      <c r="ALO15" s="74" t="str">
        <f>IF(t_datas[[#This Row],[Site/ville]]="","",t_datas[[#This Row],[Site/ville]])</f>
        <v/>
      </c>
      <c r="ALP15" s="47">
        <f t="shared" si="892"/>
        <v>-1</v>
      </c>
      <c r="ALQ15" s="47"/>
      <c r="ALR15" s="47"/>
      <c r="ALS15" s="74"/>
      <c r="ALT15" s="74"/>
      <c r="ALU15" s="74"/>
      <c r="ALV15" s="74"/>
      <c r="ALW15" s="47"/>
      <c r="ALX15" s="47"/>
      <c r="ALY15" s="75"/>
      <c r="ALZ15" s="47"/>
      <c r="AMA15" s="74"/>
      <c r="AMB15" s="74"/>
      <c r="AMC15" s="74"/>
      <c r="AMD15" s="74"/>
      <c r="AME15" s="47"/>
      <c r="AMF15" s="47"/>
      <c r="AMG15" s="75"/>
      <c r="AMH15" s="47"/>
      <c r="AMI15" s="74" t="str">
        <f>IFERROR(INDEX([1]!t_social_jours[Conduite],MATCH(AMI$4&amp;t_datas[[#This Row],[Matricule]],[1]!t_social_jours[Date &amp; Matricule perso],0)),"")</f>
        <v/>
      </c>
      <c r="AMJ15" s="74" t="str">
        <f>IFERROR(INDEX([1]!t_social_jours[Travail],MATCH(AMJ$4&amp;t_datas[[#This Row],[Matricule]],[1]!t_social_jours[Date &amp; Matricule perso],0)),"")</f>
        <v/>
      </c>
      <c r="AMK15" s="74" t="str">
        <f>IFERROR(INDEX([1]!t_social_jours[Dispo],MATCH(AMK$4&amp;t_datas[[#This Row],[Matricule]],[1]!t_social_jours[Date &amp; Matricule perso],0)),"")</f>
        <v/>
      </c>
      <c r="AML15" s="78" t="str">
        <f t="shared" si="925"/>
        <v/>
      </c>
      <c r="AMM15" s="74"/>
      <c r="AMN15" s="47"/>
      <c r="AMO15" s="47"/>
      <c r="AMP15" s="74" t="str">
        <f>IFERROR(INDEX([1]!t_social_jours[Départ remake],MATCH(AMP$4&amp;t_datas[[#This Row],[Matricule]],[1]!t_social_jours[Date &amp; Matricule perso],0)),"")</f>
        <v/>
      </c>
      <c r="AMQ15" s="74" t="str">
        <f>IFERROR(INDEX([1]!t_social_jours[Arrivée remake],MATCH(AMQ$4&amp;t_datas[[#This Row],[Matricule]],[1]!t_social_jours[Date &amp; Matricule perso],0)),"")</f>
        <v/>
      </c>
      <c r="AMR15" s="75" t="str">
        <f>IFERROR(IF(INDEX([1]!t_social_jours[Kilomètres],MATCH(AMR$4&amp;t_datas[[#This Row],[Matricule]],[1]!t_social_jours[Date &amp; Matricule perso],0))="","",INDEX([1]!t_social_jours[Kilomètres],MATCH(AMR$4&amp;t_datas[[#This Row],[Matricule]],[1]!t_social_jours[Date &amp; Matricule perso],0))),"")</f>
        <v/>
      </c>
      <c r="AMS15" s="77" t="str">
        <f t="shared" si="893"/>
        <v/>
      </c>
      <c r="AMT15" s="61" t="str">
        <f>IF(t_datas[[#This Row],[Immatriculation tracteur]]="","",t_datas[[#This Row],[Immatriculation tracteur]])</f>
        <v/>
      </c>
      <c r="AMU15" s="71"/>
      <c r="AMV15" s="74" t="str">
        <f>IF(t_datas[[#This Row],[Immatriculation SEMI]]="","",t_datas[[#This Row],[Immatriculation SEMI]])</f>
        <v/>
      </c>
      <c r="AMW15" s="74" t="str">
        <f>IF(t_datas[[#This Row],[Client affecté]]="","",t_datas[[#This Row],[Client affecté]])</f>
        <v/>
      </c>
      <c r="AMX15" s="74" t="str">
        <f>IF(t_datas[[#This Row],[Site/ville]]="","",t_datas[[#This Row],[Site/ville]])</f>
        <v/>
      </c>
      <c r="AMY15" s="47">
        <f t="shared" si="894"/>
        <v>-1</v>
      </c>
      <c r="AMZ15" s="47"/>
      <c r="ANA15" s="47"/>
      <c r="ANB15" s="74"/>
      <c r="ANC15" s="74"/>
      <c r="AND15" s="74"/>
      <c r="ANE15" s="74"/>
      <c r="ANF15" s="47"/>
      <c r="ANG15" s="47"/>
      <c r="ANH15" s="75"/>
      <c r="ANI15" s="47"/>
      <c r="ANJ15" s="74"/>
      <c r="ANK15" s="74"/>
      <c r="ANL15" s="74"/>
      <c r="ANM15" s="74"/>
      <c r="ANN15" s="47"/>
      <c r="ANO15" s="47"/>
      <c r="ANP15" s="75"/>
      <c r="ANQ15" s="47"/>
      <c r="ANR15" s="74" t="str">
        <f>IFERROR(INDEX([1]!t_social_jours[Conduite],MATCH(ANR$4&amp;t_datas[[#This Row],[Matricule]],[1]!t_social_jours[Date &amp; Matricule perso],0)),"")</f>
        <v/>
      </c>
      <c r="ANS15" s="74" t="str">
        <f>IFERROR(INDEX([1]!t_social_jours[Travail],MATCH(ANS$4&amp;t_datas[[#This Row],[Matricule]],[1]!t_social_jours[Date &amp; Matricule perso],0)),"")</f>
        <v/>
      </c>
      <c r="ANT15" s="74" t="str">
        <f>IFERROR(INDEX([1]!t_social_jours[Dispo],MATCH(ANT$4&amp;t_datas[[#This Row],[Matricule]],[1]!t_social_jours[Date &amp; Matricule perso],0)),"")</f>
        <v/>
      </c>
      <c r="ANU15" s="78" t="str">
        <f t="shared" si="926"/>
        <v/>
      </c>
      <c r="ANV15" s="74"/>
      <c r="ANW15" s="47"/>
      <c r="ANX15" s="47"/>
      <c r="ANY15" s="74" t="str">
        <f>IFERROR(INDEX([1]!t_social_jours[Départ remake],MATCH(ANY$4&amp;t_datas[[#This Row],[Matricule]],[1]!t_social_jours[Date &amp; Matricule perso],0)),"")</f>
        <v/>
      </c>
      <c r="ANZ15" s="74" t="str">
        <f>IFERROR(INDEX([1]!t_social_jours[Arrivée remake],MATCH(ANZ$4&amp;t_datas[[#This Row],[Matricule]],[1]!t_social_jours[Date &amp; Matricule perso],0)),"")</f>
        <v/>
      </c>
      <c r="AOA15" s="75" t="str">
        <f>IFERROR(IF(INDEX([1]!t_social_jours[Kilomètres],MATCH(AOA$4&amp;t_datas[[#This Row],[Matricule]],[1]!t_social_jours[Date &amp; Matricule perso],0))="","",INDEX([1]!t_social_jours[Kilomètres],MATCH(AOA$4&amp;t_datas[[#This Row],[Matricule]],[1]!t_social_jours[Date &amp; Matricule perso],0))),"")</f>
        <v/>
      </c>
      <c r="AOB15" s="77" t="str">
        <f t="shared" si="895"/>
        <v/>
      </c>
      <c r="AOC15" s="61" t="str">
        <f>IF(t_datas[[#This Row],[Immatriculation tracteur]]="","",t_datas[[#This Row],[Immatriculation tracteur]])</f>
        <v/>
      </c>
      <c r="AOD15" s="71"/>
      <c r="AOE15" s="74" t="str">
        <f>IF(t_datas[[#This Row],[Immatriculation SEMI]]="","",t_datas[[#This Row],[Immatriculation SEMI]])</f>
        <v/>
      </c>
      <c r="AOF15" s="74" t="str">
        <f>IF(t_datas[[#This Row],[Client affecté]]="","",t_datas[[#This Row],[Client affecté]])</f>
        <v/>
      </c>
      <c r="AOG15" s="74" t="str">
        <f>IF(t_datas[[#This Row],[Site/ville]]="","",t_datas[[#This Row],[Site/ville]])</f>
        <v/>
      </c>
      <c r="AOH15" s="47">
        <f t="shared" si="896"/>
        <v>-1</v>
      </c>
      <c r="AOI15" s="47"/>
      <c r="AOJ15" s="47"/>
      <c r="AOK15" s="74"/>
      <c r="AOL15" s="74"/>
      <c r="AOM15" s="74"/>
      <c r="AON15" s="74"/>
      <c r="AOO15" s="47"/>
      <c r="AOP15" s="47"/>
      <c r="AOQ15" s="75"/>
      <c r="AOR15" s="47"/>
      <c r="AOS15" s="74"/>
      <c r="AOT15" s="74"/>
      <c r="AOU15" s="74"/>
      <c r="AOV15" s="74"/>
      <c r="AOW15" s="47"/>
      <c r="AOX15" s="47"/>
      <c r="AOY15" s="75"/>
      <c r="AOZ15" s="47"/>
      <c r="APA15" s="74" t="str">
        <f>IFERROR(INDEX([1]!t_social_jours[Conduite],MATCH(APA$4&amp;t_datas[[#This Row],[Matricule]],[1]!t_social_jours[Date &amp; Matricule perso],0)),"")</f>
        <v/>
      </c>
      <c r="APB15" s="74" t="str">
        <f>IFERROR(INDEX([1]!t_social_jours[Travail],MATCH(APB$4&amp;t_datas[[#This Row],[Matricule]],[1]!t_social_jours[Date &amp; Matricule perso],0)),"")</f>
        <v/>
      </c>
      <c r="APC15" s="74" t="str">
        <f>IFERROR(INDEX([1]!t_social_jours[Dispo],MATCH(APC$4&amp;t_datas[[#This Row],[Matricule]],[1]!t_social_jours[Date &amp; Matricule perso],0)),"")</f>
        <v/>
      </c>
      <c r="APD15" s="78" t="str">
        <f t="shared" si="927"/>
        <v/>
      </c>
      <c r="APE15" s="74"/>
      <c r="APF15" s="47"/>
      <c r="APG15" s="47"/>
      <c r="APH15" s="74" t="str">
        <f>IFERROR(INDEX([1]!t_social_jours[Départ remake],MATCH(APH$4&amp;t_datas[[#This Row],[Matricule]],[1]!t_social_jours[Date &amp; Matricule perso],0)),"")</f>
        <v/>
      </c>
      <c r="API15" s="74" t="str">
        <f>IFERROR(INDEX([1]!t_social_jours[Arrivée remake],MATCH(API$4&amp;t_datas[[#This Row],[Matricule]],[1]!t_social_jours[Date &amp; Matricule perso],0)),"")</f>
        <v/>
      </c>
      <c r="APJ15" s="75" t="str">
        <f>IFERROR(IF(INDEX([1]!t_social_jours[Kilomètres],MATCH(APJ$4&amp;t_datas[[#This Row],[Matricule]],[1]!t_social_jours[Date &amp; Matricule perso],0))="","",INDEX([1]!t_social_jours[Kilomètres],MATCH(APJ$4&amp;t_datas[[#This Row],[Matricule]],[1]!t_social_jours[Date &amp; Matricule perso],0))),"")</f>
        <v/>
      </c>
      <c r="APK15" s="77" t="str">
        <f t="shared" si="897"/>
        <v/>
      </c>
    </row>
    <row r="16" spans="1:1103" x14ac:dyDescent="0.3">
      <c r="A16" s="62"/>
      <c r="B16" s="63"/>
      <c r="C16" s="64"/>
      <c r="D16" s="63"/>
      <c r="E16" s="65"/>
      <c r="F16" s="66"/>
      <c r="G16" s="67"/>
      <c r="H16" s="67"/>
      <c r="I16" s="68"/>
      <c r="J16" s="69"/>
      <c r="K16" s="70"/>
      <c r="L16" s="71"/>
      <c r="M16" s="70"/>
      <c r="N16" s="70"/>
      <c r="O16" s="70"/>
      <c r="P16" s="70"/>
      <c r="Q16" s="70"/>
      <c r="R16" s="70"/>
      <c r="S16" s="84" t="str">
        <f>IF(t_datas[[#This Row],[Immatriculation tracteur]]="","",t_datas[[#This Row],[Immatriculation tracteur]])</f>
        <v/>
      </c>
      <c r="T16" s="7"/>
      <c r="U16" s="7" t="str">
        <f>IF(t_datas[[#This Row],[Immatriculation SEMI]]="","",t_datas[[#This Row],[Immatriculation SEMI]])</f>
        <v/>
      </c>
      <c r="V16" s="7" t="str">
        <f>IF(t_datas[[#This Row],[Client affecté]]="","",t_datas[[#This Row],[Client affecté]])</f>
        <v/>
      </c>
      <c r="W16" s="7" t="str">
        <f>IF(t_datas[[#This Row],[Site/ville]]="","",t_datas[[#This Row],[Site/ville]])</f>
        <v/>
      </c>
      <c r="X16" s="8">
        <f t="shared" si="837"/>
        <v>-1</v>
      </c>
      <c r="Y16" s="7"/>
      <c r="Z16" s="86"/>
      <c r="AA16" s="88"/>
      <c r="AB16" s="88"/>
      <c r="AC16" s="88"/>
      <c r="AD16" s="88"/>
      <c r="AE16" s="89"/>
      <c r="AF16" s="89"/>
      <c r="AG16" s="90"/>
      <c r="AH16" s="89"/>
      <c r="AI16" s="88"/>
      <c r="AJ16" s="88"/>
      <c r="AK16" s="91"/>
      <c r="AL16" s="91"/>
      <c r="AM16" s="89"/>
      <c r="AN16" s="89"/>
      <c r="AO16" s="90"/>
      <c r="AP16" s="89"/>
      <c r="AQ16" s="47" t="str">
        <f>IFERROR(INDEX([1]!t_social_jours[Conduite],MATCH(AQ$4&amp;t_datas[[#This Row],[Matricule]],[1]!t_social_jours[Date &amp; Matricule perso],0)),"")</f>
        <v/>
      </c>
      <c r="AR16" s="47" t="str">
        <f>IFERROR(INDEX([1]!t_social_jours[Travail],MATCH(AR$4&amp;t_datas[[#This Row],[Matricule]],[1]!t_social_jours[Date &amp; Matricule perso],0)),"")</f>
        <v/>
      </c>
      <c r="AS16" s="47" t="str">
        <f>IFERROR(INDEX([1]!t_social_jours[Dispo],MATCH(AS$4&amp;t_datas[[#This Row],[Matricule]],[1]!t_social_jours[Date &amp; Matricule perso],0)),"")</f>
        <v/>
      </c>
      <c r="AT16" s="73" t="str">
        <f>IFERROR(AQ16/BA16,"")</f>
        <v/>
      </c>
      <c r="AU16" s="91"/>
      <c r="AV16" s="89"/>
      <c r="AW16" s="89"/>
      <c r="AX16" s="74" t="str">
        <f>IFERROR(INDEX([1]!t_social_jours[Départ remake],MATCH(AX$4&amp;t_datas[[#This Row],[Matricule]],[1]!t_social_jours[Date &amp; Matricule perso],0)),"")</f>
        <v/>
      </c>
      <c r="AY16" s="74" t="str">
        <f>IFERROR(INDEX([1]!t_social_jours[Arrivée remake],MATCH(AY$4&amp;t_datas[[#This Row],[Matricule]],[1]!t_social_jours[Date &amp; Matricule perso],0)),"")</f>
        <v/>
      </c>
      <c r="AZ16" s="75" t="str">
        <f>IFERROR(IF(INDEX([1]!t_social_jours[Kilomètres],MATCH(AZ$4&amp;t_datas[[#This Row],[Matricule]],[1]!t_social_jours[Date &amp; Matricule perso],0))="","",INDEX([1]!t_social_jours[Kilomètres],MATCH(AZ$4&amp;t_datas[[#This Row],[Matricule]],[1]!t_social_jours[Date &amp; Matricule perso],0))),"")</f>
        <v/>
      </c>
      <c r="BA16" s="76" t="str">
        <f>IF(SUM(AQ16:AS16)=0,"",SUM(AQ16:AS16))</f>
        <v/>
      </c>
      <c r="BB16" s="54" t="str">
        <f>IF(t_datas[[#This Row],[Immatriculation tracteur]]="","",t_datas[[#This Row],[Immatriculation tracteur]])</f>
        <v/>
      </c>
      <c r="BC16" s="8" t="s">
        <v>1159</v>
      </c>
      <c r="BD16" s="8" t="str">
        <f>IF(t_datas[[#This Row],[Immatriculation SEMI]]="","",t_datas[[#This Row],[Immatriculation SEMI]])</f>
        <v/>
      </c>
      <c r="BE16" s="8" t="str">
        <f>IF(t_datas[[#This Row],[Client affecté]]="","",t_datas[[#This Row],[Client affecté]])</f>
        <v/>
      </c>
      <c r="BF16" s="8" t="str">
        <f>IF(t_datas[[#This Row],[Site/ville]]="","",t_datas[[#This Row],[Site/ville]])</f>
        <v/>
      </c>
      <c r="BG16" s="8">
        <f t="shared" si="838"/>
        <v>-1</v>
      </c>
      <c r="BI16" s="55"/>
      <c r="BN16" s="56"/>
      <c r="BO16" s="55"/>
      <c r="BT16" s="56"/>
      <c r="BU16" s="55"/>
      <c r="BV16" s="47"/>
      <c r="BW16" s="47"/>
      <c r="BX16" s="72"/>
      <c r="BY16" s="47"/>
      <c r="BZ16" s="47" t="str">
        <f>IFERROR(INDEX([1]!t_social_jours[Conduite],MATCH(BZ$4&amp;t_datas[[#This Row],[Matricule]],[1]!t_social_jours[Date &amp; Matricule perso],0)),"")</f>
        <v/>
      </c>
      <c r="CA16" s="74" t="str">
        <f>IFERROR(INDEX([1]!t_social_jours[Travail],MATCH(CA$4&amp;t_datas[[#This Row],[Matricule]],[1]!t_social_jours[Date &amp; Matricule perso],0)),"")</f>
        <v/>
      </c>
      <c r="CB16" s="74" t="str">
        <f>IFERROR(INDEX([1]!t_social_jours[Dispo],MATCH(CB$4&amp;t_datas[[#This Row],[Matricule]],[1]!t_social_jours[Date &amp; Matricule perso],0)),"")</f>
        <v/>
      </c>
      <c r="CC16" s="73" t="str">
        <f t="shared" si="898"/>
        <v/>
      </c>
      <c r="CD16" s="74"/>
      <c r="CE16" s="47">
        <v>0.55208333333333337</v>
      </c>
      <c r="CF16" s="47"/>
      <c r="CG16" s="74" t="str">
        <f>IFERROR(INDEX([1]!t_social_jours[Départ remake],MATCH(CG$4&amp;t_datas[[#This Row],[Matricule]],[1]!t_social_jours[Date &amp; Matricule perso],0)),"")</f>
        <v/>
      </c>
      <c r="CH16" s="74" t="str">
        <f>IFERROR(INDEX([1]!t_social_jours[Arrivée remake],MATCH(CH$4&amp;t_datas[[#This Row],[Matricule]],[1]!t_social_jours[Date &amp; Matricule perso],0)),"")</f>
        <v/>
      </c>
      <c r="CI16" s="75" t="str">
        <f>IFERROR(IF(INDEX([1]!t_social_jours[Kilomètres],MATCH(CI$4&amp;t_datas[[#This Row],[Matricule]],[1]!t_social_jours[Date &amp; Matricule perso],0))="","",INDEX([1]!t_social_jours[Kilomètres],MATCH(CI$4&amp;t_datas[[#This Row],[Matricule]],[1]!t_social_jours[Date &amp; Matricule perso],0))),"")</f>
        <v/>
      </c>
      <c r="CJ16" s="77" t="str">
        <f t="shared" si="839"/>
        <v/>
      </c>
      <c r="CK16" s="61" t="str">
        <f>IF(t_datas[[#This Row],[Immatriculation tracteur]]="","",t_datas[[#This Row],[Immatriculation tracteur]])</f>
        <v/>
      </c>
      <c r="CL16" s="71" t="s">
        <v>1149</v>
      </c>
      <c r="CM16" s="74" t="str">
        <f>IF(t_datas[[#This Row],[Immatriculation SEMI]]="","",t_datas[[#This Row],[Immatriculation SEMI]])</f>
        <v/>
      </c>
      <c r="CN16" s="74" t="str">
        <f>IF(t_datas[[#This Row],[Client affecté]]="","",t_datas[[#This Row],[Client affecté]])</f>
        <v/>
      </c>
      <c r="CO16" s="74" t="str">
        <f>IF(t_datas[[#This Row],[Site/ville]]="","",t_datas[[#This Row],[Site/ville]])</f>
        <v/>
      </c>
      <c r="CP16" s="60">
        <f t="shared" si="840"/>
        <v>-1</v>
      </c>
      <c r="CQ16" s="47"/>
      <c r="CR16" s="47"/>
      <c r="CS16" s="74"/>
      <c r="CT16" s="74"/>
      <c r="CU16" s="74"/>
      <c r="CV16" s="74"/>
      <c r="CW16" s="47"/>
      <c r="CX16" s="47"/>
      <c r="CY16" s="75"/>
      <c r="CZ16" s="47"/>
      <c r="DA16" s="74"/>
      <c r="DB16" s="74"/>
      <c r="DC16" s="74"/>
      <c r="DD16" s="74"/>
      <c r="DE16" s="47"/>
      <c r="DF16" s="47"/>
      <c r="DG16" s="75"/>
      <c r="DH16" s="47"/>
      <c r="DI16" s="74" t="str">
        <f>IFERROR(INDEX([1]!t_social_jours[Conduite],MATCH(DI$4&amp;t_datas[[#This Row],[Matricule]],[1]!t_social_jours[Date &amp; Matricule perso],0)),"")</f>
        <v/>
      </c>
      <c r="DJ16" s="74" t="str">
        <f>IFERROR(INDEX([1]!t_social_jours[Travail],MATCH(DJ$4&amp;t_datas[[#This Row],[Matricule]],[1]!t_social_jours[Date &amp; Matricule perso],0)),"")</f>
        <v/>
      </c>
      <c r="DK16" s="74" t="str">
        <f>IFERROR(INDEX([1]!t_social_jours[Dispo],MATCH(DK$4&amp;t_datas[[#This Row],[Matricule]],[1]!t_social_jours[Date &amp; Matricule perso],0)),"")</f>
        <v/>
      </c>
      <c r="DL16" s="78" t="str">
        <f t="shared" si="899"/>
        <v/>
      </c>
      <c r="DM16" s="74"/>
      <c r="DN16" s="47">
        <v>0.55208333333333337</v>
      </c>
      <c r="DO16" s="47"/>
      <c r="DP16" s="74" t="str">
        <f>IFERROR(INDEX([1]!t_social_jours[Départ remake],MATCH(DP$4&amp;t_datas[[#This Row],[Matricule]],[1]!t_social_jours[Date &amp; Matricule perso],0)),"")</f>
        <v/>
      </c>
      <c r="DQ16" s="74" t="str">
        <f>IFERROR(INDEX([1]!t_social_jours[Arrivée remake],MATCH(DQ$4&amp;t_datas[[#This Row],[Matricule]],[1]!t_social_jours[Date &amp; Matricule perso],0)),"")</f>
        <v/>
      </c>
      <c r="DR16" s="75" t="str">
        <f>IFERROR(IF(INDEX([1]!t_social_jours[Kilomètres],MATCH(DR$4&amp;t_datas[[#This Row],[Matricule]],[1]!t_social_jours[Date &amp; Matricule perso],0))="","",INDEX([1]!t_social_jours[Kilomètres],MATCH(DR$4&amp;t_datas[[#This Row],[Matricule]],[1]!t_social_jours[Date &amp; Matricule perso],0))),"")</f>
        <v/>
      </c>
      <c r="DS16" s="77" t="str">
        <f t="shared" si="841"/>
        <v/>
      </c>
      <c r="DT16" s="61" t="str">
        <f>IF(t_datas[[#This Row],[Immatriculation tracteur]]="","",t_datas[[#This Row],[Immatriculation tracteur]])</f>
        <v/>
      </c>
      <c r="DU16" s="71"/>
      <c r="DV16" s="74" t="str">
        <f>IF(t_datas[[#This Row],[Immatriculation SEMI]]="","",t_datas[[#This Row],[Immatriculation SEMI]])</f>
        <v/>
      </c>
      <c r="DW16" s="74" t="str">
        <f>IF(t_datas[[#This Row],[Client affecté]]="","",t_datas[[#This Row],[Client affecté]])</f>
        <v/>
      </c>
      <c r="DX16" s="74" t="str">
        <f>IF(t_datas[[#This Row],[Site/ville]]="","",t_datas[[#This Row],[Site/ville]])</f>
        <v/>
      </c>
      <c r="DY16" s="47">
        <f t="shared" si="842"/>
        <v>-1</v>
      </c>
      <c r="DZ16" s="47"/>
      <c r="EA16" s="47"/>
      <c r="EB16" s="74"/>
      <c r="EC16" s="74"/>
      <c r="ED16" s="74"/>
      <c r="EE16" s="74"/>
      <c r="EF16" s="47"/>
      <c r="EG16" s="47"/>
      <c r="EH16" s="75"/>
      <c r="EI16" s="47"/>
      <c r="EJ16" s="74"/>
      <c r="EK16" s="74"/>
      <c r="EL16" s="74"/>
      <c r="EM16" s="74"/>
      <c r="EN16" s="47"/>
      <c r="EO16" s="47"/>
      <c r="EP16" s="75"/>
      <c r="EQ16" s="47"/>
      <c r="ER16" s="74" t="str">
        <f>IFERROR(INDEX([1]!t_social_jours[Conduite],MATCH(ER$4&amp;t_datas[[#This Row],[Matricule]],[1]!t_social_jours[Date &amp; Matricule perso],0)),"")</f>
        <v/>
      </c>
      <c r="ES16" s="74" t="str">
        <f>IFERROR(INDEX([1]!t_social_jours[Travail],MATCH(ES$4&amp;t_datas[[#This Row],[Matricule]],[1]!t_social_jours[Date &amp; Matricule perso],0)),"")</f>
        <v/>
      </c>
      <c r="ET16" s="74" t="str">
        <f>IFERROR(INDEX([1]!t_social_jours[Dispo],MATCH(ET$4&amp;t_datas[[#This Row],[Matricule]],[1]!t_social_jours[Date &amp; Matricule perso],0)),"")</f>
        <v/>
      </c>
      <c r="EU16" s="78" t="str">
        <f t="shared" si="900"/>
        <v/>
      </c>
      <c r="EV16" s="74"/>
      <c r="EW16" s="47"/>
      <c r="EX16" s="47"/>
      <c r="EY16" s="74" t="str">
        <f>IFERROR(INDEX([1]!t_social_jours[Départ remake],MATCH(EY$4&amp;t_datas[[#This Row],[Matricule]],[1]!t_social_jours[Date &amp; Matricule perso],0)),"")</f>
        <v/>
      </c>
      <c r="EZ16" s="74" t="str">
        <f>IFERROR(INDEX([1]!t_social_jours[Arrivée remake],MATCH(EZ$4&amp;t_datas[[#This Row],[Matricule]],[1]!t_social_jours[Date &amp; Matricule perso],0)),"")</f>
        <v/>
      </c>
      <c r="FA16" s="75" t="str">
        <f>IFERROR(IF(INDEX([1]!t_social_jours[Kilomètres],MATCH(FA$4&amp;t_datas[[#This Row],[Matricule]],[1]!t_social_jours[Date &amp; Matricule perso],0))="","",INDEX([1]!t_social_jours[Kilomètres],MATCH(FA$4&amp;t_datas[[#This Row],[Matricule]],[1]!t_social_jours[Date &amp; Matricule perso],0))),"")</f>
        <v/>
      </c>
      <c r="FB16" s="77" t="str">
        <f t="shared" si="843"/>
        <v/>
      </c>
      <c r="FC16" s="61" t="str">
        <f>IF(t_datas[[#This Row],[Immatriculation tracteur]]="","",t_datas[[#This Row],[Immatriculation tracteur]])</f>
        <v/>
      </c>
      <c r="FD16" s="71" t="s">
        <v>1153</v>
      </c>
      <c r="FE16" s="74" t="str">
        <f>IF(t_datas[[#This Row],[Immatriculation SEMI]]="","",t_datas[[#This Row],[Immatriculation SEMI]])</f>
        <v/>
      </c>
      <c r="FF16" s="74" t="str">
        <f>IF(t_datas[[#This Row],[Client affecté]]="","",t_datas[[#This Row],[Client affecté]])</f>
        <v/>
      </c>
      <c r="FG16" s="74" t="str">
        <f>IF(t_datas[[#This Row],[Site/ville]]="","",t_datas[[#This Row],[Site/ville]])</f>
        <v/>
      </c>
      <c r="FH16" s="47">
        <f t="shared" si="844"/>
        <v>-1</v>
      </c>
      <c r="FI16" s="47"/>
      <c r="FJ16" s="47"/>
      <c r="FK16" s="55"/>
      <c r="FL16" s="55"/>
      <c r="FM16" s="55"/>
      <c r="FN16" s="74"/>
      <c r="FO16" s="47"/>
      <c r="FP16" s="47"/>
      <c r="FQ16" s="75"/>
      <c r="FR16" s="47"/>
      <c r="FS16" s="74"/>
      <c r="FT16" s="74"/>
      <c r="FU16" s="74"/>
      <c r="FV16" s="74"/>
      <c r="FW16" s="47"/>
      <c r="FX16" s="47"/>
      <c r="FY16" s="75"/>
      <c r="FZ16" s="47"/>
      <c r="GA16" s="74" t="str">
        <f>IFERROR(INDEX([1]!t_social_jours[Conduite],MATCH(GA$4&amp;t_datas[[#This Row],[Matricule]],[1]!t_social_jours[Date &amp; Matricule perso],0)),"")</f>
        <v/>
      </c>
      <c r="GB16" s="74" t="str">
        <f>IFERROR(INDEX([1]!t_social_jours[Travail],MATCH(GB$4&amp;t_datas[[#This Row],[Matricule]],[1]!t_social_jours[Date &amp; Matricule perso],0)),"")</f>
        <v/>
      </c>
      <c r="GC16" s="74" t="str">
        <f>IFERROR(INDEX([1]!t_social_jours[Dispo],MATCH(GC$4&amp;t_datas[[#This Row],[Matricule]],[1]!t_social_jours[Date &amp; Matricule perso],0)),"")</f>
        <v/>
      </c>
      <c r="GD16" s="78" t="str">
        <f t="shared" si="901"/>
        <v/>
      </c>
      <c r="GE16" s="74"/>
      <c r="GF16" s="47">
        <v>0.55208333333333337</v>
      </c>
      <c r="GG16" s="47"/>
      <c r="GH16" s="74" t="str">
        <f>IFERROR(INDEX([1]!t_social_jours[Départ remake],MATCH(GH$4&amp;t_datas[[#This Row],[Matricule]],[1]!t_social_jours[Date &amp; Matricule perso],0)),"")</f>
        <v/>
      </c>
      <c r="GI16" s="74" t="str">
        <f>IFERROR(INDEX([1]!t_social_jours[Arrivée remake],MATCH(GI$4&amp;t_datas[[#This Row],[Matricule]],[1]!t_social_jours[Date &amp; Matricule perso],0)),"")</f>
        <v/>
      </c>
      <c r="GJ16" s="75" t="str">
        <f>IFERROR(IF(INDEX([1]!t_social_jours[Kilomètres],MATCH(GJ$4&amp;t_datas[[#This Row],[Matricule]],[1]!t_social_jours[Date &amp; Matricule perso],0))="","",INDEX([1]!t_social_jours[Kilomètres],MATCH(GJ$4&amp;t_datas[[#This Row],[Matricule]],[1]!t_social_jours[Date &amp; Matricule perso],0))),"")</f>
        <v/>
      </c>
      <c r="GK16" s="77" t="str">
        <f t="shared" si="845"/>
        <v/>
      </c>
      <c r="GL16" s="61" t="str">
        <f>IF(t_datas[[#This Row],[Immatriculation tracteur]]="","",t_datas[[#This Row],[Immatriculation tracteur]])</f>
        <v/>
      </c>
      <c r="GM16" s="71" t="s">
        <v>1153</v>
      </c>
      <c r="GN16" s="74" t="str">
        <f>IF(t_datas[[#This Row],[Immatriculation SEMI]]="","",t_datas[[#This Row],[Immatriculation SEMI]])</f>
        <v/>
      </c>
      <c r="GO16" s="74" t="str">
        <f>IF(t_datas[[#This Row],[Client affecté]]="","",t_datas[[#This Row],[Client affecté]])</f>
        <v/>
      </c>
      <c r="GP16" s="74" t="str">
        <f>IF(t_datas[[#This Row],[Site/ville]]="","",t_datas[[#This Row],[Site/ville]])</f>
        <v/>
      </c>
      <c r="GQ16" s="47">
        <f t="shared" si="846"/>
        <v>-1</v>
      </c>
      <c r="GR16" s="47"/>
      <c r="GS16" s="47"/>
      <c r="GT16" s="74"/>
      <c r="GU16" s="74"/>
      <c r="GV16" s="74"/>
      <c r="GW16" s="74"/>
      <c r="GX16" s="47"/>
      <c r="GY16" s="47"/>
      <c r="GZ16" s="75"/>
      <c r="HA16" s="47"/>
      <c r="HB16" s="74"/>
      <c r="HC16" s="74"/>
      <c r="HD16" s="74"/>
      <c r="HE16" s="74"/>
      <c r="HF16" s="47"/>
      <c r="HG16" s="47"/>
      <c r="HH16" s="75"/>
      <c r="HI16" s="47"/>
      <c r="HJ16" s="74" t="str">
        <f>IFERROR(INDEX([1]!t_social_jours[Conduite],MATCH(HJ$4&amp;t_datas[[#This Row],[Matricule]],[1]!t_social_jours[Date &amp; Matricule perso],0)),"")</f>
        <v/>
      </c>
      <c r="HK16" s="74" t="str">
        <f>IFERROR(INDEX([1]!t_social_jours[Travail],MATCH(HK$4&amp;t_datas[[#This Row],[Matricule]],[1]!t_social_jours[Date &amp; Matricule perso],0)),"")</f>
        <v/>
      </c>
      <c r="HL16" s="74" t="str">
        <f>IFERROR(INDEX([1]!t_social_jours[Dispo],MATCH(HL$4&amp;t_datas[[#This Row],[Matricule]],[1]!t_social_jours[Date &amp; Matricule perso],0)),"")</f>
        <v/>
      </c>
      <c r="HM16" s="78" t="str">
        <f t="shared" si="902"/>
        <v/>
      </c>
      <c r="HN16" s="74"/>
      <c r="HO16" s="47">
        <v>0.55208333333333337</v>
      </c>
      <c r="HP16" s="47"/>
      <c r="HQ16" s="74" t="str">
        <f>IFERROR(INDEX([1]!t_social_jours[Départ remake],MATCH(HQ$4&amp;t_datas[[#This Row],[Matricule]],[1]!t_social_jours[Date &amp; Matricule perso],0)),"")</f>
        <v/>
      </c>
      <c r="HR16" s="74" t="str">
        <f>IFERROR(INDEX([1]!t_social_jours[Arrivée remake],MATCH(HR$4&amp;t_datas[[#This Row],[Matricule]],[1]!t_social_jours[Date &amp; Matricule perso],0)),"")</f>
        <v/>
      </c>
      <c r="HS16" s="75" t="str">
        <f>IFERROR(IF(INDEX([1]!t_social_jours[Kilomètres],MATCH(HS$4&amp;t_datas[[#This Row],[Matricule]],[1]!t_social_jours[Date &amp; Matricule perso],0))="","",INDEX([1]!t_social_jours[Kilomètres],MATCH(HS$4&amp;t_datas[[#This Row],[Matricule]],[1]!t_social_jours[Date &amp; Matricule perso],0))),"")</f>
        <v/>
      </c>
      <c r="HT16" s="77" t="str">
        <f t="shared" si="847"/>
        <v/>
      </c>
      <c r="HU16" s="61" t="str">
        <f>IF(t_datas[[#This Row],[Immatriculation tracteur]]="","",t_datas[[#This Row],[Immatriculation tracteur]])</f>
        <v/>
      </c>
      <c r="HV16" s="71" t="s">
        <v>1153</v>
      </c>
      <c r="HW16" s="74" t="str">
        <f>IF(t_datas[[#This Row],[Immatriculation SEMI]]="","",t_datas[[#This Row],[Immatriculation SEMI]])</f>
        <v/>
      </c>
      <c r="HX16" s="74" t="str">
        <f>IF(t_datas[[#This Row],[Client affecté]]="","",t_datas[[#This Row],[Client affecté]])</f>
        <v/>
      </c>
      <c r="HY16" s="74" t="str">
        <f>IF(t_datas[[#This Row],[Site/ville]]="","",t_datas[[#This Row],[Site/ville]])</f>
        <v/>
      </c>
      <c r="HZ16" s="47">
        <f t="shared" si="848"/>
        <v>-1</v>
      </c>
      <c r="IA16" s="47"/>
      <c r="IB16" s="47"/>
      <c r="IC16" s="74"/>
      <c r="ID16" s="74"/>
      <c r="IE16" s="74"/>
      <c r="IF16" s="74"/>
      <c r="IG16" s="47"/>
      <c r="IH16" s="47"/>
      <c r="II16" s="75"/>
      <c r="IJ16" s="47"/>
      <c r="IK16" s="74"/>
      <c r="IL16" s="74"/>
      <c r="IM16" s="74"/>
      <c r="IN16" s="74"/>
      <c r="IO16" s="47"/>
      <c r="IP16" s="47"/>
      <c r="IQ16" s="75"/>
      <c r="IR16" s="47"/>
      <c r="IS16" s="74" t="str">
        <f>IFERROR(INDEX([1]!t_social_jours[Conduite],MATCH(IS$4&amp;t_datas[[#This Row],[Matricule]],[1]!t_social_jours[Date &amp; Matricule perso],0)),"")</f>
        <v/>
      </c>
      <c r="IT16" s="74" t="str">
        <f>IFERROR(INDEX([1]!t_social_jours[Travail],MATCH(IT$4&amp;t_datas[[#This Row],[Matricule]],[1]!t_social_jours[Date &amp; Matricule perso],0)),"")</f>
        <v/>
      </c>
      <c r="IU16" s="74" t="str">
        <f>IFERROR(INDEX([1]!t_social_jours[Dispo],MATCH(IU$4&amp;t_datas[[#This Row],[Matricule]],[1]!t_social_jours[Date &amp; Matricule perso],0)),"")</f>
        <v/>
      </c>
      <c r="IV16" s="78" t="str">
        <f t="shared" si="903"/>
        <v/>
      </c>
      <c r="IW16" s="74"/>
      <c r="IX16" s="47">
        <v>0.55208333333333337</v>
      </c>
      <c r="IY16" s="47"/>
      <c r="IZ16" s="74" t="str">
        <f>IFERROR(INDEX([1]!t_social_jours[Départ remake],MATCH(IZ$4&amp;t_datas[[#This Row],[Matricule]],[1]!t_social_jours[Date &amp; Matricule perso],0)),"")</f>
        <v/>
      </c>
      <c r="JA16" s="74" t="str">
        <f>IFERROR(INDEX([1]!t_social_jours[Arrivée remake],MATCH(JA$4&amp;t_datas[[#This Row],[Matricule]],[1]!t_social_jours[Date &amp; Matricule perso],0)),"")</f>
        <v/>
      </c>
      <c r="JB16" s="75" t="str">
        <f>IFERROR(IF(INDEX([1]!t_social_jours[Kilomètres],MATCH(JB$4&amp;t_datas[[#This Row],[Matricule]],[1]!t_social_jours[Date &amp; Matricule perso],0))="","",INDEX([1]!t_social_jours[Kilomètres],MATCH(JB$4&amp;t_datas[[#This Row],[Matricule]],[1]!t_social_jours[Date &amp; Matricule perso],0))),"")</f>
        <v/>
      </c>
      <c r="JC16" s="77" t="str">
        <f t="shared" si="849"/>
        <v/>
      </c>
      <c r="JD16" s="61" t="str">
        <f>IF(t_datas[[#This Row],[Immatriculation tracteur]]="","",t_datas[[#This Row],[Immatriculation tracteur]])</f>
        <v/>
      </c>
      <c r="JE16" s="71" t="s">
        <v>1159</v>
      </c>
      <c r="JF16" s="74" t="str">
        <f>IF(t_datas[[#This Row],[Immatriculation SEMI]]="","",t_datas[[#This Row],[Immatriculation SEMI]])</f>
        <v/>
      </c>
      <c r="JG16" s="74" t="str">
        <f>IF(t_datas[[#This Row],[Site/ville]]="","",t_datas[[#This Row],[Site/ville]])</f>
        <v/>
      </c>
      <c r="JH16" s="74"/>
      <c r="JI16" s="47">
        <f t="shared" si="850"/>
        <v>-1</v>
      </c>
      <c r="JJ16" s="47"/>
      <c r="JK16" s="47"/>
      <c r="JL16" s="74"/>
      <c r="JM16" s="74"/>
      <c r="JN16" s="74"/>
      <c r="JO16" s="74"/>
      <c r="JP16" s="47"/>
      <c r="JQ16" s="47"/>
      <c r="JR16" s="75"/>
      <c r="JS16" s="47"/>
      <c r="JT16" s="74"/>
      <c r="JU16" s="74"/>
      <c r="JV16" s="74"/>
      <c r="JW16" s="74"/>
      <c r="JX16" s="47"/>
      <c r="JY16" s="47"/>
      <c r="JZ16" s="75"/>
      <c r="KA16" s="47"/>
      <c r="KB16" s="74" t="str">
        <f>IFERROR(INDEX([1]!t_social_jours[Conduite],MATCH(KB$4&amp;t_datas[[#This Row],[Matricule]],[1]!t_social_jours[Date &amp; Matricule perso],0)),"")</f>
        <v/>
      </c>
      <c r="KC16" s="74" t="str">
        <f>IFERROR(INDEX([1]!t_social_jours[Travail],MATCH(KC$4&amp;t_datas[[#This Row],[Matricule]],[1]!t_social_jours[Date &amp; Matricule perso],0)),"")</f>
        <v/>
      </c>
      <c r="KD16" s="74" t="str">
        <f>IFERROR(INDEX([1]!t_social_jours[Dispo],MATCH(KD$4&amp;t_datas[[#This Row],[Matricule]],[1]!t_social_jours[Date &amp; Matricule perso],0)),"")</f>
        <v/>
      </c>
      <c r="KE16" s="78" t="str">
        <f t="shared" si="904"/>
        <v/>
      </c>
      <c r="KF16" s="74"/>
      <c r="KG16" s="47">
        <v>0.55208333333333337</v>
      </c>
      <c r="KH16" s="47"/>
      <c r="KI16" s="74" t="str">
        <f>IFERROR(INDEX([1]!t_social_jours[Départ remake],MATCH(KI$4&amp;t_datas[[#This Row],[Matricule]],[1]!t_social_jours[Date &amp; Matricule perso],0)),"")</f>
        <v/>
      </c>
      <c r="KJ16" s="74" t="str">
        <f>IFERROR(INDEX([1]!t_social_jours[Arrivée remake],MATCH(KJ$4&amp;t_datas[[#This Row],[Matricule]],[1]!t_social_jours[Date &amp; Matricule perso],0)),"")</f>
        <v/>
      </c>
      <c r="KK16" s="75" t="str">
        <f>IFERROR(IF(INDEX([1]!t_social_jours[Kilomètres],MATCH(KK$4&amp;t_datas[[#This Row],[Matricule]],[1]!t_social_jours[Date &amp; Matricule perso],0))="","",INDEX([1]!t_social_jours[Kilomètres],MATCH(KK$4&amp;t_datas[[#This Row],[Matricule]],[1]!t_social_jours[Date &amp; Matricule perso],0))),"")</f>
        <v/>
      </c>
      <c r="KL16" s="77" t="str">
        <f t="shared" si="851"/>
        <v/>
      </c>
      <c r="KM16" s="61" t="str">
        <f>IF(t_datas[[#This Row],[Immatriculation tracteur]]="","",t_datas[[#This Row],[Immatriculation tracteur]])</f>
        <v/>
      </c>
      <c r="KN16" s="71" t="s">
        <v>1153</v>
      </c>
      <c r="KO16" s="74" t="str">
        <f>IF(t_datas[[#This Row],[Immatriculation SEMI]]="","",t_datas[[#This Row],[Immatriculation SEMI]])</f>
        <v/>
      </c>
      <c r="KP16" s="74" t="str">
        <f>IF(t_datas[[#This Row],[Client affecté]]="","",t_datas[[#This Row],[Client affecté]])</f>
        <v/>
      </c>
      <c r="KQ16" s="74" t="str">
        <f>IF(t_datas[[#This Row],[Site/ville]]="","",t_datas[[#This Row],[Site/ville]])</f>
        <v/>
      </c>
      <c r="KR16" s="47">
        <f t="shared" si="852"/>
        <v>-1</v>
      </c>
      <c r="KS16" s="47"/>
      <c r="KT16" s="47"/>
      <c r="KU16" s="74"/>
      <c r="KV16" s="74"/>
      <c r="KW16" s="74"/>
      <c r="KX16" s="74"/>
      <c r="KY16" s="47"/>
      <c r="KZ16" s="47"/>
      <c r="LA16" s="75"/>
      <c r="LB16" s="47"/>
      <c r="LC16" s="74"/>
      <c r="LD16" s="74"/>
      <c r="LE16" s="74"/>
      <c r="LF16" s="74"/>
      <c r="LG16" s="47"/>
      <c r="LH16" s="47"/>
      <c r="LI16" s="75"/>
      <c r="LJ16" s="47"/>
      <c r="LK16" s="74" t="str">
        <f>IFERROR(INDEX([1]!t_social_jours[Conduite],MATCH(LK$4&amp;t_datas[[#This Row],[Matricule]],[1]!t_social_jours[Date &amp; Matricule perso],0)),"")</f>
        <v/>
      </c>
      <c r="LL16" s="74" t="str">
        <f>IFERROR(INDEX([1]!t_social_jours[Travail],MATCH(LL$4&amp;t_datas[[#This Row],[Matricule]],[1]!t_social_jours[Date &amp; Matricule perso],0)),"")</f>
        <v/>
      </c>
      <c r="LM16" s="74" t="str">
        <f>IFERROR(INDEX([1]!t_social_jours[Dispo],MATCH(LM$4&amp;t_datas[[#This Row],[Matricule]],[1]!t_social_jours[Date &amp; Matricule perso],0)),"")</f>
        <v/>
      </c>
      <c r="LN16" s="78" t="str">
        <f t="shared" si="905"/>
        <v/>
      </c>
      <c r="LO16" s="74"/>
      <c r="LP16" s="47">
        <v>0.55208333333333337</v>
      </c>
      <c r="LQ16" s="47"/>
      <c r="LR16" s="74" t="str">
        <f>IFERROR(INDEX([1]!t_social_jours[Départ remake],MATCH(LR$4&amp;t_datas[[#This Row],[Matricule]],[1]!t_social_jours[Date &amp; Matricule perso],0)),"")</f>
        <v/>
      </c>
      <c r="LS16" s="74" t="str">
        <f>IFERROR(INDEX([1]!t_social_jours[Arrivée remake],MATCH(LS$4&amp;t_datas[[#This Row],[Matricule]],[1]!t_social_jours[Date &amp; Matricule perso],0)),"")</f>
        <v/>
      </c>
      <c r="LT16" s="75" t="str">
        <f>IFERROR(IF(INDEX([1]!t_social_jours[Kilomètres],MATCH(LT$4&amp;t_datas[[#This Row],[Matricule]],[1]!t_social_jours[Date &amp; Matricule perso],0))="","",INDEX([1]!t_social_jours[Kilomètres],MATCH(LT$4&amp;t_datas[[#This Row],[Matricule]],[1]!t_social_jours[Date &amp; Matricule perso],0))),"")</f>
        <v/>
      </c>
      <c r="LU16" s="77" t="str">
        <f t="shared" si="853"/>
        <v/>
      </c>
      <c r="LV16" s="61" t="str">
        <f>IF(t_datas[[#This Row],[Immatriculation tracteur]]="","",t_datas[[#This Row],[Immatriculation tracteur]])</f>
        <v/>
      </c>
      <c r="LW16" s="71" t="s">
        <v>1153</v>
      </c>
      <c r="LX16" s="74" t="str">
        <f>IF(t_datas[[#This Row],[Immatriculation SEMI]]="","",t_datas[[#This Row],[Immatriculation SEMI]])</f>
        <v/>
      </c>
      <c r="LY16" s="74" t="str">
        <f>IF(t_datas[[#This Row],[Client affecté]]="","",t_datas[[#This Row],[Client affecté]])</f>
        <v/>
      </c>
      <c r="LZ16" s="74" t="str">
        <f>IF(t_datas[[#This Row],[Site/ville]]="","",t_datas[[#This Row],[Site/ville]])</f>
        <v/>
      </c>
      <c r="MA16" s="47">
        <f t="shared" si="854"/>
        <v>-1</v>
      </c>
      <c r="MB16" s="47"/>
      <c r="MC16" s="47"/>
      <c r="MD16" s="74"/>
      <c r="ME16" s="74"/>
      <c r="MF16" s="74"/>
      <c r="MG16" s="74"/>
      <c r="MH16" s="47"/>
      <c r="MI16" s="47"/>
      <c r="MJ16" s="75"/>
      <c r="MK16" s="47"/>
      <c r="ML16" s="74"/>
      <c r="MM16" s="74"/>
      <c r="MN16" s="74"/>
      <c r="MO16" s="74"/>
      <c r="MP16" s="47"/>
      <c r="MQ16" s="47"/>
      <c r="MR16" s="75"/>
      <c r="MS16" s="47"/>
      <c r="MT16" s="74" t="str">
        <f>IFERROR(INDEX([1]!t_social_jours[Conduite],MATCH(MT$4&amp;t_datas[[#This Row],[Matricule]],[1]!t_social_jours[Date &amp; Matricule perso],0)),"")</f>
        <v/>
      </c>
      <c r="MU16" s="74" t="str">
        <f>IFERROR(INDEX([1]!t_social_jours[Travail],MATCH(MU$4&amp;t_datas[[#This Row],[Matricule]],[1]!t_social_jours[Date &amp; Matricule perso],0)),"")</f>
        <v/>
      </c>
      <c r="MV16" s="74" t="str">
        <f>IFERROR(INDEX([1]!t_social_jours[Dispo],MATCH(MV$4&amp;t_datas[[#This Row],[Matricule]],[1]!t_social_jours[Date &amp; Matricule perso],0)),"")</f>
        <v/>
      </c>
      <c r="MW16" s="78" t="str">
        <f t="shared" si="906"/>
        <v/>
      </c>
      <c r="MX16" s="74"/>
      <c r="MY16" s="47">
        <v>0.55208333333333337</v>
      </c>
      <c r="MZ16" s="47"/>
      <c r="NA16" s="74" t="str">
        <f>IFERROR(INDEX([1]!t_social_jours[Départ remake],MATCH(NA$4&amp;t_datas[[#This Row],[Matricule]],[1]!t_social_jours[Date &amp; Matricule perso],0)),"")</f>
        <v/>
      </c>
      <c r="NB16" s="74" t="str">
        <f>IFERROR(INDEX([1]!t_social_jours[Arrivée remake],MATCH(NB$4&amp;t_datas[[#This Row],[Matricule]],[1]!t_social_jours[Date &amp; Matricule perso],0)),"")</f>
        <v/>
      </c>
      <c r="NC16" s="75" t="str">
        <f>IFERROR(IF(INDEX([1]!t_social_jours[Kilomètres],MATCH(NC$4&amp;t_datas[[#This Row],[Matricule]],[1]!t_social_jours[Date &amp; Matricule perso],0))="","",INDEX([1]!t_social_jours[Kilomètres],MATCH(NC$4&amp;t_datas[[#This Row],[Matricule]],[1]!t_social_jours[Date &amp; Matricule perso],0))),"")</f>
        <v/>
      </c>
      <c r="ND16" s="77" t="str">
        <f t="shared" si="855"/>
        <v/>
      </c>
      <c r="NE16" s="61" t="s">
        <v>1163</v>
      </c>
      <c r="NF16" s="71" t="s">
        <v>1163</v>
      </c>
      <c r="NG16" s="74" t="s">
        <v>1163</v>
      </c>
      <c r="NH16" s="74" t="s">
        <v>1163</v>
      </c>
      <c r="NI16" s="74" t="s">
        <v>1163</v>
      </c>
      <c r="NJ16" s="47">
        <f t="shared" si="856"/>
        <v>-1</v>
      </c>
      <c r="NK16" s="47"/>
      <c r="NL16" s="47"/>
      <c r="NM16" s="74"/>
      <c r="NN16" s="74"/>
      <c r="NO16" s="74"/>
      <c r="NP16" s="74"/>
      <c r="NQ16" s="47"/>
      <c r="NR16" s="47"/>
      <c r="NS16" s="75"/>
      <c r="NT16" s="47"/>
      <c r="NU16" s="74"/>
      <c r="NV16" s="74"/>
      <c r="NW16" s="74"/>
      <c r="NX16" s="74"/>
      <c r="NY16" s="47"/>
      <c r="NZ16" s="47"/>
      <c r="OA16" s="75"/>
      <c r="OB16" s="47"/>
      <c r="OC16" s="74" t="str">
        <f>IFERROR(INDEX([1]!t_social_jours[Conduite],MATCH(OC$4&amp;t_datas[[#This Row],[Matricule]],[1]!t_social_jours[Date &amp; Matricule perso],0)),"")</f>
        <v/>
      </c>
      <c r="OD16" s="74" t="str">
        <f>IFERROR(INDEX([1]!t_social_jours[Travail],MATCH(OD$4&amp;t_datas[[#This Row],[Matricule]],[1]!t_social_jours[Date &amp; Matricule perso],0)),"")</f>
        <v/>
      </c>
      <c r="OE16" s="74" t="str">
        <f>IFERROR(INDEX([1]!t_social_jours[Dispo],MATCH(OE$4&amp;t_datas[[#This Row],[Matricule]],[1]!t_social_jours[Date &amp; Matricule perso],0)),"")</f>
        <v/>
      </c>
      <c r="OF16" s="78" t="str">
        <f t="shared" si="907"/>
        <v/>
      </c>
      <c r="OG16" s="74"/>
      <c r="OH16" s="47"/>
      <c r="OI16" s="47"/>
      <c r="OJ16" s="74" t="str">
        <f>IFERROR(INDEX([1]!t_social_jours[Départ remake],MATCH(OJ$4&amp;t_datas[[#This Row],[Matricule]],[1]!t_social_jours[Date &amp; Matricule perso],0)),"")</f>
        <v/>
      </c>
      <c r="OK16" s="74" t="str">
        <f>IFERROR(INDEX([1]!t_social_jours[Arrivée remake],MATCH(OK$4&amp;t_datas[[#This Row],[Matricule]],[1]!t_social_jours[Date &amp; Matricule perso],0)),"")</f>
        <v/>
      </c>
      <c r="OL16" s="75" t="str">
        <f>IFERROR(IF(INDEX([1]!t_social_jours[Kilomètres],MATCH(OL$4&amp;t_datas[[#This Row],[Matricule]],[1]!t_social_jours[Date &amp; Matricule perso],0))="","",INDEX([1]!t_social_jours[Kilomètres],MATCH(OL$4&amp;t_datas[[#This Row],[Matricule]],[1]!t_social_jours[Date &amp; Matricule perso],0))),"")</f>
        <v/>
      </c>
      <c r="OM16" s="77" t="str">
        <f t="shared" si="857"/>
        <v/>
      </c>
      <c r="ON16" s="61" t="str">
        <f>IF(t_datas[[#This Row],[Immatriculation tracteur]]="","",t_datas[[#This Row],[Immatriculation tracteur]])</f>
        <v/>
      </c>
      <c r="OO16" s="71" t="s">
        <v>1153</v>
      </c>
      <c r="OP16" s="74" t="str">
        <f>IF(t_datas[[#This Row],[Immatriculation SEMI]]="","",t_datas[[#This Row],[Immatriculation SEMI]])</f>
        <v/>
      </c>
      <c r="OQ16" s="74" t="str">
        <f>IF(t_datas[[#This Row],[Client affecté]]="","",t_datas[[#This Row],[Client affecté]])</f>
        <v/>
      </c>
      <c r="OR16" s="74" t="str">
        <f>IF(t_datas[[#This Row],[Site/ville]]="","",t_datas[[#This Row],[Site/ville]])</f>
        <v/>
      </c>
      <c r="OS16" s="47">
        <f t="shared" si="858"/>
        <v>-1</v>
      </c>
      <c r="OT16" s="47"/>
      <c r="OU16" s="47"/>
      <c r="OV16" s="74"/>
      <c r="OW16" s="74"/>
      <c r="OX16" s="74"/>
      <c r="OY16" s="74"/>
      <c r="OZ16" s="47"/>
      <c r="PA16" s="47"/>
      <c r="PB16" s="75"/>
      <c r="PC16" s="47"/>
      <c r="PD16" s="74"/>
      <c r="PE16" s="74"/>
      <c r="PF16" s="74"/>
      <c r="PG16" s="74"/>
      <c r="PH16" s="47"/>
      <c r="PI16" s="47"/>
      <c r="PJ16" s="75"/>
      <c r="PK16" s="47"/>
      <c r="PL16" s="74" t="str">
        <f>IFERROR(INDEX([1]!t_social_jours[Conduite],MATCH(PL$4&amp;t_datas[[#This Row],[Matricule]],[1]!t_social_jours[Date &amp; Matricule perso],0)),"")</f>
        <v/>
      </c>
      <c r="PM16" s="74" t="str">
        <f>IFERROR(INDEX([1]!t_social_jours[Travail],MATCH(PM$4&amp;t_datas[[#This Row],[Matricule]],[1]!t_social_jours[Date &amp; Matricule perso],0)),"")</f>
        <v/>
      </c>
      <c r="PN16" s="74" t="str">
        <f>IFERROR(INDEX([1]!t_social_jours[Dispo],MATCH(PN$4&amp;t_datas[[#This Row],[Matricule]],[1]!t_social_jours[Date &amp; Matricule perso],0)),"")</f>
        <v/>
      </c>
      <c r="PO16" s="78" t="str">
        <f t="shared" si="908"/>
        <v/>
      </c>
      <c r="PP16" s="74"/>
      <c r="PQ16" s="47">
        <v>0.55208333333333337</v>
      </c>
      <c r="PR16" s="47"/>
      <c r="PS16" s="74" t="str">
        <f>IFERROR(INDEX([1]!t_social_jours[Départ remake],MATCH(PS$4&amp;t_datas[[#This Row],[Matricule]],[1]!t_social_jours[Date &amp; Matricule perso],0)),"")</f>
        <v/>
      </c>
      <c r="PT16" s="74" t="str">
        <f>IFERROR(INDEX([1]!t_social_jours[Arrivée remake],MATCH(PT$4&amp;t_datas[[#This Row],[Matricule]],[1]!t_social_jours[Date &amp; Matricule perso],0)),"")</f>
        <v/>
      </c>
      <c r="PU16" s="75" t="str">
        <f>IFERROR(IF(INDEX([1]!t_social_jours[Kilomètres],MATCH(PU$4&amp;t_datas[[#This Row],[Matricule]],[1]!t_social_jours[Date &amp; Matricule perso],0))="","",INDEX([1]!t_social_jours[Kilomètres],MATCH(PU$4&amp;t_datas[[#This Row],[Matricule]],[1]!t_social_jours[Date &amp; Matricule perso],0))),"")</f>
        <v/>
      </c>
      <c r="PV16" s="77" t="str">
        <f t="shared" si="859"/>
        <v/>
      </c>
      <c r="PW16" s="61" t="str">
        <f>IF(t_datas[[#This Row],[Immatriculation tracteur]]="","",t_datas[[#This Row],[Immatriculation tracteur]])</f>
        <v/>
      </c>
      <c r="PX16" s="71" t="s">
        <v>1159</v>
      </c>
      <c r="PY16" s="74" t="str">
        <f>IF(t_datas[[#This Row],[Immatriculation SEMI]]="","",t_datas[[#This Row],[Immatriculation SEMI]])</f>
        <v/>
      </c>
      <c r="PZ16" s="74" t="str">
        <f>IF(t_datas[[#This Row],[Client affecté]]="","",t_datas[[#This Row],[Client affecté]])</f>
        <v/>
      </c>
      <c r="QA16" s="74" t="str">
        <f>IF(t_datas[[#This Row],[Site/ville]]="","",t_datas[[#This Row],[Site/ville]])</f>
        <v/>
      </c>
      <c r="QB16" s="47">
        <f t="shared" si="860"/>
        <v>-1</v>
      </c>
      <c r="QC16" s="47"/>
      <c r="QD16" s="47"/>
      <c r="QE16" s="74"/>
      <c r="QF16" s="74"/>
      <c r="QG16" s="74"/>
      <c r="QH16" s="74"/>
      <c r="QI16" s="47"/>
      <c r="QJ16" s="47"/>
      <c r="QK16" s="75"/>
      <c r="QL16" s="47"/>
      <c r="QM16" s="74"/>
      <c r="QN16" s="74"/>
      <c r="QO16" s="74"/>
      <c r="QP16" s="74"/>
      <c r="QQ16" s="47"/>
      <c r="QR16" s="47"/>
      <c r="QS16" s="75"/>
      <c r="QT16" s="47"/>
      <c r="QU16" s="74" t="str">
        <f>IFERROR(INDEX([1]!t_social_jours[Conduite],MATCH(QU$4&amp;t_datas[[#This Row],[Matricule]],[1]!t_social_jours[Date &amp; Matricule perso],0)),"")</f>
        <v/>
      </c>
      <c r="QV16" s="74" t="str">
        <f>IFERROR(INDEX([1]!t_social_jours[Travail],MATCH(QV$4&amp;t_datas[[#This Row],[Matricule]],[1]!t_social_jours[Date &amp; Matricule perso],0)),"")</f>
        <v/>
      </c>
      <c r="QW16" s="74" t="str">
        <f>IFERROR(INDEX([1]!t_social_jours[Dispo],MATCH(QW$4&amp;t_datas[[#This Row],[Matricule]],[1]!t_social_jours[Date &amp; Matricule perso],0)),"")</f>
        <v/>
      </c>
      <c r="QX16" s="78" t="str">
        <f t="shared" si="909"/>
        <v/>
      </c>
      <c r="QY16" s="74"/>
      <c r="QZ16" s="47">
        <v>0.55208333333333337</v>
      </c>
      <c r="RA16" s="47"/>
      <c r="RB16" s="74" t="str">
        <f>IFERROR(INDEX([1]!t_social_jours[Départ remake],MATCH(RB$4&amp;t_datas[[#This Row],[Matricule]],[1]!t_social_jours[Date &amp; Matricule perso],0)),"")</f>
        <v/>
      </c>
      <c r="RC16" s="74" t="str">
        <f>IFERROR(INDEX([1]!t_social_jours[Arrivée remake],MATCH(RC$4&amp;t_datas[[#This Row],[Matricule]],[1]!t_social_jours[Date &amp; Matricule perso],0)),"")</f>
        <v/>
      </c>
      <c r="RD16" s="75" t="str">
        <f>IFERROR(IF(INDEX([1]!t_social_jours[Kilomètres],MATCH(RD$4&amp;t_datas[[#This Row],[Matricule]],[1]!t_social_jours[Date &amp; Matricule perso],0))="","",INDEX([1]!t_social_jours[Kilomètres],MATCH(RD$4&amp;t_datas[[#This Row],[Matricule]],[1]!t_social_jours[Date &amp; Matricule perso],0))),"")</f>
        <v/>
      </c>
      <c r="RE16" s="77" t="str">
        <f t="shared" si="861"/>
        <v/>
      </c>
      <c r="RF16" s="61" t="str">
        <f>IF(t_datas[[#This Row],[Immatriculation tracteur]]="","",t_datas[[#This Row],[Immatriculation tracteur]])</f>
        <v/>
      </c>
      <c r="RG16" s="71" t="s">
        <v>1159</v>
      </c>
      <c r="RH16" s="74" t="str">
        <f>IF(t_datas[[#This Row],[Immatriculation SEMI]]="","",t_datas[[#This Row],[Immatriculation SEMI]])</f>
        <v/>
      </c>
      <c r="RI16" s="74" t="str">
        <f>IF(t_datas[[#This Row],[Client affecté]]="","",t_datas[[#This Row],[Client affecté]])</f>
        <v/>
      </c>
      <c r="RJ16" s="74" t="str">
        <f>IF(t_datas[[#This Row],[Site/ville]]="","",t_datas[[#This Row],[Site/ville]])</f>
        <v/>
      </c>
      <c r="RK16" s="47">
        <f t="shared" si="862"/>
        <v>-1</v>
      </c>
      <c r="RL16" s="47"/>
      <c r="RM16" s="47"/>
      <c r="RN16" s="74"/>
      <c r="RO16" s="74"/>
      <c r="RP16" s="74"/>
      <c r="RQ16" s="74"/>
      <c r="RR16" s="47"/>
      <c r="RS16" s="47"/>
      <c r="RT16" s="75"/>
      <c r="RU16" s="47"/>
      <c r="RV16" s="74"/>
      <c r="RW16" s="74"/>
      <c r="RX16" s="74"/>
      <c r="RY16" s="74"/>
      <c r="RZ16" s="47"/>
      <c r="SA16" s="47"/>
      <c r="SB16" s="75"/>
      <c r="SC16" s="47"/>
      <c r="SD16" s="74" t="str">
        <f>IFERROR(INDEX([1]!t_social_jours[Conduite],MATCH(SD$4&amp;t_datas[[#This Row],[Matricule]],[1]!t_social_jours[Date &amp; Matricule perso],0)),"")</f>
        <v/>
      </c>
      <c r="SE16" s="74" t="str">
        <f>IFERROR(INDEX([1]!t_social_jours[Travail],MATCH(SE$4&amp;t_datas[[#This Row],[Matricule]],[1]!t_social_jours[Date &amp; Matricule perso],0)),"")</f>
        <v/>
      </c>
      <c r="SF16" s="74" t="str">
        <f>IFERROR(INDEX([1]!t_social_jours[Dispo],MATCH(SF$4&amp;t_datas[[#This Row],[Matricule]],[1]!t_social_jours[Date &amp; Matricule perso],0)),"")</f>
        <v/>
      </c>
      <c r="SG16" s="78" t="str">
        <f t="shared" si="910"/>
        <v/>
      </c>
      <c r="SH16" s="74"/>
      <c r="SI16" s="47">
        <v>0.55208333333333337</v>
      </c>
      <c r="SJ16" s="47"/>
      <c r="SK16" s="74" t="str">
        <f>IFERROR(INDEX([1]!t_social_jours[Départ remake],MATCH(SK$4&amp;t_datas[[#This Row],[Matricule]],[1]!t_social_jours[Date &amp; Matricule perso],0)),"")</f>
        <v/>
      </c>
      <c r="SL16" s="74" t="str">
        <f>IFERROR(INDEX([1]!t_social_jours[Arrivée remake],MATCH(SL$4&amp;t_datas[[#This Row],[Matricule]],[1]!t_social_jours[Date &amp; Matricule perso],0)),"")</f>
        <v/>
      </c>
      <c r="SM16" s="75" t="str">
        <f>IFERROR(IF(INDEX([1]!t_social_jours[Kilomètres],MATCH(SM$4&amp;t_datas[[#This Row],[Matricule]],[1]!t_social_jours[Date &amp; Matricule perso],0))="","",INDEX([1]!t_social_jours[Kilomètres],MATCH(SM$4&amp;t_datas[[#This Row],[Matricule]],[1]!t_social_jours[Date &amp; Matricule perso],0))),"")</f>
        <v/>
      </c>
      <c r="SN16" s="77" t="str">
        <f t="shared" si="863"/>
        <v/>
      </c>
      <c r="SO16" s="61" t="str">
        <f>IF(t_datas[[#This Row],[Immatriculation tracteur]]="","",t_datas[[#This Row],[Immatriculation tracteur]])</f>
        <v/>
      </c>
      <c r="SP16" s="71" t="s">
        <v>1159</v>
      </c>
      <c r="SQ16" s="74" t="str">
        <f>IF(t_datas[[#This Row],[Immatriculation SEMI]]="","",t_datas[[#This Row],[Immatriculation SEMI]])</f>
        <v/>
      </c>
      <c r="SR16" s="74" t="str">
        <f>IF(t_datas[[#This Row],[Client affecté]]="","",t_datas[[#This Row],[Client affecté]])</f>
        <v/>
      </c>
      <c r="SS16" s="74" t="str">
        <f>IF(t_datas[[#This Row],[Site/ville]]="","",t_datas[[#This Row],[Site/ville]])</f>
        <v/>
      </c>
      <c r="ST16" s="47">
        <f t="shared" si="864"/>
        <v>-1</v>
      </c>
      <c r="SU16" s="47"/>
      <c r="SV16" s="47"/>
      <c r="SW16" s="74"/>
      <c r="SX16" s="74"/>
      <c r="SY16" s="74"/>
      <c r="SZ16" s="74"/>
      <c r="TA16" s="47"/>
      <c r="TB16" s="47"/>
      <c r="TC16" s="75"/>
      <c r="TD16" s="47"/>
      <c r="TE16" s="74"/>
      <c r="TF16" s="74"/>
      <c r="TG16" s="74"/>
      <c r="TH16" s="74"/>
      <c r="TI16" s="47"/>
      <c r="TJ16" s="47"/>
      <c r="TK16" s="75"/>
      <c r="TL16" s="47"/>
      <c r="TM16" s="74" t="str">
        <f>IFERROR(INDEX([1]!t_social_jours[Conduite],MATCH(TM$4&amp;t_datas[[#This Row],[Matricule]],[1]!t_social_jours[Date &amp; Matricule perso],0)),"")</f>
        <v/>
      </c>
      <c r="TN16" s="74" t="str">
        <f>IFERROR(INDEX([1]!t_social_jours[Travail],MATCH(TN$4&amp;t_datas[[#This Row],[Matricule]],[1]!t_social_jours[Date &amp; Matricule perso],0)),"")</f>
        <v/>
      </c>
      <c r="TO16" s="74" t="str">
        <f>IFERROR(INDEX([1]!t_social_jours[Dispo],MATCH(TO$4&amp;t_datas[[#This Row],[Matricule]],[1]!t_social_jours[Date &amp; Matricule perso],0)),"")</f>
        <v/>
      </c>
      <c r="TP16" s="78" t="str">
        <f t="shared" si="911"/>
        <v/>
      </c>
      <c r="TQ16" s="74"/>
      <c r="TR16" s="47">
        <v>0.55208333333333337</v>
      </c>
      <c r="TS16" s="47"/>
      <c r="TT16" s="74" t="str">
        <f>IFERROR(INDEX([1]!t_social_jours[Départ remake],MATCH(TT$4&amp;t_datas[[#This Row],[Matricule]],[1]!t_social_jours[Date &amp; Matricule perso],0)),"")</f>
        <v/>
      </c>
      <c r="TU16" s="74" t="str">
        <f>IFERROR(INDEX([1]!t_social_jours[Arrivée remake],MATCH(TU$4&amp;t_datas[[#This Row],[Matricule]],[1]!t_social_jours[Date &amp; Matricule perso],0)),"")</f>
        <v/>
      </c>
      <c r="TV16" s="75" t="str">
        <f>IFERROR(IF(INDEX([1]!t_social_jours[Kilomètres],MATCH(TV$4&amp;t_datas[[#This Row],[Matricule]],[1]!t_social_jours[Date &amp; Matricule perso],0))="","",INDEX([1]!t_social_jours[Kilomètres],MATCH(TV$4&amp;t_datas[[#This Row],[Matricule]],[1]!t_social_jours[Date &amp; Matricule perso],0))),"")</f>
        <v/>
      </c>
      <c r="TW16" s="77" t="str">
        <f t="shared" si="865"/>
        <v/>
      </c>
      <c r="TX16" s="61" t="str">
        <f>IF(t_datas[[#This Row],[Immatriculation tracteur]]="","",t_datas[[#This Row],[Immatriculation tracteur]])</f>
        <v/>
      </c>
      <c r="TY16" s="71" t="s">
        <v>1153</v>
      </c>
      <c r="TZ16" s="74" t="str">
        <f>IF(t_datas[[#This Row],[Immatriculation SEMI]]="","",t_datas[[#This Row],[Immatriculation SEMI]])</f>
        <v/>
      </c>
      <c r="UA16" s="74" t="str">
        <f>IF(t_datas[[#This Row],[Client affecté]]="","",t_datas[[#This Row],[Client affecté]])</f>
        <v/>
      </c>
      <c r="UB16" s="74" t="str">
        <f>IF(t_datas[[#This Row],[Site/ville]]="","",t_datas[[#This Row],[Site/ville]])</f>
        <v/>
      </c>
      <c r="UC16" s="47">
        <f t="shared" si="866"/>
        <v>-1</v>
      </c>
      <c r="UD16" s="47"/>
      <c r="UE16" s="47"/>
      <c r="UF16" s="74"/>
      <c r="UG16" s="74"/>
      <c r="UH16" s="74"/>
      <c r="UI16" s="74"/>
      <c r="UJ16" s="47"/>
      <c r="UK16" s="47"/>
      <c r="UL16" s="75"/>
      <c r="UM16" s="47"/>
      <c r="UN16" s="74"/>
      <c r="UO16" s="74"/>
      <c r="UP16" s="74"/>
      <c r="UQ16" s="74"/>
      <c r="UR16" s="47"/>
      <c r="US16" s="47"/>
      <c r="UT16" s="75"/>
      <c r="UU16" s="47"/>
      <c r="UV16" s="74" t="str">
        <f>IFERROR(INDEX([1]!t_social_jours[Conduite],MATCH(UV$4&amp;t_datas[[#This Row],[Matricule]],[1]!t_social_jours[Date &amp; Matricule perso],0)),"")</f>
        <v/>
      </c>
      <c r="UW16" s="74" t="str">
        <f>IFERROR(INDEX([1]!t_social_jours[Travail],MATCH(UW$4&amp;t_datas[[#This Row],[Matricule]],[1]!t_social_jours[Date &amp; Matricule perso],0)),"")</f>
        <v/>
      </c>
      <c r="UX16" s="74" t="str">
        <f>IFERROR(INDEX([1]!t_social_jours[Dispo],MATCH(UX$4&amp;t_datas[[#This Row],[Matricule]],[1]!t_social_jours[Date &amp; Matricule perso],0)),"")</f>
        <v/>
      </c>
      <c r="UY16" s="78" t="str">
        <f t="shared" si="912"/>
        <v/>
      </c>
      <c r="UZ16" s="74"/>
      <c r="VA16" s="47">
        <v>0.55208333333333337</v>
      </c>
      <c r="VB16" s="47"/>
      <c r="VC16" s="74" t="str">
        <f>IFERROR(INDEX([1]!t_social_jours[Départ remake],MATCH(VC$4&amp;t_datas[[#This Row],[Matricule]],[1]!t_social_jours[Date &amp; Matricule perso],0)),"")</f>
        <v/>
      </c>
      <c r="VD16" s="74" t="str">
        <f>IFERROR(INDEX([1]!t_social_jours[Arrivée remake],MATCH(VD$4&amp;t_datas[[#This Row],[Matricule]],[1]!t_social_jours[Date &amp; Matricule perso],0)),"")</f>
        <v/>
      </c>
      <c r="VE16" s="75" t="str">
        <f>IFERROR(IF(INDEX([1]!t_social_jours[Kilomètres],MATCH(VE$4&amp;t_datas[[#This Row],[Matricule]],[1]!t_social_jours[Date &amp; Matricule perso],0))="","",INDEX([1]!t_social_jours[Kilomètres],MATCH(VE$4&amp;t_datas[[#This Row],[Matricule]],[1]!t_social_jours[Date &amp; Matricule perso],0))),"")</f>
        <v/>
      </c>
      <c r="VF16" s="77" t="str">
        <f t="shared" si="867"/>
        <v/>
      </c>
      <c r="VG16" s="79" t="str">
        <f>IF(t_datas[[#This Row],[Immatriculation tracteur]]="","",t_datas[[#This Row],[Immatriculation tracteur]])</f>
        <v/>
      </c>
      <c r="VH16" s="71" t="s">
        <v>1159</v>
      </c>
      <c r="VI16" s="80" t="str">
        <f>IF(t_datas[[#This Row],[Immatriculation SEMI]]="","",t_datas[[#This Row],[Immatriculation SEMI]])</f>
        <v/>
      </c>
      <c r="VJ16" s="80" t="str">
        <f>IF(t_datas[[#This Row],[Client affecté]]="","",t_datas[[#This Row],[Client affecté]])</f>
        <v/>
      </c>
      <c r="VK16" s="74" t="str">
        <f>IF(t_datas[[#This Row],[Site/ville]]="","",t_datas[[#This Row],[Site/ville]])</f>
        <v/>
      </c>
      <c r="VL16" s="47">
        <f t="shared" si="868"/>
        <v>-1</v>
      </c>
      <c r="VM16" s="47"/>
      <c r="VN16" s="47"/>
      <c r="VO16" s="74"/>
      <c r="VP16" s="74"/>
      <c r="VQ16" s="74"/>
      <c r="VR16" s="74"/>
      <c r="VS16" s="47"/>
      <c r="VT16" s="47"/>
      <c r="VU16" s="75"/>
      <c r="VV16" s="47"/>
      <c r="VW16" s="74"/>
      <c r="VX16" s="74"/>
      <c r="VY16" s="74"/>
      <c r="VZ16" s="74"/>
      <c r="WA16" s="47"/>
      <c r="WB16" s="47"/>
      <c r="WC16" s="75"/>
      <c r="WD16" s="47"/>
      <c r="WE16" s="74" t="str">
        <f>IFERROR(INDEX([1]!t_social_jours[Conduite],MATCH(WE$4&amp;t_datas[[#This Row],[Matricule]],[1]!t_social_jours[Date &amp; Matricule perso],0)),"")</f>
        <v/>
      </c>
      <c r="WF16" s="74" t="str">
        <f>IFERROR(INDEX([1]!t_social_jours[Travail],MATCH(WF$4&amp;t_datas[[#This Row],[Matricule]],[1]!t_social_jours[Date &amp; Matricule perso],0)),"")</f>
        <v/>
      </c>
      <c r="WG16" s="74" t="str">
        <f>IFERROR(INDEX([1]!t_social_jours[Dispo],MATCH(WG$4&amp;t_datas[[#This Row],[Matricule]],[1]!t_social_jours[Date &amp; Matricule perso],0)),"")</f>
        <v/>
      </c>
      <c r="WH16" s="78" t="str">
        <f t="shared" si="913"/>
        <v/>
      </c>
      <c r="WI16" s="74"/>
      <c r="WJ16" s="47">
        <v>0.55208333333333337</v>
      </c>
      <c r="WK16" s="47"/>
      <c r="WL16" s="74" t="str">
        <f>IFERROR(INDEX([1]!t_social_jours[Départ remake],MATCH(WL$4&amp;t_datas[[#This Row],[Matricule]],[1]!t_social_jours[Date &amp; Matricule perso],0)),"")</f>
        <v/>
      </c>
      <c r="WM16" s="74" t="str">
        <f>IFERROR(INDEX([1]!t_social_jours[Arrivée remake],MATCH(WM$4&amp;t_datas[[#This Row],[Matricule]],[1]!t_social_jours[Date &amp; Matricule perso],0)),"")</f>
        <v/>
      </c>
      <c r="WN16" s="75" t="str">
        <f>IFERROR(IF(INDEX([1]!t_social_jours[Kilomètres],MATCH(WN$4&amp;t_datas[[#This Row],[Matricule]],[1]!t_social_jours[Date &amp; Matricule perso],0))="","",INDEX([1]!t_social_jours[Kilomètres],MATCH(WN$4&amp;t_datas[[#This Row],[Matricule]],[1]!t_social_jours[Date &amp; Matricule perso],0))),"")</f>
        <v/>
      </c>
      <c r="WO16" s="77" t="str">
        <f t="shared" si="869"/>
        <v/>
      </c>
      <c r="WP16" s="79" t="str">
        <f>IF(t_datas[[#This Row],[Immatriculation tracteur]]="","",t_datas[[#This Row],[Immatriculation tracteur]])</f>
        <v/>
      </c>
      <c r="WQ16" s="71"/>
      <c r="WR16" s="80" t="str">
        <f>IF(t_datas[[#This Row],[Immatriculation SEMI]]="","",t_datas[[#This Row],[Immatriculation SEMI]])</f>
        <v/>
      </c>
      <c r="WS16" s="80" t="str">
        <f>IF(t_datas[[#This Row],[Client affecté]]="","",t_datas[[#This Row],[Client affecté]])</f>
        <v/>
      </c>
      <c r="WT16" s="74" t="str">
        <f>IF(t_datas[[#This Row],[Site/ville]]="","",t_datas[[#This Row],[Site/ville]])</f>
        <v/>
      </c>
      <c r="WU16" s="47">
        <f t="shared" si="870"/>
        <v>-1</v>
      </c>
      <c r="WV16" s="47"/>
      <c r="WW16" s="47"/>
      <c r="WX16" s="74"/>
      <c r="WY16" s="74"/>
      <c r="WZ16" s="74"/>
      <c r="XA16" s="74"/>
      <c r="XB16" s="47"/>
      <c r="XC16" s="47"/>
      <c r="XD16" s="75"/>
      <c r="XE16" s="47"/>
      <c r="XF16" s="74"/>
      <c r="XG16" s="74"/>
      <c r="XH16" s="74"/>
      <c r="XI16" s="74"/>
      <c r="XJ16" s="47"/>
      <c r="XK16" s="47"/>
      <c r="XL16" s="75"/>
      <c r="XM16" s="47"/>
      <c r="XN16" s="74" t="str">
        <f>IFERROR(INDEX([1]!t_social_jours[Conduite],MATCH(XN$4&amp;t_datas[[#This Row],[Matricule]],[1]!t_social_jours[Date &amp; Matricule perso],0)),"")</f>
        <v/>
      </c>
      <c r="XO16" s="74" t="str">
        <f>IFERROR(INDEX([1]!t_social_jours[Travail],MATCH(XO$4&amp;t_datas[[#This Row],[Matricule]],[1]!t_social_jours[Date &amp; Matricule perso],0)),"")</f>
        <v/>
      </c>
      <c r="XP16" s="74" t="str">
        <f>IFERROR(INDEX([1]!t_social_jours[Dispo],MATCH(XP$4&amp;t_datas[[#This Row],[Matricule]],[1]!t_social_jours[Date &amp; Matricule perso],0)),"")</f>
        <v/>
      </c>
      <c r="XQ16" s="78" t="str">
        <f t="shared" si="914"/>
        <v/>
      </c>
      <c r="XR16" s="74"/>
      <c r="XS16" s="47"/>
      <c r="XT16" s="47"/>
      <c r="XU16" s="74" t="str">
        <f>IFERROR(INDEX([1]!t_social_jours[Départ remake],MATCH(XU$4&amp;t_datas[[#This Row],[Matricule]],[1]!t_social_jours[Date &amp; Matricule perso],0)),"")</f>
        <v/>
      </c>
      <c r="XV16" s="74" t="str">
        <f>IFERROR(INDEX([1]!t_social_jours[Arrivée remake],MATCH(XV$4&amp;t_datas[[#This Row],[Matricule]],[1]!t_social_jours[Date &amp; Matricule perso],0)),"")</f>
        <v/>
      </c>
      <c r="XW16" s="75" t="str">
        <f>IFERROR(IF(INDEX([1]!t_social_jours[Kilomètres],MATCH(XW$4&amp;t_datas[[#This Row],[Matricule]],[1]!t_social_jours[Date &amp; Matricule perso],0))="","",INDEX([1]!t_social_jours[Kilomètres],MATCH(XW$4&amp;t_datas[[#This Row],[Matricule]],[1]!t_social_jours[Date &amp; Matricule perso],0))),"")</f>
        <v/>
      </c>
      <c r="XX16" s="77" t="str">
        <f t="shared" si="871"/>
        <v/>
      </c>
      <c r="XY16" s="79" t="str">
        <f>IF(t_datas[[#This Row],[Immatriculation tracteur]]="","",t_datas[[#This Row],[Immatriculation tracteur]])</f>
        <v/>
      </c>
      <c r="XZ16" s="71" t="s">
        <v>1159</v>
      </c>
      <c r="YA16" s="80" t="str">
        <f>IF(t_datas[[#This Row],[Immatriculation SEMI]]="","",t_datas[[#This Row],[Immatriculation SEMI]])</f>
        <v/>
      </c>
      <c r="YB16" s="80" t="str">
        <f>IF(t_datas[[#This Row],[Client affecté]]="","",t_datas[[#This Row],[Client affecté]])</f>
        <v/>
      </c>
      <c r="YC16" s="74" t="str">
        <f>IF(t_datas[[#This Row],[Site/ville]]="","",t_datas[[#This Row],[Site/ville]])</f>
        <v/>
      </c>
      <c r="YD16" s="47">
        <f t="shared" si="872"/>
        <v>-1</v>
      </c>
      <c r="YE16" s="47"/>
      <c r="YF16" s="47"/>
      <c r="YG16" s="74"/>
      <c r="YH16" s="74"/>
      <c r="YI16" s="74"/>
      <c r="YJ16" s="74"/>
      <c r="YK16" s="47"/>
      <c r="YL16" s="47"/>
      <c r="YM16" s="75"/>
      <c r="YN16" s="47"/>
      <c r="YO16" s="74"/>
      <c r="YP16" s="74"/>
      <c r="YQ16" s="74"/>
      <c r="YR16" s="74"/>
      <c r="YS16" s="47"/>
      <c r="YT16" s="47"/>
      <c r="YU16" s="75"/>
      <c r="YV16" s="47"/>
      <c r="YW16" s="74" t="str">
        <f>IFERROR(INDEX([1]!t_social_jours[Conduite],MATCH(YW$4&amp;t_datas[[#This Row],[Matricule]],[1]!t_social_jours[Date &amp; Matricule perso],0)),"")</f>
        <v/>
      </c>
      <c r="YX16" s="74" t="str">
        <f>IFERROR(INDEX([1]!t_social_jours[Travail],MATCH(YX$4&amp;t_datas[[#This Row],[Matricule]],[1]!t_social_jours[Date &amp; Matricule perso],0)),"")</f>
        <v/>
      </c>
      <c r="YY16" s="74" t="str">
        <f>IFERROR(INDEX([1]!t_social_jours[Dispo],MATCH(YY$4&amp;t_datas[[#This Row],[Matricule]],[1]!t_social_jours[Date &amp; Matricule perso],0)),"")</f>
        <v/>
      </c>
      <c r="YZ16" s="78" t="str">
        <f t="shared" si="915"/>
        <v/>
      </c>
      <c r="ZA16" s="74"/>
      <c r="ZB16" s="47">
        <v>0.55208333333333337</v>
      </c>
      <c r="ZC16" s="47"/>
      <c r="ZD16" s="74" t="str">
        <f>IFERROR(INDEX([1]!t_social_jours[Départ remake],MATCH(ZD$4&amp;t_datas[[#This Row],[Matricule]],[1]!t_social_jours[Date &amp; Matricule perso],0)),"")</f>
        <v/>
      </c>
      <c r="ZE16" s="74" t="str">
        <f>IFERROR(INDEX([1]!t_social_jours[Arrivée remake],MATCH(ZE$4&amp;t_datas[[#This Row],[Matricule]],[1]!t_social_jours[Date &amp; Matricule perso],0)),"")</f>
        <v/>
      </c>
      <c r="ZF16" s="75" t="str">
        <f>IFERROR(IF(INDEX([1]!t_social_jours[Kilomètres],MATCH(ZF$4&amp;t_datas[[#This Row],[Matricule]],[1]!t_social_jours[Date &amp; Matricule perso],0))="","",INDEX([1]!t_social_jours[Kilomètres],MATCH(ZF$4&amp;t_datas[[#This Row],[Matricule]],[1]!t_social_jours[Date &amp; Matricule perso],0))),"")</f>
        <v/>
      </c>
      <c r="ZG16" s="77" t="str">
        <f t="shared" si="873"/>
        <v/>
      </c>
      <c r="ZH16" s="61" t="str">
        <f>IF(t_datas[[#This Row],[Immatriculation tracteur]]="","",t_datas[[#This Row],[Immatriculation tracteur]])</f>
        <v/>
      </c>
      <c r="ZI16" s="71"/>
      <c r="ZJ16" s="74" t="str">
        <f>IF(t_datas[[#This Row],[Immatriculation SEMI]]="","",t_datas[[#This Row],[Immatriculation SEMI]])</f>
        <v/>
      </c>
      <c r="ZK16" s="74" t="str">
        <f>IF(t_datas[[#This Row],[Client affecté]]="","",t_datas[[#This Row],[Client affecté]])</f>
        <v/>
      </c>
      <c r="ZL16" s="74" t="str">
        <f>IF(t_datas[[#This Row],[Site/ville]]="","",t_datas[[#This Row],[Site/ville]])</f>
        <v/>
      </c>
      <c r="ZM16" s="47">
        <f t="shared" si="874"/>
        <v>-1</v>
      </c>
      <c r="ZN16" s="47"/>
      <c r="ZO16" s="47"/>
      <c r="ZP16" s="74"/>
      <c r="ZQ16" s="74"/>
      <c r="ZR16" s="74"/>
      <c r="ZS16" s="74"/>
      <c r="ZT16" s="47"/>
      <c r="ZU16" s="47"/>
      <c r="ZV16" s="75"/>
      <c r="ZW16" s="47"/>
      <c r="ZX16" s="74"/>
      <c r="ZY16" s="74"/>
      <c r="ZZ16" s="74"/>
      <c r="AAA16" s="74"/>
      <c r="AAB16" s="47"/>
      <c r="AAC16" s="47"/>
      <c r="AAD16" s="75"/>
      <c r="AAE16" s="47"/>
      <c r="AAF16" s="74" t="str">
        <f>IFERROR(INDEX([1]!t_social_jours[Conduite],MATCH(AAF$4&amp;t_datas[[#This Row],[Matricule]],[1]!t_social_jours[Date &amp; Matricule perso],0)),"")</f>
        <v/>
      </c>
      <c r="AAG16" s="74" t="str">
        <f>IFERROR(INDEX([1]!t_social_jours[Travail],MATCH(AAG$4&amp;t_datas[[#This Row],[Matricule]],[1]!t_social_jours[Date &amp; Matricule perso],0)),"")</f>
        <v/>
      </c>
      <c r="AAH16" s="74" t="str">
        <f>IFERROR(INDEX([1]!t_social_jours[Dispo],MATCH(AAH$4&amp;t_datas[[#This Row],[Matricule]],[1]!t_social_jours[Date &amp; Matricule perso],0)),"")</f>
        <v/>
      </c>
      <c r="AAI16" s="78" t="str">
        <f t="shared" si="916"/>
        <v/>
      </c>
      <c r="AAJ16" s="74" t="s">
        <v>1161</v>
      </c>
      <c r="AAK16" s="47"/>
      <c r="AAL16" s="47"/>
      <c r="AAM16" s="74" t="str">
        <f>IFERROR(INDEX([1]!t_social_jours[Départ remake],MATCH(AAM$4&amp;t_datas[[#This Row],[Matricule]],[1]!t_social_jours[Date &amp; Matricule perso],0)),"")</f>
        <v/>
      </c>
      <c r="AAN16" s="74" t="str">
        <f>IFERROR(INDEX([1]!t_social_jours[Arrivée remake],MATCH(AAN$4&amp;t_datas[[#This Row],[Matricule]],[1]!t_social_jours[Date &amp; Matricule perso],0)),"")</f>
        <v/>
      </c>
      <c r="AAO16" s="75" t="str">
        <f>IFERROR(IF(INDEX([1]!t_social_jours[Kilomètres],MATCH(AAO$4&amp;t_datas[[#This Row],[Matricule]],[1]!t_social_jours[Date &amp; Matricule perso],0))="","",INDEX([1]!t_social_jours[Kilomètres],MATCH(AAO$4&amp;t_datas[[#This Row],[Matricule]],[1]!t_social_jours[Date &amp; Matricule perso],0))),"")</f>
        <v/>
      </c>
      <c r="AAP16" s="77" t="str">
        <f t="shared" si="875"/>
        <v/>
      </c>
      <c r="AAQ16" s="61" t="str">
        <f>IF(t_datas[[#This Row],[Immatriculation tracteur]]="","",t_datas[[#This Row],[Immatriculation tracteur]])</f>
        <v/>
      </c>
      <c r="AAR16" s="71"/>
      <c r="AAS16" s="74" t="str">
        <f>IF(t_datas[[#This Row],[Immatriculation SEMI]]="","",t_datas[[#This Row],[Immatriculation SEMI]])</f>
        <v/>
      </c>
      <c r="AAT16" s="74" t="str">
        <f>IF(t_datas[[#This Row],[Client affecté]]="","",t_datas[[#This Row],[Client affecté]])</f>
        <v/>
      </c>
      <c r="AAU16" s="74" t="str">
        <f>IF(t_datas[[#This Row],[Site/ville]]="","",t_datas[[#This Row],[Site/ville]])</f>
        <v/>
      </c>
      <c r="AAV16" s="47">
        <f t="shared" si="876"/>
        <v>-1</v>
      </c>
      <c r="AAW16" s="47"/>
      <c r="AAX16" s="47"/>
      <c r="AAY16" s="74"/>
      <c r="AAZ16" s="74"/>
      <c r="ABA16" s="74"/>
      <c r="ABB16" s="74"/>
      <c r="ABC16" s="47"/>
      <c r="ABD16" s="47"/>
      <c r="ABE16" s="75"/>
      <c r="ABF16" s="47"/>
      <c r="ABG16" s="74"/>
      <c r="ABH16" s="74"/>
      <c r="ABI16" s="74"/>
      <c r="ABJ16" s="74"/>
      <c r="ABK16" s="47"/>
      <c r="ABL16" s="47"/>
      <c r="ABM16" s="75"/>
      <c r="ABN16" s="47"/>
      <c r="ABO16" s="74" t="str">
        <f>IFERROR(INDEX([1]!t_social_jours[Conduite],MATCH(ABO$4&amp;t_datas[[#This Row],[Matricule]],[1]!t_social_jours[Date &amp; Matricule perso],0)),"")</f>
        <v/>
      </c>
      <c r="ABP16" s="74" t="str">
        <f>IFERROR(INDEX([1]!t_social_jours[Travail],MATCH(ABP$4&amp;t_datas[[#This Row],[Matricule]],[1]!t_social_jours[Date &amp; Matricule perso],0)),"")</f>
        <v/>
      </c>
      <c r="ABQ16" s="74" t="str">
        <f>IFERROR(INDEX([1]!t_social_jours[Dispo],MATCH(ABQ$4&amp;t_datas[[#This Row],[Matricule]],[1]!t_social_jours[Date &amp; Matricule perso],0)),"")</f>
        <v/>
      </c>
      <c r="ABR16" s="78" t="str">
        <f t="shared" si="917"/>
        <v/>
      </c>
      <c r="ABS16" s="74" t="s">
        <v>1161</v>
      </c>
      <c r="ABT16" s="47"/>
      <c r="ABU16" s="47"/>
      <c r="ABV16" s="74" t="str">
        <f>IFERROR(INDEX([1]!t_social_jours[Départ remake],MATCH(ABV$4&amp;t_datas[[#This Row],[Matricule]],[1]!t_social_jours[Date &amp; Matricule perso],0)),"")</f>
        <v/>
      </c>
      <c r="ABW16" s="74" t="str">
        <f>IFERROR(INDEX([1]!t_social_jours[Arrivée remake],MATCH(ABW$4&amp;t_datas[[#This Row],[Matricule]],[1]!t_social_jours[Date &amp; Matricule perso],0)),"")</f>
        <v/>
      </c>
      <c r="ABX16" s="75" t="str">
        <f>IFERROR(IF(INDEX([1]!t_social_jours[Kilomètres],MATCH(ABX$4&amp;t_datas[[#This Row],[Matricule]],[1]!t_social_jours[Date &amp; Matricule perso],0))="","",INDEX([1]!t_social_jours[Kilomètres],MATCH(ABX$4&amp;t_datas[[#This Row],[Matricule]],[1]!t_social_jours[Date &amp; Matricule perso],0))),"")</f>
        <v/>
      </c>
      <c r="ABY16" s="77" t="str">
        <f t="shared" si="877"/>
        <v/>
      </c>
      <c r="ABZ16" s="61" t="str">
        <f>IF(t_datas[[#This Row],[Immatriculation tracteur]]="","",t_datas[[#This Row],[Immatriculation tracteur]])</f>
        <v/>
      </c>
      <c r="ACA16" s="71"/>
      <c r="ACB16" s="74" t="str">
        <f>IF(t_datas[[#This Row],[Immatriculation SEMI]]="","",t_datas[[#This Row],[Immatriculation SEMI]])</f>
        <v/>
      </c>
      <c r="ACC16" s="74" t="str">
        <f>IF(t_datas[[#This Row],[Client affecté]]="","",t_datas[[#This Row],[Client affecté]])</f>
        <v/>
      </c>
      <c r="ACD16" s="74" t="str">
        <f>IF(t_datas[[#This Row],[Site/ville]]="","",t_datas[[#This Row],[Site/ville]])</f>
        <v/>
      </c>
      <c r="ACE16" s="47">
        <f t="shared" si="878"/>
        <v>-1</v>
      </c>
      <c r="ACF16" s="47"/>
      <c r="ACG16" s="47"/>
      <c r="ACH16" s="74"/>
      <c r="ACI16" s="74"/>
      <c r="ACJ16" s="74"/>
      <c r="ACK16" s="74"/>
      <c r="ACL16" s="47"/>
      <c r="ACM16" s="47"/>
      <c r="ACN16" s="75"/>
      <c r="ACO16" s="47"/>
      <c r="ACP16" s="74"/>
      <c r="ACQ16" s="74"/>
      <c r="ACR16" s="74"/>
      <c r="ACS16" s="74"/>
      <c r="ACT16" s="47"/>
      <c r="ACU16" s="47"/>
      <c r="ACV16" s="75"/>
      <c r="ACW16" s="47"/>
      <c r="ACX16" s="74" t="str">
        <f>IFERROR(INDEX([1]!t_social_jours[Conduite],MATCH(ACX$4&amp;t_datas[[#This Row],[Matricule]],[1]!t_social_jours[Date &amp; Matricule perso],0)),"")</f>
        <v/>
      </c>
      <c r="ACY16" s="74" t="str">
        <f>IFERROR(INDEX([1]!t_social_jours[Travail],MATCH(ACY$4&amp;t_datas[[#This Row],[Matricule]],[1]!t_social_jours[Date &amp; Matricule perso],0)),"")</f>
        <v/>
      </c>
      <c r="ACZ16" s="74" t="str">
        <f>IFERROR(INDEX([1]!t_social_jours[Dispo],MATCH(ACZ$4&amp;t_datas[[#This Row],[Matricule]],[1]!t_social_jours[Date &amp; Matricule perso],0)),"")</f>
        <v/>
      </c>
      <c r="ADA16" s="78" t="str">
        <f t="shared" si="918"/>
        <v/>
      </c>
      <c r="ADB16" s="74" t="s">
        <v>1161</v>
      </c>
      <c r="ADC16" s="47"/>
      <c r="ADD16" s="47"/>
      <c r="ADE16" s="74" t="str">
        <f>IFERROR(INDEX([1]!t_social_jours[Départ remake],MATCH(ADE$4&amp;t_datas[[#This Row],[Matricule]],[1]!t_social_jours[Date &amp; Matricule perso],0)),"")</f>
        <v/>
      </c>
      <c r="ADF16" s="74" t="str">
        <f>IFERROR(INDEX([1]!t_social_jours[Arrivée remake],MATCH(ADF$4&amp;t_datas[[#This Row],[Matricule]],[1]!t_social_jours[Date &amp; Matricule perso],0)),"")</f>
        <v/>
      </c>
      <c r="ADG16" s="75" t="str">
        <f>IFERROR(IF(INDEX([1]!t_social_jours[Kilomètres],MATCH(ADG$4&amp;t_datas[[#This Row],[Matricule]],[1]!t_social_jours[Date &amp; Matricule perso],0))="","",INDEX([1]!t_social_jours[Kilomètres],MATCH(ADG$4&amp;t_datas[[#This Row],[Matricule]],[1]!t_social_jours[Date &amp; Matricule perso],0))),"")</f>
        <v/>
      </c>
      <c r="ADH16" s="77" t="str">
        <f t="shared" si="879"/>
        <v/>
      </c>
      <c r="ADI16" s="61" t="str">
        <f>IF(t_datas[[#This Row],[Immatriculation tracteur]]="","",t_datas[[#This Row],[Immatriculation tracteur]])</f>
        <v/>
      </c>
      <c r="ADJ16" s="71"/>
      <c r="ADK16" s="74" t="str">
        <f>IF(t_datas[[#This Row],[Immatriculation SEMI]]="","",t_datas[[#This Row],[Immatriculation SEMI]])</f>
        <v/>
      </c>
      <c r="ADL16" s="74" t="str">
        <f>IF(t_datas[[#This Row],[Client affecté]]="","",t_datas[[#This Row],[Client affecté]])</f>
        <v/>
      </c>
      <c r="ADM16" s="74" t="str">
        <f>IF(t_datas[[#This Row],[Site/ville]]="","",t_datas[[#This Row],[Site/ville]])</f>
        <v/>
      </c>
      <c r="ADN16" s="47">
        <f t="shared" si="880"/>
        <v>-1</v>
      </c>
      <c r="ADO16" s="47"/>
      <c r="ADP16" s="47"/>
      <c r="ADQ16" s="74"/>
      <c r="ADR16" s="74"/>
      <c r="ADS16" s="74"/>
      <c r="ADT16" s="74"/>
      <c r="ADU16" s="47"/>
      <c r="ADV16" s="47"/>
      <c r="ADW16" s="75"/>
      <c r="ADX16" s="47"/>
      <c r="ADY16" s="74"/>
      <c r="ADZ16" s="74"/>
      <c r="AEA16" s="74"/>
      <c r="AEB16" s="74"/>
      <c r="AEC16" s="47"/>
      <c r="AED16" s="47"/>
      <c r="AEE16" s="75"/>
      <c r="AEF16" s="47"/>
      <c r="AEG16" s="74" t="str">
        <f>IFERROR(INDEX([1]!t_social_jours[Conduite],MATCH(AEG$4&amp;t_datas[[#This Row],[Matricule]],[1]!t_social_jours[Date &amp; Matricule perso],0)),"")</f>
        <v/>
      </c>
      <c r="AEH16" s="74" t="str">
        <f>IFERROR(INDEX([1]!t_social_jours[Travail],MATCH(AEH$4&amp;t_datas[[#This Row],[Matricule]],[1]!t_social_jours[Date &amp; Matricule perso],0)),"")</f>
        <v/>
      </c>
      <c r="AEI16" s="74" t="str">
        <f>IFERROR(INDEX([1]!t_social_jours[Dispo],MATCH(AEI$4&amp;t_datas[[#This Row],[Matricule]],[1]!t_social_jours[Date &amp; Matricule perso],0)),"")</f>
        <v/>
      </c>
      <c r="AEJ16" s="78" t="str">
        <f t="shared" si="919"/>
        <v/>
      </c>
      <c r="AEK16" s="74" t="s">
        <v>1161</v>
      </c>
      <c r="AEL16" s="47"/>
      <c r="AEM16" s="47"/>
      <c r="AEN16" s="74" t="str">
        <f>IFERROR(INDEX([1]!t_social_jours[Départ remake],MATCH(AEN$4&amp;t_datas[[#This Row],[Matricule]],[1]!t_social_jours[Date &amp; Matricule perso],0)),"")</f>
        <v/>
      </c>
      <c r="AEO16" s="74" t="str">
        <f>IFERROR(INDEX([1]!t_social_jours[Arrivée remake],MATCH(AEO$4&amp;t_datas[[#This Row],[Matricule]],[1]!t_social_jours[Date &amp; Matricule perso],0)),"")</f>
        <v/>
      </c>
      <c r="AEP16" s="75" t="str">
        <f>IFERROR(IF(INDEX([1]!t_social_jours[Kilomètres],MATCH(AEP$4&amp;t_datas[[#This Row],[Matricule]],[1]!t_social_jours[Date &amp; Matricule perso],0))="","",INDEX([1]!t_social_jours[Kilomètres],MATCH(AEP$4&amp;t_datas[[#This Row],[Matricule]],[1]!t_social_jours[Date &amp; Matricule perso],0))),"")</f>
        <v/>
      </c>
      <c r="AEQ16" s="77" t="str">
        <f t="shared" si="881"/>
        <v/>
      </c>
      <c r="AER16" s="61" t="str">
        <f>IF(t_datas[[#This Row],[Immatriculation tracteur]]="","",t_datas[[#This Row],[Immatriculation tracteur]])</f>
        <v/>
      </c>
      <c r="AES16" s="71"/>
      <c r="AET16" s="74" t="str">
        <f>IF(t_datas[[#This Row],[Immatriculation SEMI]]="","",t_datas[[#This Row],[Immatriculation SEMI]])</f>
        <v/>
      </c>
      <c r="AEU16" s="74" t="str">
        <f>IF(t_datas[[#This Row],[Client affecté]]="","",t_datas[[#This Row],[Client affecté]])</f>
        <v/>
      </c>
      <c r="AEV16" s="74" t="str">
        <f>IF(t_datas[[#This Row],[Site/ville]]="","",t_datas[[#This Row],[Site/ville]])</f>
        <v/>
      </c>
      <c r="AEW16" s="47">
        <f t="shared" si="882"/>
        <v>-1</v>
      </c>
      <c r="AEX16" s="47"/>
      <c r="AEY16" s="47"/>
      <c r="AEZ16" s="74"/>
      <c r="AFA16" s="74"/>
      <c r="AFB16" s="74"/>
      <c r="AFC16" s="74"/>
      <c r="AFD16" s="47"/>
      <c r="AFE16" s="47"/>
      <c r="AFF16" s="75"/>
      <c r="AFG16" s="47"/>
      <c r="AFH16" s="74"/>
      <c r="AFI16" s="74"/>
      <c r="AFJ16" s="74"/>
      <c r="AFK16" s="74"/>
      <c r="AFL16" s="47"/>
      <c r="AFM16" s="47"/>
      <c r="AFN16" s="75"/>
      <c r="AFO16" s="47"/>
      <c r="AFP16" s="74" t="str">
        <f>IFERROR(INDEX([1]!t_social_jours[Conduite],MATCH(AFP$4&amp;t_datas[[#This Row],[Matricule]],[1]!t_social_jours[Date &amp; Matricule perso],0)),"")</f>
        <v/>
      </c>
      <c r="AFQ16" s="74" t="str">
        <f>IFERROR(INDEX([1]!t_social_jours[Travail],MATCH(AFQ$4&amp;t_datas[[#This Row],[Matricule]],[1]!t_social_jours[Date &amp; Matricule perso],0)),"")</f>
        <v/>
      </c>
      <c r="AFR16" s="74" t="str">
        <f>IFERROR(INDEX([1]!t_social_jours[Dispo],MATCH(AFR$4&amp;t_datas[[#This Row],[Matricule]],[1]!t_social_jours[Date &amp; Matricule perso],0)),"")</f>
        <v/>
      </c>
      <c r="AFS16" s="78" t="str">
        <f t="shared" si="920"/>
        <v/>
      </c>
      <c r="AFT16" s="74" t="s">
        <v>1144</v>
      </c>
      <c r="AFU16" s="47"/>
      <c r="AFV16" s="47"/>
      <c r="AFW16" s="74" t="str">
        <f>IFERROR(INDEX([1]!t_social_jours[Départ remake],MATCH(AFW$4&amp;t_datas[[#This Row],[Matricule]],[1]!t_social_jours[Date &amp; Matricule perso],0)),"")</f>
        <v/>
      </c>
      <c r="AFX16" s="74" t="str">
        <f>IFERROR(INDEX([1]!t_social_jours[Arrivée remake],MATCH(AFX$4&amp;t_datas[[#This Row],[Matricule]],[1]!t_social_jours[Date &amp; Matricule perso],0)),"")</f>
        <v/>
      </c>
      <c r="AFY16" s="75" t="str">
        <f>IFERROR(IF(INDEX([1]!t_social_jours[Kilomètres],MATCH(AFY$4&amp;t_datas[[#This Row],[Matricule]],[1]!t_social_jours[Date &amp; Matricule perso],0))="","",INDEX([1]!t_social_jours[Kilomètres],MATCH(AFY$4&amp;t_datas[[#This Row],[Matricule]],[1]!t_social_jours[Date &amp; Matricule perso],0))),"")</f>
        <v/>
      </c>
      <c r="AFZ16" s="77" t="str">
        <f t="shared" si="883"/>
        <v/>
      </c>
      <c r="AGA16" s="61" t="str">
        <f>IF(t_datas[[#This Row],[Immatriculation tracteur]]="","",t_datas[[#This Row],[Immatriculation tracteur]])</f>
        <v/>
      </c>
      <c r="AGB16" s="71" t="s">
        <v>1153</v>
      </c>
      <c r="AGC16" s="74" t="str">
        <f>IF(t_datas[[#This Row],[Immatriculation SEMI]]="","",t_datas[[#This Row],[Immatriculation SEMI]])</f>
        <v/>
      </c>
      <c r="AGD16" s="74" t="str">
        <f>IF(t_datas[[#This Row],[Client affecté]]="","",t_datas[[#This Row],[Client affecté]])</f>
        <v/>
      </c>
      <c r="AGE16" s="74" t="str">
        <f>IF(t_datas[[#This Row],[Site/ville]]="","",t_datas[[#This Row],[Site/ville]])</f>
        <v/>
      </c>
      <c r="AGF16" s="47">
        <f t="shared" si="884"/>
        <v>-1</v>
      </c>
      <c r="AGG16" s="47"/>
      <c r="AGH16" s="47"/>
      <c r="AGI16" s="74"/>
      <c r="AGJ16" s="74"/>
      <c r="AGK16" s="74"/>
      <c r="AGL16" s="74"/>
      <c r="AGM16" s="47"/>
      <c r="AGN16" s="47"/>
      <c r="AGO16" s="75"/>
      <c r="AGP16" s="47"/>
      <c r="AGQ16" s="74"/>
      <c r="AGR16" s="74"/>
      <c r="AGS16" s="74"/>
      <c r="AGT16" s="74"/>
      <c r="AGU16" s="47"/>
      <c r="AGV16" s="47"/>
      <c r="AGW16" s="75"/>
      <c r="AGX16" s="47"/>
      <c r="AGY16" s="74" t="str">
        <f>IFERROR(INDEX([1]!t_social_jours[Conduite],MATCH(AGY$4&amp;t_datas[[#This Row],[Matricule]],[1]!t_social_jours[Date &amp; Matricule perso],0)),"")</f>
        <v/>
      </c>
      <c r="AGZ16" s="74" t="str">
        <f>IFERROR(INDEX([1]!t_social_jours[Travail],MATCH(AGZ$4&amp;t_datas[[#This Row],[Matricule]],[1]!t_social_jours[Date &amp; Matricule perso],0)),"")</f>
        <v/>
      </c>
      <c r="AHA16" s="74" t="str">
        <f>IFERROR(INDEX([1]!t_social_jours[Dispo],MATCH(AHA$4&amp;t_datas[[#This Row],[Matricule]],[1]!t_social_jours[Date &amp; Matricule perso],0)),"")</f>
        <v/>
      </c>
      <c r="AHB16" s="78" t="str">
        <f t="shared" si="921"/>
        <v/>
      </c>
      <c r="AHC16" s="74"/>
      <c r="AHD16" s="47"/>
      <c r="AHE16" s="47"/>
      <c r="AHF16" s="74" t="str">
        <f>IFERROR(INDEX([1]!t_social_jours[Départ remake],MATCH(AHF$4&amp;t_datas[[#This Row],[Matricule]],[1]!t_social_jours[Date &amp; Matricule perso],0)),"")</f>
        <v/>
      </c>
      <c r="AHG16" s="74" t="str">
        <f>IFERROR(INDEX([1]!t_social_jours[Arrivée remake],MATCH(AHG$4&amp;t_datas[[#This Row],[Matricule]],[1]!t_social_jours[Date &amp; Matricule perso],0)),"")</f>
        <v/>
      </c>
      <c r="AHH16" s="75" t="str">
        <f>IFERROR(IF(INDEX([1]!t_social_jours[Kilomètres],MATCH(AHH$4&amp;t_datas[[#This Row],[Matricule]],[1]!t_social_jours[Date &amp; Matricule perso],0))="","",INDEX([1]!t_social_jours[Kilomètres],MATCH(AHH$4&amp;t_datas[[#This Row],[Matricule]],[1]!t_social_jours[Date &amp; Matricule perso],0))),"")</f>
        <v/>
      </c>
      <c r="AHI16" s="77" t="str">
        <f t="shared" si="885"/>
        <v/>
      </c>
      <c r="AHJ16" s="61" t="str">
        <f>IF(t_datas[[#This Row],[Immatriculation tracteur]]="","",t_datas[[#This Row],[Immatriculation tracteur]])</f>
        <v/>
      </c>
      <c r="AHK16" s="71"/>
      <c r="AHL16" s="74" t="str">
        <f>IF(t_datas[[#This Row],[Immatriculation SEMI]]="","",t_datas[[#This Row],[Immatriculation SEMI]])</f>
        <v/>
      </c>
      <c r="AHM16" s="74" t="str">
        <f>IF(t_datas[[#This Row],[Client affecté]]="","",t_datas[[#This Row],[Client affecté]])</f>
        <v/>
      </c>
      <c r="AHN16" s="74" t="str">
        <f>IF(t_datas[[#This Row],[Site/ville]]="","",t_datas[[#This Row],[Site/ville]])</f>
        <v/>
      </c>
      <c r="AHO16" s="47">
        <f t="shared" si="886"/>
        <v>-1</v>
      </c>
      <c r="AHP16" s="47"/>
      <c r="AHQ16" s="47"/>
      <c r="AHR16" s="74"/>
      <c r="AHS16" s="74"/>
      <c r="AHT16" s="74"/>
      <c r="AHU16" s="74"/>
      <c r="AHV16" s="47"/>
      <c r="AHW16" s="47"/>
      <c r="AHX16" s="75"/>
      <c r="AHY16" s="47"/>
      <c r="AHZ16" s="74"/>
      <c r="AIA16" s="74"/>
      <c r="AIB16" s="74"/>
      <c r="AIC16" s="74"/>
      <c r="AID16" s="47"/>
      <c r="AIE16" s="47"/>
      <c r="AIF16" s="75"/>
      <c r="AIG16" s="47"/>
      <c r="AIH16" s="74" t="str">
        <f>IFERROR(INDEX([1]!t_social_jours[Conduite],MATCH(AIH$4&amp;t_datas[[#This Row],[Matricule]],[1]!t_social_jours[Date &amp; Matricule perso],0)),"")</f>
        <v/>
      </c>
      <c r="AII16" s="74" t="str">
        <f>IFERROR(INDEX([1]!t_social_jours[Travail],MATCH(AII$4&amp;t_datas[[#This Row],[Matricule]],[1]!t_social_jours[Date &amp; Matricule perso],0)),"")</f>
        <v/>
      </c>
      <c r="AIJ16" s="74" t="str">
        <f>IFERROR(INDEX([1]!t_social_jours[Dispo],MATCH(AIJ$4&amp;t_datas[[#This Row],[Matricule]],[1]!t_social_jours[Date &amp; Matricule perso],0)),"")</f>
        <v/>
      </c>
      <c r="AIK16" s="78" t="str">
        <f t="shared" si="922"/>
        <v/>
      </c>
      <c r="AIL16" s="74"/>
      <c r="AIM16" s="47"/>
      <c r="AIN16" s="47"/>
      <c r="AIO16" s="74" t="str">
        <f>IFERROR(INDEX([1]!t_social_jours[Départ remake],MATCH(AIO$4&amp;t_datas[[#This Row],[Matricule]],[1]!t_social_jours[Date &amp; Matricule perso],0)),"")</f>
        <v/>
      </c>
      <c r="AIP16" s="74" t="str">
        <f>IFERROR(INDEX([1]!t_social_jours[Arrivée remake],MATCH(AIP$4&amp;t_datas[[#This Row],[Matricule]],[1]!t_social_jours[Date &amp; Matricule perso],0)),"")</f>
        <v/>
      </c>
      <c r="AIQ16" s="75" t="str">
        <f>IFERROR(IF(INDEX([1]!t_social_jours[Kilomètres],MATCH(AIQ$4&amp;t_datas[[#This Row],[Matricule]],[1]!t_social_jours[Date &amp; Matricule perso],0))="","",INDEX([1]!t_social_jours[Kilomètres],MATCH(AIQ$4&amp;t_datas[[#This Row],[Matricule]],[1]!t_social_jours[Date &amp; Matricule perso],0))),"")</f>
        <v/>
      </c>
      <c r="AIR16" s="77" t="str">
        <f t="shared" si="887"/>
        <v/>
      </c>
      <c r="AIS16" s="61" t="str">
        <f>IF(t_datas[[#This Row],[Immatriculation tracteur]]="","",t_datas[[#This Row],[Immatriculation tracteur]])</f>
        <v/>
      </c>
      <c r="AIT16" s="71"/>
      <c r="AIU16" s="74" t="str">
        <f>IF(t_datas[[#This Row],[Immatriculation SEMI]]="","",t_datas[[#This Row],[Immatriculation SEMI]])</f>
        <v/>
      </c>
      <c r="AIV16" s="74" t="str">
        <f>IF(t_datas[[#This Row],[Client affecté]]="","",t_datas[[#This Row],[Client affecté]])</f>
        <v/>
      </c>
      <c r="AIW16" s="74"/>
      <c r="AIX16" s="47">
        <f t="shared" si="888"/>
        <v>-1</v>
      </c>
      <c r="AIY16" s="47"/>
      <c r="AIZ16" s="47"/>
      <c r="AJA16" s="74"/>
      <c r="AJB16" s="74"/>
      <c r="AJC16" s="74"/>
      <c r="AJD16" s="74"/>
      <c r="AJE16" s="47"/>
      <c r="AJF16" s="47"/>
      <c r="AJG16" s="75"/>
      <c r="AJH16" s="47"/>
      <c r="AJI16" s="74"/>
      <c r="AJJ16" s="74"/>
      <c r="AJK16" s="74"/>
      <c r="AJL16" s="74"/>
      <c r="AJM16" s="47"/>
      <c r="AJN16" s="47"/>
      <c r="AJO16" s="75"/>
      <c r="AJP16" s="47"/>
      <c r="AJQ16" s="74" t="str">
        <f>IFERROR(INDEX([1]!t_social_jours[Conduite],MATCH(AJQ$4&amp;t_datas[[#This Row],[Matricule]],[1]!t_social_jours[Date &amp; Matricule perso],0)),"")</f>
        <v/>
      </c>
      <c r="AJR16" s="74" t="str">
        <f>IFERROR(INDEX([1]!t_social_jours[Travail],MATCH(AJR$4&amp;t_datas[[#This Row],[Matricule]],[1]!t_social_jours[Date &amp; Matricule perso],0)),"")</f>
        <v/>
      </c>
      <c r="AJS16" s="74" t="str">
        <f>IFERROR(INDEX([1]!t_social_jours[Dispo],MATCH(AJS$4&amp;t_datas[[#This Row],[Matricule]],[1]!t_social_jours[Date &amp; Matricule perso],0)),"")</f>
        <v/>
      </c>
      <c r="AJT16" s="78" t="str">
        <f t="shared" si="923"/>
        <v/>
      </c>
      <c r="AJU16" s="74"/>
      <c r="AJV16" s="47"/>
      <c r="AJW16" s="47"/>
      <c r="AJX16" s="74" t="str">
        <f>IFERROR(INDEX([1]!t_social_jours[Départ remake],MATCH(AJX$4&amp;t_datas[[#This Row],[Matricule]],[1]!t_social_jours[Date &amp; Matricule perso],0)),"")</f>
        <v/>
      </c>
      <c r="AJY16" s="74" t="str">
        <f>IFERROR(INDEX([1]!t_social_jours[Arrivée remake],MATCH(AJY$4&amp;t_datas[[#This Row],[Matricule]],[1]!t_social_jours[Date &amp; Matricule perso],0)),"")</f>
        <v/>
      </c>
      <c r="AJZ16" s="75" t="str">
        <f>IFERROR(IF(INDEX([1]!t_social_jours[Kilomètres],MATCH(AJZ$4&amp;t_datas[[#This Row],[Matricule]],[1]!t_social_jours[Date &amp; Matricule perso],0))="","",INDEX([1]!t_social_jours[Kilomètres],MATCH(AJZ$4&amp;t_datas[[#This Row],[Matricule]],[1]!t_social_jours[Date &amp; Matricule perso],0))),"")</f>
        <v/>
      </c>
      <c r="AKA16" s="77" t="str">
        <f t="shared" si="889"/>
        <v/>
      </c>
      <c r="AKB16" s="61" t="str">
        <f>IF(t_datas[[#This Row],[Immatriculation tracteur]]="","",t_datas[[#This Row],[Immatriculation tracteur]])</f>
        <v/>
      </c>
      <c r="AKC16" s="71"/>
      <c r="AKD16" s="74" t="str">
        <f>IF(t_datas[[#This Row],[Immatriculation SEMI]]="","",t_datas[[#This Row],[Immatriculation SEMI]])</f>
        <v/>
      </c>
      <c r="AKE16" s="74" t="str">
        <f>IF(t_datas[[#This Row],[Client affecté]]="","",t_datas[[#This Row],[Client affecté]])</f>
        <v/>
      </c>
      <c r="AKF16" s="74" t="str">
        <f>IF(t_datas[[#This Row],[Site/ville]]="","",t_datas[[#This Row],[Site/ville]])</f>
        <v/>
      </c>
      <c r="AKG16" s="47">
        <f t="shared" si="890"/>
        <v>-1</v>
      </c>
      <c r="AKH16" s="47"/>
      <c r="AKI16" s="47"/>
      <c r="AKJ16" s="74"/>
      <c r="AKK16" s="74"/>
      <c r="AKL16" s="74"/>
      <c r="AKM16" s="74"/>
      <c r="AKN16" s="47"/>
      <c r="AKO16" s="47"/>
      <c r="AKP16" s="75"/>
      <c r="AKQ16" s="47"/>
      <c r="AKR16" s="74"/>
      <c r="AKS16" s="74"/>
      <c r="AKT16" s="74"/>
      <c r="AKU16" s="74"/>
      <c r="AKV16" s="47"/>
      <c r="AKW16" s="47"/>
      <c r="AKX16" s="75"/>
      <c r="AKY16" s="47"/>
      <c r="AKZ16" s="74" t="str">
        <f>IFERROR(INDEX([1]!t_social_jours[Conduite],MATCH(AKZ$4&amp;t_datas[[#This Row],[Matricule]],[1]!t_social_jours[Date &amp; Matricule perso],0)),"")</f>
        <v/>
      </c>
      <c r="ALA16" s="74" t="str">
        <f>IFERROR(INDEX([1]!t_social_jours[Travail],MATCH(ALA$4&amp;t_datas[[#This Row],[Matricule]],[1]!t_social_jours[Date &amp; Matricule perso],0)),"")</f>
        <v/>
      </c>
      <c r="ALB16" s="74" t="str">
        <f>IFERROR(INDEX([1]!t_social_jours[Dispo],MATCH(ALB$4&amp;t_datas[[#This Row],[Matricule]],[1]!t_social_jours[Date &amp; Matricule perso],0)),"")</f>
        <v/>
      </c>
      <c r="ALC16" s="78" t="str">
        <f t="shared" si="924"/>
        <v/>
      </c>
      <c r="ALD16" s="74"/>
      <c r="ALE16" s="47"/>
      <c r="ALF16" s="47"/>
      <c r="ALG16" s="74" t="str">
        <f>IFERROR(INDEX([1]!t_social_jours[Départ remake],MATCH(ALG$4&amp;t_datas[[#This Row],[Matricule]],[1]!t_social_jours[Date &amp; Matricule perso],0)),"")</f>
        <v/>
      </c>
      <c r="ALH16" s="74" t="str">
        <f>IFERROR(INDEX([1]!t_social_jours[Arrivée remake],MATCH(ALH$4&amp;t_datas[[#This Row],[Matricule]],[1]!t_social_jours[Date &amp; Matricule perso],0)),"")</f>
        <v/>
      </c>
      <c r="ALI16" s="75" t="str">
        <f>IFERROR(IF(INDEX([1]!t_social_jours[Kilomètres],MATCH(ALI$4&amp;t_datas[[#This Row],[Matricule]],[1]!t_social_jours[Date &amp; Matricule perso],0))="","",INDEX([1]!t_social_jours[Kilomètres],MATCH(ALI$4&amp;t_datas[[#This Row],[Matricule]],[1]!t_social_jours[Date &amp; Matricule perso],0))),"")</f>
        <v/>
      </c>
      <c r="ALJ16" s="77" t="str">
        <f t="shared" si="891"/>
        <v/>
      </c>
      <c r="ALK16" s="61" t="str">
        <f>IF(t_datas[[#This Row],[Immatriculation tracteur]]="","",t_datas[[#This Row],[Immatriculation tracteur]])</f>
        <v/>
      </c>
      <c r="ALL16" s="71"/>
      <c r="ALM16" s="74" t="str">
        <f>IF(t_datas[[#This Row],[Immatriculation SEMI]]="","",t_datas[[#This Row],[Immatriculation SEMI]])</f>
        <v/>
      </c>
      <c r="ALN16" s="74" t="str">
        <f>IF(t_datas[[#This Row],[Client affecté]]="","",t_datas[[#This Row],[Client affecté]])</f>
        <v/>
      </c>
      <c r="ALO16" s="74" t="str">
        <f>IF(t_datas[[#This Row],[Site/ville]]="","",t_datas[[#This Row],[Site/ville]])</f>
        <v/>
      </c>
      <c r="ALP16" s="47">
        <f t="shared" si="892"/>
        <v>-1</v>
      </c>
      <c r="ALQ16" s="47"/>
      <c r="ALR16" s="47"/>
      <c r="ALS16" s="74"/>
      <c r="ALT16" s="74"/>
      <c r="ALU16" s="74"/>
      <c r="ALV16" s="74"/>
      <c r="ALW16" s="47"/>
      <c r="ALX16" s="47"/>
      <c r="ALY16" s="75"/>
      <c r="ALZ16" s="47"/>
      <c r="AMA16" s="74"/>
      <c r="AMB16" s="74"/>
      <c r="AMC16" s="74"/>
      <c r="AMD16" s="74"/>
      <c r="AME16" s="47"/>
      <c r="AMF16" s="47"/>
      <c r="AMG16" s="75"/>
      <c r="AMH16" s="47"/>
      <c r="AMI16" s="74" t="str">
        <f>IFERROR(INDEX([1]!t_social_jours[Conduite],MATCH(AMI$4&amp;t_datas[[#This Row],[Matricule]],[1]!t_social_jours[Date &amp; Matricule perso],0)),"")</f>
        <v/>
      </c>
      <c r="AMJ16" s="74" t="str">
        <f>IFERROR(INDEX([1]!t_social_jours[Travail],MATCH(AMJ$4&amp;t_datas[[#This Row],[Matricule]],[1]!t_social_jours[Date &amp; Matricule perso],0)),"")</f>
        <v/>
      </c>
      <c r="AMK16" s="74" t="str">
        <f>IFERROR(INDEX([1]!t_social_jours[Dispo],MATCH(AMK$4&amp;t_datas[[#This Row],[Matricule]],[1]!t_social_jours[Date &amp; Matricule perso],0)),"")</f>
        <v/>
      </c>
      <c r="AML16" s="78" t="str">
        <f t="shared" si="925"/>
        <v/>
      </c>
      <c r="AMM16" s="74"/>
      <c r="AMN16" s="47"/>
      <c r="AMO16" s="47"/>
      <c r="AMP16" s="74" t="str">
        <f>IFERROR(INDEX([1]!t_social_jours[Départ remake],MATCH(AMP$4&amp;t_datas[[#This Row],[Matricule]],[1]!t_social_jours[Date &amp; Matricule perso],0)),"")</f>
        <v/>
      </c>
      <c r="AMQ16" s="74" t="str">
        <f>IFERROR(INDEX([1]!t_social_jours[Arrivée remake],MATCH(AMQ$4&amp;t_datas[[#This Row],[Matricule]],[1]!t_social_jours[Date &amp; Matricule perso],0)),"")</f>
        <v/>
      </c>
      <c r="AMR16" s="75" t="str">
        <f>IFERROR(IF(INDEX([1]!t_social_jours[Kilomètres],MATCH(AMR$4&amp;t_datas[[#This Row],[Matricule]],[1]!t_social_jours[Date &amp; Matricule perso],0))="","",INDEX([1]!t_social_jours[Kilomètres],MATCH(AMR$4&amp;t_datas[[#This Row],[Matricule]],[1]!t_social_jours[Date &amp; Matricule perso],0))),"")</f>
        <v/>
      </c>
      <c r="AMS16" s="77" t="str">
        <f t="shared" si="893"/>
        <v/>
      </c>
      <c r="AMT16" s="61" t="str">
        <f>IF(t_datas[[#This Row],[Immatriculation tracteur]]="","",t_datas[[#This Row],[Immatriculation tracteur]])</f>
        <v/>
      </c>
      <c r="AMU16" s="71"/>
      <c r="AMV16" s="74" t="str">
        <f>IF(t_datas[[#This Row],[Immatriculation SEMI]]="","",t_datas[[#This Row],[Immatriculation SEMI]])</f>
        <v/>
      </c>
      <c r="AMW16" s="74" t="str">
        <f>IF(t_datas[[#This Row],[Client affecté]]="","",t_datas[[#This Row],[Client affecté]])</f>
        <v/>
      </c>
      <c r="AMX16" s="74" t="str">
        <f>IF(t_datas[[#This Row],[Site/ville]]="","",t_datas[[#This Row],[Site/ville]])</f>
        <v/>
      </c>
      <c r="AMY16" s="47">
        <f t="shared" si="894"/>
        <v>-1</v>
      </c>
      <c r="AMZ16" s="47"/>
      <c r="ANA16" s="47"/>
      <c r="ANB16" s="74"/>
      <c r="ANC16" s="74"/>
      <c r="AND16" s="74"/>
      <c r="ANE16" s="74"/>
      <c r="ANF16" s="47"/>
      <c r="ANG16" s="47"/>
      <c r="ANH16" s="75"/>
      <c r="ANI16" s="47"/>
      <c r="ANJ16" s="74"/>
      <c r="ANK16" s="74"/>
      <c r="ANL16" s="74"/>
      <c r="ANM16" s="74"/>
      <c r="ANN16" s="47"/>
      <c r="ANO16" s="47"/>
      <c r="ANP16" s="75"/>
      <c r="ANQ16" s="47"/>
      <c r="ANR16" s="74" t="str">
        <f>IFERROR(INDEX([1]!t_social_jours[Conduite],MATCH(ANR$4&amp;t_datas[[#This Row],[Matricule]],[1]!t_social_jours[Date &amp; Matricule perso],0)),"")</f>
        <v/>
      </c>
      <c r="ANS16" s="74" t="str">
        <f>IFERROR(INDEX([1]!t_social_jours[Travail],MATCH(ANS$4&amp;t_datas[[#This Row],[Matricule]],[1]!t_social_jours[Date &amp; Matricule perso],0)),"")</f>
        <v/>
      </c>
      <c r="ANT16" s="74" t="str">
        <f>IFERROR(INDEX([1]!t_social_jours[Dispo],MATCH(ANT$4&amp;t_datas[[#This Row],[Matricule]],[1]!t_social_jours[Date &amp; Matricule perso],0)),"")</f>
        <v/>
      </c>
      <c r="ANU16" s="78" t="str">
        <f t="shared" si="926"/>
        <v/>
      </c>
      <c r="ANV16" s="74"/>
      <c r="ANW16" s="47"/>
      <c r="ANX16" s="47"/>
      <c r="ANY16" s="74" t="str">
        <f>IFERROR(INDEX([1]!t_social_jours[Départ remake],MATCH(ANY$4&amp;t_datas[[#This Row],[Matricule]],[1]!t_social_jours[Date &amp; Matricule perso],0)),"")</f>
        <v/>
      </c>
      <c r="ANZ16" s="74" t="str">
        <f>IFERROR(INDEX([1]!t_social_jours[Arrivée remake],MATCH(ANZ$4&amp;t_datas[[#This Row],[Matricule]],[1]!t_social_jours[Date &amp; Matricule perso],0)),"")</f>
        <v/>
      </c>
      <c r="AOA16" s="75" t="str">
        <f>IFERROR(IF(INDEX([1]!t_social_jours[Kilomètres],MATCH(AOA$4&amp;t_datas[[#This Row],[Matricule]],[1]!t_social_jours[Date &amp; Matricule perso],0))="","",INDEX([1]!t_social_jours[Kilomètres],MATCH(AOA$4&amp;t_datas[[#This Row],[Matricule]],[1]!t_social_jours[Date &amp; Matricule perso],0))),"")</f>
        <v/>
      </c>
      <c r="AOB16" s="77" t="str">
        <f t="shared" si="895"/>
        <v/>
      </c>
      <c r="AOC16" s="61" t="str">
        <f>IF(t_datas[[#This Row],[Immatriculation tracteur]]="","",t_datas[[#This Row],[Immatriculation tracteur]])</f>
        <v/>
      </c>
      <c r="AOD16" s="71"/>
      <c r="AOE16" s="74" t="str">
        <f>IF(t_datas[[#This Row],[Immatriculation SEMI]]="","",t_datas[[#This Row],[Immatriculation SEMI]])</f>
        <v/>
      </c>
      <c r="AOF16" s="74" t="str">
        <f>IF(t_datas[[#This Row],[Client affecté]]="","",t_datas[[#This Row],[Client affecté]])</f>
        <v/>
      </c>
      <c r="AOG16" s="74" t="str">
        <f>IF(t_datas[[#This Row],[Site/ville]]="","",t_datas[[#This Row],[Site/ville]])</f>
        <v/>
      </c>
      <c r="AOH16" s="47">
        <f t="shared" si="896"/>
        <v>-1</v>
      </c>
      <c r="AOI16" s="47"/>
      <c r="AOJ16" s="47"/>
      <c r="AOK16" s="74"/>
      <c r="AOL16" s="74"/>
      <c r="AOM16" s="74"/>
      <c r="AON16" s="74"/>
      <c r="AOO16" s="47"/>
      <c r="AOP16" s="47"/>
      <c r="AOQ16" s="75"/>
      <c r="AOR16" s="47"/>
      <c r="AOS16" s="74"/>
      <c r="AOT16" s="74"/>
      <c r="AOU16" s="74"/>
      <c r="AOV16" s="74"/>
      <c r="AOW16" s="47"/>
      <c r="AOX16" s="47"/>
      <c r="AOY16" s="75"/>
      <c r="AOZ16" s="47"/>
      <c r="APA16" s="74" t="str">
        <f>IFERROR(INDEX([1]!t_social_jours[Conduite],MATCH(APA$4&amp;t_datas[[#This Row],[Matricule]],[1]!t_social_jours[Date &amp; Matricule perso],0)),"")</f>
        <v/>
      </c>
      <c r="APB16" s="74" t="str">
        <f>IFERROR(INDEX([1]!t_social_jours[Travail],MATCH(APB$4&amp;t_datas[[#This Row],[Matricule]],[1]!t_social_jours[Date &amp; Matricule perso],0)),"")</f>
        <v/>
      </c>
      <c r="APC16" s="74" t="str">
        <f>IFERROR(INDEX([1]!t_social_jours[Dispo],MATCH(APC$4&amp;t_datas[[#This Row],[Matricule]],[1]!t_social_jours[Date &amp; Matricule perso],0)),"")</f>
        <v/>
      </c>
      <c r="APD16" s="78" t="str">
        <f t="shared" si="927"/>
        <v/>
      </c>
      <c r="APE16" s="74"/>
      <c r="APF16" s="47"/>
      <c r="APG16" s="47"/>
      <c r="APH16" s="74" t="str">
        <f>IFERROR(INDEX([1]!t_social_jours[Départ remake],MATCH(APH$4&amp;t_datas[[#This Row],[Matricule]],[1]!t_social_jours[Date &amp; Matricule perso],0)),"")</f>
        <v/>
      </c>
      <c r="API16" s="74" t="str">
        <f>IFERROR(INDEX([1]!t_social_jours[Arrivée remake],MATCH(API$4&amp;t_datas[[#This Row],[Matricule]],[1]!t_social_jours[Date &amp; Matricule perso],0)),"")</f>
        <v/>
      </c>
      <c r="APJ16" s="75" t="str">
        <f>IFERROR(IF(INDEX([1]!t_social_jours[Kilomètres],MATCH(APJ$4&amp;t_datas[[#This Row],[Matricule]],[1]!t_social_jours[Date &amp; Matricule perso],0))="","",INDEX([1]!t_social_jours[Kilomètres],MATCH(APJ$4&amp;t_datas[[#This Row],[Matricule]],[1]!t_social_jours[Date &amp; Matricule perso],0))),"")</f>
        <v/>
      </c>
      <c r="APK16" s="77" t="str">
        <f t="shared" si="897"/>
        <v/>
      </c>
    </row>
    <row r="17" spans="1:1103" x14ac:dyDescent="0.3">
      <c r="A17" s="62"/>
      <c r="B17" s="63"/>
      <c r="C17" s="64"/>
      <c r="D17" s="63"/>
      <c r="E17" s="65"/>
      <c r="F17" s="66"/>
      <c r="G17" s="67"/>
      <c r="H17" s="67"/>
      <c r="I17" s="68"/>
      <c r="J17" s="69"/>
      <c r="K17" s="70"/>
      <c r="L17" s="71"/>
      <c r="M17" s="70"/>
      <c r="N17" s="70"/>
      <c r="O17" s="70"/>
      <c r="P17" s="70"/>
      <c r="Q17" s="70"/>
      <c r="R17" s="70"/>
      <c r="S17" s="84" t="str">
        <f>IF(t_datas[[#This Row],[Immatriculation tracteur]]="","",t_datas[[#This Row],[Immatriculation tracteur]])</f>
        <v/>
      </c>
      <c r="T17" s="7"/>
      <c r="U17" s="7" t="str">
        <f>IF(t_datas[[#This Row],[Immatriculation SEMI]]="","",t_datas[[#This Row],[Immatriculation SEMI]])</f>
        <v/>
      </c>
      <c r="V17" s="7" t="str">
        <f>IF(t_datas[[#This Row],[Client affecté]]="","",t_datas[[#This Row],[Client affecté]])</f>
        <v/>
      </c>
      <c r="W17" s="7" t="str">
        <f>IF(t_datas[[#This Row],[Site/ville]]="","",t_datas[[#This Row],[Site/ville]])</f>
        <v/>
      </c>
      <c r="X17" s="8">
        <f>IF(COUNTBLANK(Y17:AL17)=14,-1,1)</f>
        <v>-1</v>
      </c>
      <c r="Y17" s="7"/>
      <c r="Z17" s="86"/>
      <c r="AA17" s="86"/>
      <c r="AB17" s="86"/>
      <c r="AC17" s="86"/>
      <c r="AD17" s="88"/>
      <c r="AE17" s="89"/>
      <c r="AF17" s="89"/>
      <c r="AG17" s="90"/>
      <c r="AH17" s="89"/>
      <c r="AI17" s="88"/>
      <c r="AJ17" s="88"/>
      <c r="AK17" s="91"/>
      <c r="AL17" s="91"/>
      <c r="AM17" s="89"/>
      <c r="AN17" s="89"/>
      <c r="AO17" s="90"/>
      <c r="AP17" s="89"/>
      <c r="AQ17" s="47" t="str">
        <f>IFERROR(INDEX([1]!t_social_jours[Conduite],MATCH(AQ$4&amp;t_datas[[#This Row],[Matricule]],[1]!t_social_jours[Date &amp; Matricule perso],0)),"")</f>
        <v/>
      </c>
      <c r="AR17" s="47" t="str">
        <f>IFERROR(INDEX([1]!t_social_jours[Travail],MATCH(AR$4&amp;t_datas[[#This Row],[Matricule]],[1]!t_social_jours[Date &amp; Matricule perso],0)),"")</f>
        <v/>
      </c>
      <c r="AS17" s="47" t="str">
        <f>IFERROR(INDEX([1]!t_social_jours[Dispo],MATCH(AS$4&amp;t_datas[[#This Row],[Matricule]],[1]!t_social_jours[Date &amp; Matricule perso],0)),"")</f>
        <v/>
      </c>
      <c r="AT17" s="73" t="str">
        <f>IFERROR(AQ17/BA17,"")</f>
        <v/>
      </c>
      <c r="AU17" s="91"/>
      <c r="AV17" s="89"/>
      <c r="AW17" s="89"/>
      <c r="AX17" s="74" t="str">
        <f>IFERROR(INDEX([1]!t_social_jours[Départ remake],MATCH(AX$4&amp;t_datas[[#This Row],[Matricule]],[1]!t_social_jours[Date &amp; Matricule perso],0)),"")</f>
        <v/>
      </c>
      <c r="AY17" s="74" t="str">
        <f>IFERROR(INDEX([1]!t_social_jours[Arrivée remake],MATCH(AY$4&amp;t_datas[[#This Row],[Matricule]],[1]!t_social_jours[Date &amp; Matricule perso],0)),"")</f>
        <v/>
      </c>
      <c r="AZ17" s="75" t="str">
        <f>IFERROR(IF(INDEX([1]!t_social_jours[Kilomètres],MATCH(AZ$4&amp;t_datas[[#This Row],[Matricule]],[1]!t_social_jours[Date &amp; Matricule perso],0))="","",INDEX([1]!t_social_jours[Kilomètres],MATCH(AZ$4&amp;t_datas[[#This Row],[Matricule]],[1]!t_social_jours[Date &amp; Matricule perso],0))),"")</f>
        <v/>
      </c>
      <c r="BA17" s="76" t="str">
        <f>IF(SUM(AQ17:AS17)=0,"",SUM(AQ17:AS17))</f>
        <v/>
      </c>
      <c r="BB17" s="54" t="str">
        <f>IF(t_datas[[#This Row],[Immatriculation tracteur]]="","",t_datas[[#This Row],[Immatriculation tracteur]])</f>
        <v/>
      </c>
      <c r="BD17" s="8" t="str">
        <f>IF(t_datas[[#This Row],[Immatriculation SEMI]]="","",t_datas[[#This Row],[Immatriculation SEMI]])</f>
        <v/>
      </c>
      <c r="BE17" s="8" t="str">
        <f>IF(t_datas[[#This Row],[Client affecté]]="","",t_datas[[#This Row],[Client affecté]])</f>
        <v/>
      </c>
      <c r="BF17" s="8" t="str">
        <f>IF(t_datas[[#This Row],[Site/ville]]="","",t_datas[[#This Row],[Site/ville]])</f>
        <v/>
      </c>
      <c r="BG17" s="8">
        <f t="shared" ref="BG17" si="928">IF(COUNTBLANK(BH17:BU17)=14,-1,1)</f>
        <v>-1</v>
      </c>
      <c r="BI17" s="55"/>
      <c r="BN17" s="56"/>
      <c r="BO17" s="55"/>
      <c r="BT17" s="56"/>
      <c r="BU17" s="55"/>
      <c r="BV17" s="47"/>
      <c r="BW17" s="47"/>
      <c r="BX17" s="72"/>
      <c r="BY17" s="47"/>
      <c r="BZ17" s="47" t="str">
        <f>IFERROR(INDEX([1]!t_social_jours[Conduite],MATCH(BZ$4&amp;t_datas[[#This Row],[Matricule]],[1]!t_social_jours[Date &amp; Matricule perso],0)),"")</f>
        <v/>
      </c>
      <c r="CA17" s="74" t="str">
        <f>IFERROR(INDEX([1]!t_social_jours[Travail],MATCH(CA$4&amp;t_datas[[#This Row],[Matricule]],[1]!t_social_jours[Date &amp; Matricule perso],0)),"")</f>
        <v/>
      </c>
      <c r="CB17" s="74" t="str">
        <f>IFERROR(INDEX([1]!t_social_jours[Dispo],MATCH(CB$4&amp;t_datas[[#This Row],[Matricule]],[1]!t_social_jours[Date &amp; Matricule perso],0)),"")</f>
        <v/>
      </c>
      <c r="CC17" s="73" t="str">
        <f t="shared" ref="CC17" si="929">IFERROR(BZ17/CJ17,"")</f>
        <v/>
      </c>
      <c r="CD17" s="74"/>
      <c r="CE17" s="47"/>
      <c r="CF17" s="47"/>
      <c r="CG17" s="74" t="str">
        <f>IFERROR(INDEX([1]!t_social_jours[Départ remake],MATCH(CG$4&amp;t_datas[[#This Row],[Matricule]],[1]!t_social_jours[Date &amp; Matricule perso],0)),"")</f>
        <v/>
      </c>
      <c r="CH17" s="74" t="str">
        <f>IFERROR(INDEX([1]!t_social_jours[Arrivée remake],MATCH(CH$4&amp;t_datas[[#This Row],[Matricule]],[1]!t_social_jours[Date &amp; Matricule perso],0)),"")</f>
        <v/>
      </c>
      <c r="CI17" s="75" t="str">
        <f>IFERROR(IF(INDEX([1]!t_social_jours[Kilomètres],MATCH(CI$4&amp;t_datas[[#This Row],[Matricule]],[1]!t_social_jours[Date &amp; Matricule perso],0))="","",INDEX([1]!t_social_jours[Kilomètres],MATCH(CI$4&amp;t_datas[[#This Row],[Matricule]],[1]!t_social_jours[Date &amp; Matricule perso],0))),"")</f>
        <v/>
      </c>
      <c r="CJ17" s="77" t="str">
        <f t="shared" ref="CJ17" si="930">IF(SUM(BZ17:CB17)=0,"",SUM(BZ17:CB17))</f>
        <v/>
      </c>
      <c r="CK17" s="61" t="str">
        <f>IF(t_datas[[#This Row],[Immatriculation tracteur]]="","",t_datas[[#This Row],[Immatriculation tracteur]])</f>
        <v/>
      </c>
      <c r="CL17" s="71"/>
      <c r="CM17" s="74" t="str">
        <f>IF(t_datas[[#This Row],[Immatriculation SEMI]]="","",t_datas[[#This Row],[Immatriculation SEMI]])</f>
        <v/>
      </c>
      <c r="CN17" s="74" t="str">
        <f>IF(t_datas[[#This Row],[Client affecté]]="","",t_datas[[#This Row],[Client affecté]])</f>
        <v/>
      </c>
      <c r="CO17" s="74" t="str">
        <f>IF(t_datas[[#This Row],[Site/ville]]="","",t_datas[[#This Row],[Site/ville]])</f>
        <v/>
      </c>
      <c r="CP17" s="60">
        <f t="shared" ref="CP17" si="931">IF(COUNTBLANK(CS17:DH17)=16,-1,1)</f>
        <v>-1</v>
      </c>
      <c r="CQ17" s="47"/>
      <c r="CR17" s="47"/>
      <c r="CS17" s="74"/>
      <c r="CT17" s="74"/>
      <c r="CU17" s="74"/>
      <c r="CV17" s="74"/>
      <c r="CW17" s="47"/>
      <c r="CX17" s="47"/>
      <c r="CY17" s="75"/>
      <c r="CZ17" s="47"/>
      <c r="DA17" s="74"/>
      <c r="DB17" s="74"/>
      <c r="DC17" s="74"/>
      <c r="DD17" s="74"/>
      <c r="DE17" s="47"/>
      <c r="DF17" s="47"/>
      <c r="DG17" s="75"/>
      <c r="DH17" s="47"/>
      <c r="DI17" s="74" t="str">
        <f>IFERROR(INDEX([1]!t_social_jours[Conduite],MATCH(DI$4&amp;t_datas[[#This Row],[Matricule]],[1]!t_social_jours[Date &amp; Matricule perso],0)),"")</f>
        <v/>
      </c>
      <c r="DJ17" s="74" t="str">
        <f>IFERROR(INDEX([1]!t_social_jours[Travail],MATCH(DJ$4&amp;t_datas[[#This Row],[Matricule]],[1]!t_social_jours[Date &amp; Matricule perso],0)),"")</f>
        <v/>
      </c>
      <c r="DK17" s="74" t="str">
        <f>IFERROR(INDEX([1]!t_social_jours[Dispo],MATCH(DK$4&amp;t_datas[[#This Row],[Matricule]],[1]!t_social_jours[Date &amp; Matricule perso],0)),"")</f>
        <v/>
      </c>
      <c r="DL17" s="78" t="str">
        <f t="shared" ref="DL17" si="932">IFERROR(DI17/DS17,"")</f>
        <v/>
      </c>
      <c r="DM17" s="74"/>
      <c r="DN17" s="47"/>
      <c r="DO17" s="47"/>
      <c r="DP17" s="74" t="str">
        <f>IFERROR(INDEX([1]!t_social_jours[Départ remake],MATCH(DP$4&amp;t_datas[[#This Row],[Matricule]],[1]!t_social_jours[Date &amp; Matricule perso],0)),"")</f>
        <v/>
      </c>
      <c r="DQ17" s="74" t="str">
        <f>IFERROR(INDEX([1]!t_social_jours[Arrivée remake],MATCH(DQ$4&amp;t_datas[[#This Row],[Matricule]],[1]!t_social_jours[Date &amp; Matricule perso],0)),"")</f>
        <v/>
      </c>
      <c r="DR17" s="75" t="str">
        <f>IFERROR(IF(INDEX([1]!t_social_jours[Kilomètres],MATCH(DR$4&amp;t_datas[[#This Row],[Matricule]],[1]!t_social_jours[Date &amp; Matricule perso],0))="","",INDEX([1]!t_social_jours[Kilomètres],MATCH(DR$4&amp;t_datas[[#This Row],[Matricule]],[1]!t_social_jours[Date &amp; Matricule perso],0))),"")</f>
        <v/>
      </c>
      <c r="DS17" s="77" t="str">
        <f t="shared" ref="DS17" si="933">IF(SUM(DI17:DK17)=0,"",SUM(DI17:DK17))</f>
        <v/>
      </c>
      <c r="DT17" s="61" t="str">
        <f>IF(t_datas[[#This Row],[Immatriculation tracteur]]="","",t_datas[[#This Row],[Immatriculation tracteur]])</f>
        <v/>
      </c>
      <c r="DU17" s="71"/>
      <c r="DV17" s="74" t="str">
        <f>IF(t_datas[[#This Row],[Immatriculation SEMI]]="","",t_datas[[#This Row],[Immatriculation SEMI]])</f>
        <v/>
      </c>
      <c r="DW17" s="74" t="str">
        <f>IF(t_datas[[#This Row],[Client affecté]]="","",t_datas[[#This Row],[Client affecté]])</f>
        <v/>
      </c>
      <c r="DX17" s="74" t="str">
        <f>IF(t_datas[[#This Row],[Site/ville]]="","",t_datas[[#This Row],[Site/ville]])</f>
        <v/>
      </c>
      <c r="DY17" s="47">
        <f t="shared" ref="DY17" si="934">IF(COUNTBLANK(EB17:EQ17)=16,-1,1)</f>
        <v>-1</v>
      </c>
      <c r="DZ17" s="47"/>
      <c r="EA17" s="47"/>
      <c r="EB17" s="74"/>
      <c r="EC17" s="74"/>
      <c r="ED17" s="74"/>
      <c r="EE17" s="74"/>
      <c r="EF17" s="47"/>
      <c r="EG17" s="47"/>
      <c r="EH17" s="75"/>
      <c r="EI17" s="47"/>
      <c r="EJ17" s="74"/>
      <c r="EK17" s="74"/>
      <c r="EL17" s="74"/>
      <c r="EM17" s="74"/>
      <c r="EN17" s="47"/>
      <c r="EO17" s="47"/>
      <c r="EP17" s="75"/>
      <c r="EQ17" s="47"/>
      <c r="ER17" s="74" t="str">
        <f>IFERROR(INDEX([1]!t_social_jours[Conduite],MATCH(ER$4&amp;t_datas[[#This Row],[Matricule]],[1]!t_social_jours[Date &amp; Matricule perso],0)),"")</f>
        <v/>
      </c>
      <c r="ES17" s="74" t="str">
        <f>IFERROR(INDEX([1]!t_social_jours[Travail],MATCH(ES$4&amp;t_datas[[#This Row],[Matricule]],[1]!t_social_jours[Date &amp; Matricule perso],0)),"")</f>
        <v/>
      </c>
      <c r="ET17" s="74" t="str">
        <f>IFERROR(INDEX([1]!t_social_jours[Dispo],MATCH(ET$4&amp;t_datas[[#This Row],[Matricule]],[1]!t_social_jours[Date &amp; Matricule perso],0)),"")</f>
        <v/>
      </c>
      <c r="EU17" s="78" t="str">
        <f t="shared" ref="EU17" si="935">IFERROR(ER17/FB17,"")</f>
        <v/>
      </c>
      <c r="EV17" s="74"/>
      <c r="EW17" s="47"/>
      <c r="EX17" s="47"/>
      <c r="EY17" s="74" t="str">
        <f>IFERROR(INDEX([1]!t_social_jours[Départ remake],MATCH(EY$4&amp;t_datas[[#This Row],[Matricule]],[1]!t_social_jours[Date &amp; Matricule perso],0)),"")</f>
        <v/>
      </c>
      <c r="EZ17" s="74" t="str">
        <f>IFERROR(INDEX([1]!t_social_jours[Arrivée remake],MATCH(EZ$4&amp;t_datas[[#This Row],[Matricule]],[1]!t_social_jours[Date &amp; Matricule perso],0)),"")</f>
        <v/>
      </c>
      <c r="FA17" s="75" t="str">
        <f>IFERROR(IF(INDEX([1]!t_social_jours[Kilomètres],MATCH(FA$4&amp;t_datas[[#This Row],[Matricule]],[1]!t_social_jours[Date &amp; Matricule perso],0))="","",INDEX([1]!t_social_jours[Kilomètres],MATCH(FA$4&amp;t_datas[[#This Row],[Matricule]],[1]!t_social_jours[Date &amp; Matricule perso],0))),"")</f>
        <v/>
      </c>
      <c r="FB17" s="77" t="str">
        <f t="shared" ref="FB17" si="936">IF(SUM(ER17:ET17)=0,"",SUM(ER17:ET17))</f>
        <v/>
      </c>
      <c r="FC17" s="61" t="str">
        <f>IF(t_datas[[#This Row],[Immatriculation tracteur]]="","",t_datas[[#This Row],[Immatriculation tracteur]])</f>
        <v/>
      </c>
      <c r="FD17" s="71"/>
      <c r="FE17" s="74" t="str">
        <f>IF(t_datas[[#This Row],[Immatriculation SEMI]]="","",t_datas[[#This Row],[Immatriculation SEMI]])</f>
        <v/>
      </c>
      <c r="FF17" s="74" t="str">
        <f>IF(t_datas[[#This Row],[Client affecté]]="","",t_datas[[#This Row],[Client affecté]])</f>
        <v/>
      </c>
      <c r="FG17" s="74" t="str">
        <f>IF(t_datas[[#This Row],[Site/ville]]="","",t_datas[[#This Row],[Site/ville]])</f>
        <v/>
      </c>
      <c r="FH17" s="47">
        <f t="shared" ref="FH17" si="937">IF(COUNTBLANK(FK17:FZ17)=16,-1,1)</f>
        <v>-1</v>
      </c>
      <c r="FI17" s="47"/>
      <c r="FJ17" s="47"/>
      <c r="FK17" s="55"/>
      <c r="FL17" s="55"/>
      <c r="FM17" s="55"/>
      <c r="FN17" s="74"/>
      <c r="FO17" s="47"/>
      <c r="FP17" s="47"/>
      <c r="FQ17" s="75"/>
      <c r="FR17" s="47"/>
      <c r="FS17" s="74"/>
      <c r="FT17" s="74"/>
      <c r="FU17" s="74"/>
      <c r="FV17" s="74"/>
      <c r="FW17" s="47"/>
      <c r="FX17" s="47"/>
      <c r="FY17" s="75"/>
      <c r="FZ17" s="47"/>
      <c r="GA17" s="74" t="str">
        <f>IFERROR(INDEX([1]!t_social_jours[Conduite],MATCH(GA$4&amp;t_datas[[#This Row],[Matricule]],[1]!t_social_jours[Date &amp; Matricule perso],0)),"")</f>
        <v/>
      </c>
      <c r="GB17" s="74" t="str">
        <f>IFERROR(INDEX([1]!t_social_jours[Travail],MATCH(GB$4&amp;t_datas[[#This Row],[Matricule]],[1]!t_social_jours[Date &amp; Matricule perso],0)),"")</f>
        <v/>
      </c>
      <c r="GC17" s="74" t="str">
        <f>IFERROR(INDEX([1]!t_social_jours[Dispo],MATCH(GC$4&amp;t_datas[[#This Row],[Matricule]],[1]!t_social_jours[Date &amp; Matricule perso],0)),"")</f>
        <v/>
      </c>
      <c r="GD17" s="78" t="str">
        <f t="shared" ref="GD17" si="938">IFERROR(GA17/GK17,"")</f>
        <v/>
      </c>
      <c r="GE17" s="74"/>
      <c r="GF17" s="47"/>
      <c r="GG17" s="47"/>
      <c r="GH17" s="74" t="str">
        <f>IFERROR(INDEX([1]!t_social_jours[Départ remake],MATCH(GH$4&amp;t_datas[[#This Row],[Matricule]],[1]!t_social_jours[Date &amp; Matricule perso],0)),"")</f>
        <v/>
      </c>
      <c r="GI17" s="74" t="str">
        <f>IFERROR(INDEX([1]!t_social_jours[Arrivée remake],MATCH(GI$4&amp;t_datas[[#This Row],[Matricule]],[1]!t_social_jours[Date &amp; Matricule perso],0)),"")</f>
        <v/>
      </c>
      <c r="GJ17" s="75" t="str">
        <f>IFERROR(IF(INDEX([1]!t_social_jours[Kilomètres],MATCH(GJ$4&amp;t_datas[[#This Row],[Matricule]],[1]!t_social_jours[Date &amp; Matricule perso],0))="","",INDEX([1]!t_social_jours[Kilomètres],MATCH(GJ$4&amp;t_datas[[#This Row],[Matricule]],[1]!t_social_jours[Date &amp; Matricule perso],0))),"")</f>
        <v/>
      </c>
      <c r="GK17" s="77" t="str">
        <f t="shared" ref="GK17" si="939">IF(SUM(GA17:GC17)=0,"",SUM(GA17:GC17))</f>
        <v/>
      </c>
      <c r="GL17" s="61" t="str">
        <f>IF(t_datas[[#This Row],[Immatriculation tracteur]]="","",t_datas[[#This Row],[Immatriculation tracteur]])</f>
        <v/>
      </c>
      <c r="GM17" s="71"/>
      <c r="GN17" s="74" t="str">
        <f>IF(t_datas[[#This Row],[Immatriculation SEMI]]="","",t_datas[[#This Row],[Immatriculation SEMI]])</f>
        <v/>
      </c>
      <c r="GO17" s="74" t="str">
        <f>IF(t_datas[[#This Row],[Client affecté]]="","",t_datas[[#This Row],[Client affecté]])</f>
        <v/>
      </c>
      <c r="GP17" s="74" t="str">
        <f>IF(t_datas[[#This Row],[Site/ville]]="","",t_datas[[#This Row],[Site/ville]])</f>
        <v/>
      </c>
      <c r="GQ17" s="47">
        <f t="shared" ref="GQ17" si="940">IF(COUNTBLANK(GT17:HI17)=16,-1,1)</f>
        <v>-1</v>
      </c>
      <c r="GR17" s="47"/>
      <c r="GS17" s="47"/>
      <c r="GT17" s="74"/>
      <c r="GU17" s="74"/>
      <c r="GV17" s="74"/>
      <c r="GW17" s="74"/>
      <c r="GX17" s="47"/>
      <c r="GY17" s="47"/>
      <c r="GZ17" s="75"/>
      <c r="HA17" s="47"/>
      <c r="HB17" s="74"/>
      <c r="HC17" s="74"/>
      <c r="HD17" s="74"/>
      <c r="HE17" s="74"/>
      <c r="HF17" s="47"/>
      <c r="HG17" s="47"/>
      <c r="HH17" s="75"/>
      <c r="HI17" s="47"/>
      <c r="HJ17" s="74" t="str">
        <f>IFERROR(INDEX([1]!t_social_jours[Conduite],MATCH(HJ$4&amp;t_datas[[#This Row],[Matricule]],[1]!t_social_jours[Date &amp; Matricule perso],0)),"")</f>
        <v/>
      </c>
      <c r="HK17" s="74" t="str">
        <f>IFERROR(INDEX([1]!t_social_jours[Travail],MATCH(HK$4&amp;t_datas[[#This Row],[Matricule]],[1]!t_social_jours[Date &amp; Matricule perso],0)),"")</f>
        <v/>
      </c>
      <c r="HL17" s="74" t="str">
        <f>IFERROR(INDEX([1]!t_social_jours[Dispo],MATCH(HL$4&amp;t_datas[[#This Row],[Matricule]],[1]!t_social_jours[Date &amp; Matricule perso],0)),"")</f>
        <v/>
      </c>
      <c r="HM17" s="78" t="str">
        <f t="shared" ref="HM17" si="941">IFERROR(HJ17/HT17,"")</f>
        <v/>
      </c>
      <c r="HN17" s="74"/>
      <c r="HO17" s="47"/>
      <c r="HP17" s="47"/>
      <c r="HQ17" s="74" t="str">
        <f>IFERROR(INDEX([1]!t_social_jours[Départ remake],MATCH(HQ$4&amp;t_datas[[#This Row],[Matricule]],[1]!t_social_jours[Date &amp; Matricule perso],0)),"")</f>
        <v/>
      </c>
      <c r="HR17" s="74" t="str">
        <f>IFERROR(INDEX([1]!t_social_jours[Arrivée remake],MATCH(HR$4&amp;t_datas[[#This Row],[Matricule]],[1]!t_social_jours[Date &amp; Matricule perso],0)),"")</f>
        <v/>
      </c>
      <c r="HS17" s="75" t="str">
        <f>IFERROR(IF(INDEX([1]!t_social_jours[Kilomètres],MATCH(HS$4&amp;t_datas[[#This Row],[Matricule]],[1]!t_social_jours[Date &amp; Matricule perso],0))="","",INDEX([1]!t_social_jours[Kilomètres],MATCH(HS$4&amp;t_datas[[#This Row],[Matricule]],[1]!t_social_jours[Date &amp; Matricule perso],0))),"")</f>
        <v/>
      </c>
      <c r="HT17" s="77" t="str">
        <f t="shared" ref="HT17" si="942">IF(SUM(HJ17:HL17)=0,"",SUM(HJ17:HL17))</f>
        <v/>
      </c>
      <c r="HU17" s="61" t="str">
        <f>IF(t_datas[[#This Row],[Immatriculation tracteur]]="","",t_datas[[#This Row],[Immatriculation tracteur]])</f>
        <v/>
      </c>
      <c r="HV17" s="71"/>
      <c r="HW17" s="74" t="str">
        <f>IF(t_datas[[#This Row],[Immatriculation SEMI]]="","",t_datas[[#This Row],[Immatriculation SEMI]])</f>
        <v/>
      </c>
      <c r="HX17" s="74" t="str">
        <f>IF(t_datas[[#This Row],[Client affecté]]="","",t_datas[[#This Row],[Client affecté]])</f>
        <v/>
      </c>
      <c r="HY17" s="74" t="str">
        <f>IF(t_datas[[#This Row],[Site/ville]]="","",t_datas[[#This Row],[Site/ville]])</f>
        <v/>
      </c>
      <c r="HZ17" s="47">
        <f t="shared" ref="HZ17" si="943">IF(COUNTBLANK(IC17:IR17)=16,-1,1)</f>
        <v>-1</v>
      </c>
      <c r="IA17" s="47"/>
      <c r="IB17" s="47"/>
      <c r="IC17" s="74"/>
      <c r="ID17" s="74"/>
      <c r="IE17" s="74"/>
      <c r="IF17" s="74"/>
      <c r="IG17" s="47"/>
      <c r="IH17" s="47"/>
      <c r="II17" s="75"/>
      <c r="IJ17" s="47"/>
      <c r="IK17" s="74"/>
      <c r="IL17" s="74"/>
      <c r="IM17" s="74"/>
      <c r="IN17" s="74"/>
      <c r="IO17" s="47"/>
      <c r="IP17" s="47"/>
      <c r="IQ17" s="75"/>
      <c r="IR17" s="47"/>
      <c r="IS17" s="74" t="str">
        <f>IFERROR(INDEX([1]!t_social_jours[Conduite],MATCH(IS$4&amp;t_datas[[#This Row],[Matricule]],[1]!t_social_jours[Date &amp; Matricule perso],0)),"")</f>
        <v/>
      </c>
      <c r="IT17" s="74" t="str">
        <f>IFERROR(INDEX([1]!t_social_jours[Travail],MATCH(IT$4&amp;t_datas[[#This Row],[Matricule]],[1]!t_social_jours[Date &amp; Matricule perso],0)),"")</f>
        <v/>
      </c>
      <c r="IU17" s="74" t="str">
        <f>IFERROR(INDEX([1]!t_social_jours[Dispo],MATCH(IU$4&amp;t_datas[[#This Row],[Matricule]],[1]!t_social_jours[Date &amp; Matricule perso],0)),"")</f>
        <v/>
      </c>
      <c r="IV17" s="78" t="str">
        <f t="shared" ref="IV17" si="944">IFERROR(IS17/JC17,"")</f>
        <v/>
      </c>
      <c r="IW17" s="74"/>
      <c r="IX17" s="47"/>
      <c r="IY17" s="47"/>
      <c r="IZ17" s="74" t="str">
        <f>IFERROR(INDEX([1]!t_social_jours[Départ remake],MATCH(IZ$4&amp;t_datas[[#This Row],[Matricule]],[1]!t_social_jours[Date &amp; Matricule perso],0)),"")</f>
        <v/>
      </c>
      <c r="JA17" s="74" t="str">
        <f>IFERROR(INDEX([1]!t_social_jours[Arrivée remake],MATCH(JA$4&amp;t_datas[[#This Row],[Matricule]],[1]!t_social_jours[Date &amp; Matricule perso],0)),"")</f>
        <v/>
      </c>
      <c r="JB17" s="75" t="str">
        <f>IFERROR(IF(INDEX([1]!t_social_jours[Kilomètres],MATCH(JB$4&amp;t_datas[[#This Row],[Matricule]],[1]!t_social_jours[Date &amp; Matricule perso],0))="","",INDEX([1]!t_social_jours[Kilomètres],MATCH(JB$4&amp;t_datas[[#This Row],[Matricule]],[1]!t_social_jours[Date &amp; Matricule perso],0))),"")</f>
        <v/>
      </c>
      <c r="JC17" s="77" t="str">
        <f t="shared" ref="JC17" si="945">IF(SUM(IS17:IU17)=0,"",SUM(IS17:IU17))</f>
        <v/>
      </c>
      <c r="JD17" s="61" t="str">
        <f>IF(t_datas[[#This Row],[Immatriculation tracteur]]="","",t_datas[[#This Row],[Immatriculation tracteur]])</f>
        <v/>
      </c>
      <c r="JE17" s="71"/>
      <c r="JF17" s="74" t="str">
        <f>IF(t_datas[[#This Row],[Immatriculation SEMI]]="","",t_datas[[#This Row],[Immatriculation SEMI]])</f>
        <v/>
      </c>
      <c r="JG17" s="74" t="str">
        <f>IF(t_datas[[#This Row],[Site/ville]]="","",t_datas[[#This Row],[Site/ville]])</f>
        <v/>
      </c>
      <c r="JH17" s="74"/>
      <c r="JI17" s="47">
        <f t="shared" ref="JI17" si="946">IF(COUNTBLANK(JL17:KA17)=16,-1,1)</f>
        <v>-1</v>
      </c>
      <c r="JJ17" s="47"/>
      <c r="JK17" s="47"/>
      <c r="JL17" s="74"/>
      <c r="JM17" s="74"/>
      <c r="JN17" s="74"/>
      <c r="JO17" s="74"/>
      <c r="JP17" s="47"/>
      <c r="JQ17" s="47"/>
      <c r="JR17" s="75"/>
      <c r="JS17" s="47"/>
      <c r="JT17" s="74"/>
      <c r="JU17" s="74"/>
      <c r="JV17" s="74"/>
      <c r="JW17" s="74"/>
      <c r="JX17" s="47"/>
      <c r="JY17" s="47"/>
      <c r="JZ17" s="75"/>
      <c r="KA17" s="47"/>
      <c r="KB17" s="74" t="str">
        <f>IFERROR(INDEX([1]!t_social_jours[Conduite],MATCH(KB$4&amp;t_datas[[#This Row],[Matricule]],[1]!t_social_jours[Date &amp; Matricule perso],0)),"")</f>
        <v/>
      </c>
      <c r="KC17" s="74" t="str">
        <f>IFERROR(INDEX([1]!t_social_jours[Travail],MATCH(KC$4&amp;t_datas[[#This Row],[Matricule]],[1]!t_social_jours[Date &amp; Matricule perso],0)),"")</f>
        <v/>
      </c>
      <c r="KD17" s="74" t="str">
        <f>IFERROR(INDEX([1]!t_social_jours[Dispo],MATCH(KD$4&amp;t_datas[[#This Row],[Matricule]],[1]!t_social_jours[Date &amp; Matricule perso],0)),"")</f>
        <v/>
      </c>
      <c r="KE17" s="78" t="str">
        <f t="shared" ref="KE17" si="947">IFERROR(KB17/KL17,"")</f>
        <v/>
      </c>
      <c r="KF17" s="74"/>
      <c r="KG17" s="47"/>
      <c r="KH17" s="47"/>
      <c r="KI17" s="74" t="str">
        <f>IFERROR(INDEX([1]!t_social_jours[Départ remake],MATCH(KI$4&amp;t_datas[[#This Row],[Matricule]],[1]!t_social_jours[Date &amp; Matricule perso],0)),"")</f>
        <v/>
      </c>
      <c r="KJ17" s="74" t="str">
        <f>IFERROR(INDEX([1]!t_social_jours[Arrivée remake],MATCH(KJ$4&amp;t_datas[[#This Row],[Matricule]],[1]!t_social_jours[Date &amp; Matricule perso],0)),"")</f>
        <v/>
      </c>
      <c r="KK17" s="75" t="str">
        <f>IFERROR(IF(INDEX([1]!t_social_jours[Kilomètres],MATCH(KK$4&amp;t_datas[[#This Row],[Matricule]],[1]!t_social_jours[Date &amp; Matricule perso],0))="","",INDEX([1]!t_social_jours[Kilomètres],MATCH(KK$4&amp;t_datas[[#This Row],[Matricule]],[1]!t_social_jours[Date &amp; Matricule perso],0))),"")</f>
        <v/>
      </c>
      <c r="KL17" s="77" t="str">
        <f t="shared" ref="KL17" si="948">IF(SUM(KB17:KD17)=0,"",SUM(KB17:KD17))</f>
        <v/>
      </c>
      <c r="KM17" s="61" t="str">
        <f>IF(t_datas[[#This Row],[Immatriculation tracteur]]="","",t_datas[[#This Row],[Immatriculation tracteur]])</f>
        <v/>
      </c>
      <c r="KN17" s="71"/>
      <c r="KO17" s="74" t="str">
        <f>IF(t_datas[[#This Row],[Immatriculation SEMI]]="","",t_datas[[#This Row],[Immatriculation SEMI]])</f>
        <v/>
      </c>
      <c r="KP17" s="74" t="str">
        <f>IF(t_datas[[#This Row],[Client affecté]]="","",t_datas[[#This Row],[Client affecté]])</f>
        <v/>
      </c>
      <c r="KQ17" s="74" t="str">
        <f>IF(t_datas[[#This Row],[Site/ville]]="","",t_datas[[#This Row],[Site/ville]])</f>
        <v/>
      </c>
      <c r="KR17" s="47">
        <f t="shared" ref="KR17" si="949">IF(COUNTBLANK(KU17:LJ17)=16,-1,1)</f>
        <v>-1</v>
      </c>
      <c r="KS17" s="47"/>
      <c r="KT17" s="47"/>
      <c r="KU17" s="74"/>
      <c r="KV17" s="74"/>
      <c r="KW17" s="74"/>
      <c r="KX17" s="74"/>
      <c r="KY17" s="47"/>
      <c r="KZ17" s="47"/>
      <c r="LA17" s="75"/>
      <c r="LB17" s="47"/>
      <c r="LC17" s="74"/>
      <c r="LD17" s="74"/>
      <c r="LE17" s="74"/>
      <c r="LF17" s="74"/>
      <c r="LG17" s="47"/>
      <c r="LH17" s="47"/>
      <c r="LI17" s="75"/>
      <c r="LJ17" s="47"/>
      <c r="LK17" s="74" t="str">
        <f>IFERROR(INDEX([1]!t_social_jours[Conduite],MATCH(LK$4&amp;t_datas[[#This Row],[Matricule]],[1]!t_social_jours[Date &amp; Matricule perso],0)),"")</f>
        <v/>
      </c>
      <c r="LL17" s="74" t="str">
        <f>IFERROR(INDEX([1]!t_social_jours[Travail],MATCH(LL$4&amp;t_datas[[#This Row],[Matricule]],[1]!t_social_jours[Date &amp; Matricule perso],0)),"")</f>
        <v/>
      </c>
      <c r="LM17" s="74" t="str">
        <f>IFERROR(INDEX([1]!t_social_jours[Dispo],MATCH(LM$4&amp;t_datas[[#This Row],[Matricule]],[1]!t_social_jours[Date &amp; Matricule perso],0)),"")</f>
        <v/>
      </c>
      <c r="LN17" s="78" t="str">
        <f t="shared" ref="LN17" si="950">IFERROR(LK17/LU17,"")</f>
        <v/>
      </c>
      <c r="LO17" s="74"/>
      <c r="LP17" s="47"/>
      <c r="LQ17" s="47"/>
      <c r="LR17" s="74" t="str">
        <f>IFERROR(INDEX([1]!t_social_jours[Départ remake],MATCH(LR$4&amp;t_datas[[#This Row],[Matricule]],[1]!t_social_jours[Date &amp; Matricule perso],0)),"")</f>
        <v/>
      </c>
      <c r="LS17" s="74" t="str">
        <f>IFERROR(INDEX([1]!t_social_jours[Arrivée remake],MATCH(LS$4&amp;t_datas[[#This Row],[Matricule]],[1]!t_social_jours[Date &amp; Matricule perso],0)),"")</f>
        <v/>
      </c>
      <c r="LT17" s="75" t="str">
        <f>IFERROR(IF(INDEX([1]!t_social_jours[Kilomètres],MATCH(LT$4&amp;t_datas[[#This Row],[Matricule]],[1]!t_social_jours[Date &amp; Matricule perso],0))="","",INDEX([1]!t_social_jours[Kilomètres],MATCH(LT$4&amp;t_datas[[#This Row],[Matricule]],[1]!t_social_jours[Date &amp; Matricule perso],0))),"")</f>
        <v/>
      </c>
      <c r="LU17" s="77" t="str">
        <f t="shared" ref="LU17" si="951">IF(SUM(LK17:LM17)=0,"",SUM(LK17:LM17))</f>
        <v/>
      </c>
      <c r="LV17" s="61" t="str">
        <f>IF(t_datas[[#This Row],[Immatriculation tracteur]]="","",t_datas[[#This Row],[Immatriculation tracteur]])</f>
        <v/>
      </c>
      <c r="LW17" s="71"/>
      <c r="LX17" s="74" t="str">
        <f>IF(t_datas[[#This Row],[Immatriculation SEMI]]="","",t_datas[[#This Row],[Immatriculation SEMI]])</f>
        <v/>
      </c>
      <c r="LY17" s="74" t="str">
        <f>IF(t_datas[[#This Row],[Client affecté]]="","",t_datas[[#This Row],[Client affecté]])</f>
        <v/>
      </c>
      <c r="LZ17" s="74" t="str">
        <f>IF(t_datas[[#This Row],[Site/ville]]="","",t_datas[[#This Row],[Site/ville]])</f>
        <v/>
      </c>
      <c r="MA17" s="47">
        <f t="shared" ref="MA17" si="952">IF(COUNTBLANK(MD17:MS17)=16,-1,1)</f>
        <v>-1</v>
      </c>
      <c r="MB17" s="47"/>
      <c r="MC17" s="47"/>
      <c r="MD17" s="74"/>
      <c r="ME17" s="74"/>
      <c r="MF17" s="74"/>
      <c r="MG17" s="74"/>
      <c r="MH17" s="47"/>
      <c r="MI17" s="47"/>
      <c r="MJ17" s="75"/>
      <c r="MK17" s="47"/>
      <c r="ML17" s="74"/>
      <c r="MM17" s="74"/>
      <c r="MN17" s="74"/>
      <c r="MO17" s="74"/>
      <c r="MP17" s="47"/>
      <c r="MQ17" s="47"/>
      <c r="MR17" s="75"/>
      <c r="MS17" s="47"/>
      <c r="MT17" s="74" t="str">
        <f>IFERROR(INDEX([1]!t_social_jours[Conduite],MATCH(MT$4&amp;t_datas[[#This Row],[Matricule]],[1]!t_social_jours[Date &amp; Matricule perso],0)),"")</f>
        <v/>
      </c>
      <c r="MU17" s="74" t="str">
        <f>IFERROR(INDEX([1]!t_social_jours[Travail],MATCH(MU$4&amp;t_datas[[#This Row],[Matricule]],[1]!t_social_jours[Date &amp; Matricule perso],0)),"")</f>
        <v/>
      </c>
      <c r="MV17" s="74" t="str">
        <f>IFERROR(INDEX([1]!t_social_jours[Dispo],MATCH(MV$4&amp;t_datas[[#This Row],[Matricule]],[1]!t_social_jours[Date &amp; Matricule perso],0)),"")</f>
        <v/>
      </c>
      <c r="MW17" s="78" t="str">
        <f t="shared" ref="MW17" si="953">IFERROR(MT17/ND17,"")</f>
        <v/>
      </c>
      <c r="MX17" s="74"/>
      <c r="MY17" s="47"/>
      <c r="MZ17" s="47"/>
      <c r="NA17" s="74" t="str">
        <f>IFERROR(INDEX([1]!t_social_jours[Départ remake],MATCH(NA$4&amp;t_datas[[#This Row],[Matricule]],[1]!t_social_jours[Date &amp; Matricule perso],0)),"")</f>
        <v/>
      </c>
      <c r="NB17" s="74" t="str">
        <f>IFERROR(INDEX([1]!t_social_jours[Arrivée remake],MATCH(NB$4&amp;t_datas[[#This Row],[Matricule]],[1]!t_social_jours[Date &amp; Matricule perso],0)),"")</f>
        <v/>
      </c>
      <c r="NC17" s="75" t="str">
        <f>IFERROR(IF(INDEX([1]!t_social_jours[Kilomètres],MATCH(NC$4&amp;t_datas[[#This Row],[Matricule]],[1]!t_social_jours[Date &amp; Matricule perso],0))="","",INDEX([1]!t_social_jours[Kilomètres],MATCH(NC$4&amp;t_datas[[#This Row],[Matricule]],[1]!t_social_jours[Date &amp; Matricule perso],0))),"")</f>
        <v/>
      </c>
      <c r="ND17" s="77" t="str">
        <f t="shared" ref="ND17" si="954">IF(SUM(MT17:MV17)=0,"",SUM(MT17:MV17))</f>
        <v/>
      </c>
      <c r="NE17" s="61" t="s">
        <v>1163</v>
      </c>
      <c r="NF17" s="71" t="s">
        <v>1163</v>
      </c>
      <c r="NG17" s="74" t="s">
        <v>1163</v>
      </c>
      <c r="NH17" s="74" t="s">
        <v>1163</v>
      </c>
      <c r="NI17" s="74" t="s">
        <v>1163</v>
      </c>
      <c r="NJ17" s="47">
        <f t="shared" ref="NJ17" si="955">IF(COUNTBLANK(NM17:OB17)=16,-1,1)</f>
        <v>-1</v>
      </c>
      <c r="NK17" s="47"/>
      <c r="NL17" s="47"/>
      <c r="NM17" s="74"/>
      <c r="NN17" s="74"/>
      <c r="NO17" s="74"/>
      <c r="NP17" s="74"/>
      <c r="NQ17" s="47"/>
      <c r="NR17" s="47"/>
      <c r="NS17" s="75"/>
      <c r="NT17" s="47"/>
      <c r="NU17" s="74"/>
      <c r="NV17" s="74"/>
      <c r="NW17" s="74"/>
      <c r="NX17" s="74"/>
      <c r="NY17" s="47"/>
      <c r="NZ17" s="47"/>
      <c r="OA17" s="75"/>
      <c r="OB17" s="47"/>
      <c r="OC17" s="74" t="str">
        <f>IFERROR(INDEX([1]!t_social_jours[Conduite],MATCH(OC$4&amp;t_datas[[#This Row],[Matricule]],[1]!t_social_jours[Date &amp; Matricule perso],0)),"")</f>
        <v/>
      </c>
      <c r="OD17" s="74" t="str">
        <f>IFERROR(INDEX([1]!t_social_jours[Travail],MATCH(OD$4&amp;t_datas[[#This Row],[Matricule]],[1]!t_social_jours[Date &amp; Matricule perso],0)),"")</f>
        <v/>
      </c>
      <c r="OE17" s="74" t="str">
        <f>IFERROR(INDEX([1]!t_social_jours[Dispo],MATCH(OE$4&amp;t_datas[[#This Row],[Matricule]],[1]!t_social_jours[Date &amp; Matricule perso],0)),"")</f>
        <v/>
      </c>
      <c r="OF17" s="78" t="str">
        <f t="shared" ref="OF17" si="956">IFERROR(OC17/OM17,"")</f>
        <v/>
      </c>
      <c r="OG17" s="74"/>
      <c r="OH17" s="47"/>
      <c r="OI17" s="47"/>
      <c r="OJ17" s="74" t="str">
        <f>IFERROR(INDEX([1]!t_social_jours[Départ remake],MATCH(OJ$4&amp;t_datas[[#This Row],[Matricule]],[1]!t_social_jours[Date &amp; Matricule perso],0)),"")</f>
        <v/>
      </c>
      <c r="OK17" s="74" t="str">
        <f>IFERROR(INDEX([1]!t_social_jours[Arrivée remake],MATCH(OK$4&amp;t_datas[[#This Row],[Matricule]],[1]!t_social_jours[Date &amp; Matricule perso],0)),"")</f>
        <v/>
      </c>
      <c r="OL17" s="75" t="str">
        <f>IFERROR(IF(INDEX([1]!t_social_jours[Kilomètres],MATCH(OL$4&amp;t_datas[[#This Row],[Matricule]],[1]!t_social_jours[Date &amp; Matricule perso],0))="","",INDEX([1]!t_social_jours[Kilomètres],MATCH(OL$4&amp;t_datas[[#This Row],[Matricule]],[1]!t_social_jours[Date &amp; Matricule perso],0))),"")</f>
        <v/>
      </c>
      <c r="OM17" s="77" t="str">
        <f t="shared" ref="OM17" si="957">IF(SUM(OC17:OE17)=0,"",SUM(OC17:OE17))</f>
        <v/>
      </c>
      <c r="ON17" s="61" t="str">
        <f>IF(t_datas[[#This Row],[Immatriculation tracteur]]="","",t_datas[[#This Row],[Immatriculation tracteur]])</f>
        <v/>
      </c>
      <c r="OO17" s="71"/>
      <c r="OP17" s="74" t="str">
        <f>IF(t_datas[[#This Row],[Immatriculation SEMI]]="","",t_datas[[#This Row],[Immatriculation SEMI]])</f>
        <v/>
      </c>
      <c r="OQ17" s="74" t="str">
        <f>IF(t_datas[[#This Row],[Client affecté]]="","",t_datas[[#This Row],[Client affecté]])</f>
        <v/>
      </c>
      <c r="OR17" s="74" t="str">
        <f>IF(t_datas[[#This Row],[Site/ville]]="","",t_datas[[#This Row],[Site/ville]])</f>
        <v/>
      </c>
      <c r="OS17" s="47">
        <f t="shared" ref="OS17" si="958">IF(COUNTBLANK(OV17:PK17)=16,-1,1)</f>
        <v>-1</v>
      </c>
      <c r="OT17" s="47"/>
      <c r="OU17" s="47"/>
      <c r="OV17" s="74"/>
      <c r="OW17" s="74"/>
      <c r="OX17" s="74"/>
      <c r="OY17" s="74"/>
      <c r="OZ17" s="47"/>
      <c r="PA17" s="47"/>
      <c r="PB17" s="75"/>
      <c r="PC17" s="47"/>
      <c r="PD17" s="74"/>
      <c r="PE17" s="74"/>
      <c r="PF17" s="74"/>
      <c r="PG17" s="74"/>
      <c r="PH17" s="47"/>
      <c r="PI17" s="47"/>
      <c r="PJ17" s="75"/>
      <c r="PK17" s="47"/>
      <c r="PL17" s="74" t="str">
        <f>IFERROR(INDEX([1]!t_social_jours[Conduite],MATCH(PL$4&amp;t_datas[[#This Row],[Matricule]],[1]!t_social_jours[Date &amp; Matricule perso],0)),"")</f>
        <v/>
      </c>
      <c r="PM17" s="74" t="str">
        <f>IFERROR(INDEX([1]!t_social_jours[Travail],MATCH(PM$4&amp;t_datas[[#This Row],[Matricule]],[1]!t_social_jours[Date &amp; Matricule perso],0)),"")</f>
        <v/>
      </c>
      <c r="PN17" s="74" t="str">
        <f>IFERROR(INDEX([1]!t_social_jours[Dispo],MATCH(PN$4&amp;t_datas[[#This Row],[Matricule]],[1]!t_social_jours[Date &amp; Matricule perso],0)),"")</f>
        <v/>
      </c>
      <c r="PO17" s="78" t="str">
        <f t="shared" ref="PO17" si="959">IFERROR(PL17/PV17,"")</f>
        <v/>
      </c>
      <c r="PP17" s="74"/>
      <c r="PQ17" s="47"/>
      <c r="PR17" s="47"/>
      <c r="PS17" s="74" t="str">
        <f>IFERROR(INDEX([1]!t_social_jours[Départ remake],MATCH(PS$4&amp;t_datas[[#This Row],[Matricule]],[1]!t_social_jours[Date &amp; Matricule perso],0)),"")</f>
        <v/>
      </c>
      <c r="PT17" s="74" t="str">
        <f>IFERROR(INDEX([1]!t_social_jours[Arrivée remake],MATCH(PT$4&amp;t_datas[[#This Row],[Matricule]],[1]!t_social_jours[Date &amp; Matricule perso],0)),"")</f>
        <v/>
      </c>
      <c r="PU17" s="75" t="str">
        <f>IFERROR(IF(INDEX([1]!t_social_jours[Kilomètres],MATCH(PU$4&amp;t_datas[[#This Row],[Matricule]],[1]!t_social_jours[Date &amp; Matricule perso],0))="","",INDEX([1]!t_social_jours[Kilomètres],MATCH(PU$4&amp;t_datas[[#This Row],[Matricule]],[1]!t_social_jours[Date &amp; Matricule perso],0))),"")</f>
        <v/>
      </c>
      <c r="PV17" s="77" t="str">
        <f t="shared" ref="PV17" si="960">IF(SUM(PL17:PN17)=0,"",SUM(PL17:PN17))</f>
        <v/>
      </c>
      <c r="PW17" s="61" t="str">
        <f>IF(t_datas[[#This Row],[Immatriculation tracteur]]="","",t_datas[[#This Row],[Immatriculation tracteur]])</f>
        <v/>
      </c>
      <c r="PX17" s="71"/>
      <c r="PY17" s="74" t="str">
        <f>IF(t_datas[[#This Row],[Immatriculation SEMI]]="","",t_datas[[#This Row],[Immatriculation SEMI]])</f>
        <v/>
      </c>
      <c r="PZ17" s="74" t="str">
        <f>IF(t_datas[[#This Row],[Client affecté]]="","",t_datas[[#This Row],[Client affecté]])</f>
        <v/>
      </c>
      <c r="QA17" s="74" t="str">
        <f>IF(t_datas[[#This Row],[Site/ville]]="","",t_datas[[#This Row],[Site/ville]])</f>
        <v/>
      </c>
      <c r="QB17" s="47">
        <f t="shared" ref="QB17" si="961">IF(COUNTBLANK(QE17:QT17)=16,-1,1)</f>
        <v>-1</v>
      </c>
      <c r="QC17" s="47"/>
      <c r="QD17" s="47"/>
      <c r="QE17" s="74"/>
      <c r="QF17" s="74"/>
      <c r="QG17" s="74"/>
      <c r="QH17" s="74"/>
      <c r="QI17" s="47"/>
      <c r="QJ17" s="47"/>
      <c r="QK17" s="75"/>
      <c r="QL17" s="47"/>
      <c r="QM17" s="74"/>
      <c r="QN17" s="74"/>
      <c r="QO17" s="74"/>
      <c r="QP17" s="74"/>
      <c r="QQ17" s="47"/>
      <c r="QR17" s="47"/>
      <c r="QS17" s="75"/>
      <c r="QT17" s="47"/>
      <c r="QU17" s="74" t="str">
        <f>IFERROR(INDEX([1]!t_social_jours[Conduite],MATCH(QU$4&amp;t_datas[[#This Row],[Matricule]],[1]!t_social_jours[Date &amp; Matricule perso],0)),"")</f>
        <v/>
      </c>
      <c r="QV17" s="74" t="str">
        <f>IFERROR(INDEX([1]!t_social_jours[Travail],MATCH(QV$4&amp;t_datas[[#This Row],[Matricule]],[1]!t_social_jours[Date &amp; Matricule perso],0)),"")</f>
        <v/>
      </c>
      <c r="QW17" s="74" t="str">
        <f>IFERROR(INDEX([1]!t_social_jours[Dispo],MATCH(QW$4&amp;t_datas[[#This Row],[Matricule]],[1]!t_social_jours[Date &amp; Matricule perso],0)),"")</f>
        <v/>
      </c>
      <c r="QX17" s="78" t="str">
        <f t="shared" ref="QX17" si="962">IFERROR(QU17/RE17,"")</f>
        <v/>
      </c>
      <c r="QY17" s="74"/>
      <c r="QZ17" s="47"/>
      <c r="RA17" s="47"/>
      <c r="RB17" s="74" t="str">
        <f>IFERROR(INDEX([1]!t_social_jours[Départ remake],MATCH(RB$4&amp;t_datas[[#This Row],[Matricule]],[1]!t_social_jours[Date &amp; Matricule perso],0)),"")</f>
        <v/>
      </c>
      <c r="RC17" s="74" t="str">
        <f>IFERROR(INDEX([1]!t_social_jours[Arrivée remake],MATCH(RC$4&amp;t_datas[[#This Row],[Matricule]],[1]!t_social_jours[Date &amp; Matricule perso],0)),"")</f>
        <v/>
      </c>
      <c r="RD17" s="75" t="str">
        <f>IFERROR(IF(INDEX([1]!t_social_jours[Kilomètres],MATCH(RD$4&amp;t_datas[[#This Row],[Matricule]],[1]!t_social_jours[Date &amp; Matricule perso],0))="","",INDEX([1]!t_social_jours[Kilomètres],MATCH(RD$4&amp;t_datas[[#This Row],[Matricule]],[1]!t_social_jours[Date &amp; Matricule perso],0))),"")</f>
        <v/>
      </c>
      <c r="RE17" s="77" t="str">
        <f t="shared" ref="RE17" si="963">IF(SUM(QU17:QW17)=0,"",SUM(QU17:QW17))</f>
        <v/>
      </c>
      <c r="RF17" s="61" t="str">
        <f>IF(t_datas[[#This Row],[Immatriculation tracteur]]="","",t_datas[[#This Row],[Immatriculation tracteur]])</f>
        <v/>
      </c>
      <c r="RG17" s="71"/>
      <c r="RH17" s="74" t="str">
        <f>IF(t_datas[[#This Row],[Immatriculation SEMI]]="","",t_datas[[#This Row],[Immatriculation SEMI]])</f>
        <v/>
      </c>
      <c r="RI17" s="74" t="str">
        <f>IF(t_datas[[#This Row],[Client affecté]]="","",t_datas[[#This Row],[Client affecté]])</f>
        <v/>
      </c>
      <c r="RJ17" s="74" t="str">
        <f>IF(t_datas[[#This Row],[Site/ville]]="","",t_datas[[#This Row],[Site/ville]])</f>
        <v/>
      </c>
      <c r="RK17" s="47">
        <f t="shared" ref="RK17" si="964">IF(COUNTBLANK(RN17:SC17)=16,-1,1)</f>
        <v>-1</v>
      </c>
      <c r="RL17" s="47"/>
      <c r="RM17" s="47"/>
      <c r="RN17" s="74"/>
      <c r="RO17" s="74"/>
      <c r="RP17" s="74"/>
      <c r="RQ17" s="74"/>
      <c r="RR17" s="47"/>
      <c r="RS17" s="47"/>
      <c r="RT17" s="75"/>
      <c r="RU17" s="47"/>
      <c r="RV17" s="74"/>
      <c r="RW17" s="74"/>
      <c r="RX17" s="74"/>
      <c r="RY17" s="74"/>
      <c r="RZ17" s="47"/>
      <c r="SA17" s="47"/>
      <c r="SB17" s="75"/>
      <c r="SC17" s="47"/>
      <c r="SD17" s="74" t="str">
        <f>IFERROR(INDEX([1]!t_social_jours[Conduite],MATCH(SD$4&amp;t_datas[[#This Row],[Matricule]],[1]!t_social_jours[Date &amp; Matricule perso],0)),"")</f>
        <v/>
      </c>
      <c r="SE17" s="74" t="str">
        <f>IFERROR(INDEX([1]!t_social_jours[Travail],MATCH(SE$4&amp;t_datas[[#This Row],[Matricule]],[1]!t_social_jours[Date &amp; Matricule perso],0)),"")</f>
        <v/>
      </c>
      <c r="SF17" s="74" t="str">
        <f>IFERROR(INDEX([1]!t_social_jours[Dispo],MATCH(SF$4&amp;t_datas[[#This Row],[Matricule]],[1]!t_social_jours[Date &amp; Matricule perso],0)),"")</f>
        <v/>
      </c>
      <c r="SG17" s="78" t="str">
        <f t="shared" ref="SG17" si="965">IFERROR(SD17/SN17,"")</f>
        <v/>
      </c>
      <c r="SH17" s="74"/>
      <c r="SI17" s="47"/>
      <c r="SJ17" s="47"/>
      <c r="SK17" s="74" t="str">
        <f>IFERROR(INDEX([1]!t_social_jours[Départ remake],MATCH(SK$4&amp;t_datas[[#This Row],[Matricule]],[1]!t_social_jours[Date &amp; Matricule perso],0)),"")</f>
        <v/>
      </c>
      <c r="SL17" s="74" t="str">
        <f>IFERROR(INDEX([1]!t_social_jours[Arrivée remake],MATCH(SL$4&amp;t_datas[[#This Row],[Matricule]],[1]!t_social_jours[Date &amp; Matricule perso],0)),"")</f>
        <v/>
      </c>
      <c r="SM17" s="75" t="str">
        <f>IFERROR(IF(INDEX([1]!t_social_jours[Kilomètres],MATCH(SM$4&amp;t_datas[[#This Row],[Matricule]],[1]!t_social_jours[Date &amp; Matricule perso],0))="","",INDEX([1]!t_social_jours[Kilomètres],MATCH(SM$4&amp;t_datas[[#This Row],[Matricule]],[1]!t_social_jours[Date &amp; Matricule perso],0))),"")</f>
        <v/>
      </c>
      <c r="SN17" s="77" t="str">
        <f t="shared" ref="SN17" si="966">IF(SUM(SD17:SF17)=0,"",SUM(SD17:SF17))</f>
        <v/>
      </c>
      <c r="SO17" s="61" t="str">
        <f>IF(t_datas[[#This Row],[Immatriculation tracteur]]="","",t_datas[[#This Row],[Immatriculation tracteur]])</f>
        <v/>
      </c>
      <c r="SP17" s="71"/>
      <c r="SQ17" s="74" t="str">
        <f>IF(t_datas[[#This Row],[Immatriculation SEMI]]="","",t_datas[[#This Row],[Immatriculation SEMI]])</f>
        <v/>
      </c>
      <c r="SR17" s="74" t="str">
        <f>IF(t_datas[[#This Row],[Client affecté]]="","",t_datas[[#This Row],[Client affecté]])</f>
        <v/>
      </c>
      <c r="SS17" s="74" t="str">
        <f>IF(t_datas[[#This Row],[Site/ville]]="","",t_datas[[#This Row],[Site/ville]])</f>
        <v/>
      </c>
      <c r="ST17" s="47">
        <f t="shared" ref="ST17" si="967">IF(COUNTBLANK(SW17:TL17)=16,-1,1)</f>
        <v>-1</v>
      </c>
      <c r="SU17" s="47"/>
      <c r="SV17" s="47"/>
      <c r="SW17" s="74"/>
      <c r="SX17" s="74"/>
      <c r="SY17" s="74"/>
      <c r="SZ17" s="74"/>
      <c r="TA17" s="47"/>
      <c r="TB17" s="47"/>
      <c r="TC17" s="75"/>
      <c r="TD17" s="47"/>
      <c r="TE17" s="74"/>
      <c r="TF17" s="74"/>
      <c r="TG17" s="74"/>
      <c r="TH17" s="74"/>
      <c r="TI17" s="47"/>
      <c r="TJ17" s="47"/>
      <c r="TK17" s="75"/>
      <c r="TL17" s="47"/>
      <c r="TM17" s="74" t="str">
        <f>IFERROR(INDEX([1]!t_social_jours[Conduite],MATCH(TM$4&amp;t_datas[[#This Row],[Matricule]],[1]!t_social_jours[Date &amp; Matricule perso],0)),"")</f>
        <v/>
      </c>
      <c r="TN17" s="74" t="str">
        <f>IFERROR(INDEX([1]!t_social_jours[Travail],MATCH(TN$4&amp;t_datas[[#This Row],[Matricule]],[1]!t_social_jours[Date &amp; Matricule perso],0)),"")</f>
        <v/>
      </c>
      <c r="TO17" s="74" t="str">
        <f>IFERROR(INDEX([1]!t_social_jours[Dispo],MATCH(TO$4&amp;t_datas[[#This Row],[Matricule]],[1]!t_social_jours[Date &amp; Matricule perso],0)),"")</f>
        <v/>
      </c>
      <c r="TP17" s="78" t="str">
        <f t="shared" ref="TP17" si="968">IFERROR(TM17/TW17,"")</f>
        <v/>
      </c>
      <c r="TQ17" s="74"/>
      <c r="TR17" s="47"/>
      <c r="TS17" s="47"/>
      <c r="TT17" s="74" t="str">
        <f>IFERROR(INDEX([1]!t_social_jours[Départ remake],MATCH(TT$4&amp;t_datas[[#This Row],[Matricule]],[1]!t_social_jours[Date &amp; Matricule perso],0)),"")</f>
        <v/>
      </c>
      <c r="TU17" s="74" t="str">
        <f>IFERROR(INDEX([1]!t_social_jours[Arrivée remake],MATCH(TU$4&amp;t_datas[[#This Row],[Matricule]],[1]!t_social_jours[Date &amp; Matricule perso],0)),"")</f>
        <v/>
      </c>
      <c r="TV17" s="75" t="str">
        <f>IFERROR(IF(INDEX([1]!t_social_jours[Kilomètres],MATCH(TV$4&amp;t_datas[[#This Row],[Matricule]],[1]!t_social_jours[Date &amp; Matricule perso],0))="","",INDEX([1]!t_social_jours[Kilomètres],MATCH(TV$4&amp;t_datas[[#This Row],[Matricule]],[1]!t_social_jours[Date &amp; Matricule perso],0))),"")</f>
        <v/>
      </c>
      <c r="TW17" s="77" t="str">
        <f t="shared" ref="TW17" si="969">IF(SUM(TM17:TO17)=0,"",SUM(TM17:TO17))</f>
        <v/>
      </c>
      <c r="TX17" s="61" t="str">
        <f>IF(t_datas[[#This Row],[Immatriculation tracteur]]="","",t_datas[[#This Row],[Immatriculation tracteur]])</f>
        <v/>
      </c>
      <c r="TY17" s="71"/>
      <c r="TZ17" s="74" t="str">
        <f>IF(t_datas[[#This Row],[Immatriculation SEMI]]="","",t_datas[[#This Row],[Immatriculation SEMI]])</f>
        <v/>
      </c>
      <c r="UA17" s="74" t="str">
        <f>IF(t_datas[[#This Row],[Client affecté]]="","",t_datas[[#This Row],[Client affecté]])</f>
        <v/>
      </c>
      <c r="UB17" s="74" t="str">
        <f>IF(t_datas[[#This Row],[Site/ville]]="","",t_datas[[#This Row],[Site/ville]])</f>
        <v/>
      </c>
      <c r="UC17" s="47">
        <f t="shared" ref="UC17" si="970">IF(COUNTBLANK(UF17:UU17)=16,-1,1)</f>
        <v>-1</v>
      </c>
      <c r="UD17" s="47"/>
      <c r="UE17" s="47"/>
      <c r="UF17" s="74"/>
      <c r="UG17" s="74"/>
      <c r="UH17" s="74"/>
      <c r="UI17" s="74"/>
      <c r="UJ17" s="47"/>
      <c r="UK17" s="47"/>
      <c r="UL17" s="75"/>
      <c r="UM17" s="47"/>
      <c r="UN17" s="74"/>
      <c r="UO17" s="74"/>
      <c r="UP17" s="74"/>
      <c r="UQ17" s="74"/>
      <c r="UR17" s="47"/>
      <c r="US17" s="47"/>
      <c r="UT17" s="75"/>
      <c r="UU17" s="47"/>
      <c r="UV17" s="74" t="str">
        <f>IFERROR(INDEX([1]!t_social_jours[Conduite],MATCH(UV$4&amp;t_datas[[#This Row],[Matricule]],[1]!t_social_jours[Date &amp; Matricule perso],0)),"")</f>
        <v/>
      </c>
      <c r="UW17" s="74" t="str">
        <f>IFERROR(INDEX([1]!t_social_jours[Travail],MATCH(UW$4&amp;t_datas[[#This Row],[Matricule]],[1]!t_social_jours[Date &amp; Matricule perso],0)),"")</f>
        <v/>
      </c>
      <c r="UX17" s="74" t="str">
        <f>IFERROR(INDEX([1]!t_social_jours[Dispo],MATCH(UX$4&amp;t_datas[[#This Row],[Matricule]],[1]!t_social_jours[Date &amp; Matricule perso],0)),"")</f>
        <v/>
      </c>
      <c r="UY17" s="78" t="str">
        <f t="shared" ref="UY17" si="971">IFERROR(UV17/VF17,"")</f>
        <v/>
      </c>
      <c r="UZ17" s="74"/>
      <c r="VA17" s="47"/>
      <c r="VB17" s="47"/>
      <c r="VC17" s="74" t="str">
        <f>IFERROR(INDEX([1]!t_social_jours[Départ remake],MATCH(VC$4&amp;t_datas[[#This Row],[Matricule]],[1]!t_social_jours[Date &amp; Matricule perso],0)),"")</f>
        <v/>
      </c>
      <c r="VD17" s="74" t="str">
        <f>IFERROR(INDEX([1]!t_social_jours[Arrivée remake],MATCH(VD$4&amp;t_datas[[#This Row],[Matricule]],[1]!t_social_jours[Date &amp; Matricule perso],0)),"")</f>
        <v/>
      </c>
      <c r="VE17" s="75" t="str">
        <f>IFERROR(IF(INDEX([1]!t_social_jours[Kilomètres],MATCH(VE$4&amp;t_datas[[#This Row],[Matricule]],[1]!t_social_jours[Date &amp; Matricule perso],0))="","",INDEX([1]!t_social_jours[Kilomètres],MATCH(VE$4&amp;t_datas[[#This Row],[Matricule]],[1]!t_social_jours[Date &amp; Matricule perso],0))),"")</f>
        <v/>
      </c>
      <c r="VF17" s="77" t="str">
        <f t="shared" ref="VF17" si="972">IF(SUM(UV17:UX17)=0,"",SUM(UV17:UX17))</f>
        <v/>
      </c>
      <c r="VG17" s="79" t="str">
        <f>IF(t_datas[[#This Row],[Immatriculation tracteur]]="","",t_datas[[#This Row],[Immatriculation tracteur]])</f>
        <v/>
      </c>
      <c r="VH17" s="71"/>
      <c r="VI17" s="80" t="str">
        <f>IF(t_datas[[#This Row],[Immatriculation SEMI]]="","",t_datas[[#This Row],[Immatriculation SEMI]])</f>
        <v/>
      </c>
      <c r="VJ17" s="80" t="str">
        <f>IF(t_datas[[#This Row],[Client affecté]]="","",t_datas[[#This Row],[Client affecté]])</f>
        <v/>
      </c>
      <c r="VK17" s="74" t="str">
        <f>IF(t_datas[[#This Row],[Site/ville]]="","",t_datas[[#This Row],[Site/ville]])</f>
        <v/>
      </c>
      <c r="VL17" s="47">
        <f t="shared" ref="VL17" si="973">IF(COUNTBLANK(VO17:WD17)=16,-1,1)</f>
        <v>-1</v>
      </c>
      <c r="VM17" s="47"/>
      <c r="VN17" s="47"/>
      <c r="VO17" s="74"/>
      <c r="VP17" s="74"/>
      <c r="VQ17" s="74"/>
      <c r="VR17" s="74"/>
      <c r="VS17" s="47"/>
      <c r="VT17" s="47"/>
      <c r="VU17" s="75"/>
      <c r="VV17" s="47"/>
      <c r="VW17" s="74"/>
      <c r="VX17" s="74"/>
      <c r="VY17" s="74"/>
      <c r="VZ17" s="74"/>
      <c r="WA17" s="47"/>
      <c r="WB17" s="47"/>
      <c r="WC17" s="75"/>
      <c r="WD17" s="47"/>
      <c r="WE17" s="74" t="str">
        <f>IFERROR(INDEX([1]!t_social_jours[Conduite],MATCH(WE$4&amp;t_datas[[#This Row],[Matricule]],[1]!t_social_jours[Date &amp; Matricule perso],0)),"")</f>
        <v/>
      </c>
      <c r="WF17" s="74" t="str">
        <f>IFERROR(INDEX([1]!t_social_jours[Travail],MATCH(WF$4&amp;t_datas[[#This Row],[Matricule]],[1]!t_social_jours[Date &amp; Matricule perso],0)),"")</f>
        <v/>
      </c>
      <c r="WG17" s="74" t="str">
        <f>IFERROR(INDEX([1]!t_social_jours[Dispo],MATCH(WG$4&amp;t_datas[[#This Row],[Matricule]],[1]!t_social_jours[Date &amp; Matricule perso],0)),"")</f>
        <v/>
      </c>
      <c r="WH17" s="78" t="str">
        <f t="shared" ref="WH17" si="974">IFERROR(WE17/WO17,"")</f>
        <v/>
      </c>
      <c r="WI17" s="74"/>
      <c r="WJ17" s="47"/>
      <c r="WK17" s="47"/>
      <c r="WL17" s="74" t="str">
        <f>IFERROR(INDEX([1]!t_social_jours[Départ remake],MATCH(WL$4&amp;t_datas[[#This Row],[Matricule]],[1]!t_social_jours[Date &amp; Matricule perso],0)),"")</f>
        <v/>
      </c>
      <c r="WM17" s="74" t="str">
        <f>IFERROR(INDEX([1]!t_social_jours[Arrivée remake],MATCH(WM$4&amp;t_datas[[#This Row],[Matricule]],[1]!t_social_jours[Date &amp; Matricule perso],0)),"")</f>
        <v/>
      </c>
      <c r="WN17" s="75" t="str">
        <f>IFERROR(IF(INDEX([1]!t_social_jours[Kilomètres],MATCH(WN$4&amp;t_datas[[#This Row],[Matricule]],[1]!t_social_jours[Date &amp; Matricule perso],0))="","",INDEX([1]!t_social_jours[Kilomètres],MATCH(WN$4&amp;t_datas[[#This Row],[Matricule]],[1]!t_social_jours[Date &amp; Matricule perso],0))),"")</f>
        <v/>
      </c>
      <c r="WO17" s="77" t="str">
        <f t="shared" ref="WO17" si="975">IF(SUM(WE17:WG17)=0,"",SUM(WE17:WG17))</f>
        <v/>
      </c>
      <c r="WP17" s="79" t="str">
        <f>IF(t_datas[[#This Row],[Immatriculation tracteur]]="","",t_datas[[#This Row],[Immatriculation tracteur]])</f>
        <v/>
      </c>
      <c r="WQ17" s="71"/>
      <c r="WR17" s="80" t="str">
        <f>IF(t_datas[[#This Row],[Immatriculation SEMI]]="","",t_datas[[#This Row],[Immatriculation SEMI]])</f>
        <v/>
      </c>
      <c r="WS17" s="80" t="str">
        <f>IF(t_datas[[#This Row],[Client affecté]]="","",t_datas[[#This Row],[Client affecté]])</f>
        <v/>
      </c>
      <c r="WT17" s="74" t="str">
        <f>IF(t_datas[[#This Row],[Site/ville]]="","",t_datas[[#This Row],[Site/ville]])</f>
        <v/>
      </c>
      <c r="WU17" s="47">
        <f t="shared" ref="WU17" si="976">IF(COUNTBLANK(WX17:XM17)=16,-1,1)</f>
        <v>-1</v>
      </c>
      <c r="WV17" s="47"/>
      <c r="WW17" s="47"/>
      <c r="WX17" s="74"/>
      <c r="WY17" s="74"/>
      <c r="WZ17" s="74"/>
      <c r="XA17" s="74"/>
      <c r="XB17" s="47"/>
      <c r="XC17" s="47"/>
      <c r="XD17" s="75"/>
      <c r="XE17" s="47"/>
      <c r="XF17" s="74"/>
      <c r="XG17" s="74"/>
      <c r="XH17" s="74"/>
      <c r="XI17" s="74"/>
      <c r="XJ17" s="47"/>
      <c r="XK17" s="47"/>
      <c r="XL17" s="75"/>
      <c r="XM17" s="47"/>
      <c r="XN17" s="74" t="str">
        <f>IFERROR(INDEX([1]!t_social_jours[Conduite],MATCH(XN$4&amp;t_datas[[#This Row],[Matricule]],[1]!t_social_jours[Date &amp; Matricule perso],0)),"")</f>
        <v/>
      </c>
      <c r="XO17" s="74" t="str">
        <f>IFERROR(INDEX([1]!t_social_jours[Travail],MATCH(XO$4&amp;t_datas[[#This Row],[Matricule]],[1]!t_social_jours[Date &amp; Matricule perso],0)),"")</f>
        <v/>
      </c>
      <c r="XP17" s="74" t="str">
        <f>IFERROR(INDEX([1]!t_social_jours[Dispo],MATCH(XP$4&amp;t_datas[[#This Row],[Matricule]],[1]!t_social_jours[Date &amp; Matricule perso],0)),"")</f>
        <v/>
      </c>
      <c r="XQ17" s="78" t="str">
        <f t="shared" ref="XQ17" si="977">IFERROR(XN17/XX17,"")</f>
        <v/>
      </c>
      <c r="XR17" s="74"/>
      <c r="XS17" s="47"/>
      <c r="XT17" s="47"/>
      <c r="XU17" s="74" t="str">
        <f>IFERROR(INDEX([1]!t_social_jours[Départ remake],MATCH(XU$4&amp;t_datas[[#This Row],[Matricule]],[1]!t_social_jours[Date &amp; Matricule perso],0)),"")</f>
        <v/>
      </c>
      <c r="XV17" s="74" t="str">
        <f>IFERROR(INDEX([1]!t_social_jours[Arrivée remake],MATCH(XV$4&amp;t_datas[[#This Row],[Matricule]],[1]!t_social_jours[Date &amp; Matricule perso],0)),"")</f>
        <v/>
      </c>
      <c r="XW17" s="75" t="str">
        <f>IFERROR(IF(INDEX([1]!t_social_jours[Kilomètres],MATCH(XW$4&amp;t_datas[[#This Row],[Matricule]],[1]!t_social_jours[Date &amp; Matricule perso],0))="","",INDEX([1]!t_social_jours[Kilomètres],MATCH(XW$4&amp;t_datas[[#This Row],[Matricule]],[1]!t_social_jours[Date &amp; Matricule perso],0))),"")</f>
        <v/>
      </c>
      <c r="XX17" s="77" t="str">
        <f t="shared" ref="XX17" si="978">IF(SUM(XN17:XP17)=0,"",SUM(XN17:XP17))</f>
        <v/>
      </c>
      <c r="XY17" s="79" t="str">
        <f>IF(t_datas[[#This Row],[Immatriculation tracteur]]="","",t_datas[[#This Row],[Immatriculation tracteur]])</f>
        <v/>
      </c>
      <c r="XZ17" s="71"/>
      <c r="YA17" s="80" t="str">
        <f>IF(t_datas[[#This Row],[Immatriculation SEMI]]="","",t_datas[[#This Row],[Immatriculation SEMI]])</f>
        <v/>
      </c>
      <c r="YB17" s="80" t="str">
        <f>IF(t_datas[[#This Row],[Client affecté]]="","",t_datas[[#This Row],[Client affecté]])</f>
        <v/>
      </c>
      <c r="YC17" s="74" t="str">
        <f>IF(t_datas[[#This Row],[Site/ville]]="","",t_datas[[#This Row],[Site/ville]])</f>
        <v/>
      </c>
      <c r="YD17" s="47">
        <f t="shared" ref="YD17" si="979">IF(COUNTBLANK(YG17:YV17)=16,-1,1)</f>
        <v>-1</v>
      </c>
      <c r="YE17" s="47"/>
      <c r="YF17" s="47"/>
      <c r="YG17" s="74"/>
      <c r="YH17" s="74"/>
      <c r="YI17" s="74"/>
      <c r="YJ17" s="74"/>
      <c r="YK17" s="47"/>
      <c r="YL17" s="47"/>
      <c r="YM17" s="75"/>
      <c r="YN17" s="47"/>
      <c r="YO17" s="74"/>
      <c r="YP17" s="74"/>
      <c r="YQ17" s="74"/>
      <c r="YR17" s="74"/>
      <c r="YS17" s="47"/>
      <c r="YT17" s="47"/>
      <c r="YU17" s="75"/>
      <c r="YV17" s="47"/>
      <c r="YW17" s="74" t="str">
        <f>IFERROR(INDEX([1]!t_social_jours[Conduite],MATCH(YW$4&amp;t_datas[[#This Row],[Matricule]],[1]!t_social_jours[Date &amp; Matricule perso],0)),"")</f>
        <v/>
      </c>
      <c r="YX17" s="74" t="str">
        <f>IFERROR(INDEX([1]!t_social_jours[Travail],MATCH(YX$4&amp;t_datas[[#This Row],[Matricule]],[1]!t_social_jours[Date &amp; Matricule perso],0)),"")</f>
        <v/>
      </c>
      <c r="YY17" s="74" t="str">
        <f>IFERROR(INDEX([1]!t_social_jours[Dispo],MATCH(YY$4&amp;t_datas[[#This Row],[Matricule]],[1]!t_social_jours[Date &amp; Matricule perso],0)),"")</f>
        <v/>
      </c>
      <c r="YZ17" s="78" t="str">
        <f t="shared" ref="YZ17" si="980">IFERROR(YW17/ZG17,"")</f>
        <v/>
      </c>
      <c r="ZA17" s="74"/>
      <c r="ZB17" s="47"/>
      <c r="ZC17" s="47"/>
      <c r="ZD17" s="74" t="str">
        <f>IFERROR(INDEX([1]!t_social_jours[Départ remake],MATCH(ZD$4&amp;t_datas[[#This Row],[Matricule]],[1]!t_social_jours[Date &amp; Matricule perso],0)),"")</f>
        <v/>
      </c>
      <c r="ZE17" s="74" t="str">
        <f>IFERROR(INDEX([1]!t_social_jours[Arrivée remake],MATCH(ZE$4&amp;t_datas[[#This Row],[Matricule]],[1]!t_social_jours[Date &amp; Matricule perso],0)),"")</f>
        <v/>
      </c>
      <c r="ZF17" s="75" t="str">
        <f>IFERROR(IF(INDEX([1]!t_social_jours[Kilomètres],MATCH(ZF$4&amp;t_datas[[#This Row],[Matricule]],[1]!t_social_jours[Date &amp; Matricule perso],0))="","",INDEX([1]!t_social_jours[Kilomètres],MATCH(ZF$4&amp;t_datas[[#This Row],[Matricule]],[1]!t_social_jours[Date &amp; Matricule perso],0))),"")</f>
        <v/>
      </c>
      <c r="ZG17" s="77" t="str">
        <f t="shared" ref="ZG17" si="981">IF(SUM(YW17:YY17)=0,"",SUM(YW17:YY17))</f>
        <v/>
      </c>
      <c r="ZH17" s="61" t="str">
        <f>IF(t_datas[[#This Row],[Immatriculation tracteur]]="","",t_datas[[#This Row],[Immatriculation tracteur]])</f>
        <v/>
      </c>
      <c r="ZI17" s="71"/>
      <c r="ZJ17" s="74" t="str">
        <f>IF(t_datas[[#This Row],[Immatriculation SEMI]]="","",t_datas[[#This Row],[Immatriculation SEMI]])</f>
        <v/>
      </c>
      <c r="ZK17" s="74" t="str">
        <f>IF(t_datas[[#This Row],[Client affecté]]="","",t_datas[[#This Row],[Client affecté]])</f>
        <v/>
      </c>
      <c r="ZL17" s="74" t="str">
        <f>IF(t_datas[[#This Row],[Site/ville]]="","",t_datas[[#This Row],[Site/ville]])</f>
        <v/>
      </c>
      <c r="ZM17" s="47">
        <f t="shared" ref="ZM17" si="982">IF(COUNTBLANK(ZP17:AAE17)=16,-1,1)</f>
        <v>-1</v>
      </c>
      <c r="ZN17" s="47"/>
      <c r="ZO17" s="47"/>
      <c r="ZP17" s="74"/>
      <c r="ZQ17" s="74"/>
      <c r="ZR17" s="74"/>
      <c r="ZS17" s="74"/>
      <c r="ZT17" s="47"/>
      <c r="ZU17" s="47"/>
      <c r="ZV17" s="75"/>
      <c r="ZW17" s="47"/>
      <c r="ZX17" s="74"/>
      <c r="ZY17" s="74"/>
      <c r="ZZ17" s="74"/>
      <c r="AAA17" s="74"/>
      <c r="AAB17" s="47"/>
      <c r="AAC17" s="47"/>
      <c r="AAD17" s="75"/>
      <c r="AAE17" s="47"/>
      <c r="AAF17" s="74" t="str">
        <f>IFERROR(INDEX([1]!t_social_jours[Conduite],MATCH(AAF$4&amp;t_datas[[#This Row],[Matricule]],[1]!t_social_jours[Date &amp; Matricule perso],0)),"")</f>
        <v/>
      </c>
      <c r="AAG17" s="74" t="str">
        <f>IFERROR(INDEX([1]!t_social_jours[Travail],MATCH(AAG$4&amp;t_datas[[#This Row],[Matricule]],[1]!t_social_jours[Date &amp; Matricule perso],0)),"")</f>
        <v/>
      </c>
      <c r="AAH17" s="74" t="str">
        <f>IFERROR(INDEX([1]!t_social_jours[Dispo],MATCH(AAH$4&amp;t_datas[[#This Row],[Matricule]],[1]!t_social_jours[Date &amp; Matricule perso],0)),"")</f>
        <v/>
      </c>
      <c r="AAI17" s="78" t="str">
        <f t="shared" ref="AAI17" si="983">IFERROR(AAF17/AAP17,"")</f>
        <v/>
      </c>
      <c r="AAJ17" s="74"/>
      <c r="AAK17" s="47"/>
      <c r="AAL17" s="47"/>
      <c r="AAM17" s="74" t="str">
        <f>IFERROR(INDEX([1]!t_social_jours[Départ remake],MATCH(AAM$4&amp;t_datas[[#This Row],[Matricule]],[1]!t_social_jours[Date &amp; Matricule perso],0)),"")</f>
        <v/>
      </c>
      <c r="AAN17" s="74" t="str">
        <f>IFERROR(INDEX([1]!t_social_jours[Arrivée remake],MATCH(AAN$4&amp;t_datas[[#This Row],[Matricule]],[1]!t_social_jours[Date &amp; Matricule perso],0)),"")</f>
        <v/>
      </c>
      <c r="AAO17" s="75" t="str">
        <f>IFERROR(IF(INDEX([1]!t_social_jours[Kilomètres],MATCH(AAO$4&amp;t_datas[[#This Row],[Matricule]],[1]!t_social_jours[Date &amp; Matricule perso],0))="","",INDEX([1]!t_social_jours[Kilomètres],MATCH(AAO$4&amp;t_datas[[#This Row],[Matricule]],[1]!t_social_jours[Date &amp; Matricule perso],0))),"")</f>
        <v/>
      </c>
      <c r="AAP17" s="77" t="str">
        <f t="shared" ref="AAP17" si="984">IF(SUM(AAF17:AAH17)=0,"",SUM(AAF17:AAH17))</f>
        <v/>
      </c>
      <c r="AAQ17" s="61" t="str">
        <f>IF(t_datas[[#This Row],[Immatriculation tracteur]]="","",t_datas[[#This Row],[Immatriculation tracteur]])</f>
        <v/>
      </c>
      <c r="AAR17" s="71"/>
      <c r="AAS17" s="74" t="str">
        <f>IF(t_datas[[#This Row],[Immatriculation SEMI]]="","",t_datas[[#This Row],[Immatriculation SEMI]])</f>
        <v/>
      </c>
      <c r="AAT17" s="74" t="str">
        <f>IF(t_datas[[#This Row],[Client affecté]]="","",t_datas[[#This Row],[Client affecté]])</f>
        <v/>
      </c>
      <c r="AAU17" s="74" t="str">
        <f>IF(t_datas[[#This Row],[Site/ville]]="","",t_datas[[#This Row],[Site/ville]])</f>
        <v/>
      </c>
      <c r="AAV17" s="47">
        <f t="shared" ref="AAV17" si="985">IF(COUNTBLANK(AAY17:ABN17)=16,-1,1)</f>
        <v>-1</v>
      </c>
      <c r="AAW17" s="47"/>
      <c r="AAX17" s="47"/>
      <c r="AAY17" s="74"/>
      <c r="AAZ17" s="74"/>
      <c r="ABA17" s="74"/>
      <c r="ABB17" s="74"/>
      <c r="ABC17" s="47"/>
      <c r="ABD17" s="47"/>
      <c r="ABE17" s="75"/>
      <c r="ABF17" s="47"/>
      <c r="ABG17" s="74"/>
      <c r="ABH17" s="74"/>
      <c r="ABI17" s="74"/>
      <c r="ABJ17" s="74"/>
      <c r="ABK17" s="47"/>
      <c r="ABL17" s="47"/>
      <c r="ABM17" s="75"/>
      <c r="ABN17" s="47"/>
      <c r="ABO17" s="74" t="str">
        <f>IFERROR(INDEX([1]!t_social_jours[Conduite],MATCH(ABO$4&amp;t_datas[[#This Row],[Matricule]],[1]!t_social_jours[Date &amp; Matricule perso],0)),"")</f>
        <v/>
      </c>
      <c r="ABP17" s="74" t="str">
        <f>IFERROR(INDEX([1]!t_social_jours[Travail],MATCH(ABP$4&amp;t_datas[[#This Row],[Matricule]],[1]!t_social_jours[Date &amp; Matricule perso],0)),"")</f>
        <v/>
      </c>
      <c r="ABQ17" s="74" t="str">
        <f>IFERROR(INDEX([1]!t_social_jours[Dispo],MATCH(ABQ$4&amp;t_datas[[#This Row],[Matricule]],[1]!t_social_jours[Date &amp; Matricule perso],0)),"")</f>
        <v/>
      </c>
      <c r="ABR17" s="78" t="str">
        <f t="shared" ref="ABR17" si="986">IFERROR(ABO17/ABY17,"")</f>
        <v/>
      </c>
      <c r="ABS17" s="74"/>
      <c r="ABT17" s="47"/>
      <c r="ABU17" s="47"/>
      <c r="ABV17" s="74" t="str">
        <f>IFERROR(INDEX([1]!t_social_jours[Départ remake],MATCH(ABV$4&amp;t_datas[[#This Row],[Matricule]],[1]!t_social_jours[Date &amp; Matricule perso],0)),"")</f>
        <v/>
      </c>
      <c r="ABW17" s="74" t="str">
        <f>IFERROR(INDEX([1]!t_social_jours[Arrivée remake],MATCH(ABW$4&amp;t_datas[[#This Row],[Matricule]],[1]!t_social_jours[Date &amp; Matricule perso],0)),"")</f>
        <v/>
      </c>
      <c r="ABX17" s="75" t="str">
        <f>IFERROR(IF(INDEX([1]!t_social_jours[Kilomètres],MATCH(ABX$4&amp;t_datas[[#This Row],[Matricule]],[1]!t_social_jours[Date &amp; Matricule perso],0))="","",INDEX([1]!t_social_jours[Kilomètres],MATCH(ABX$4&amp;t_datas[[#This Row],[Matricule]],[1]!t_social_jours[Date &amp; Matricule perso],0))),"")</f>
        <v/>
      </c>
      <c r="ABY17" s="77" t="str">
        <f t="shared" ref="ABY17" si="987">IF(SUM(ABO17:ABQ17)=0,"",SUM(ABO17:ABQ17))</f>
        <v/>
      </c>
      <c r="ABZ17" s="61" t="str">
        <f>IF(t_datas[[#This Row],[Immatriculation tracteur]]="","",t_datas[[#This Row],[Immatriculation tracteur]])</f>
        <v/>
      </c>
      <c r="ACA17" s="71"/>
      <c r="ACB17" s="74" t="str">
        <f>IF(t_datas[[#This Row],[Immatriculation SEMI]]="","",t_datas[[#This Row],[Immatriculation SEMI]])</f>
        <v/>
      </c>
      <c r="ACC17" s="74" t="str">
        <f>IF(t_datas[[#This Row],[Client affecté]]="","",t_datas[[#This Row],[Client affecté]])</f>
        <v/>
      </c>
      <c r="ACD17" s="74" t="str">
        <f>IF(t_datas[[#This Row],[Site/ville]]="","",t_datas[[#This Row],[Site/ville]])</f>
        <v/>
      </c>
      <c r="ACE17" s="47">
        <f t="shared" ref="ACE17" si="988">IF(COUNTBLANK(ACH17:ACW17)=16,-1,1)</f>
        <v>-1</v>
      </c>
      <c r="ACF17" s="47"/>
      <c r="ACG17" s="47"/>
      <c r="ACH17" s="74"/>
      <c r="ACI17" s="74"/>
      <c r="ACJ17" s="74"/>
      <c r="ACK17" s="74"/>
      <c r="ACL17" s="47"/>
      <c r="ACM17" s="47"/>
      <c r="ACN17" s="75"/>
      <c r="ACO17" s="47"/>
      <c r="ACP17" s="74"/>
      <c r="ACQ17" s="74"/>
      <c r="ACR17" s="74"/>
      <c r="ACS17" s="74"/>
      <c r="ACT17" s="47"/>
      <c r="ACU17" s="47"/>
      <c r="ACV17" s="75"/>
      <c r="ACW17" s="47"/>
      <c r="ACX17" s="74" t="str">
        <f>IFERROR(INDEX([1]!t_social_jours[Conduite],MATCH(ACX$4&amp;t_datas[[#This Row],[Matricule]],[1]!t_social_jours[Date &amp; Matricule perso],0)),"")</f>
        <v/>
      </c>
      <c r="ACY17" s="74" t="str">
        <f>IFERROR(INDEX([1]!t_social_jours[Travail],MATCH(ACY$4&amp;t_datas[[#This Row],[Matricule]],[1]!t_social_jours[Date &amp; Matricule perso],0)),"")</f>
        <v/>
      </c>
      <c r="ACZ17" s="74" t="str">
        <f>IFERROR(INDEX([1]!t_social_jours[Dispo],MATCH(ACZ$4&amp;t_datas[[#This Row],[Matricule]],[1]!t_social_jours[Date &amp; Matricule perso],0)),"")</f>
        <v/>
      </c>
      <c r="ADA17" s="78" t="str">
        <f t="shared" ref="ADA17" si="989">IFERROR(ACX17/ADH17,"")</f>
        <v/>
      </c>
      <c r="ADB17" s="74" t="s">
        <v>1162</v>
      </c>
      <c r="ADC17" s="47"/>
      <c r="ADD17" s="47"/>
      <c r="ADE17" s="74" t="str">
        <f>IFERROR(INDEX([1]!t_social_jours[Départ remake],MATCH(ADE$4&amp;t_datas[[#This Row],[Matricule]],[1]!t_social_jours[Date &amp; Matricule perso],0)),"")</f>
        <v/>
      </c>
      <c r="ADF17" s="74" t="str">
        <f>IFERROR(INDEX([1]!t_social_jours[Arrivée remake],MATCH(ADF$4&amp;t_datas[[#This Row],[Matricule]],[1]!t_social_jours[Date &amp; Matricule perso],0)),"")</f>
        <v/>
      </c>
      <c r="ADG17" s="75" t="str">
        <f>IFERROR(IF(INDEX([1]!t_social_jours[Kilomètres],MATCH(ADG$4&amp;t_datas[[#This Row],[Matricule]],[1]!t_social_jours[Date &amp; Matricule perso],0))="","",INDEX([1]!t_social_jours[Kilomètres],MATCH(ADG$4&amp;t_datas[[#This Row],[Matricule]],[1]!t_social_jours[Date &amp; Matricule perso],0))),"")</f>
        <v/>
      </c>
      <c r="ADH17" s="77" t="str">
        <f t="shared" ref="ADH17" si="990">IF(SUM(ACX17:ACZ17)=0,"",SUM(ACX17:ACZ17))</f>
        <v/>
      </c>
      <c r="ADI17" s="61" t="str">
        <f>IF(t_datas[[#This Row],[Immatriculation tracteur]]="","",t_datas[[#This Row],[Immatriculation tracteur]])</f>
        <v/>
      </c>
      <c r="ADJ17" s="71"/>
      <c r="ADK17" s="74" t="str">
        <f>IF(t_datas[[#This Row],[Immatriculation SEMI]]="","",t_datas[[#This Row],[Immatriculation SEMI]])</f>
        <v/>
      </c>
      <c r="ADL17" s="74" t="str">
        <f>IF(t_datas[[#This Row],[Client affecté]]="","",t_datas[[#This Row],[Client affecté]])</f>
        <v/>
      </c>
      <c r="ADM17" s="74" t="str">
        <f>IF(t_datas[[#This Row],[Site/ville]]="","",t_datas[[#This Row],[Site/ville]])</f>
        <v/>
      </c>
      <c r="ADN17" s="47">
        <f t="shared" ref="ADN17" si="991">IF(COUNTBLANK(ADQ17:AEF17)=16,-1,1)</f>
        <v>-1</v>
      </c>
      <c r="ADO17" s="47"/>
      <c r="ADP17" s="47"/>
      <c r="ADQ17" s="74"/>
      <c r="ADR17" s="74"/>
      <c r="ADS17" s="74"/>
      <c r="ADT17" s="74"/>
      <c r="ADU17" s="47"/>
      <c r="ADV17" s="47"/>
      <c r="ADW17" s="75"/>
      <c r="ADX17" s="47"/>
      <c r="ADY17" s="74"/>
      <c r="ADZ17" s="74"/>
      <c r="AEA17" s="74"/>
      <c r="AEB17" s="74"/>
      <c r="AEC17" s="47"/>
      <c r="AED17" s="47"/>
      <c r="AEE17" s="75"/>
      <c r="AEF17" s="47"/>
      <c r="AEG17" s="74" t="str">
        <f>IFERROR(INDEX([1]!t_social_jours[Conduite],MATCH(AEG$4&amp;t_datas[[#This Row],[Matricule]],[1]!t_social_jours[Date &amp; Matricule perso],0)),"")</f>
        <v/>
      </c>
      <c r="AEH17" s="74" t="str">
        <f>IFERROR(INDEX([1]!t_social_jours[Travail],MATCH(AEH$4&amp;t_datas[[#This Row],[Matricule]],[1]!t_social_jours[Date &amp; Matricule perso],0)),"")</f>
        <v/>
      </c>
      <c r="AEI17" s="74" t="str">
        <f>IFERROR(INDEX([1]!t_social_jours[Dispo],MATCH(AEI$4&amp;t_datas[[#This Row],[Matricule]],[1]!t_social_jours[Date &amp; Matricule perso],0)),"")</f>
        <v/>
      </c>
      <c r="AEJ17" s="78" t="str">
        <f t="shared" ref="AEJ17" si="992">IFERROR(AEG17/AEQ17,"")</f>
        <v/>
      </c>
      <c r="AEK17" s="74" t="s">
        <v>1162</v>
      </c>
      <c r="AEL17" s="47"/>
      <c r="AEM17" s="47"/>
      <c r="AEN17" s="74" t="str">
        <f>IFERROR(INDEX([1]!t_social_jours[Départ remake],MATCH(AEN$4&amp;t_datas[[#This Row],[Matricule]],[1]!t_social_jours[Date &amp; Matricule perso],0)),"")</f>
        <v/>
      </c>
      <c r="AEO17" s="74" t="str">
        <f>IFERROR(INDEX([1]!t_social_jours[Arrivée remake],MATCH(AEO$4&amp;t_datas[[#This Row],[Matricule]],[1]!t_social_jours[Date &amp; Matricule perso],0)),"")</f>
        <v/>
      </c>
      <c r="AEP17" s="75" t="str">
        <f>IFERROR(IF(INDEX([1]!t_social_jours[Kilomètres],MATCH(AEP$4&amp;t_datas[[#This Row],[Matricule]],[1]!t_social_jours[Date &amp; Matricule perso],0))="","",INDEX([1]!t_social_jours[Kilomètres],MATCH(AEP$4&amp;t_datas[[#This Row],[Matricule]],[1]!t_social_jours[Date &amp; Matricule perso],0))),"")</f>
        <v/>
      </c>
      <c r="AEQ17" s="77" t="str">
        <f t="shared" ref="AEQ17" si="993">IF(SUM(AEG17:AEI17)=0,"",SUM(AEG17:AEI17))</f>
        <v/>
      </c>
      <c r="AER17" s="61" t="str">
        <f>IF(t_datas[[#This Row],[Immatriculation tracteur]]="","",t_datas[[#This Row],[Immatriculation tracteur]])</f>
        <v/>
      </c>
      <c r="AES17" s="71"/>
      <c r="AET17" s="74" t="str">
        <f>IF(t_datas[[#This Row],[Immatriculation SEMI]]="","",t_datas[[#This Row],[Immatriculation SEMI]])</f>
        <v/>
      </c>
      <c r="AEU17" s="74" t="str">
        <f>IF(t_datas[[#This Row],[Client affecté]]="","",t_datas[[#This Row],[Client affecté]])</f>
        <v/>
      </c>
      <c r="AEV17" s="74" t="str">
        <f>IF(t_datas[[#This Row],[Site/ville]]="","",t_datas[[#This Row],[Site/ville]])</f>
        <v/>
      </c>
      <c r="AEW17" s="47">
        <f t="shared" ref="AEW17" si="994">IF(COUNTBLANK(AEZ17:AFO17)=16,-1,1)</f>
        <v>-1</v>
      </c>
      <c r="AEX17" s="47"/>
      <c r="AEY17" s="47"/>
      <c r="AEZ17" s="74"/>
      <c r="AFA17" s="74"/>
      <c r="AFB17" s="74"/>
      <c r="AFC17" s="74"/>
      <c r="AFD17" s="47"/>
      <c r="AFE17" s="47"/>
      <c r="AFF17" s="75"/>
      <c r="AFG17" s="47"/>
      <c r="AFH17" s="74"/>
      <c r="AFI17" s="74"/>
      <c r="AFJ17" s="74"/>
      <c r="AFK17" s="74"/>
      <c r="AFL17" s="47"/>
      <c r="AFM17" s="47"/>
      <c r="AFN17" s="75"/>
      <c r="AFO17" s="47"/>
      <c r="AFP17" s="74" t="str">
        <f>IFERROR(INDEX([1]!t_social_jours[Conduite],MATCH(AFP$4&amp;t_datas[[#This Row],[Matricule]],[1]!t_social_jours[Date &amp; Matricule perso],0)),"")</f>
        <v/>
      </c>
      <c r="AFQ17" s="74" t="str">
        <f>IFERROR(INDEX([1]!t_social_jours[Travail],MATCH(AFQ$4&amp;t_datas[[#This Row],[Matricule]],[1]!t_social_jours[Date &amp; Matricule perso],0)),"")</f>
        <v/>
      </c>
      <c r="AFR17" s="74" t="str">
        <f>IFERROR(INDEX([1]!t_social_jours[Dispo],MATCH(AFR$4&amp;t_datas[[#This Row],[Matricule]],[1]!t_social_jours[Date &amp; Matricule perso],0)),"")</f>
        <v/>
      </c>
      <c r="AFS17" s="78" t="str">
        <f t="shared" ref="AFS17" si="995">IFERROR(AFP17/AFZ17,"")</f>
        <v/>
      </c>
      <c r="AFT17" s="74"/>
      <c r="AFU17" s="47"/>
      <c r="AFV17" s="47"/>
      <c r="AFW17" s="74" t="str">
        <f>IFERROR(INDEX([1]!t_social_jours[Départ remake],MATCH(AFW$4&amp;t_datas[[#This Row],[Matricule]],[1]!t_social_jours[Date &amp; Matricule perso],0)),"")</f>
        <v/>
      </c>
      <c r="AFX17" s="74" t="str">
        <f>IFERROR(INDEX([1]!t_social_jours[Arrivée remake],MATCH(AFX$4&amp;t_datas[[#This Row],[Matricule]],[1]!t_social_jours[Date &amp; Matricule perso],0)),"")</f>
        <v/>
      </c>
      <c r="AFY17" s="75" t="str">
        <f>IFERROR(IF(INDEX([1]!t_social_jours[Kilomètres],MATCH(AFY$4&amp;t_datas[[#This Row],[Matricule]],[1]!t_social_jours[Date &amp; Matricule perso],0))="","",INDEX([1]!t_social_jours[Kilomètres],MATCH(AFY$4&amp;t_datas[[#This Row],[Matricule]],[1]!t_social_jours[Date &amp; Matricule perso],0))),"")</f>
        <v/>
      </c>
      <c r="AFZ17" s="77" t="str">
        <f t="shared" ref="AFZ17" si="996">IF(SUM(AFP17:AFR17)=0,"",SUM(AFP17:AFR17))</f>
        <v/>
      </c>
      <c r="AGA17" s="61" t="str">
        <f>IF(t_datas[[#This Row],[Immatriculation tracteur]]="","",t_datas[[#This Row],[Immatriculation tracteur]])</f>
        <v/>
      </c>
      <c r="AGB17" s="71"/>
      <c r="AGC17" s="74" t="str">
        <f>IF(t_datas[[#This Row],[Immatriculation SEMI]]="","",t_datas[[#This Row],[Immatriculation SEMI]])</f>
        <v/>
      </c>
      <c r="AGD17" s="74" t="str">
        <f>IF(t_datas[[#This Row],[Client affecté]]="","",t_datas[[#This Row],[Client affecté]])</f>
        <v/>
      </c>
      <c r="AGE17" s="74" t="str">
        <f>IF(t_datas[[#This Row],[Site/ville]]="","",t_datas[[#This Row],[Site/ville]])</f>
        <v/>
      </c>
      <c r="AGF17" s="47">
        <f t="shared" ref="AGF17" si="997">IF(COUNTBLANK(AGI17:AGX17)=16,-1,1)</f>
        <v>-1</v>
      </c>
      <c r="AGG17" s="47"/>
      <c r="AGH17" s="47"/>
      <c r="AGI17" s="74"/>
      <c r="AGJ17" s="74"/>
      <c r="AGK17" s="74"/>
      <c r="AGL17" s="74"/>
      <c r="AGM17" s="47"/>
      <c r="AGN17" s="47"/>
      <c r="AGO17" s="75"/>
      <c r="AGP17" s="47"/>
      <c r="AGQ17" s="74"/>
      <c r="AGR17" s="74"/>
      <c r="AGS17" s="74"/>
      <c r="AGT17" s="74"/>
      <c r="AGU17" s="47"/>
      <c r="AGV17" s="47"/>
      <c r="AGW17" s="75"/>
      <c r="AGX17" s="47"/>
      <c r="AGY17" s="74" t="str">
        <f>IFERROR(INDEX([1]!t_social_jours[Conduite],MATCH(AGY$4&amp;t_datas[[#This Row],[Matricule]],[1]!t_social_jours[Date &amp; Matricule perso],0)),"")</f>
        <v/>
      </c>
      <c r="AGZ17" s="74" t="str">
        <f>IFERROR(INDEX([1]!t_social_jours[Travail],MATCH(AGZ$4&amp;t_datas[[#This Row],[Matricule]],[1]!t_social_jours[Date &amp; Matricule perso],0)),"")</f>
        <v/>
      </c>
      <c r="AHA17" s="74" t="str">
        <f>IFERROR(INDEX([1]!t_social_jours[Dispo],MATCH(AHA$4&amp;t_datas[[#This Row],[Matricule]],[1]!t_social_jours[Date &amp; Matricule perso],0)),"")</f>
        <v/>
      </c>
      <c r="AHB17" s="78" t="str">
        <f t="shared" ref="AHB17" si="998">IFERROR(AGY17/AHI17,"")</f>
        <v/>
      </c>
      <c r="AHC17" s="74"/>
      <c r="AHD17" s="47"/>
      <c r="AHE17" s="47"/>
      <c r="AHF17" s="74" t="str">
        <f>IFERROR(INDEX([1]!t_social_jours[Départ remake],MATCH(AHF$4&amp;t_datas[[#This Row],[Matricule]],[1]!t_social_jours[Date &amp; Matricule perso],0)),"")</f>
        <v/>
      </c>
      <c r="AHG17" s="74" t="str">
        <f>IFERROR(INDEX([1]!t_social_jours[Arrivée remake],MATCH(AHG$4&amp;t_datas[[#This Row],[Matricule]],[1]!t_social_jours[Date &amp; Matricule perso],0)),"")</f>
        <v/>
      </c>
      <c r="AHH17" s="75" t="str">
        <f>IFERROR(IF(INDEX([1]!t_social_jours[Kilomètres],MATCH(AHH$4&amp;t_datas[[#This Row],[Matricule]],[1]!t_social_jours[Date &amp; Matricule perso],0))="","",INDEX([1]!t_social_jours[Kilomètres],MATCH(AHH$4&amp;t_datas[[#This Row],[Matricule]],[1]!t_social_jours[Date &amp; Matricule perso],0))),"")</f>
        <v/>
      </c>
      <c r="AHI17" s="77" t="str">
        <f t="shared" ref="AHI17" si="999">IF(SUM(AGY17:AHA17)=0,"",SUM(AGY17:AHA17))</f>
        <v/>
      </c>
      <c r="AHJ17" s="61" t="str">
        <f>IF(t_datas[[#This Row],[Immatriculation tracteur]]="","",t_datas[[#This Row],[Immatriculation tracteur]])</f>
        <v/>
      </c>
      <c r="AHK17" s="71"/>
      <c r="AHL17" s="74" t="str">
        <f>IF(t_datas[[#This Row],[Immatriculation SEMI]]="","",t_datas[[#This Row],[Immatriculation SEMI]])</f>
        <v/>
      </c>
      <c r="AHM17" s="74" t="str">
        <f>IF(t_datas[[#This Row],[Client affecté]]="","",t_datas[[#This Row],[Client affecté]])</f>
        <v/>
      </c>
      <c r="AHN17" s="74" t="str">
        <f>IF(t_datas[[#This Row],[Site/ville]]="","",t_datas[[#This Row],[Site/ville]])</f>
        <v/>
      </c>
      <c r="AHO17" s="47">
        <f t="shared" ref="AHO17" si="1000">IF(COUNTBLANK(AHR17:AIG17)=16,-1,1)</f>
        <v>-1</v>
      </c>
      <c r="AHP17" s="47"/>
      <c r="AHQ17" s="47"/>
      <c r="AHR17" s="74"/>
      <c r="AHS17" s="74"/>
      <c r="AHT17" s="74"/>
      <c r="AHU17" s="74"/>
      <c r="AHV17" s="47"/>
      <c r="AHW17" s="47"/>
      <c r="AHX17" s="75"/>
      <c r="AHY17" s="47"/>
      <c r="AHZ17" s="74"/>
      <c r="AIA17" s="74"/>
      <c r="AIB17" s="74"/>
      <c r="AIC17" s="74"/>
      <c r="AID17" s="47"/>
      <c r="AIE17" s="47"/>
      <c r="AIF17" s="75"/>
      <c r="AIG17" s="47"/>
      <c r="AIH17" s="74" t="str">
        <f>IFERROR(INDEX([1]!t_social_jours[Conduite],MATCH(AIH$4&amp;t_datas[[#This Row],[Matricule]],[1]!t_social_jours[Date &amp; Matricule perso],0)),"")</f>
        <v/>
      </c>
      <c r="AII17" s="74" t="str">
        <f>IFERROR(INDEX([1]!t_social_jours[Travail],MATCH(AII$4&amp;t_datas[[#This Row],[Matricule]],[1]!t_social_jours[Date &amp; Matricule perso],0)),"")</f>
        <v/>
      </c>
      <c r="AIJ17" s="74" t="str">
        <f>IFERROR(INDEX([1]!t_social_jours[Dispo],MATCH(AIJ$4&amp;t_datas[[#This Row],[Matricule]],[1]!t_social_jours[Date &amp; Matricule perso],0)),"")</f>
        <v/>
      </c>
      <c r="AIK17" s="78" t="str">
        <f t="shared" ref="AIK17" si="1001">IFERROR(AIH17/AIR17,"")</f>
        <v/>
      </c>
      <c r="AIL17" s="74"/>
      <c r="AIM17" s="47"/>
      <c r="AIN17" s="47"/>
      <c r="AIO17" s="74" t="str">
        <f>IFERROR(INDEX([1]!t_social_jours[Départ remake],MATCH(AIO$4&amp;t_datas[[#This Row],[Matricule]],[1]!t_social_jours[Date &amp; Matricule perso],0)),"")</f>
        <v/>
      </c>
      <c r="AIP17" s="74" t="str">
        <f>IFERROR(INDEX([1]!t_social_jours[Arrivée remake],MATCH(AIP$4&amp;t_datas[[#This Row],[Matricule]],[1]!t_social_jours[Date &amp; Matricule perso],0)),"")</f>
        <v/>
      </c>
      <c r="AIQ17" s="75" t="str">
        <f>IFERROR(IF(INDEX([1]!t_social_jours[Kilomètres],MATCH(AIQ$4&amp;t_datas[[#This Row],[Matricule]],[1]!t_social_jours[Date &amp; Matricule perso],0))="","",INDEX([1]!t_social_jours[Kilomètres],MATCH(AIQ$4&amp;t_datas[[#This Row],[Matricule]],[1]!t_social_jours[Date &amp; Matricule perso],0))),"")</f>
        <v/>
      </c>
      <c r="AIR17" s="77" t="str">
        <f t="shared" ref="AIR17" si="1002">IF(SUM(AIH17:AIJ17)=0,"",SUM(AIH17:AIJ17))</f>
        <v/>
      </c>
      <c r="AIS17" s="61" t="str">
        <f>IF(t_datas[[#This Row],[Immatriculation tracteur]]="","",t_datas[[#This Row],[Immatriculation tracteur]])</f>
        <v/>
      </c>
      <c r="AIT17" s="71"/>
      <c r="AIU17" s="74" t="str">
        <f>IF(t_datas[[#This Row],[Immatriculation SEMI]]="","",t_datas[[#This Row],[Immatriculation SEMI]])</f>
        <v/>
      </c>
      <c r="AIV17" s="74" t="str">
        <f>IF(t_datas[[#This Row],[Client affecté]]="","",t_datas[[#This Row],[Client affecté]])</f>
        <v/>
      </c>
      <c r="AIW17" s="74"/>
      <c r="AIX17" s="47">
        <f t="shared" ref="AIX17" si="1003">IF(COUNTBLANK(AJA17:AJP17)=16,-1,1)</f>
        <v>-1</v>
      </c>
      <c r="AIY17" s="47"/>
      <c r="AIZ17" s="47"/>
      <c r="AJA17" s="74"/>
      <c r="AJB17" s="74"/>
      <c r="AJC17" s="74"/>
      <c r="AJD17" s="74"/>
      <c r="AJE17" s="47"/>
      <c r="AJF17" s="47"/>
      <c r="AJG17" s="75"/>
      <c r="AJH17" s="47"/>
      <c r="AJI17" s="74"/>
      <c r="AJJ17" s="74"/>
      <c r="AJK17" s="74"/>
      <c r="AJL17" s="74"/>
      <c r="AJM17" s="47"/>
      <c r="AJN17" s="47"/>
      <c r="AJO17" s="75"/>
      <c r="AJP17" s="47"/>
      <c r="AJQ17" s="74" t="str">
        <f>IFERROR(INDEX([1]!t_social_jours[Conduite],MATCH(AJQ$4&amp;t_datas[[#This Row],[Matricule]],[1]!t_social_jours[Date &amp; Matricule perso],0)),"")</f>
        <v/>
      </c>
      <c r="AJR17" s="74" t="str">
        <f>IFERROR(INDEX([1]!t_social_jours[Travail],MATCH(AJR$4&amp;t_datas[[#This Row],[Matricule]],[1]!t_social_jours[Date &amp; Matricule perso],0)),"")</f>
        <v/>
      </c>
      <c r="AJS17" s="74" t="str">
        <f>IFERROR(INDEX([1]!t_social_jours[Dispo],MATCH(AJS$4&amp;t_datas[[#This Row],[Matricule]],[1]!t_social_jours[Date &amp; Matricule perso],0)),"")</f>
        <v/>
      </c>
      <c r="AJT17" s="78" t="str">
        <f t="shared" ref="AJT17" si="1004">IFERROR(AJQ17/AKA17,"")</f>
        <v/>
      </c>
      <c r="AJU17" s="74"/>
      <c r="AJV17" s="47"/>
      <c r="AJW17" s="47"/>
      <c r="AJX17" s="74" t="str">
        <f>IFERROR(INDEX([1]!t_social_jours[Départ remake],MATCH(AJX$4&amp;t_datas[[#This Row],[Matricule]],[1]!t_social_jours[Date &amp; Matricule perso],0)),"")</f>
        <v/>
      </c>
      <c r="AJY17" s="74" t="str">
        <f>IFERROR(INDEX([1]!t_social_jours[Arrivée remake],MATCH(AJY$4&amp;t_datas[[#This Row],[Matricule]],[1]!t_social_jours[Date &amp; Matricule perso],0)),"")</f>
        <v/>
      </c>
      <c r="AJZ17" s="75" t="str">
        <f>IFERROR(IF(INDEX([1]!t_social_jours[Kilomètres],MATCH(AJZ$4&amp;t_datas[[#This Row],[Matricule]],[1]!t_social_jours[Date &amp; Matricule perso],0))="","",INDEX([1]!t_social_jours[Kilomètres],MATCH(AJZ$4&amp;t_datas[[#This Row],[Matricule]],[1]!t_social_jours[Date &amp; Matricule perso],0))),"")</f>
        <v/>
      </c>
      <c r="AKA17" s="77" t="str">
        <f t="shared" ref="AKA17" si="1005">IF(SUM(AJQ17:AJS17)=0,"",SUM(AJQ17:AJS17))</f>
        <v/>
      </c>
      <c r="AKB17" s="61" t="str">
        <f>IF(t_datas[[#This Row],[Immatriculation tracteur]]="","",t_datas[[#This Row],[Immatriculation tracteur]])</f>
        <v/>
      </c>
      <c r="AKC17" s="71"/>
      <c r="AKD17" s="74" t="str">
        <f>IF(t_datas[[#This Row],[Immatriculation SEMI]]="","",t_datas[[#This Row],[Immatriculation SEMI]])</f>
        <v/>
      </c>
      <c r="AKE17" s="74" t="str">
        <f>IF(t_datas[[#This Row],[Client affecté]]="","",t_datas[[#This Row],[Client affecté]])</f>
        <v/>
      </c>
      <c r="AKF17" s="74" t="str">
        <f>IF(t_datas[[#This Row],[Site/ville]]="","",t_datas[[#This Row],[Site/ville]])</f>
        <v/>
      </c>
      <c r="AKG17" s="47">
        <f t="shared" ref="AKG17" si="1006">IF(COUNTBLANK(AKJ17:AKY17)=16,-1,1)</f>
        <v>-1</v>
      </c>
      <c r="AKH17" s="47"/>
      <c r="AKI17" s="47"/>
      <c r="AKJ17" s="74"/>
      <c r="AKK17" s="74"/>
      <c r="AKL17" s="74"/>
      <c r="AKM17" s="74"/>
      <c r="AKN17" s="47"/>
      <c r="AKO17" s="47"/>
      <c r="AKP17" s="75"/>
      <c r="AKQ17" s="47"/>
      <c r="AKR17" s="74"/>
      <c r="AKS17" s="74"/>
      <c r="AKT17" s="74"/>
      <c r="AKU17" s="74"/>
      <c r="AKV17" s="47"/>
      <c r="AKW17" s="47"/>
      <c r="AKX17" s="75"/>
      <c r="AKY17" s="47"/>
      <c r="AKZ17" s="74" t="str">
        <f>IFERROR(INDEX([1]!t_social_jours[Conduite],MATCH(AKZ$4&amp;t_datas[[#This Row],[Matricule]],[1]!t_social_jours[Date &amp; Matricule perso],0)),"")</f>
        <v/>
      </c>
      <c r="ALA17" s="74" t="str">
        <f>IFERROR(INDEX([1]!t_social_jours[Travail],MATCH(ALA$4&amp;t_datas[[#This Row],[Matricule]],[1]!t_social_jours[Date &amp; Matricule perso],0)),"")</f>
        <v/>
      </c>
      <c r="ALB17" s="74" t="str">
        <f>IFERROR(INDEX([1]!t_social_jours[Dispo],MATCH(ALB$4&amp;t_datas[[#This Row],[Matricule]],[1]!t_social_jours[Date &amp; Matricule perso],0)),"")</f>
        <v/>
      </c>
      <c r="ALC17" s="78" t="str">
        <f t="shared" ref="ALC17" si="1007">IFERROR(AKZ17/ALJ17,"")</f>
        <v/>
      </c>
      <c r="ALD17" s="74"/>
      <c r="ALE17" s="47"/>
      <c r="ALF17" s="47"/>
      <c r="ALG17" s="74" t="str">
        <f>IFERROR(INDEX([1]!t_social_jours[Départ remake],MATCH(ALG$4&amp;t_datas[[#This Row],[Matricule]],[1]!t_social_jours[Date &amp; Matricule perso],0)),"")</f>
        <v/>
      </c>
      <c r="ALH17" s="74" t="str">
        <f>IFERROR(INDEX([1]!t_social_jours[Arrivée remake],MATCH(ALH$4&amp;t_datas[[#This Row],[Matricule]],[1]!t_social_jours[Date &amp; Matricule perso],0)),"")</f>
        <v/>
      </c>
      <c r="ALI17" s="75" t="str">
        <f>IFERROR(IF(INDEX([1]!t_social_jours[Kilomètres],MATCH(ALI$4&amp;t_datas[[#This Row],[Matricule]],[1]!t_social_jours[Date &amp; Matricule perso],0))="","",INDEX([1]!t_social_jours[Kilomètres],MATCH(ALI$4&amp;t_datas[[#This Row],[Matricule]],[1]!t_social_jours[Date &amp; Matricule perso],0))),"")</f>
        <v/>
      </c>
      <c r="ALJ17" s="77" t="str">
        <f t="shared" ref="ALJ17" si="1008">IF(SUM(AKZ17:ALB17)=0,"",SUM(AKZ17:ALB17))</f>
        <v/>
      </c>
      <c r="ALK17" s="61" t="str">
        <f>IF(t_datas[[#This Row],[Immatriculation tracteur]]="","",t_datas[[#This Row],[Immatriculation tracteur]])</f>
        <v/>
      </c>
      <c r="ALL17" s="71"/>
      <c r="ALM17" s="74" t="str">
        <f>IF(t_datas[[#This Row],[Immatriculation SEMI]]="","",t_datas[[#This Row],[Immatriculation SEMI]])</f>
        <v/>
      </c>
      <c r="ALN17" s="74" t="str">
        <f>IF(t_datas[[#This Row],[Client affecté]]="","",t_datas[[#This Row],[Client affecté]])</f>
        <v/>
      </c>
      <c r="ALO17" s="74" t="str">
        <f>IF(t_datas[[#This Row],[Site/ville]]="","",t_datas[[#This Row],[Site/ville]])</f>
        <v/>
      </c>
      <c r="ALP17" s="47">
        <f t="shared" ref="ALP17" si="1009">IF(COUNTBLANK(ALS17:AMH17)=16,-1,1)</f>
        <v>-1</v>
      </c>
      <c r="ALQ17" s="47"/>
      <c r="ALR17" s="47"/>
      <c r="ALS17" s="74"/>
      <c r="ALT17" s="74"/>
      <c r="ALU17" s="74"/>
      <c r="ALV17" s="74"/>
      <c r="ALW17" s="47"/>
      <c r="ALX17" s="47"/>
      <c r="ALY17" s="75"/>
      <c r="ALZ17" s="47"/>
      <c r="AMA17" s="74"/>
      <c r="AMB17" s="74"/>
      <c r="AMC17" s="74"/>
      <c r="AMD17" s="74"/>
      <c r="AME17" s="47"/>
      <c r="AMF17" s="47"/>
      <c r="AMG17" s="75"/>
      <c r="AMH17" s="47"/>
      <c r="AMI17" s="74" t="str">
        <f>IFERROR(INDEX([1]!t_social_jours[Conduite],MATCH(AMI$4&amp;t_datas[[#This Row],[Matricule]],[1]!t_social_jours[Date &amp; Matricule perso],0)),"")</f>
        <v/>
      </c>
      <c r="AMJ17" s="74" t="str">
        <f>IFERROR(INDEX([1]!t_social_jours[Travail],MATCH(AMJ$4&amp;t_datas[[#This Row],[Matricule]],[1]!t_social_jours[Date &amp; Matricule perso],0)),"")</f>
        <v/>
      </c>
      <c r="AMK17" s="74" t="str">
        <f>IFERROR(INDEX([1]!t_social_jours[Dispo],MATCH(AMK$4&amp;t_datas[[#This Row],[Matricule]],[1]!t_social_jours[Date &amp; Matricule perso],0)),"")</f>
        <v/>
      </c>
      <c r="AML17" s="78" t="str">
        <f t="shared" ref="AML17" si="1010">IFERROR(AMI17/AMS17,"")</f>
        <v/>
      </c>
      <c r="AMM17" s="74"/>
      <c r="AMN17" s="47"/>
      <c r="AMO17" s="47"/>
      <c r="AMP17" s="74" t="str">
        <f>IFERROR(INDEX([1]!t_social_jours[Départ remake],MATCH(AMP$4&amp;t_datas[[#This Row],[Matricule]],[1]!t_social_jours[Date &amp; Matricule perso],0)),"")</f>
        <v/>
      </c>
      <c r="AMQ17" s="74" t="str">
        <f>IFERROR(INDEX([1]!t_social_jours[Arrivée remake],MATCH(AMQ$4&amp;t_datas[[#This Row],[Matricule]],[1]!t_social_jours[Date &amp; Matricule perso],0)),"")</f>
        <v/>
      </c>
      <c r="AMR17" s="75" t="str">
        <f>IFERROR(IF(INDEX([1]!t_social_jours[Kilomètres],MATCH(AMR$4&amp;t_datas[[#This Row],[Matricule]],[1]!t_social_jours[Date &amp; Matricule perso],0))="","",INDEX([1]!t_social_jours[Kilomètres],MATCH(AMR$4&amp;t_datas[[#This Row],[Matricule]],[1]!t_social_jours[Date &amp; Matricule perso],0))),"")</f>
        <v/>
      </c>
      <c r="AMS17" s="77" t="str">
        <f t="shared" ref="AMS17" si="1011">IF(SUM(AMI17:AMK17)=0,"",SUM(AMI17:AMK17))</f>
        <v/>
      </c>
      <c r="AMT17" s="61" t="str">
        <f>IF(t_datas[[#This Row],[Immatriculation tracteur]]="","",t_datas[[#This Row],[Immatriculation tracteur]])</f>
        <v/>
      </c>
      <c r="AMU17" s="71"/>
      <c r="AMV17" s="74" t="str">
        <f>IF(t_datas[[#This Row],[Immatriculation SEMI]]="","",t_datas[[#This Row],[Immatriculation SEMI]])</f>
        <v/>
      </c>
      <c r="AMW17" s="74" t="str">
        <f>IF(t_datas[[#This Row],[Client affecté]]="","",t_datas[[#This Row],[Client affecté]])</f>
        <v/>
      </c>
      <c r="AMX17" s="74" t="str">
        <f>IF(t_datas[[#This Row],[Site/ville]]="","",t_datas[[#This Row],[Site/ville]])</f>
        <v/>
      </c>
      <c r="AMY17" s="47">
        <f t="shared" ref="AMY17" si="1012">IF(COUNTBLANK(ANB17:ANQ17)=16,-1,1)</f>
        <v>-1</v>
      </c>
      <c r="AMZ17" s="47"/>
      <c r="ANA17" s="47"/>
      <c r="ANB17" s="74"/>
      <c r="ANC17" s="74"/>
      <c r="AND17" s="74"/>
      <c r="ANE17" s="74"/>
      <c r="ANF17" s="47"/>
      <c r="ANG17" s="47"/>
      <c r="ANH17" s="75"/>
      <c r="ANI17" s="47"/>
      <c r="ANJ17" s="74"/>
      <c r="ANK17" s="74"/>
      <c r="ANL17" s="74"/>
      <c r="ANM17" s="74"/>
      <c r="ANN17" s="47"/>
      <c r="ANO17" s="47"/>
      <c r="ANP17" s="75"/>
      <c r="ANQ17" s="47"/>
      <c r="ANR17" s="74" t="str">
        <f>IFERROR(INDEX([1]!t_social_jours[Conduite],MATCH(ANR$4&amp;t_datas[[#This Row],[Matricule]],[1]!t_social_jours[Date &amp; Matricule perso],0)),"")</f>
        <v/>
      </c>
      <c r="ANS17" s="74" t="str">
        <f>IFERROR(INDEX([1]!t_social_jours[Travail],MATCH(ANS$4&amp;t_datas[[#This Row],[Matricule]],[1]!t_social_jours[Date &amp; Matricule perso],0)),"")</f>
        <v/>
      </c>
      <c r="ANT17" s="74" t="str">
        <f>IFERROR(INDEX([1]!t_social_jours[Dispo],MATCH(ANT$4&amp;t_datas[[#This Row],[Matricule]],[1]!t_social_jours[Date &amp; Matricule perso],0)),"")</f>
        <v/>
      </c>
      <c r="ANU17" s="78" t="str">
        <f t="shared" ref="ANU17" si="1013">IFERROR(ANR17/AOB17,"")</f>
        <v/>
      </c>
      <c r="ANV17" s="74"/>
      <c r="ANW17" s="47"/>
      <c r="ANX17" s="47"/>
      <c r="ANY17" s="74" t="str">
        <f>IFERROR(INDEX([1]!t_social_jours[Départ remake],MATCH(ANY$4&amp;t_datas[[#This Row],[Matricule]],[1]!t_social_jours[Date &amp; Matricule perso],0)),"")</f>
        <v/>
      </c>
      <c r="ANZ17" s="74" t="str">
        <f>IFERROR(INDEX([1]!t_social_jours[Arrivée remake],MATCH(ANZ$4&amp;t_datas[[#This Row],[Matricule]],[1]!t_social_jours[Date &amp; Matricule perso],0)),"")</f>
        <v/>
      </c>
      <c r="AOA17" s="75" t="str">
        <f>IFERROR(IF(INDEX([1]!t_social_jours[Kilomètres],MATCH(AOA$4&amp;t_datas[[#This Row],[Matricule]],[1]!t_social_jours[Date &amp; Matricule perso],0))="","",INDEX([1]!t_social_jours[Kilomètres],MATCH(AOA$4&amp;t_datas[[#This Row],[Matricule]],[1]!t_social_jours[Date &amp; Matricule perso],0))),"")</f>
        <v/>
      </c>
      <c r="AOB17" s="77" t="str">
        <f t="shared" ref="AOB17" si="1014">IF(SUM(ANR17:ANT17)=0,"",SUM(ANR17:ANT17))</f>
        <v/>
      </c>
      <c r="AOC17" s="61" t="str">
        <f>IF(t_datas[[#This Row],[Immatriculation tracteur]]="","",t_datas[[#This Row],[Immatriculation tracteur]])</f>
        <v/>
      </c>
      <c r="AOD17" s="71"/>
      <c r="AOE17" s="74" t="str">
        <f>IF(t_datas[[#This Row],[Immatriculation SEMI]]="","",t_datas[[#This Row],[Immatriculation SEMI]])</f>
        <v/>
      </c>
      <c r="AOF17" s="74" t="str">
        <f>IF(t_datas[[#This Row],[Client affecté]]="","",t_datas[[#This Row],[Client affecté]])</f>
        <v/>
      </c>
      <c r="AOG17" s="74" t="str">
        <f>IF(t_datas[[#This Row],[Site/ville]]="","",t_datas[[#This Row],[Site/ville]])</f>
        <v/>
      </c>
      <c r="AOH17" s="47">
        <f t="shared" ref="AOH17" si="1015">IF(COUNTBLANK(AOK17:AOZ17)=16,-1,1)</f>
        <v>-1</v>
      </c>
      <c r="AOI17" s="47"/>
      <c r="AOJ17" s="47"/>
      <c r="AOK17" s="74"/>
      <c r="AOL17" s="74"/>
      <c r="AOM17" s="74"/>
      <c r="AON17" s="74"/>
      <c r="AOO17" s="47"/>
      <c r="AOP17" s="47"/>
      <c r="AOQ17" s="75"/>
      <c r="AOR17" s="47"/>
      <c r="AOS17" s="74"/>
      <c r="AOT17" s="74"/>
      <c r="AOU17" s="74"/>
      <c r="AOV17" s="74"/>
      <c r="AOW17" s="47"/>
      <c r="AOX17" s="47"/>
      <c r="AOY17" s="75"/>
      <c r="AOZ17" s="47"/>
      <c r="APA17" s="74" t="str">
        <f>IFERROR(INDEX([1]!t_social_jours[Conduite],MATCH(APA$4&amp;t_datas[[#This Row],[Matricule]],[1]!t_social_jours[Date &amp; Matricule perso],0)),"")</f>
        <v/>
      </c>
      <c r="APB17" s="74" t="str">
        <f>IFERROR(INDEX([1]!t_social_jours[Travail],MATCH(APB$4&amp;t_datas[[#This Row],[Matricule]],[1]!t_social_jours[Date &amp; Matricule perso],0)),"")</f>
        <v/>
      </c>
      <c r="APC17" s="74" t="str">
        <f>IFERROR(INDEX([1]!t_social_jours[Dispo],MATCH(APC$4&amp;t_datas[[#This Row],[Matricule]],[1]!t_social_jours[Date &amp; Matricule perso],0)),"")</f>
        <v/>
      </c>
      <c r="APD17" s="78" t="str">
        <f t="shared" ref="APD17" si="1016">IFERROR(APA17/APK17,"")</f>
        <v/>
      </c>
      <c r="APE17" s="74"/>
      <c r="APF17" s="47"/>
      <c r="APG17" s="47"/>
      <c r="APH17" s="74" t="str">
        <f>IFERROR(INDEX([1]!t_social_jours[Départ remake],MATCH(APH$4&amp;t_datas[[#This Row],[Matricule]],[1]!t_social_jours[Date &amp; Matricule perso],0)),"")</f>
        <v/>
      </c>
      <c r="API17" s="74" t="str">
        <f>IFERROR(INDEX([1]!t_social_jours[Arrivée remake],MATCH(API$4&amp;t_datas[[#This Row],[Matricule]],[1]!t_social_jours[Date &amp; Matricule perso],0)),"")</f>
        <v/>
      </c>
      <c r="APJ17" s="75" t="str">
        <f>IFERROR(IF(INDEX([1]!t_social_jours[Kilomètres],MATCH(APJ$4&amp;t_datas[[#This Row],[Matricule]],[1]!t_social_jours[Date &amp; Matricule perso],0))="","",INDEX([1]!t_social_jours[Kilomètres],MATCH(APJ$4&amp;t_datas[[#This Row],[Matricule]],[1]!t_social_jours[Date &amp; Matricule perso],0))),"")</f>
        <v/>
      </c>
      <c r="APK17" s="77" t="str">
        <f t="shared" ref="APK17" si="1017">IF(SUM(APA17:APC17)=0,"",SUM(APA17:APC17))</f>
        <v/>
      </c>
    </row>
  </sheetData>
  <mergeCells count="34">
    <mergeCell ref="AKB3:ALJ3"/>
    <mergeCell ref="ALK3:AMS3"/>
    <mergeCell ref="AMT3:AOB3"/>
    <mergeCell ref="AOC3:APK3"/>
    <mergeCell ref="ABZ3:ADH3"/>
    <mergeCell ref="ADI3:AEQ3"/>
    <mergeCell ref="AER3:AFZ3"/>
    <mergeCell ref="AGA3:AHI3"/>
    <mergeCell ref="AHJ3:AIR3"/>
    <mergeCell ref="AIS3:AKA3"/>
    <mergeCell ref="TX3:VF3"/>
    <mergeCell ref="VG3:WO3"/>
    <mergeCell ref="WP3:XX3"/>
    <mergeCell ref="XY3:ZG3"/>
    <mergeCell ref="ZH3:AAP3"/>
    <mergeCell ref="AAQ3:ABY3"/>
    <mergeCell ref="LV3:ND3"/>
    <mergeCell ref="NE3:OM3"/>
    <mergeCell ref="ON3:PV3"/>
    <mergeCell ref="PW3:RE3"/>
    <mergeCell ref="RF3:SN3"/>
    <mergeCell ref="SO3:TW3"/>
    <mergeCell ref="DT3:FB3"/>
    <mergeCell ref="FC3:GK3"/>
    <mergeCell ref="GL3:HT3"/>
    <mergeCell ref="HU3:JC3"/>
    <mergeCell ref="JD3:KL3"/>
    <mergeCell ref="KM3:LU3"/>
    <mergeCell ref="B1:J1"/>
    <mergeCell ref="K1:L1"/>
    <mergeCell ref="B2:J2"/>
    <mergeCell ref="S3:BA3"/>
    <mergeCell ref="BB3:CJ3"/>
    <mergeCell ref="CK3:DS3"/>
  </mergeCells>
  <conditionalFormatting sqref="AU7:AU17 CD7:CD17 DM7:DM17 EV7:EV17 GE7:GE17 HN7:HN17 IW7:IW17 KF7:KF17 LO7:LO17 MX7:MX17 OG7:OG17 PP7:PP17 QY7:QY17 SH7:SH17 TQ7:TQ17 UZ7:UZ17 WI7:WI17 XR7:XR17 ZA7:ZA17 AAJ7:AAJ17 ABS7:ABS17 ADB7:ADB17 AEK7:AEK17 AFT7:AFT17 AHC7:AHC17 AIL7:AIL17 AJU7:AJU17 ALD7:ALD17 AMM7:AMM17 ANV7:ANV17 APE7:APE17">
    <cfRule type="cellIs" dxfId="248" priority="313" operator="equal">
      <formula>"REPOS"</formula>
    </cfRule>
    <cfRule type="cellIs" dxfId="247" priority="314" operator="equal">
      <formula>"FIN"</formula>
    </cfRule>
    <cfRule type="cellIs" dxfId="246" priority="315" operator="equal">
      <formula>"BUREAU"</formula>
    </cfRule>
    <cfRule type="cellIs" dxfId="245" priority="316" operator="equal">
      <formula>"AT"</formula>
    </cfRule>
    <cfRule type="cellIs" dxfId="244" priority="317" operator="equal">
      <formula>"AA"</formula>
    </cfRule>
    <cfRule type="cellIs" dxfId="243" priority="326" operator="equal">
      <formula>"AUTRE"</formula>
    </cfRule>
    <cfRule type="cellIs" dxfId="242" priority="327" operator="equal">
      <formula>"MALADIE"</formula>
    </cfRule>
    <cfRule type="cellIs" dxfId="241" priority="328" operator="equal">
      <formula>"FORMATION"</formula>
    </cfRule>
    <cfRule type="cellIs" dxfId="240" priority="329" operator="equal">
      <formula>"CONDUITE"</formula>
    </cfRule>
    <cfRule type="cellIs" dxfId="239" priority="330" operator="equal">
      <formula>"CONGÉS"</formula>
    </cfRule>
  </conditionalFormatting>
  <conditionalFormatting sqref="H7:I17">
    <cfRule type="cellIs" dxfId="238" priority="324" operator="equal">
      <formula>"/"</formula>
    </cfRule>
    <cfRule type="cellIs" dxfId="237" priority="325" operator="greaterThan">
      <formula>0</formula>
    </cfRule>
  </conditionalFormatting>
  <conditionalFormatting sqref="S3:APK3">
    <cfRule type="expression" dxfId="236" priority="323">
      <formula>WEEKDAY(S$4,2)&gt;5</formula>
    </cfRule>
  </conditionalFormatting>
  <conditionalFormatting sqref="JF7:JF17 FE7:FF17 GN7:GO17 HW7:HX17 KO7:KP17 LX7:LY17 NG7:NH17 OP7:OQ17 PY7:PZ17 RH7:RI17 SQ7:SR17 TZ7:UA17 ZJ7:ZK17 AAS7:AAT17 ACB7:ACC17 AIU7:AIV17 ALM7:ALN17 AKD7:AKE17 AHL7:AHM17 AET7:AEU17 ADK7:ADL17 AGC7:AGD17 AMV7:AMW17 AOE7:AOF17 CM7:CN17 DV7:DW17 VI7:VJ17 WR7:WS17 YA7:YB17 U8:V17 BD7:BE17">
    <cfRule type="expression" dxfId="235" priority="321">
      <formula>Y7=1</formula>
    </cfRule>
  </conditionalFormatting>
  <conditionalFormatting sqref="GN7:GN17 HW7:HW17 JF7:JF17 KO7:KO17 LX7:LX17 NG7:NG17 OP7:OP17 PY7:PY17 RH7:RH17 SQ7:SQ17 TZ7:TZ17 ZJ7:ZJ17 AAS7:AAS17 ACB7:ACB17 ADK7:ADK17 AGC7:AGC17 AHL7:AHL17 AIU7:AIU17 AKD7:AKD17 ALM7:ALM17 AMV7:AMV17 AOE7:AOE17 FE7:FE17 AET7:AET17 CM7:CM17 DV7:DV17 VI7:VI17 WR7:WR17 YA7:YA17 U8:U17 BD7:BD17">
    <cfRule type="expression" dxfId="234" priority="320">
      <formula>X7=1</formula>
    </cfRule>
  </conditionalFormatting>
  <conditionalFormatting sqref="CN7:CN17 DW7:DW17 FF7:FF17 GO7:GO17 HX7:HX17 KP7:KP17 LY7:LY17 NH7:NH17 OQ7:OQ17 PZ7:PZ17 RI7:RI17 SR7:SR17 UA7:UA17 ZK7:ZK17 AAT7:AAT17 ACC7:ACC17 ALN7:ALN17 AIV7:AIV17 AKE7:AKE17 AHM7:AHM17 AEU7:AEU17 ADL7:ADL17 AGD7:AGD17 AMW7:AMW17 AOF7:AOF17 VJ7:VJ17 WS7:WS17 YB7:YB17 V8:V17 BE7:BE17">
    <cfRule type="expression" dxfId="233" priority="319">
      <formula>X7=1</formula>
    </cfRule>
  </conditionalFormatting>
  <conditionalFormatting sqref="AOC3:APK17">
    <cfRule type="expression" dxfId="232" priority="318">
      <formula>$AOC$3=""</formula>
    </cfRule>
  </conditionalFormatting>
  <conditionalFormatting sqref="ALK3:ALL3">
    <cfRule type="expression" dxfId="231" priority="332">
      <formula>WEEKDAY(ALK$5,2)&gt;5</formula>
    </cfRule>
  </conditionalFormatting>
  <conditionalFormatting sqref="ALK3:AMS17">
    <cfRule type="expression" dxfId="230" priority="312">
      <formula>$ALK$3=""</formula>
    </cfRule>
  </conditionalFormatting>
  <conditionalFormatting sqref="AHJ7:AHK17 CK7:CL17 DT7:DU17 FC7:FD17 GL7:GM17 HU7:HV17 JD7:JE17 KM7:KN17 LV7:LW17 NE7:NF17 ON7:OO17 PW7:PX17 RF7:RG17 AAQ7:AAR17 ABZ7:ACA17 ADI7:ADJ17 AIS7:AIT17 AKB7:AKC17 ALK7:ALL17 SO7:SP17 TX7:TY17 AER7:AES17 AGA7:AGB17 AMT7:AMU17 AOC7:AOD17 VG7:VH17 WP7:WQ17 XY7:XZ17 S8:T17 ZH7:ZI17 BB7:BC17">
    <cfRule type="expression" dxfId="229" priority="334">
      <formula>X7=1</formula>
    </cfRule>
  </conditionalFormatting>
  <conditionalFormatting sqref="AV7:AV17 CE7:CE17 DN7:DN17 EW7:EW17 GF7:GF17 HO7:HO17 IX7:IX17 KG7:KG17 LP7:LP17 MY7:MY17 OH7:OH17 PQ7:PQ17 QZ7:QZ17 SI7:SI17 TR7:TR17 VA7:VA17 WJ7:WJ17 XS7:XS17 ZB7:ZB17 AAK7:AAK17 ABT7:ABT17 ADC7:ADC17 AEL7:AEL17 AFU7:AFU17 AHD7:AHD17 AIM7:AIM17 AJV7:AJV17 ALE7:ALE17 AMN7:AMN17 ANW7:ANW17 APF7:APF17">
    <cfRule type="expression" dxfId="228" priority="311">
      <formula>AND(AX7&lt;&gt;"",AV7-AX7&gt;0)</formula>
    </cfRule>
  </conditionalFormatting>
  <conditionalFormatting sqref="AX7:AX17 CG7:CG17 DP7:DP17 EY7:EY17 GH7:GH17 HQ7:HQ17 IZ7:IZ17 KI7:KI17 LR7:LR17 NA7:NA17 OJ7:OJ17 PS7:PS17 RB7:RB17 SK7:SK17 TT7:TT17 VC7:VC17 WL7:WL17 XU7:XU17 ZD7:ZD17 AAM7:AAM17 ABV7:ABV17 ADE7:ADE17 AEN7:AEN17 AFW7:AFW17 AHF7:AHF17 AIO7:AIO17 AJX7:AJX17 ALG7:ALG17 AMP7:AMP17 ANY7:ANY17 APH7:APH17">
    <cfRule type="expression" dxfId="227" priority="310">
      <formula>AND(AV7&lt;&gt;"",AX7-AV7&lt;0)</formula>
    </cfRule>
  </conditionalFormatting>
  <conditionalFormatting sqref="AMT3:AOB17">
    <cfRule type="expression" dxfId="226" priority="309">
      <formula>$AMT$3=""</formula>
    </cfRule>
  </conditionalFormatting>
  <conditionalFormatting sqref="U7:V7">
    <cfRule type="expression" dxfId="7" priority="3">
      <formula>Y7=1</formula>
    </cfRule>
  </conditionalFormatting>
  <conditionalFormatting sqref="U7">
    <cfRule type="expression" dxfId="6" priority="2">
      <formula>X7=1</formula>
    </cfRule>
  </conditionalFormatting>
  <conditionalFormatting sqref="V7">
    <cfRule type="expression" dxfId="5" priority="1">
      <formula>X7=1</formula>
    </cfRule>
  </conditionalFormatting>
  <conditionalFormatting sqref="S7:T7">
    <cfRule type="expression" dxfId="4" priority="4">
      <formula>X7=1</formula>
    </cfRule>
  </conditionalFormatting>
  <dataValidations count="18">
    <dataValidation type="list" allowBlank="1" showInputMessage="1" showErrorMessage="1" sqref="M1">
      <formula1>INDIRECT("t_jours[jours]")</formula1>
    </dataValidation>
    <dataValidation type="list" allowBlank="1" showInputMessage="1" showErrorMessage="1" sqref="B1:D1">
      <formula1>INDIRECT("t_années[années]")</formula1>
    </dataValidation>
    <dataValidation type="list" allowBlank="1" showInputMessage="1" showErrorMessage="1" sqref="B2:D2">
      <formula1>INDIRECT("t_calendrier[mois]")</formula1>
    </dataValidation>
    <dataValidation type="time" operator="greaterThanOrEqual" allowBlank="1" showInputMessage="1" showErrorMessage="1" errorTitle="MAUVAIS FORMAT" error="Le format horaire doit être sous la forme hh:mm" sqref="APF7:APG17 AV7:AW17 CE7:CF17 DN7:DO17 EW7:EX17 GF7:GG17 HO7:HP17 IX7:IY17 KG7:KH17 LP7:LQ17 MY7:MZ17 OH7:OI17 PQ7:PR17 QZ7:RA17 SI7:SJ17 ANW7:ANX17 VA7:VB17 WJ7:WK17 XS7:XT17 ZB7:ZC17 AAK7:AAL17 ABT7:ABU17 ADC7:ADD17 AEL7:AEM17 AFU7:AFV17 TR7:TS17 AIM7:AIN17 AJV7:AJW17 ALE7:ALF17 AHD7:AHE17 AMN7:AMO17">
      <formula1>0</formula1>
    </dataValidation>
    <dataValidation type="list" allowBlank="1" showInputMessage="1" sqref="BC7:BC17 AMU7:AMU17 CL7:CL17 DU7:DU17 FD7:FD17 GM7:GM17 HV7:HV17 JE7:JE17 KN7:KN17 LW7:LW17 NF7:NF17 OO7:OO17 PX7:PX17 RG7:RG17 SP7:SP17 TY7:TY17 AOD7:AOD17 VH7:VH17 WQ7:WQ17 AAR7:AAR17 ZI7:ZI17 ACA7:ACA17 ADJ7:ADJ17 AES7:AES17 AGB7:AGB17 AHK7:AHK17 AIT7:AIT17 AKC7:AKC17 ALL7:ALL17 XZ7:XZ17 T7:T17">
      <formula1>INDIRECT("t_contrat[Précision contrat]")</formula1>
    </dataValidation>
    <dataValidation type="list" allowBlank="1" showInputMessage="1" showErrorMessage="1" sqref="D7:D17">
      <formula1>INDIRECT("t_choix[choix]")</formula1>
    </dataValidation>
    <dataValidation type="list" allowBlank="1" showInputMessage="1" showErrorMessage="1" sqref="F7:F17">
      <formula1>INDIRECT("t_heures[heures]")</formula1>
    </dataValidation>
    <dataValidation type="list" allowBlank="1" showInputMessage="1" showErrorMessage="1" sqref="B7:B17 N7:P17 R7:R17">
      <formula1>INDIRECT("t_sociétés[sociétés]")</formula1>
    </dataValidation>
    <dataValidation type="list" allowBlank="1" showInputMessage="1" showErrorMessage="1" sqref="J7:J17">
      <formula1>INDIRECT("t_exploitants[exploitants]")</formula1>
    </dataValidation>
    <dataValidation type="list" allowBlank="1" showInputMessage="1" sqref="FL7:FL17 BK7:BK17 ANJ7:ANK17 AOS7:AOT17 AI7:AJ17 CT7:CT17 BP7:BQ17 EC7:EC17 DA7:DB17 AB7:AB17 EJ7:EK17 GU7:GU17 FS7:FT17 ID7:ID17 HB7:HC17 JM7:JM17 IK7:IL17 KV7:KV17 JT7:JU17 ME7:ME17 LC7:LD17 NN7:NN17 ML7:MM17 OW7:OW17 NU7:NV17 QF7:QF17 PD7:PE17 RO7:RO17 QM7:QN17 SX7:SX17 RV7:RW17 UG7:UG17 TE7:TF17 VP7:VP17 UN7:UO17 WY7:WY17 VW7:VX17 YH7:YH17 XF7:XG17 ZQ7:ZQ17 YO7:YP17 AAZ7:AAZ17 ZX7:ZY17 ACI7:ACI17 ABG7:ABH17 ADR7:ADR17 ACP7:ACQ17 AFA7:AFA17 ADY7:ADZ17 AGJ7:AGJ17 AFH7:AFI17 AHS7:AHS17 AGQ7:AGR17 AJB7:AJB17 AHZ7:AIA17 AKK7:AKK17 AJI7:AJJ17 ALT7:ALT17 AKR7:AKS17 ANC7:ANC17 AMA7:AMB17 AOL7:AOL17">
      <formula1>INDIRECT("t_remorques[remorques]")</formula1>
    </dataValidation>
    <dataValidation type="list" allowBlank="1" showInputMessage="1" showErrorMessage="1" sqref="Q7:Q17">
      <formula1>INDIRECT("t_remorques[remorques]")</formula1>
    </dataValidation>
    <dataValidation type="list" allowBlank="1" showInputMessage="1" showErrorMessage="1" sqref="K7:K17">
      <formula1>INDIRECT("t_clients[clients]")</formula1>
    </dataValidation>
    <dataValidation type="list" allowBlank="1" showInputMessage="1" showErrorMessage="1" sqref="BM7:BM17 BS7:BS17 AEB7:AEB17 ACS7:ACS17 AMD7:AMD17 AD7:AD17 AL7:AL17 YR7:YR17 AOV7:AOV17 L7:L17 AJL7:AJL17 CV7:CV17 AON7:AON17 AKU7:AKU17 EE7:EE17 DD7:DD17 ANE7:ANE17 FN7:FN17 EM7:EM17 ALV7:ALV17 GW7:GW17 FV7:FV17 AAA7:AAA17 IF7:IF17 HE7:HE17 AKM7:AKM17 JO7:JO17 IN7:IN17 AIC7:AIC17 KX7:KX17 JW7:JW17 ABJ7:ABJ17 MG7:MG17 LF7:LF17 AJD7:AJD17 NP7:NP17 MO7:MO17 AGT7:AGT17 OY7:OY17 NX7:NX17 ACK7:ACK17 QH7:QH17 PG7:PG17 AHU7:AHU17 RQ7:RQ17 QP7:QP17 AFK7:AFK17 SZ7:SZ17 RY7:RY17 ABB7:ABB17 UI7:UI17 TH7:TH17 ADT7:ADT17 VR7:VR17 UQ7:UQ17 AGL7:AGL17 XA7:XA17 VZ7:VZ17 YJ7:YJ17 XI7:XI17 AFC7:AFC17 ZS7:ZS17 ANM7:ANM17">
      <formula1>INDIRECT("t_sites[SITES/VILLES]")</formula1>
    </dataValidation>
    <dataValidation type="list" allowBlank="1" showInputMessage="1" showErrorMessage="1" sqref="APE7:APE17 ADB7:ADB17 AU7:AU17 AAJ7:AAJ17 CD7:CD17 HN7:HN17 IW7:IW17 KF7:KF17 LO7:LO17 MX7:MX17 DM7:DM17 EV7:EV17 GE7:GE17 PP7:PP17 TQ7:TQ17 UZ7:UZ17 QY7:QY17 OG7:OG17 WI7:WI17 SH7:SH17 AMM7:AMM17 ZA7:ZA17 XR7:XR17 AJU7:AJU17 AIL7:AIL17 AEK7:AEK17 AFT7:AFT17 AHC7:AHC17 ALD7:ALD17 ABS7:ABS17 ANV7:ANV17">
      <formula1>INDIRECT("t_statuts[statuts]")</formula1>
    </dataValidation>
    <dataValidation type="list" allowBlank="1" showInputMessage="1" sqref="BF7:BF17 AMX7:AMX17 CO7:CO17 DX7:DX17 FG7:FG17 GP7:GP17 JG7:JH17 RJ7:RJ17 KQ7:KQ17 LZ7:LZ17 SS7:SS17 AGE7:AGE17 QA7:QA17 OR7:OR17 ADM7:ADM17 VK7:VK17 ACD7:ACD17 YC7:YC17 AAU7:AAU17 NI7:NI17 UB7:UB17 AEV7:AEV17 WT7:WT17 AIW7:AIW17 ALO7:ALO17 AKF7:AKF17 AHN7:AHN17 ZL7:ZL17 HY7:HY17 AOG7:AOG17 W7:W17">
      <formula1>INDIRECT("t_sites[SITES/VILLES]")</formula1>
    </dataValidation>
    <dataValidation type="list" allowBlank="1" showInputMessage="1" sqref="BE7:BE17 BR7:BR17 AMC7:AMC17 FM7:FM17 ANL7:ANL17 AK7:AK17 CU7:CU17 AIV7:AIV17 CN7:CN17 ED7:ED17 AOF7:AOF17 DW7:DW17 AC7:AC17 DC7:DC17 FF7:FF17 GV7:GV17 EL7:EL17 GO7:GO17 IE7:IE17 FU7:FU17 HX7:HX17 JN7:JN17 HD7:HD17 AOU7:AOU17 KW7:KW17 IM7:IM17 KP7:KP17 MF7:MF17 JV7:JV17 LY7:LY17 NO7:NO17 LE7:LE17 NH7:NH17 OX7:OX17 MN7:MN17 OQ7:OQ17 QG7:QG17 NW7:NW17 PZ7:PZ17 RP7:RP17 PF7:PF17 RI7:RI17 SY7:SY17 QO7:QO17 SR7:SR17 UH7:UH17 RX7:RX17 UA7:UA17 VQ7:VQ17 TG7:TG17 AMW7:AMW17 WZ7:WZ17 UP7:UP17 VJ7:VJ17 YI7:YI17 VY7:VY17 WS7:WS17 ZR7:ZR17 XH7:XH17 ZK7:ZK17 ABA7:ABA17 YQ7:YQ17 AAT7:AAT17 ACJ7:ACJ17 ZZ7:ZZ17 ACC7:ACC17 ADS7:ADS17 ABI7:ABI17 AEU7:AEU17 AFB7:AFB17 ACR7:ACR17 AHM7:AHM17 AGK7:AGK17 AEA7:AEA17 YB7:YB17 AHT7:AHT17 AFJ7:AFJ17 AKE7:AKE17 AJC7:AJC17 AGS7:AGS17 BL7:BL17 AKL7:AKL17 AIB7:AIB17 ADL7:ADL17 ALU7:ALU17 AJK7:AJK17 ALN7:ALN17 AND7:AND17 AKT7:AKT17 AGD7:AGD17 AOM7:AOM17 V7:V17">
      <formula1>INDIRECT("t_clients[clients]")</formula1>
    </dataValidation>
    <dataValidation type="list" allowBlank="1" showInputMessage="1" sqref="ZH7:ZH17 S7:S17 BD7:BD17 AOC7:AOC17 CS7:CS17 AHL7:AHL17 EB7:EB17 FK7:FK17 AA7:AA17 AAS7:AAS17 GT7:GT17 CM7:CM17 IC7:IC17 GN7:GN17 JL7:JL17 HW7:HW17 KU7:KU17 JF7:JF17 MD7:MD17 KO7:KO17 NM7:NM17 LX7:LX17 OV7:OV17 NG7:NG17 QE7:QE17 OP7:OP17 RN7:RN17 PY7:PY17 SW7:SW17 RH7:RH17 UF7:UF17 SQ7:SQ17 VO7:VO17 AMV7:AMV17 WX7:WX17 TX7:TX17 YG7:YG17 WP7:WP17 ZP7:ZP17 TZ7:TZ17 AAY7:AAY17 XY7:XY17 ACH7:ACH17 ZJ7:ZJ17 ADQ7:ADQ17 ACB7:ACB17 AEZ7:AEZ17 BJ7:BJ17 AGI7:AGI17 AET7:AET17 AHR7:AHR17 AGC7:AGC17 AJA7:AJA17 ADK7:ADK17 AKJ7:AKJ17 AIU7:AIU17 ALS7:ALS17 AKD7:AKD17 ANB7:ANB17 ALM7:ALM17 AOK7:AOK17 FE7:FE17 AHJ7:AHJ17 CK7:CK17 DT7:DT17 FC7:FC17 GL7:GL17 HU7:HU17 JD7:JD17 KM7:KM17 LV7:LV17 NE7:NE17 ON7:ON17 PW7:PW17 RF7:RF17 YA7:YA17 SO7:SO17 AOE7:AOE17 VI7:VI17 WR7:WR17 AAQ7:AAQ17 BB7:BB17 ABZ7:ABZ17 ADI7:ADI17 AER7:AER17 VG7:VG17 AMT7:AMT17 AIS7:AIS17 AKB7:AKB17 ALK7:ALK17 AGA7:AGA17 DV7:DV17 U7:U17">
      <formula1>INDIRECT("t_moteurs[moteurs]")</formula1>
    </dataValidation>
    <dataValidation type="list" allowBlank="1" showInputMessage="1" showErrorMessage="1" sqref="M7:M17">
      <formula1>INDIRECT("t_moteurs[moteurs]")</formula1>
    </dataValidation>
  </dataValidations>
  <pageMargins left="0.25" right="0.25" top="0.75" bottom="0.75" header="0.3" footer="0.3"/>
  <pageSetup paperSize="8" scale="62" orientation="portrait" r:id="rId1"/>
  <legacy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22" id="{9389CBDD-D71F-45F6-95E8-C98178B0B845}">
            <xm:f>COUNTIF('\Users\n.renault.GROUPEBLONDEL\Documents\CITRA RLT\CONTRÔLE GESTION\EXCEL\RATIO COURCELLES\POWER QUERY\Final\[20230626_SUIVI ACTIVITÉ CONDUITE - essai macro.xlsm]LISTES'!#REF!,APH4:BVL4)&gt;0</xm:f>
            <x14:dxf>
              <fill>
                <patternFill>
                  <bgColor rgb="FFC00000"/>
                </patternFill>
              </fill>
            </x14:dxf>
          </x14:cfRule>
          <xm:sqref>APH3:APK3</xm:sqref>
        </x14:conditionalFormatting>
        <x14:conditionalFormatting xmlns:xm="http://schemas.microsoft.com/office/excel/2006/main">
          <x14:cfRule type="expression" priority="331" id="{48D19329-6067-4643-82F4-4F5CC3ED5E63}">
            <xm:f>COUNTIF('\Users\n.renault.GROUPEBLONDEL\Documents\CITRA RLT\CONTRÔLE GESTION\EXCEL\RATIO COURCELLES\POWER QUERY\Final\[20230626_SUIVI ACTIVITÉ CONDUITE - essai macro.xlsm]LISTES'!#REF!,AOY4:BVE4)&gt;0</xm:f>
            <x14:dxf>
              <fill>
                <patternFill>
                  <bgColor rgb="FFC00000"/>
                </patternFill>
              </fill>
            </x14:dxf>
          </x14:cfRule>
          <xm:sqref>AOY3:APG3</xm:sqref>
        </x14:conditionalFormatting>
        <x14:conditionalFormatting xmlns:xm="http://schemas.microsoft.com/office/excel/2006/main">
          <x14:cfRule type="expression" priority="333" id="{6377E3BA-85F9-4EED-B7D5-12DA6B3C3DD7}">
            <xm:f>COUNTIF('\Users\n.renault.GROUPEBLONDEL\Documents\CITRA RLT\CONTRÔLE GESTION\EXCEL\RATIO COURCELLES\POWER QUERY\Final\[20230626_SUIVI ACTIVITÉ CONDUITE - essai macro.xlsm]LISTES'!#REF!,AOP4:BUY4)&gt;0</xm:f>
            <x14:dxf>
              <fill>
                <patternFill>
                  <bgColor rgb="FFC00000"/>
                </patternFill>
              </fill>
            </x14:dxf>
          </x14:cfRule>
          <xm:sqref>AOP3</xm:sqref>
        </x14:conditionalFormatting>
        <x14:conditionalFormatting xmlns:xm="http://schemas.microsoft.com/office/excel/2006/main">
          <x14:cfRule type="expression" priority="335" id="{C7DF5353-9145-4F49-937A-113589F271C1}">
            <xm:f>COUNTIF('\Users\n.renault.GROUPEBLONDEL\Documents\CITRA RLT\CONTRÔLE GESTION\EXCEL\RATIO COURCELLES\POWER QUERY\Final\[20230626_SUIVI ACTIVITÉ CONDUITE - essai macro.xlsm]LISTES'!#REF!,ANG4:BTX4)&gt;0</xm:f>
            <x14:dxf>
              <fill>
                <patternFill>
                  <bgColor rgb="FFC00000"/>
                </patternFill>
              </fill>
            </x14:dxf>
          </x14:cfRule>
          <xm:sqref>ANG3</xm:sqref>
        </x14:conditionalFormatting>
        <x14:conditionalFormatting xmlns:xm="http://schemas.microsoft.com/office/excel/2006/main">
          <x14:cfRule type="expression" priority="336" id="{1B9E2678-4836-410A-B16F-891538369BEA}">
            <xm:f>COUNTIF('\Users\n.renault.GROUPEBLONDEL\Documents\CITRA RLT\CONTRÔLE GESTION\EXCEL\RATIO COURCELLES\POWER QUERY\Final\[20230626_SUIVI ACTIVITÉ CONDUITE - essai macro.xlsm]LISTES'!#REF!,ALX4:BSW4)&gt;0</xm:f>
            <x14:dxf>
              <fill>
                <patternFill>
                  <bgColor rgb="FFC00000"/>
                </patternFill>
              </fill>
            </x14:dxf>
          </x14:cfRule>
          <xm:sqref>ALX3</xm:sqref>
        </x14:conditionalFormatting>
        <x14:conditionalFormatting xmlns:xm="http://schemas.microsoft.com/office/excel/2006/main">
          <x14:cfRule type="expression" priority="337" id="{4FB72FA5-24C6-461E-85D5-05E1183D5E2C}">
            <xm:f>COUNTIF('\Users\n.renault.GROUPEBLONDEL\Documents\CITRA RLT\CONTRÔLE GESTION\EXCEL\RATIO COURCELLES\POWER QUERY\Final\[20230626_SUIVI ACTIVITÉ CONDUITE - essai macro.xlsm]LISTES'!#REF!,AKO4:BRV4)&gt;0</xm:f>
            <x14:dxf>
              <fill>
                <patternFill>
                  <bgColor rgb="FFC00000"/>
                </patternFill>
              </fill>
            </x14:dxf>
          </x14:cfRule>
          <xm:sqref>AKO3</xm:sqref>
        </x14:conditionalFormatting>
        <x14:conditionalFormatting xmlns:xm="http://schemas.microsoft.com/office/excel/2006/main">
          <x14:cfRule type="expression" priority="338" id="{6D1D6644-9635-4922-97E0-FA0FA069F408}">
            <xm:f>COUNTIF('\Users\n.renault.GROUPEBLONDEL\Documents\CITRA RLT\CONTRÔLE GESTION\EXCEL\RATIO COURCELLES\POWER QUERY\Final\[20230626_SUIVI ACTIVITÉ CONDUITE - essai macro.xlsm]LISTES'!#REF!,AJF4:BQU4)&gt;0</xm:f>
            <x14:dxf>
              <fill>
                <patternFill>
                  <bgColor rgb="FFC00000"/>
                </patternFill>
              </fill>
            </x14:dxf>
          </x14:cfRule>
          <xm:sqref>AJF3</xm:sqref>
        </x14:conditionalFormatting>
        <x14:conditionalFormatting xmlns:xm="http://schemas.microsoft.com/office/excel/2006/main">
          <x14:cfRule type="expression" priority="339" id="{A1D28CEB-0066-4118-BB60-57EA2243476D}">
            <xm:f>COUNTIF('\Users\n.renault.GROUPEBLONDEL\Documents\CITRA RLT\CONTRÔLE GESTION\EXCEL\RATIO COURCELLES\POWER QUERY\Final\[20230626_SUIVI ACTIVITÉ CONDUITE - essai macro.xlsm]LISTES'!#REF!,AHW4:BPT4)&gt;0</xm:f>
            <x14:dxf>
              <fill>
                <patternFill>
                  <bgColor rgb="FFC00000"/>
                </patternFill>
              </fill>
            </x14:dxf>
          </x14:cfRule>
          <xm:sqref>AHW3</xm:sqref>
        </x14:conditionalFormatting>
        <x14:conditionalFormatting xmlns:xm="http://schemas.microsoft.com/office/excel/2006/main">
          <x14:cfRule type="expression" priority="340" id="{DFE8AC9B-E112-4D97-BCDE-4EB7B4958495}">
            <xm:f>COUNTIF('\Users\n.renault.GROUPEBLONDEL\Documents\CITRA RLT\CONTRÔLE GESTION\EXCEL\RATIO COURCELLES\POWER QUERY\Final\[20230626_SUIVI ACTIVITÉ CONDUITE - essai macro.xlsm]LISTES'!#REF!,AGN4:BOS4)&gt;0</xm:f>
            <x14:dxf>
              <fill>
                <patternFill>
                  <bgColor rgb="FFC00000"/>
                </patternFill>
              </fill>
            </x14:dxf>
          </x14:cfRule>
          <xm:sqref>AGN3</xm:sqref>
        </x14:conditionalFormatting>
        <x14:conditionalFormatting xmlns:xm="http://schemas.microsoft.com/office/excel/2006/main">
          <x14:cfRule type="expression" priority="341" id="{A3D75A52-FEA1-4844-B7C9-290723B2BF5C}">
            <xm:f>COUNTIF('\Users\n.renault.GROUPEBLONDEL\Documents\CITRA RLT\CONTRÔLE GESTION\EXCEL\RATIO COURCELLES\POWER QUERY\Final\[20230626_SUIVI ACTIVITÉ CONDUITE - essai macro.xlsm]LISTES'!#REF!,AFE4:BNR4)&gt;0</xm:f>
            <x14:dxf>
              <fill>
                <patternFill>
                  <bgColor rgb="FFC00000"/>
                </patternFill>
              </fill>
            </x14:dxf>
          </x14:cfRule>
          <xm:sqref>AFE3</xm:sqref>
        </x14:conditionalFormatting>
        <x14:conditionalFormatting xmlns:xm="http://schemas.microsoft.com/office/excel/2006/main">
          <x14:cfRule type="expression" priority="342" id="{9DA203FC-3820-4147-8157-E92C367557BA}">
            <xm:f>COUNTIF('\Users\n.renault.GROUPEBLONDEL\Documents\CITRA RLT\CONTRÔLE GESTION\EXCEL\RATIO COURCELLES\POWER QUERY\Final\[20230626_SUIVI ACTIVITÉ CONDUITE - essai macro.xlsm]LISTES'!#REF!,ADV4:BMQ4)&gt;0</xm:f>
            <x14:dxf>
              <fill>
                <patternFill>
                  <bgColor rgb="FFC00000"/>
                </patternFill>
              </fill>
            </x14:dxf>
          </x14:cfRule>
          <xm:sqref>ADV3</xm:sqref>
        </x14:conditionalFormatting>
        <x14:conditionalFormatting xmlns:xm="http://schemas.microsoft.com/office/excel/2006/main">
          <x14:cfRule type="expression" priority="343" id="{D449A01C-1A6F-4FAC-A11D-A72852FD1AE1}">
            <xm:f>COUNTIF('\Users\n.renault.GROUPEBLONDEL\Documents\CITRA RLT\CONTRÔLE GESTION\EXCEL\RATIO COURCELLES\POWER QUERY\Final\[20230626_SUIVI ACTIVITÉ CONDUITE - essai macro.xlsm]LISTES'!#REF!,ACM4:BLP4)&gt;0</xm:f>
            <x14:dxf>
              <fill>
                <patternFill>
                  <bgColor rgb="FFC00000"/>
                </patternFill>
              </fill>
            </x14:dxf>
          </x14:cfRule>
          <xm:sqref>ACM3</xm:sqref>
        </x14:conditionalFormatting>
        <x14:conditionalFormatting xmlns:xm="http://schemas.microsoft.com/office/excel/2006/main">
          <x14:cfRule type="expression" priority="344" id="{91A1CE12-771E-4D87-BB90-30A51DA175B9}">
            <xm:f>COUNTIF('\Users\n.renault.GROUPEBLONDEL\Documents\CITRA RLT\CONTRÔLE GESTION\EXCEL\RATIO COURCELLES\POWER QUERY\Final\[20230626_SUIVI ACTIVITÉ CONDUITE - essai macro.xlsm]LISTES'!#REF!,ABD4:BKO4)&gt;0</xm:f>
            <x14:dxf>
              <fill>
                <patternFill>
                  <bgColor rgb="FFC00000"/>
                </patternFill>
              </fill>
            </x14:dxf>
          </x14:cfRule>
          <xm:sqref>ABD3</xm:sqref>
        </x14:conditionalFormatting>
        <x14:conditionalFormatting xmlns:xm="http://schemas.microsoft.com/office/excel/2006/main">
          <x14:cfRule type="expression" priority="345" id="{1A316174-17A0-406D-A336-E4F96DE5D384}">
            <xm:f>COUNTIF('\Users\n.renault.GROUPEBLONDEL\Documents\CITRA RLT\CONTRÔLE GESTION\EXCEL\RATIO COURCELLES\POWER QUERY\Final\[20230626_SUIVI ACTIVITÉ CONDUITE - essai macro.xlsm]LISTES'!#REF!,ZU4:BJN4)&gt;0</xm:f>
            <x14:dxf>
              <fill>
                <patternFill>
                  <bgColor rgb="FFC00000"/>
                </patternFill>
              </fill>
            </x14:dxf>
          </x14:cfRule>
          <xm:sqref>ZU3</xm:sqref>
        </x14:conditionalFormatting>
        <x14:conditionalFormatting xmlns:xm="http://schemas.microsoft.com/office/excel/2006/main">
          <x14:cfRule type="expression" priority="346" id="{EC174E4C-0526-49D1-91F1-A561B474785B}">
            <xm:f>COUNTIF('\Users\n.renault.GROUPEBLONDEL\Documents\CITRA RLT\CONTRÔLE GESTION\EXCEL\RATIO COURCELLES\POWER QUERY\Final\[20230626_SUIVI ACTIVITÉ CONDUITE - essai macro.xlsm]LISTES'!#REF!,YL4:BIM4)&gt;0</xm:f>
            <x14:dxf>
              <fill>
                <patternFill>
                  <bgColor rgb="FFC00000"/>
                </patternFill>
              </fill>
            </x14:dxf>
          </x14:cfRule>
          <xm:sqref>YL3</xm:sqref>
        </x14:conditionalFormatting>
        <x14:conditionalFormatting xmlns:xm="http://schemas.microsoft.com/office/excel/2006/main">
          <x14:cfRule type="expression" priority="347" id="{F967EDB1-6CD4-4968-947A-66BAFF489550}">
            <xm:f>COUNTIF('\Users\n.renault.GROUPEBLONDEL\Documents\CITRA RLT\CONTRÔLE GESTION\EXCEL\RATIO COURCELLES\POWER QUERY\Final\[20230626_SUIVI ACTIVITÉ CONDUITE - essai macro.xlsm]LISTES'!#REF!,XC4:BHL4)&gt;0</xm:f>
            <x14:dxf>
              <fill>
                <patternFill>
                  <bgColor rgb="FFC00000"/>
                </patternFill>
              </fill>
            </x14:dxf>
          </x14:cfRule>
          <xm:sqref>XC3</xm:sqref>
        </x14:conditionalFormatting>
        <x14:conditionalFormatting xmlns:xm="http://schemas.microsoft.com/office/excel/2006/main">
          <x14:cfRule type="expression" priority="348" id="{5FCA0980-2CD1-4F6E-BDFC-A71481FEBBF0}">
            <xm:f>COUNTIF('\Users\n.renault.GROUPEBLONDEL\Documents\CITRA RLT\CONTRÔLE GESTION\EXCEL\RATIO COURCELLES\POWER QUERY\Final\[20230626_SUIVI ACTIVITÉ CONDUITE - essai macro.xlsm]LISTES'!#REF!,VT4:BGK4)&gt;0</xm:f>
            <x14:dxf>
              <fill>
                <patternFill>
                  <bgColor rgb="FFC00000"/>
                </patternFill>
              </fill>
            </x14:dxf>
          </x14:cfRule>
          <xm:sqref>VT3</xm:sqref>
        </x14:conditionalFormatting>
        <x14:conditionalFormatting xmlns:xm="http://schemas.microsoft.com/office/excel/2006/main">
          <x14:cfRule type="expression" priority="349" id="{A3036325-FC11-489D-B158-EC8750E51902}">
            <xm:f>COUNTIF('\Users\n.renault.GROUPEBLONDEL\Documents\CITRA RLT\CONTRÔLE GESTION\EXCEL\RATIO COURCELLES\POWER QUERY\Final\[20230626_SUIVI ACTIVITÉ CONDUITE - essai macro.xlsm]LISTES'!#REF!,UK4:BFJ4)&gt;0</xm:f>
            <x14:dxf>
              <fill>
                <patternFill>
                  <bgColor rgb="FFC00000"/>
                </patternFill>
              </fill>
            </x14:dxf>
          </x14:cfRule>
          <xm:sqref>UK3</xm:sqref>
        </x14:conditionalFormatting>
        <x14:conditionalFormatting xmlns:xm="http://schemas.microsoft.com/office/excel/2006/main">
          <x14:cfRule type="expression" priority="350" id="{FF1D9812-83E3-407E-BBB8-4BC0A28C181F}">
            <xm:f>COUNTIF('\Users\n.renault.GROUPEBLONDEL\Documents\CITRA RLT\CONTRÔLE GESTION\EXCEL\RATIO COURCELLES\POWER QUERY\Final\[20230626_SUIVI ACTIVITÉ CONDUITE - essai macro.xlsm]LISTES'!#REF!,TB4:BEI4)&gt;0</xm:f>
            <x14:dxf>
              <fill>
                <patternFill>
                  <bgColor rgb="FFC00000"/>
                </patternFill>
              </fill>
            </x14:dxf>
          </x14:cfRule>
          <xm:sqref>TB3</xm:sqref>
        </x14:conditionalFormatting>
        <x14:conditionalFormatting xmlns:xm="http://schemas.microsoft.com/office/excel/2006/main">
          <x14:cfRule type="expression" priority="351" id="{5DB8AC46-BBED-45C2-9324-ED7E39180548}">
            <xm:f>COUNTIF('\Users\n.renault.GROUPEBLONDEL\Documents\CITRA RLT\CONTRÔLE GESTION\EXCEL\RATIO COURCELLES\POWER QUERY\Final\[20230626_SUIVI ACTIVITÉ CONDUITE - essai macro.xlsm]LISTES'!#REF!,RS4:BDH4)&gt;0</xm:f>
            <x14:dxf>
              <fill>
                <patternFill>
                  <bgColor rgb="FFC00000"/>
                </patternFill>
              </fill>
            </x14:dxf>
          </x14:cfRule>
          <xm:sqref>RS3</xm:sqref>
        </x14:conditionalFormatting>
        <x14:conditionalFormatting xmlns:xm="http://schemas.microsoft.com/office/excel/2006/main">
          <x14:cfRule type="expression" priority="352" id="{9A475DF1-BA17-41DB-B6BD-54587B211101}">
            <xm:f>COUNTIF('\Users\n.renault.GROUPEBLONDEL\Documents\CITRA RLT\CONTRÔLE GESTION\EXCEL\RATIO COURCELLES\POWER QUERY\Final\[20230626_SUIVI ACTIVITÉ CONDUITE - essai macro.xlsm]LISTES'!#REF!,QJ4:BCG4)&gt;0</xm:f>
            <x14:dxf>
              <fill>
                <patternFill>
                  <bgColor rgb="FFC00000"/>
                </patternFill>
              </fill>
            </x14:dxf>
          </x14:cfRule>
          <xm:sqref>QJ3</xm:sqref>
        </x14:conditionalFormatting>
        <x14:conditionalFormatting xmlns:xm="http://schemas.microsoft.com/office/excel/2006/main">
          <x14:cfRule type="expression" priority="353" id="{4A8636BE-8CC1-4673-B1A3-A9085B54846B}">
            <xm:f>COUNTIF('\Users\n.renault.GROUPEBLONDEL\Documents\CITRA RLT\CONTRÔLE GESTION\EXCEL\RATIO COURCELLES\POWER QUERY\Final\[20230626_SUIVI ACTIVITÉ CONDUITE - essai macro.xlsm]LISTES'!#REF!,PA4:BBF4)&gt;0</xm:f>
            <x14:dxf>
              <fill>
                <patternFill>
                  <bgColor rgb="FFC00000"/>
                </patternFill>
              </fill>
            </x14:dxf>
          </x14:cfRule>
          <xm:sqref>PA3</xm:sqref>
        </x14:conditionalFormatting>
        <x14:conditionalFormatting xmlns:xm="http://schemas.microsoft.com/office/excel/2006/main">
          <x14:cfRule type="expression" priority="354" id="{2C1554EB-58E2-4FF3-A8AF-6FB227355ADF}">
            <xm:f>COUNTIF('\Users\n.renault.GROUPEBLONDEL\Documents\CITRA RLT\CONTRÔLE GESTION\EXCEL\RATIO COURCELLES\POWER QUERY\Final\[20230626_SUIVI ACTIVITÉ CONDUITE - essai macro.xlsm]LISTES'!#REF!,NR4:BAE4)&gt;0</xm:f>
            <x14:dxf>
              <fill>
                <patternFill>
                  <bgColor rgb="FFC00000"/>
                </patternFill>
              </fill>
            </x14:dxf>
          </x14:cfRule>
          <xm:sqref>NR3</xm:sqref>
        </x14:conditionalFormatting>
        <x14:conditionalFormatting xmlns:xm="http://schemas.microsoft.com/office/excel/2006/main">
          <x14:cfRule type="expression" priority="355" id="{121764F1-F4DA-4EC5-A28B-C06ABD14DD6D}">
            <xm:f>COUNTIF('\Users\n.renault.GROUPEBLONDEL\Documents\CITRA RLT\CONTRÔLE GESTION\EXCEL\RATIO COURCELLES\POWER QUERY\Final\[20230626_SUIVI ACTIVITÉ CONDUITE - essai macro.xlsm]LISTES'!#REF!,MI4:AZD4)&gt;0</xm:f>
            <x14:dxf>
              <fill>
                <patternFill>
                  <bgColor rgb="FFC00000"/>
                </patternFill>
              </fill>
            </x14:dxf>
          </x14:cfRule>
          <xm:sqref>MI3</xm:sqref>
        </x14:conditionalFormatting>
        <x14:conditionalFormatting xmlns:xm="http://schemas.microsoft.com/office/excel/2006/main">
          <x14:cfRule type="expression" priority="356" id="{93342F14-6439-4C5F-9483-42AD3550768F}">
            <xm:f>COUNTIF('\Users\n.renault.GROUPEBLONDEL\Documents\CITRA RLT\CONTRÔLE GESTION\EXCEL\RATIO COURCELLES\POWER QUERY\Final\[20230626_SUIVI ACTIVITÉ CONDUITE - essai macro.xlsm]LISTES'!#REF!,KZ4:AYC4)&gt;0</xm:f>
            <x14:dxf>
              <fill>
                <patternFill>
                  <bgColor rgb="FFC00000"/>
                </patternFill>
              </fill>
            </x14:dxf>
          </x14:cfRule>
          <xm:sqref>KZ3</xm:sqref>
        </x14:conditionalFormatting>
        <x14:conditionalFormatting xmlns:xm="http://schemas.microsoft.com/office/excel/2006/main">
          <x14:cfRule type="expression" priority="357" id="{D8ED0EBB-AF49-4CEF-957A-8A5E190CA959}">
            <xm:f>COUNTIF('\Users\n.renault.GROUPEBLONDEL\Documents\CITRA RLT\CONTRÔLE GESTION\EXCEL\RATIO COURCELLES\POWER QUERY\Final\[20230626_SUIVI ACTIVITÉ CONDUITE - essai macro.xlsm]LISTES'!#REF!,JQ4:AXB4)&gt;0</xm:f>
            <x14:dxf>
              <fill>
                <patternFill>
                  <bgColor rgb="FFC00000"/>
                </patternFill>
              </fill>
            </x14:dxf>
          </x14:cfRule>
          <xm:sqref>JQ3</xm:sqref>
        </x14:conditionalFormatting>
        <x14:conditionalFormatting xmlns:xm="http://schemas.microsoft.com/office/excel/2006/main">
          <x14:cfRule type="expression" priority="358" id="{79AD1AC3-016B-4963-8532-24D6E373478B}">
            <xm:f>COUNTIF('\Users\n.renault.GROUPEBLONDEL\Documents\CITRA RLT\CONTRÔLE GESTION\EXCEL\RATIO COURCELLES\POWER QUERY\Final\[20230626_SUIVI ACTIVITÉ CONDUITE - essai macro.xlsm]LISTES'!#REF!,IH4:AWA4)&gt;0</xm:f>
            <x14:dxf>
              <fill>
                <patternFill>
                  <bgColor rgb="FFC00000"/>
                </patternFill>
              </fill>
            </x14:dxf>
          </x14:cfRule>
          <xm:sqref>IH3</xm:sqref>
        </x14:conditionalFormatting>
        <x14:conditionalFormatting xmlns:xm="http://schemas.microsoft.com/office/excel/2006/main">
          <x14:cfRule type="expression" priority="359" id="{001F1037-313C-4E82-AAA0-83FA22F5D613}">
            <xm:f>COUNTIF('\Users\n.renault.GROUPEBLONDEL\Documents\CITRA RLT\CONTRÔLE GESTION\EXCEL\RATIO COURCELLES\POWER QUERY\Final\[20230626_SUIVI ACTIVITÉ CONDUITE - essai macro.xlsm]LISTES'!#REF!,GY4:AUZ4)&gt;0</xm:f>
            <x14:dxf>
              <fill>
                <patternFill>
                  <bgColor rgb="FFC00000"/>
                </patternFill>
              </fill>
            </x14:dxf>
          </x14:cfRule>
          <xm:sqref>GY3</xm:sqref>
        </x14:conditionalFormatting>
        <x14:conditionalFormatting xmlns:xm="http://schemas.microsoft.com/office/excel/2006/main">
          <x14:cfRule type="expression" priority="360" id="{B6B15686-0CCF-42E4-9AC8-92D0273395F3}">
            <xm:f>COUNTIF('\Users\n.renault.GROUPEBLONDEL\Documents\CITRA RLT\CONTRÔLE GESTION\EXCEL\RATIO COURCELLES\POWER QUERY\Final\[20230626_SUIVI ACTIVITÉ CONDUITE - essai macro.xlsm]LISTES'!#REF!,FP4:ATY4)&gt;0</xm:f>
            <x14:dxf>
              <fill>
                <patternFill>
                  <bgColor rgb="FFC00000"/>
                </patternFill>
              </fill>
            </x14:dxf>
          </x14:cfRule>
          <xm:sqref>FP3</xm:sqref>
        </x14:conditionalFormatting>
        <x14:conditionalFormatting xmlns:xm="http://schemas.microsoft.com/office/excel/2006/main">
          <x14:cfRule type="expression" priority="361" id="{84A8F101-5E62-41D5-A50D-ADAB4E7D553B}">
            <xm:f>COUNTIF('\Users\n.renault.GROUPEBLONDEL\Documents\CITRA RLT\CONTRÔLE GESTION\EXCEL\RATIO COURCELLES\POWER QUERY\Final\[20230626_SUIVI ACTIVITÉ CONDUITE - essai macro.xlsm]LISTES'!#REF!,EG4:ASX4)&gt;0</xm:f>
            <x14:dxf>
              <fill>
                <patternFill>
                  <bgColor rgb="FFC00000"/>
                </patternFill>
              </fill>
            </x14:dxf>
          </x14:cfRule>
          <xm:sqref>EG3</xm:sqref>
        </x14:conditionalFormatting>
        <x14:conditionalFormatting xmlns:xm="http://schemas.microsoft.com/office/excel/2006/main">
          <x14:cfRule type="expression" priority="362" id="{AA9EA5BC-2A5F-4279-B259-2913CEAD8646}">
            <xm:f>COUNTIF('\Users\n.renault.GROUPEBLONDEL\Documents\CITRA RLT\CONTRÔLE GESTION\EXCEL\RATIO COURCELLES\POWER QUERY\Final\[20230626_SUIVI ACTIVITÉ CONDUITE - essai macro.xlsm]LISTES'!#REF!,CX4:ARW4)&gt;0</xm:f>
            <x14:dxf>
              <fill>
                <patternFill>
                  <bgColor rgb="FFC00000"/>
                </patternFill>
              </fill>
            </x14:dxf>
          </x14:cfRule>
          <xm:sqref>CX3</xm:sqref>
        </x14:conditionalFormatting>
        <x14:conditionalFormatting xmlns:xm="http://schemas.microsoft.com/office/excel/2006/main">
          <x14:cfRule type="expression" priority="363" id="{A5EDD172-6A7B-4C46-9492-BB6E31A1B286}">
            <xm:f>COUNTIF('\Users\n.renault.GROUPEBLONDEL\Documents\CITRA RLT\CONTRÔLE GESTION\EXCEL\RATIO COURCELLES\POWER QUERY\Final\[20230626_SUIVI ACTIVITÉ CONDUITE - essai macro.xlsm]LISTES'!#REF!,BO4:AQV4)&gt;0</xm:f>
            <x14:dxf>
              <fill>
                <patternFill>
                  <bgColor rgb="FFC00000"/>
                </patternFill>
              </fill>
            </x14:dxf>
          </x14:cfRule>
          <xm:sqref>BO3</xm:sqref>
        </x14:conditionalFormatting>
        <x14:conditionalFormatting xmlns:xm="http://schemas.microsoft.com/office/excel/2006/main">
          <x14:cfRule type="expression" priority="364" id="{10D8185F-0F66-49ED-8662-BB0BD916427F}">
            <xm:f>COUNTIF('\Users\n.renault.GROUPEBLONDEL\Documents\CITRA RLT\CONTRÔLE GESTION\EXCEL\RATIO COURCELLES\POWER QUERY\Final\[20230626_SUIVI ACTIVITÉ CONDUITE - essai macro.xlsm]LISTES'!#REF!,AF4:APU4)&gt;0</xm:f>
            <x14:dxf>
              <fill>
                <patternFill>
                  <bgColor rgb="FFC00000"/>
                </patternFill>
              </fill>
            </x14:dxf>
          </x14:cfRule>
          <xm:sqref>AF3</xm:sqref>
        </x14:conditionalFormatting>
        <x14:conditionalFormatting xmlns:xm="http://schemas.microsoft.com/office/excel/2006/main">
          <x14:cfRule type="expression" priority="365" id="{58D58AA6-38D8-4166-95B8-A0231ADC9F51}">
            <xm:f>COUNTIF('\Users\n.renault.GROUPEBLONDEL\Documents\CITRA RLT\CONTRÔLE GESTION\EXCEL\RATIO COURCELLES\POWER QUERY\Final\[20230626_SUIVI ACTIVITÉ CONDUITE - essai macro.xlsm]LISTES'!#REF!,AN4:AQA4)&gt;0</xm:f>
            <x14:dxf>
              <fill>
                <patternFill>
                  <bgColor rgb="FFC00000"/>
                </patternFill>
              </fill>
            </x14:dxf>
          </x14:cfRule>
          <xm:sqref>AN3</xm:sqref>
        </x14:conditionalFormatting>
        <x14:conditionalFormatting xmlns:xm="http://schemas.microsoft.com/office/excel/2006/main">
          <x14:cfRule type="expression" priority="366" id="{009E0A88-EA9F-46C2-888B-58B330B7375D}">
            <xm:f>COUNTIF('\Users\n.renault.GROUPEBLONDEL\Documents\CITRA RLT\CONTRÔLE GESTION\EXCEL\RATIO COURCELLES\POWER QUERY\Final\[20230626_SUIVI ACTIVITÉ CONDUITE - essai macro.xlsm]LISTES'!#REF!,BW4:ARB4)&gt;0</xm:f>
            <x14:dxf>
              <fill>
                <patternFill>
                  <bgColor rgb="FFC00000"/>
                </patternFill>
              </fill>
            </x14:dxf>
          </x14:cfRule>
          <xm:sqref>BW3</xm:sqref>
        </x14:conditionalFormatting>
        <x14:conditionalFormatting xmlns:xm="http://schemas.microsoft.com/office/excel/2006/main">
          <x14:cfRule type="expression" priority="367" id="{B2BE316C-56A2-4F6D-B1AF-2C1178093CAC}">
            <xm:f>COUNTIF('\Users\n.renault.GROUPEBLONDEL\Documents\CITRA RLT\CONTRÔLE GESTION\EXCEL\RATIO COURCELLES\POWER QUERY\Final\[20230626_SUIVI ACTIVITÉ CONDUITE - essai macro.xlsm]LISTES'!#REF!,DF4:ASC4)&gt;0</xm:f>
            <x14:dxf>
              <fill>
                <patternFill>
                  <bgColor rgb="FFC00000"/>
                </patternFill>
              </fill>
            </x14:dxf>
          </x14:cfRule>
          <xm:sqref>DF3</xm:sqref>
        </x14:conditionalFormatting>
        <x14:conditionalFormatting xmlns:xm="http://schemas.microsoft.com/office/excel/2006/main">
          <x14:cfRule type="expression" priority="368" id="{33407100-C01A-4811-A53E-8BF1E185528D}">
            <xm:f>COUNTIF('\Users\n.renault.GROUPEBLONDEL\Documents\CITRA RLT\CONTRÔLE GESTION\EXCEL\RATIO COURCELLES\POWER QUERY\Final\[20230626_SUIVI ACTIVITÉ CONDUITE - essai macro.xlsm]LISTES'!#REF!,EO4:ATD4)&gt;0</xm:f>
            <x14:dxf>
              <fill>
                <patternFill>
                  <bgColor rgb="FFC00000"/>
                </patternFill>
              </fill>
            </x14:dxf>
          </x14:cfRule>
          <xm:sqref>EO3</xm:sqref>
        </x14:conditionalFormatting>
        <x14:conditionalFormatting xmlns:xm="http://schemas.microsoft.com/office/excel/2006/main">
          <x14:cfRule type="expression" priority="369" id="{94B7276E-9AA1-4A2F-8EEB-177346EE13FD}">
            <xm:f>COUNTIF('\Users\n.renault.GROUPEBLONDEL\Documents\CITRA RLT\CONTRÔLE GESTION\EXCEL\RATIO COURCELLES\POWER QUERY\Final\[20230626_SUIVI ACTIVITÉ CONDUITE - essai macro.xlsm]LISTES'!#REF!,FX4:AUE4)&gt;0</xm:f>
            <x14:dxf>
              <fill>
                <patternFill>
                  <bgColor rgb="FFC00000"/>
                </patternFill>
              </fill>
            </x14:dxf>
          </x14:cfRule>
          <xm:sqref>FX3</xm:sqref>
        </x14:conditionalFormatting>
        <x14:conditionalFormatting xmlns:xm="http://schemas.microsoft.com/office/excel/2006/main">
          <x14:cfRule type="expression" priority="370" id="{44A92CF5-7498-4994-8A41-1A054D91DFF3}">
            <xm:f>COUNTIF('\Users\n.renault.GROUPEBLONDEL\Documents\CITRA RLT\CONTRÔLE GESTION\EXCEL\RATIO COURCELLES\POWER QUERY\Final\[20230626_SUIVI ACTIVITÉ CONDUITE - essai macro.xlsm]LISTES'!#REF!,HG4:AVF4)&gt;0</xm:f>
            <x14:dxf>
              <fill>
                <patternFill>
                  <bgColor rgb="FFC00000"/>
                </patternFill>
              </fill>
            </x14:dxf>
          </x14:cfRule>
          <xm:sqref>HG3</xm:sqref>
        </x14:conditionalFormatting>
        <x14:conditionalFormatting xmlns:xm="http://schemas.microsoft.com/office/excel/2006/main">
          <x14:cfRule type="expression" priority="371" id="{BAF0C457-834A-4968-AC7C-247E95C51774}">
            <xm:f>COUNTIF('\Users\n.renault.GROUPEBLONDEL\Documents\CITRA RLT\CONTRÔLE GESTION\EXCEL\RATIO COURCELLES\POWER QUERY\Final\[20230626_SUIVI ACTIVITÉ CONDUITE - essai macro.xlsm]LISTES'!#REF!,IP4:AWG4)&gt;0</xm:f>
            <x14:dxf>
              <fill>
                <patternFill>
                  <bgColor rgb="FFC00000"/>
                </patternFill>
              </fill>
            </x14:dxf>
          </x14:cfRule>
          <xm:sqref>IP3</xm:sqref>
        </x14:conditionalFormatting>
        <x14:conditionalFormatting xmlns:xm="http://schemas.microsoft.com/office/excel/2006/main">
          <x14:cfRule type="expression" priority="372" id="{FD22657D-FD5B-4D5B-8A23-F34E4B975775}">
            <xm:f>COUNTIF('\Users\n.renault.GROUPEBLONDEL\Documents\CITRA RLT\CONTRÔLE GESTION\EXCEL\RATIO COURCELLES\POWER QUERY\Final\[20230626_SUIVI ACTIVITÉ CONDUITE - essai macro.xlsm]LISTES'!#REF!,JY4:AXH4)&gt;0</xm:f>
            <x14:dxf>
              <fill>
                <patternFill>
                  <bgColor rgb="FFC00000"/>
                </patternFill>
              </fill>
            </x14:dxf>
          </x14:cfRule>
          <xm:sqref>JY3</xm:sqref>
        </x14:conditionalFormatting>
        <x14:conditionalFormatting xmlns:xm="http://schemas.microsoft.com/office/excel/2006/main">
          <x14:cfRule type="expression" priority="373" id="{B73D14D3-B84E-4B8A-B250-D566994DA83D}">
            <xm:f>COUNTIF('\Users\n.renault.GROUPEBLONDEL\Documents\CITRA RLT\CONTRÔLE GESTION\EXCEL\RATIO COURCELLES\POWER QUERY\Final\[20230626_SUIVI ACTIVITÉ CONDUITE - essai macro.xlsm]LISTES'!#REF!,LH4:AYI4)&gt;0</xm:f>
            <x14:dxf>
              <fill>
                <patternFill>
                  <bgColor rgb="FFC00000"/>
                </patternFill>
              </fill>
            </x14:dxf>
          </x14:cfRule>
          <xm:sqref>LH3</xm:sqref>
        </x14:conditionalFormatting>
        <x14:conditionalFormatting xmlns:xm="http://schemas.microsoft.com/office/excel/2006/main">
          <x14:cfRule type="expression" priority="374" id="{1CC5D6CA-7437-441F-AD37-55002CBCBB17}">
            <xm:f>COUNTIF('\Users\n.renault.GROUPEBLONDEL\Documents\CITRA RLT\CONTRÔLE GESTION\EXCEL\RATIO COURCELLES\POWER QUERY\Final\[20230626_SUIVI ACTIVITÉ CONDUITE - essai macro.xlsm]LISTES'!#REF!,MQ4:AZJ4)&gt;0</xm:f>
            <x14:dxf>
              <fill>
                <patternFill>
                  <bgColor rgb="FFC00000"/>
                </patternFill>
              </fill>
            </x14:dxf>
          </x14:cfRule>
          <xm:sqref>MQ3</xm:sqref>
        </x14:conditionalFormatting>
        <x14:conditionalFormatting xmlns:xm="http://schemas.microsoft.com/office/excel/2006/main">
          <x14:cfRule type="expression" priority="375" id="{BFD6A0EE-24D9-4C80-B974-363AD0A3AC42}">
            <xm:f>COUNTIF('\Users\n.renault.GROUPEBLONDEL\Documents\CITRA RLT\CONTRÔLE GESTION\EXCEL\RATIO COURCELLES\POWER QUERY\Final\[20230626_SUIVI ACTIVITÉ CONDUITE - essai macro.xlsm]LISTES'!#REF!,NZ4:BAK4)&gt;0</xm:f>
            <x14:dxf>
              <fill>
                <patternFill>
                  <bgColor rgb="FFC00000"/>
                </patternFill>
              </fill>
            </x14:dxf>
          </x14:cfRule>
          <xm:sqref>NZ3</xm:sqref>
        </x14:conditionalFormatting>
        <x14:conditionalFormatting xmlns:xm="http://schemas.microsoft.com/office/excel/2006/main">
          <x14:cfRule type="expression" priority="376" id="{83F34601-8D7C-41E8-9979-BF00028C6506}">
            <xm:f>COUNTIF('\Users\n.renault.GROUPEBLONDEL\Documents\CITRA RLT\CONTRÔLE GESTION\EXCEL\RATIO COURCELLES\POWER QUERY\Final\[20230626_SUIVI ACTIVITÉ CONDUITE - essai macro.xlsm]LISTES'!#REF!,PI4:BBL4)&gt;0</xm:f>
            <x14:dxf>
              <fill>
                <patternFill>
                  <bgColor rgb="FFC00000"/>
                </patternFill>
              </fill>
            </x14:dxf>
          </x14:cfRule>
          <xm:sqref>PI3</xm:sqref>
        </x14:conditionalFormatting>
        <x14:conditionalFormatting xmlns:xm="http://schemas.microsoft.com/office/excel/2006/main">
          <x14:cfRule type="expression" priority="377" id="{0F78BEC0-0F3C-4A97-ABA3-4266D5385917}">
            <xm:f>COUNTIF('\Users\n.renault.GROUPEBLONDEL\Documents\CITRA RLT\CONTRÔLE GESTION\EXCEL\RATIO COURCELLES\POWER QUERY\Final\[20230626_SUIVI ACTIVITÉ CONDUITE - essai macro.xlsm]LISTES'!#REF!,QR4:BCM4)&gt;0</xm:f>
            <x14:dxf>
              <fill>
                <patternFill>
                  <bgColor rgb="FFC00000"/>
                </patternFill>
              </fill>
            </x14:dxf>
          </x14:cfRule>
          <xm:sqref>QR3</xm:sqref>
        </x14:conditionalFormatting>
        <x14:conditionalFormatting xmlns:xm="http://schemas.microsoft.com/office/excel/2006/main">
          <x14:cfRule type="expression" priority="378" id="{1867C486-A3DB-499E-91AA-45DF759B30D9}">
            <xm:f>COUNTIF('\Users\n.renault.GROUPEBLONDEL\Documents\CITRA RLT\CONTRÔLE GESTION\EXCEL\RATIO COURCELLES\POWER QUERY\Final\[20230626_SUIVI ACTIVITÉ CONDUITE - essai macro.xlsm]LISTES'!#REF!,SA4:BDN4)&gt;0</xm:f>
            <x14:dxf>
              <fill>
                <patternFill>
                  <bgColor rgb="FFC00000"/>
                </patternFill>
              </fill>
            </x14:dxf>
          </x14:cfRule>
          <xm:sqref>SA3</xm:sqref>
        </x14:conditionalFormatting>
        <x14:conditionalFormatting xmlns:xm="http://schemas.microsoft.com/office/excel/2006/main">
          <x14:cfRule type="expression" priority="379" id="{65B538B2-7006-46CB-9D98-A30CCB978AF4}">
            <xm:f>COUNTIF('\Users\n.renault.GROUPEBLONDEL\Documents\CITRA RLT\CONTRÔLE GESTION\EXCEL\RATIO COURCELLES\POWER QUERY\Final\[20230626_SUIVI ACTIVITÉ CONDUITE - essai macro.xlsm]LISTES'!#REF!,TJ4:BEO4)&gt;0</xm:f>
            <x14:dxf>
              <fill>
                <patternFill>
                  <bgColor rgb="FFC00000"/>
                </patternFill>
              </fill>
            </x14:dxf>
          </x14:cfRule>
          <xm:sqref>TJ3</xm:sqref>
        </x14:conditionalFormatting>
        <x14:conditionalFormatting xmlns:xm="http://schemas.microsoft.com/office/excel/2006/main">
          <x14:cfRule type="expression" priority="380" id="{BDB903D2-3AD8-44BB-AA9B-BEC5F4AC932C}">
            <xm:f>COUNTIF('\Users\n.renault.GROUPEBLONDEL\Documents\CITRA RLT\CONTRÔLE GESTION\EXCEL\RATIO COURCELLES\POWER QUERY\Final\[20230626_SUIVI ACTIVITÉ CONDUITE - essai macro.xlsm]LISTES'!#REF!,US4:BFP4)&gt;0</xm:f>
            <x14:dxf>
              <fill>
                <patternFill>
                  <bgColor rgb="FFC00000"/>
                </patternFill>
              </fill>
            </x14:dxf>
          </x14:cfRule>
          <xm:sqref>US3</xm:sqref>
        </x14:conditionalFormatting>
        <x14:conditionalFormatting xmlns:xm="http://schemas.microsoft.com/office/excel/2006/main">
          <x14:cfRule type="expression" priority="381" id="{B3A75B8F-18AA-4FE3-A91F-FF264167E5FB}">
            <xm:f>COUNTIF('\Users\n.renault.GROUPEBLONDEL\Documents\CITRA RLT\CONTRÔLE GESTION\EXCEL\RATIO COURCELLES\POWER QUERY\Final\[20230626_SUIVI ACTIVITÉ CONDUITE - essai macro.xlsm]LISTES'!#REF!,WB4:BGQ4)&gt;0</xm:f>
            <x14:dxf>
              <fill>
                <patternFill>
                  <bgColor rgb="FFC00000"/>
                </patternFill>
              </fill>
            </x14:dxf>
          </x14:cfRule>
          <xm:sqref>WB3</xm:sqref>
        </x14:conditionalFormatting>
        <x14:conditionalFormatting xmlns:xm="http://schemas.microsoft.com/office/excel/2006/main">
          <x14:cfRule type="expression" priority="382" id="{7739CF02-E0BB-4D1B-84B3-6D4E503749C6}">
            <xm:f>COUNTIF('\Users\n.renault.GROUPEBLONDEL\Documents\CITRA RLT\CONTRÔLE GESTION\EXCEL\RATIO COURCELLES\POWER QUERY\Final\[20230626_SUIVI ACTIVITÉ CONDUITE - essai macro.xlsm]LISTES'!#REF!,XK4:BHR4)&gt;0</xm:f>
            <x14:dxf>
              <fill>
                <patternFill>
                  <bgColor rgb="FFC00000"/>
                </patternFill>
              </fill>
            </x14:dxf>
          </x14:cfRule>
          <xm:sqref>XK3</xm:sqref>
        </x14:conditionalFormatting>
        <x14:conditionalFormatting xmlns:xm="http://schemas.microsoft.com/office/excel/2006/main">
          <x14:cfRule type="expression" priority="383" id="{45C64970-C30F-43B4-AD8B-D3202BF8947A}">
            <xm:f>COUNTIF('\Users\n.renault.GROUPEBLONDEL\Documents\CITRA RLT\CONTRÔLE GESTION\EXCEL\RATIO COURCELLES\POWER QUERY\Final\[20230626_SUIVI ACTIVITÉ CONDUITE - essai macro.xlsm]LISTES'!#REF!,YT4:BIS4)&gt;0</xm:f>
            <x14:dxf>
              <fill>
                <patternFill>
                  <bgColor rgb="FFC00000"/>
                </patternFill>
              </fill>
            </x14:dxf>
          </x14:cfRule>
          <xm:sqref>YT3</xm:sqref>
        </x14:conditionalFormatting>
        <x14:conditionalFormatting xmlns:xm="http://schemas.microsoft.com/office/excel/2006/main">
          <x14:cfRule type="expression" priority="384" id="{CAC3BB42-D021-412C-84D6-A8E07A2B4DC1}">
            <xm:f>COUNTIF('\Users\n.renault.GROUPEBLONDEL\Documents\CITRA RLT\CONTRÔLE GESTION\EXCEL\RATIO COURCELLES\POWER QUERY\Final\[20230626_SUIVI ACTIVITÉ CONDUITE - essai macro.xlsm]LISTES'!#REF!,AAC4:BJT4)&gt;0</xm:f>
            <x14:dxf>
              <fill>
                <patternFill>
                  <bgColor rgb="FFC00000"/>
                </patternFill>
              </fill>
            </x14:dxf>
          </x14:cfRule>
          <xm:sqref>AAC3</xm:sqref>
        </x14:conditionalFormatting>
        <x14:conditionalFormatting xmlns:xm="http://schemas.microsoft.com/office/excel/2006/main">
          <x14:cfRule type="expression" priority="385" id="{B188F62A-7E0B-47C8-9EDC-2A053AEF6D77}">
            <xm:f>COUNTIF('\Users\n.renault.GROUPEBLONDEL\Documents\CITRA RLT\CONTRÔLE GESTION\EXCEL\RATIO COURCELLES\POWER QUERY\Final\[20230626_SUIVI ACTIVITÉ CONDUITE - essai macro.xlsm]LISTES'!#REF!,ABL4:BKU4)&gt;0</xm:f>
            <x14:dxf>
              <fill>
                <patternFill>
                  <bgColor rgb="FFC00000"/>
                </patternFill>
              </fill>
            </x14:dxf>
          </x14:cfRule>
          <xm:sqref>ABL3</xm:sqref>
        </x14:conditionalFormatting>
        <x14:conditionalFormatting xmlns:xm="http://schemas.microsoft.com/office/excel/2006/main">
          <x14:cfRule type="expression" priority="386" id="{2D403992-6541-4943-973B-C808EDC2E8ED}">
            <xm:f>COUNTIF('\Users\n.renault.GROUPEBLONDEL\Documents\CITRA RLT\CONTRÔLE GESTION\EXCEL\RATIO COURCELLES\POWER QUERY\Final\[20230626_SUIVI ACTIVITÉ CONDUITE - essai macro.xlsm]LISTES'!#REF!,ACU4:BLV4)&gt;0</xm:f>
            <x14:dxf>
              <fill>
                <patternFill>
                  <bgColor rgb="FFC00000"/>
                </patternFill>
              </fill>
            </x14:dxf>
          </x14:cfRule>
          <xm:sqref>ACU3</xm:sqref>
        </x14:conditionalFormatting>
        <x14:conditionalFormatting xmlns:xm="http://schemas.microsoft.com/office/excel/2006/main">
          <x14:cfRule type="expression" priority="387" id="{57BC4D13-5770-4DDF-9A6E-07E9BBF43C8D}">
            <xm:f>COUNTIF('\Users\n.renault.GROUPEBLONDEL\Documents\CITRA RLT\CONTRÔLE GESTION\EXCEL\RATIO COURCELLES\POWER QUERY\Final\[20230626_SUIVI ACTIVITÉ CONDUITE - essai macro.xlsm]LISTES'!#REF!,AED4:BMW4)&gt;0</xm:f>
            <x14:dxf>
              <fill>
                <patternFill>
                  <bgColor rgb="FFC00000"/>
                </patternFill>
              </fill>
            </x14:dxf>
          </x14:cfRule>
          <xm:sqref>AED3</xm:sqref>
        </x14:conditionalFormatting>
        <x14:conditionalFormatting xmlns:xm="http://schemas.microsoft.com/office/excel/2006/main">
          <x14:cfRule type="expression" priority="388" id="{C0FDBE41-393F-4CFA-B7DF-9DF11B46C8A1}">
            <xm:f>COUNTIF('\Users\n.renault.GROUPEBLONDEL\Documents\CITRA RLT\CONTRÔLE GESTION\EXCEL\RATIO COURCELLES\POWER QUERY\Final\[20230626_SUIVI ACTIVITÉ CONDUITE - essai macro.xlsm]LISTES'!#REF!,AFM4:BNX4)&gt;0</xm:f>
            <x14:dxf>
              <fill>
                <patternFill>
                  <bgColor rgb="FFC00000"/>
                </patternFill>
              </fill>
            </x14:dxf>
          </x14:cfRule>
          <xm:sqref>AFM3</xm:sqref>
        </x14:conditionalFormatting>
        <x14:conditionalFormatting xmlns:xm="http://schemas.microsoft.com/office/excel/2006/main">
          <x14:cfRule type="expression" priority="389" id="{314732A5-ADC6-4E63-AC41-2BB5DFC866F7}">
            <xm:f>COUNTIF('\Users\n.renault.GROUPEBLONDEL\Documents\CITRA RLT\CONTRÔLE GESTION\EXCEL\RATIO COURCELLES\POWER QUERY\Final\[20230626_SUIVI ACTIVITÉ CONDUITE - essai macro.xlsm]LISTES'!#REF!,AGV4:BOY4)&gt;0</xm:f>
            <x14:dxf>
              <fill>
                <patternFill>
                  <bgColor rgb="FFC00000"/>
                </patternFill>
              </fill>
            </x14:dxf>
          </x14:cfRule>
          <xm:sqref>AGV3</xm:sqref>
        </x14:conditionalFormatting>
        <x14:conditionalFormatting xmlns:xm="http://schemas.microsoft.com/office/excel/2006/main">
          <x14:cfRule type="expression" priority="390" id="{FDEAF0A1-F0B0-433B-B4E6-9A921446D7CA}">
            <xm:f>COUNTIF('\Users\n.renault.GROUPEBLONDEL\Documents\CITRA RLT\CONTRÔLE GESTION\EXCEL\RATIO COURCELLES\POWER QUERY\Final\[20230626_SUIVI ACTIVITÉ CONDUITE - essai macro.xlsm]LISTES'!#REF!,AIE4:BPZ4)&gt;0</xm:f>
            <x14:dxf>
              <fill>
                <patternFill>
                  <bgColor rgb="FFC00000"/>
                </patternFill>
              </fill>
            </x14:dxf>
          </x14:cfRule>
          <xm:sqref>AIE3</xm:sqref>
        </x14:conditionalFormatting>
        <x14:conditionalFormatting xmlns:xm="http://schemas.microsoft.com/office/excel/2006/main">
          <x14:cfRule type="expression" priority="391" id="{ECA9198D-4044-4C89-BFEC-981584CB3523}">
            <xm:f>COUNTIF('\Users\n.renault.GROUPEBLONDEL\Documents\CITRA RLT\CONTRÔLE GESTION\EXCEL\RATIO COURCELLES\POWER QUERY\Final\[20230626_SUIVI ACTIVITÉ CONDUITE - essai macro.xlsm]LISTES'!#REF!,AJN4:BRA4)&gt;0</xm:f>
            <x14:dxf>
              <fill>
                <patternFill>
                  <bgColor rgb="FFC00000"/>
                </patternFill>
              </fill>
            </x14:dxf>
          </x14:cfRule>
          <xm:sqref>AJN3</xm:sqref>
        </x14:conditionalFormatting>
        <x14:conditionalFormatting xmlns:xm="http://schemas.microsoft.com/office/excel/2006/main">
          <x14:cfRule type="expression" priority="392" id="{8931B9A0-8563-4DAB-939C-FBD5C7CF5FA9}">
            <xm:f>COUNTIF('\Users\n.renault.GROUPEBLONDEL\Documents\CITRA RLT\CONTRÔLE GESTION\EXCEL\RATIO COURCELLES\POWER QUERY\Final\[20230626_SUIVI ACTIVITÉ CONDUITE - essai macro.xlsm]LISTES'!#REF!,AKW4:BSB4)&gt;0</xm:f>
            <x14:dxf>
              <fill>
                <patternFill>
                  <bgColor rgb="FFC00000"/>
                </patternFill>
              </fill>
            </x14:dxf>
          </x14:cfRule>
          <xm:sqref>AKW3</xm:sqref>
        </x14:conditionalFormatting>
        <x14:conditionalFormatting xmlns:xm="http://schemas.microsoft.com/office/excel/2006/main">
          <x14:cfRule type="expression" priority="393" id="{97E99B91-30D9-41A2-A843-466EF6A76B1E}">
            <xm:f>COUNTIF('\Users\n.renault.GROUPEBLONDEL\Documents\CITRA RLT\CONTRÔLE GESTION\EXCEL\RATIO COURCELLES\POWER QUERY\Final\[20230626_SUIVI ACTIVITÉ CONDUITE - essai macro.xlsm]LISTES'!#REF!,AMF4:BTC4)&gt;0</xm:f>
            <x14:dxf>
              <fill>
                <patternFill>
                  <bgColor rgb="FFC00000"/>
                </patternFill>
              </fill>
            </x14:dxf>
          </x14:cfRule>
          <xm:sqref>AMF3</xm:sqref>
        </x14:conditionalFormatting>
        <x14:conditionalFormatting xmlns:xm="http://schemas.microsoft.com/office/excel/2006/main">
          <x14:cfRule type="expression" priority="394" id="{F670EA11-9A2C-4023-B16D-D63CAD63A65B}">
            <xm:f>COUNTIF('\Users\n.renault.GROUPEBLONDEL\Documents\CITRA RLT\CONTRÔLE GESTION\EXCEL\RATIO COURCELLES\POWER QUERY\Final\[20230626_SUIVI ACTIVITÉ CONDUITE - essai macro.xlsm]LISTES'!#REF!,ANO4:BUD4)&gt;0</xm:f>
            <x14:dxf>
              <fill>
                <patternFill>
                  <bgColor rgb="FFC00000"/>
                </patternFill>
              </fill>
            </x14:dxf>
          </x14:cfRule>
          <xm:sqref>ANO3</xm:sqref>
        </x14:conditionalFormatting>
        <x14:conditionalFormatting xmlns:xm="http://schemas.microsoft.com/office/excel/2006/main">
          <x14:cfRule type="expression" priority="395" id="{3908F738-5935-4112-8B7E-D8D2E78EC530}">
            <xm:f>COUNTIF('\Users\n.renault.GROUPEBLONDEL\Documents\CITRA RLT\CONTRÔLE GESTION\EXCEL\RATIO COURCELLES\POWER QUERY\Final\[20230626_SUIVI ACTIVITÉ CONDUITE - essai macro.xlsm]LISTES'!#REF!,AOI4:BUS4)&gt;0</xm:f>
            <x14:dxf>
              <fill>
                <patternFill>
                  <bgColor rgb="FFC00000"/>
                </patternFill>
              </fill>
            </x14:dxf>
          </x14:cfRule>
          <xm:sqref>AOI3:AOO3</xm:sqref>
        </x14:conditionalFormatting>
        <x14:conditionalFormatting xmlns:xm="http://schemas.microsoft.com/office/excel/2006/main">
          <x14:cfRule type="expression" priority="396" id="{7EB56C9D-3747-4D5E-AE3E-F8E5F379CDD1}">
            <xm:f>COUNTIF('\Users\n.renault.GROUPEBLONDEL\Documents\CITRA RLT\CONTRÔLE GESTION\EXCEL\RATIO COURCELLES\POWER QUERY\Final\[20230626_SUIVI ACTIVITÉ CONDUITE - essai macro.xlsm]LISTES'!#REF!,AMZ4:BTR4)&gt;0</xm:f>
            <x14:dxf>
              <fill>
                <patternFill>
                  <bgColor rgb="FFC00000"/>
                </patternFill>
              </fill>
            </x14:dxf>
          </x14:cfRule>
          <xm:sqref>AMZ3:ANF3</xm:sqref>
        </x14:conditionalFormatting>
        <x14:conditionalFormatting xmlns:xm="http://schemas.microsoft.com/office/excel/2006/main">
          <x14:cfRule type="expression" priority="397" id="{8BE9C795-F717-4FF0-B563-DC704CA3F310}">
            <xm:f>COUNTIF('\Users\n.renault.GROUPEBLONDEL\Documents\CITRA RLT\CONTRÔLE GESTION\EXCEL\RATIO COURCELLES\POWER QUERY\Final\[20230626_SUIVI ACTIVITÉ CONDUITE - essai macro.xlsm]LISTES'!#REF!,ALQ4:BSQ4)&gt;0</xm:f>
            <x14:dxf>
              <fill>
                <patternFill>
                  <bgColor rgb="FFC00000"/>
                </patternFill>
              </fill>
            </x14:dxf>
          </x14:cfRule>
          <xm:sqref>ALQ3:ALW3</xm:sqref>
        </x14:conditionalFormatting>
        <x14:conditionalFormatting xmlns:xm="http://schemas.microsoft.com/office/excel/2006/main">
          <x14:cfRule type="expression" priority="398" id="{F6A4D81E-B54F-42F6-B79D-076D41359404}">
            <xm:f>COUNTIF('\Users\n.renault.GROUPEBLONDEL\Documents\CITRA RLT\CONTRÔLE GESTION\EXCEL\RATIO COURCELLES\POWER QUERY\Final\[20230626_SUIVI ACTIVITÉ CONDUITE - essai macro.xlsm]LISTES'!#REF!,AKH4:BRP4)&gt;0</xm:f>
            <x14:dxf>
              <fill>
                <patternFill>
                  <bgColor rgb="FFC00000"/>
                </patternFill>
              </fill>
            </x14:dxf>
          </x14:cfRule>
          <xm:sqref>AKH3:AKN3</xm:sqref>
        </x14:conditionalFormatting>
        <x14:conditionalFormatting xmlns:xm="http://schemas.microsoft.com/office/excel/2006/main">
          <x14:cfRule type="expression" priority="399" id="{6C7F9C8F-0960-4B64-874A-3B1DDF3DBF04}">
            <xm:f>COUNTIF('\Users\n.renault.GROUPEBLONDEL\Documents\CITRA RLT\CONTRÔLE GESTION\EXCEL\RATIO COURCELLES\POWER QUERY\Final\[20230626_SUIVI ACTIVITÉ CONDUITE - essai macro.xlsm]LISTES'!#REF!,AIY4:BQO4)&gt;0</xm:f>
            <x14:dxf>
              <fill>
                <patternFill>
                  <bgColor rgb="FFC00000"/>
                </patternFill>
              </fill>
            </x14:dxf>
          </x14:cfRule>
          <xm:sqref>AIY3:AJE3</xm:sqref>
        </x14:conditionalFormatting>
        <x14:conditionalFormatting xmlns:xm="http://schemas.microsoft.com/office/excel/2006/main">
          <x14:cfRule type="expression" priority="400" id="{742C1366-4573-428D-B15A-008F19821AA9}">
            <xm:f>COUNTIF('\Users\n.renault.GROUPEBLONDEL\Documents\CITRA RLT\CONTRÔLE GESTION\EXCEL\RATIO COURCELLES\POWER QUERY\Final\[20230626_SUIVI ACTIVITÉ CONDUITE - essai macro.xlsm]LISTES'!#REF!,AHP4:BPN4)&gt;0</xm:f>
            <x14:dxf>
              <fill>
                <patternFill>
                  <bgColor rgb="FFC00000"/>
                </patternFill>
              </fill>
            </x14:dxf>
          </x14:cfRule>
          <xm:sqref>AHP3:AHV3</xm:sqref>
        </x14:conditionalFormatting>
        <x14:conditionalFormatting xmlns:xm="http://schemas.microsoft.com/office/excel/2006/main">
          <x14:cfRule type="expression" priority="401" id="{B4514487-BA61-4491-90DB-7EB74AA2E06C}">
            <xm:f>COUNTIF('\Users\n.renault.GROUPEBLONDEL\Documents\CITRA RLT\CONTRÔLE GESTION\EXCEL\RATIO COURCELLES\POWER QUERY\Final\[20230626_SUIVI ACTIVITÉ CONDUITE - essai macro.xlsm]LISTES'!#REF!,AGG4:BOM4)&gt;0</xm:f>
            <x14:dxf>
              <fill>
                <patternFill>
                  <bgColor rgb="FFC00000"/>
                </patternFill>
              </fill>
            </x14:dxf>
          </x14:cfRule>
          <xm:sqref>AGG3:AGM3</xm:sqref>
        </x14:conditionalFormatting>
        <x14:conditionalFormatting xmlns:xm="http://schemas.microsoft.com/office/excel/2006/main">
          <x14:cfRule type="expression" priority="402" id="{D6C5CDAD-84F1-4424-8E92-EBCD9351DC91}">
            <xm:f>COUNTIF('\Users\n.renault.GROUPEBLONDEL\Documents\CITRA RLT\CONTRÔLE GESTION\EXCEL\RATIO COURCELLES\POWER QUERY\Final\[20230626_SUIVI ACTIVITÉ CONDUITE - essai macro.xlsm]LISTES'!#REF!,AEX4:BNL4)&gt;0</xm:f>
            <x14:dxf>
              <fill>
                <patternFill>
                  <bgColor rgb="FFC00000"/>
                </patternFill>
              </fill>
            </x14:dxf>
          </x14:cfRule>
          <xm:sqref>AEX3:AFD3</xm:sqref>
        </x14:conditionalFormatting>
        <x14:conditionalFormatting xmlns:xm="http://schemas.microsoft.com/office/excel/2006/main">
          <x14:cfRule type="expression" priority="403" id="{E3603182-6125-49CB-B1E7-1F91960BA1BA}">
            <xm:f>COUNTIF('\Users\n.renault.GROUPEBLONDEL\Documents\CITRA RLT\CONTRÔLE GESTION\EXCEL\RATIO COURCELLES\POWER QUERY\Final\[20230626_SUIVI ACTIVITÉ CONDUITE - essai macro.xlsm]LISTES'!#REF!,ADO4:BMK4)&gt;0</xm:f>
            <x14:dxf>
              <fill>
                <patternFill>
                  <bgColor rgb="FFC00000"/>
                </patternFill>
              </fill>
            </x14:dxf>
          </x14:cfRule>
          <xm:sqref>ADO3:ADU3</xm:sqref>
        </x14:conditionalFormatting>
        <x14:conditionalFormatting xmlns:xm="http://schemas.microsoft.com/office/excel/2006/main">
          <x14:cfRule type="expression" priority="404" id="{7E22CE26-6538-4CFC-AE91-859914D6E2A3}">
            <xm:f>COUNTIF('\Users\n.renault.GROUPEBLONDEL\Documents\CITRA RLT\CONTRÔLE GESTION\EXCEL\RATIO COURCELLES\POWER QUERY\Final\[20230626_SUIVI ACTIVITÉ CONDUITE - essai macro.xlsm]LISTES'!#REF!,ACF4:BLJ4)&gt;0</xm:f>
            <x14:dxf>
              <fill>
                <patternFill>
                  <bgColor rgb="FFC00000"/>
                </patternFill>
              </fill>
            </x14:dxf>
          </x14:cfRule>
          <xm:sqref>ACF3:ACL3</xm:sqref>
        </x14:conditionalFormatting>
        <x14:conditionalFormatting xmlns:xm="http://schemas.microsoft.com/office/excel/2006/main">
          <x14:cfRule type="expression" priority="405" id="{20750CD9-43F3-41BE-9F2A-D9497DF00D0E}">
            <xm:f>COUNTIF('\Users\n.renault.GROUPEBLONDEL\Documents\CITRA RLT\CONTRÔLE GESTION\EXCEL\RATIO COURCELLES\POWER QUERY\Final\[20230626_SUIVI ACTIVITÉ CONDUITE - essai macro.xlsm]LISTES'!#REF!,AAW4:BKI4)&gt;0</xm:f>
            <x14:dxf>
              <fill>
                <patternFill>
                  <bgColor rgb="FFC00000"/>
                </patternFill>
              </fill>
            </x14:dxf>
          </x14:cfRule>
          <xm:sqref>AAW3:ABC3</xm:sqref>
        </x14:conditionalFormatting>
        <x14:conditionalFormatting xmlns:xm="http://schemas.microsoft.com/office/excel/2006/main">
          <x14:cfRule type="expression" priority="406" id="{9641FDC2-1A24-457D-837C-8717F188955A}">
            <xm:f>COUNTIF('\Users\n.renault.GROUPEBLONDEL\Documents\CITRA RLT\CONTRÔLE GESTION\EXCEL\RATIO COURCELLES\POWER QUERY\Final\[20230626_SUIVI ACTIVITÉ CONDUITE - essai macro.xlsm]LISTES'!#REF!,ZN4:BJH4)&gt;0</xm:f>
            <x14:dxf>
              <fill>
                <patternFill>
                  <bgColor rgb="FFC00000"/>
                </patternFill>
              </fill>
            </x14:dxf>
          </x14:cfRule>
          <xm:sqref>ZN3:ZT3</xm:sqref>
        </x14:conditionalFormatting>
        <x14:conditionalFormatting xmlns:xm="http://schemas.microsoft.com/office/excel/2006/main">
          <x14:cfRule type="expression" priority="407" id="{AAA5C949-6307-4F4C-A103-72352E8408A7}">
            <xm:f>COUNTIF('\Users\n.renault.GROUPEBLONDEL\Documents\CITRA RLT\CONTRÔLE GESTION\EXCEL\RATIO COURCELLES\POWER QUERY\Final\[20230626_SUIVI ACTIVITÉ CONDUITE - essai macro.xlsm]LISTES'!#REF!,YE4:BIG4)&gt;0</xm:f>
            <x14:dxf>
              <fill>
                <patternFill>
                  <bgColor rgb="FFC00000"/>
                </patternFill>
              </fill>
            </x14:dxf>
          </x14:cfRule>
          <xm:sqref>YE3:YK3</xm:sqref>
        </x14:conditionalFormatting>
        <x14:conditionalFormatting xmlns:xm="http://schemas.microsoft.com/office/excel/2006/main">
          <x14:cfRule type="expression" priority="408" id="{9EBA9E46-FDF0-4C87-96A9-EEEC40157215}">
            <xm:f>COUNTIF('\Users\n.renault.GROUPEBLONDEL\Documents\CITRA RLT\CONTRÔLE GESTION\EXCEL\RATIO COURCELLES\POWER QUERY\Final\[20230626_SUIVI ACTIVITÉ CONDUITE - essai macro.xlsm]LISTES'!#REF!,WV4:BHF4)&gt;0</xm:f>
            <x14:dxf>
              <fill>
                <patternFill>
                  <bgColor rgb="FFC00000"/>
                </patternFill>
              </fill>
            </x14:dxf>
          </x14:cfRule>
          <xm:sqref>WV3:XB3</xm:sqref>
        </x14:conditionalFormatting>
        <x14:conditionalFormatting xmlns:xm="http://schemas.microsoft.com/office/excel/2006/main">
          <x14:cfRule type="expression" priority="409" id="{3D5EF049-FB55-4ADF-AE56-4B3747ECC536}">
            <xm:f>COUNTIF('\Users\n.renault.GROUPEBLONDEL\Documents\CITRA RLT\CONTRÔLE GESTION\EXCEL\RATIO COURCELLES\POWER QUERY\Final\[20230626_SUIVI ACTIVITÉ CONDUITE - essai macro.xlsm]LISTES'!#REF!,VM4:BGE4)&gt;0</xm:f>
            <x14:dxf>
              <fill>
                <patternFill>
                  <bgColor rgb="FFC00000"/>
                </patternFill>
              </fill>
            </x14:dxf>
          </x14:cfRule>
          <xm:sqref>VM3:VS3</xm:sqref>
        </x14:conditionalFormatting>
        <x14:conditionalFormatting xmlns:xm="http://schemas.microsoft.com/office/excel/2006/main">
          <x14:cfRule type="expression" priority="410" id="{2AD0036A-7180-4F83-86ED-7343588132B9}">
            <xm:f>COUNTIF('\Users\n.renault.GROUPEBLONDEL\Documents\CITRA RLT\CONTRÔLE GESTION\EXCEL\RATIO COURCELLES\POWER QUERY\Final\[20230626_SUIVI ACTIVITÉ CONDUITE - essai macro.xlsm]LISTES'!#REF!,UD4:BFD4)&gt;0</xm:f>
            <x14:dxf>
              <fill>
                <patternFill>
                  <bgColor rgb="FFC00000"/>
                </patternFill>
              </fill>
            </x14:dxf>
          </x14:cfRule>
          <xm:sqref>UD3:UJ3</xm:sqref>
        </x14:conditionalFormatting>
        <x14:conditionalFormatting xmlns:xm="http://schemas.microsoft.com/office/excel/2006/main">
          <x14:cfRule type="expression" priority="411" id="{547EE157-B316-48DF-BB1A-088C64CA2D0A}">
            <xm:f>COUNTIF('\Users\n.renault.GROUPEBLONDEL\Documents\CITRA RLT\CONTRÔLE GESTION\EXCEL\RATIO COURCELLES\POWER QUERY\Final\[20230626_SUIVI ACTIVITÉ CONDUITE - essai macro.xlsm]LISTES'!#REF!,SU4:BEC4)&gt;0</xm:f>
            <x14:dxf>
              <fill>
                <patternFill>
                  <bgColor rgb="FFC00000"/>
                </patternFill>
              </fill>
            </x14:dxf>
          </x14:cfRule>
          <xm:sqref>SU3:TA3</xm:sqref>
        </x14:conditionalFormatting>
        <x14:conditionalFormatting xmlns:xm="http://schemas.microsoft.com/office/excel/2006/main">
          <x14:cfRule type="expression" priority="412" id="{1BF885E2-0903-4F0B-B077-03A294D0A35B}">
            <xm:f>COUNTIF('\Users\n.renault.GROUPEBLONDEL\Documents\CITRA RLT\CONTRÔLE GESTION\EXCEL\RATIO COURCELLES\POWER QUERY\Final\[20230626_SUIVI ACTIVITÉ CONDUITE - essai macro.xlsm]LISTES'!#REF!,RL4:BDB4)&gt;0</xm:f>
            <x14:dxf>
              <fill>
                <patternFill>
                  <bgColor rgb="FFC00000"/>
                </patternFill>
              </fill>
            </x14:dxf>
          </x14:cfRule>
          <xm:sqref>RL3:RR3</xm:sqref>
        </x14:conditionalFormatting>
        <x14:conditionalFormatting xmlns:xm="http://schemas.microsoft.com/office/excel/2006/main">
          <x14:cfRule type="expression" priority="413" id="{7C5C86A0-4289-43A6-826D-64F91C518981}">
            <xm:f>COUNTIF('\Users\n.renault.GROUPEBLONDEL\Documents\CITRA RLT\CONTRÔLE GESTION\EXCEL\RATIO COURCELLES\POWER QUERY\Final\[20230626_SUIVI ACTIVITÉ CONDUITE - essai macro.xlsm]LISTES'!#REF!,QC4:BCA4)&gt;0</xm:f>
            <x14:dxf>
              <fill>
                <patternFill>
                  <bgColor rgb="FFC00000"/>
                </patternFill>
              </fill>
            </x14:dxf>
          </x14:cfRule>
          <xm:sqref>QC3:QI3</xm:sqref>
        </x14:conditionalFormatting>
        <x14:conditionalFormatting xmlns:xm="http://schemas.microsoft.com/office/excel/2006/main">
          <x14:cfRule type="expression" priority="414" id="{0BFAE204-D881-4EAE-BE9C-C3B1437211A1}">
            <xm:f>COUNTIF('\Users\n.renault.GROUPEBLONDEL\Documents\CITRA RLT\CONTRÔLE GESTION\EXCEL\RATIO COURCELLES\POWER QUERY\Final\[20230626_SUIVI ACTIVITÉ CONDUITE - essai macro.xlsm]LISTES'!#REF!,OT4:BAZ4)&gt;0</xm:f>
            <x14:dxf>
              <fill>
                <patternFill>
                  <bgColor rgb="FFC00000"/>
                </patternFill>
              </fill>
            </x14:dxf>
          </x14:cfRule>
          <xm:sqref>OT3:OZ3</xm:sqref>
        </x14:conditionalFormatting>
        <x14:conditionalFormatting xmlns:xm="http://schemas.microsoft.com/office/excel/2006/main">
          <x14:cfRule type="expression" priority="415" id="{9614829B-7EFD-41E8-BE6C-6D8D592CD119}">
            <xm:f>COUNTIF('\Users\n.renault.GROUPEBLONDEL\Documents\CITRA RLT\CONTRÔLE GESTION\EXCEL\RATIO COURCELLES\POWER QUERY\Final\[20230626_SUIVI ACTIVITÉ CONDUITE - essai macro.xlsm]LISTES'!#REF!,NK4:AZY4)&gt;0</xm:f>
            <x14:dxf>
              <fill>
                <patternFill>
                  <bgColor rgb="FFC00000"/>
                </patternFill>
              </fill>
            </x14:dxf>
          </x14:cfRule>
          <xm:sqref>NK3:NQ3</xm:sqref>
        </x14:conditionalFormatting>
        <x14:conditionalFormatting xmlns:xm="http://schemas.microsoft.com/office/excel/2006/main">
          <x14:cfRule type="expression" priority="416" id="{C2360534-6B45-46AF-8A4F-CAB0057AC9C6}">
            <xm:f>COUNTIF('\Users\n.renault.GROUPEBLONDEL\Documents\CITRA RLT\CONTRÔLE GESTION\EXCEL\RATIO COURCELLES\POWER QUERY\Final\[20230626_SUIVI ACTIVITÉ CONDUITE - essai macro.xlsm]LISTES'!#REF!,MB4:AYX4)&gt;0</xm:f>
            <x14:dxf>
              <fill>
                <patternFill>
                  <bgColor rgb="FFC00000"/>
                </patternFill>
              </fill>
            </x14:dxf>
          </x14:cfRule>
          <xm:sqref>MB3:MH3</xm:sqref>
        </x14:conditionalFormatting>
        <x14:conditionalFormatting xmlns:xm="http://schemas.microsoft.com/office/excel/2006/main">
          <x14:cfRule type="expression" priority="417" id="{505258B0-8B3E-4451-B9B9-D47974558EAC}">
            <xm:f>COUNTIF('\Users\n.renault.GROUPEBLONDEL\Documents\CITRA RLT\CONTRÔLE GESTION\EXCEL\RATIO COURCELLES\POWER QUERY\Final\[20230626_SUIVI ACTIVITÉ CONDUITE - essai macro.xlsm]LISTES'!#REF!,KS4:AXW4)&gt;0</xm:f>
            <x14:dxf>
              <fill>
                <patternFill>
                  <bgColor rgb="FFC00000"/>
                </patternFill>
              </fill>
            </x14:dxf>
          </x14:cfRule>
          <xm:sqref>KS3:KY3</xm:sqref>
        </x14:conditionalFormatting>
        <x14:conditionalFormatting xmlns:xm="http://schemas.microsoft.com/office/excel/2006/main">
          <x14:cfRule type="expression" priority="418" id="{665A7695-4558-4DDE-BE5C-98D693D7B94E}">
            <xm:f>COUNTIF('\Users\n.renault.GROUPEBLONDEL\Documents\CITRA RLT\CONTRÔLE GESTION\EXCEL\RATIO COURCELLES\POWER QUERY\Final\[20230626_SUIVI ACTIVITÉ CONDUITE - essai macro.xlsm]LISTES'!#REF!,JJ4:AWV4)&gt;0</xm:f>
            <x14:dxf>
              <fill>
                <patternFill>
                  <bgColor rgb="FFC00000"/>
                </patternFill>
              </fill>
            </x14:dxf>
          </x14:cfRule>
          <xm:sqref>JJ3:JP3</xm:sqref>
        </x14:conditionalFormatting>
        <x14:conditionalFormatting xmlns:xm="http://schemas.microsoft.com/office/excel/2006/main">
          <x14:cfRule type="expression" priority="419" id="{AB1627C1-8670-4140-904D-2242F3AE5678}">
            <xm:f>COUNTIF('\Users\n.renault.GROUPEBLONDEL\Documents\CITRA RLT\CONTRÔLE GESTION\EXCEL\RATIO COURCELLES\POWER QUERY\Final\[20230626_SUIVI ACTIVITÉ CONDUITE - essai macro.xlsm]LISTES'!#REF!,IA4:AVU4)&gt;0</xm:f>
            <x14:dxf>
              <fill>
                <patternFill>
                  <bgColor rgb="FFC00000"/>
                </patternFill>
              </fill>
            </x14:dxf>
          </x14:cfRule>
          <xm:sqref>IA3:IG3</xm:sqref>
        </x14:conditionalFormatting>
        <x14:conditionalFormatting xmlns:xm="http://schemas.microsoft.com/office/excel/2006/main">
          <x14:cfRule type="expression" priority="420" id="{92ACCB47-98E0-450A-92B0-DCDF460D864E}">
            <xm:f>COUNTIF('\Users\n.renault.GROUPEBLONDEL\Documents\CITRA RLT\CONTRÔLE GESTION\EXCEL\RATIO COURCELLES\POWER QUERY\Final\[20230626_SUIVI ACTIVITÉ CONDUITE - essai macro.xlsm]LISTES'!#REF!,GR4:AUT4)&gt;0</xm:f>
            <x14:dxf>
              <fill>
                <patternFill>
                  <bgColor rgb="FFC00000"/>
                </patternFill>
              </fill>
            </x14:dxf>
          </x14:cfRule>
          <xm:sqref>GR3:GX3</xm:sqref>
        </x14:conditionalFormatting>
        <x14:conditionalFormatting xmlns:xm="http://schemas.microsoft.com/office/excel/2006/main">
          <x14:cfRule type="expression" priority="421" id="{02F04E0D-689D-424E-8E50-C7AD711B98D7}">
            <xm:f>COUNTIF('\Users\n.renault.GROUPEBLONDEL\Documents\CITRA RLT\CONTRÔLE GESTION\EXCEL\RATIO COURCELLES\POWER QUERY\Final\[20230626_SUIVI ACTIVITÉ CONDUITE - essai macro.xlsm]LISTES'!#REF!,FI4:ATS4)&gt;0</xm:f>
            <x14:dxf>
              <fill>
                <patternFill>
                  <bgColor rgb="FFC00000"/>
                </patternFill>
              </fill>
            </x14:dxf>
          </x14:cfRule>
          <xm:sqref>FI3:FO3</xm:sqref>
        </x14:conditionalFormatting>
        <x14:conditionalFormatting xmlns:xm="http://schemas.microsoft.com/office/excel/2006/main">
          <x14:cfRule type="expression" priority="422" id="{61BA48CC-5812-4BEC-A23E-078BFC84FF7D}">
            <xm:f>COUNTIF('\Users\n.renault.GROUPEBLONDEL\Documents\CITRA RLT\CONTRÔLE GESTION\EXCEL\RATIO COURCELLES\POWER QUERY\Final\[20230626_SUIVI ACTIVITÉ CONDUITE - essai macro.xlsm]LISTES'!#REF!,DZ4:ASR4)&gt;0</xm:f>
            <x14:dxf>
              <fill>
                <patternFill>
                  <bgColor rgb="FFC00000"/>
                </patternFill>
              </fill>
            </x14:dxf>
          </x14:cfRule>
          <xm:sqref>DZ3:EF3</xm:sqref>
        </x14:conditionalFormatting>
        <x14:conditionalFormatting xmlns:xm="http://schemas.microsoft.com/office/excel/2006/main">
          <x14:cfRule type="expression" priority="423" id="{9466732B-0472-483E-9523-B7DAD6FAE01F}">
            <xm:f>COUNTIF('\Users\n.renault.GROUPEBLONDEL\Documents\CITRA RLT\CONTRÔLE GESTION\EXCEL\RATIO COURCELLES\POWER QUERY\Final\[20230626_SUIVI ACTIVITÉ CONDUITE - essai macro.xlsm]LISTES'!#REF!,CQ4:ARQ4)&gt;0</xm:f>
            <x14:dxf>
              <fill>
                <patternFill>
                  <bgColor rgb="FFC00000"/>
                </patternFill>
              </fill>
            </x14:dxf>
          </x14:cfRule>
          <xm:sqref>CQ3:CW3</xm:sqref>
        </x14:conditionalFormatting>
        <x14:conditionalFormatting xmlns:xm="http://schemas.microsoft.com/office/excel/2006/main">
          <x14:cfRule type="expression" priority="424" id="{C7A4E131-4B6C-41FA-B906-075E2F07647B}">
            <xm:f>COUNTIF('\Users\n.renault.GROUPEBLONDEL\Documents\CITRA RLT\CONTRÔLE GESTION\EXCEL\RATIO COURCELLES\POWER QUERY\Final\[20230626_SUIVI ACTIVITÉ CONDUITE - essai macro.xlsm]LISTES'!#REF!,BH4:AQP4)&gt;0</xm:f>
            <x14:dxf>
              <fill>
                <patternFill>
                  <bgColor rgb="FFC00000"/>
                </patternFill>
              </fill>
            </x14:dxf>
          </x14:cfRule>
          <xm:sqref>BH3:BN3</xm:sqref>
        </x14:conditionalFormatting>
        <x14:conditionalFormatting xmlns:xm="http://schemas.microsoft.com/office/excel/2006/main">
          <x14:cfRule type="expression" priority="425" id="{6716D88F-B957-4112-A3DA-340A9A4D373E}">
            <xm:f>COUNTIF('\Users\n.renault.GROUPEBLONDEL\Documents\CITRA RLT\CONTRÔLE GESTION\EXCEL\RATIO COURCELLES\POWER QUERY\Final\[20230626_SUIVI ACTIVITÉ CONDUITE - essai macro.xlsm]LISTES'!#REF!,Y4:APO4)&gt;0</xm:f>
            <x14:dxf>
              <fill>
                <patternFill>
                  <bgColor rgb="FFC00000"/>
                </patternFill>
              </fill>
            </x14:dxf>
          </x14:cfRule>
          <xm:sqref>Y3:AE3</xm:sqref>
        </x14:conditionalFormatting>
        <x14:conditionalFormatting xmlns:xm="http://schemas.microsoft.com/office/excel/2006/main">
          <x14:cfRule type="expression" priority="426" id="{B2A862B9-9678-49E3-80BE-EBEFC841F8D4}">
            <xm:f>COUNTIF('\Users\n.renault.GROUPEBLONDEL\Documents\CITRA RLT\CONTRÔLE GESTION\EXCEL\RATIO COURCELLES\POWER QUERY\Final\[20230626_SUIVI ACTIVITÉ CONDUITE - essai macro.xlsm]LISTES'!#REF!,AOX4:BVE4)&gt;0</xm:f>
            <x14:dxf>
              <fill>
                <patternFill>
                  <bgColor rgb="FFC00000"/>
                </patternFill>
              </fill>
            </x14:dxf>
          </x14:cfRule>
          <xm:sqref>AOX3</xm:sqref>
        </x14:conditionalFormatting>
        <x14:conditionalFormatting xmlns:xm="http://schemas.microsoft.com/office/excel/2006/main">
          <x14:cfRule type="expression" priority="427" id="{59197B2F-53CD-4F03-A32B-A5159421DD69}">
            <xm:f>COUNTIF('\Users\n.renault.GROUPEBLONDEL\Documents\CITRA RLT\CONTRÔLE GESTION\EXCEL\RATIO COURCELLES\POWER QUERY\Final\[20230626_SUIVI ACTIVITÉ CONDUITE - essai macro.xlsm]LISTES'!#REF!,AOE4:BUP4)&gt;0</xm:f>
            <x14:dxf>
              <fill>
                <patternFill>
                  <bgColor rgb="FFC00000"/>
                </patternFill>
              </fill>
            </x14:dxf>
          </x14:cfRule>
          <xm:sqref>AOE3:AOH3</xm:sqref>
        </x14:conditionalFormatting>
        <x14:conditionalFormatting xmlns:xm="http://schemas.microsoft.com/office/excel/2006/main">
          <x14:cfRule type="expression" priority="428" id="{0E479C52-FDD1-47E4-B061-95475D7A081D}">
            <xm:f>COUNTIF('\Users\n.renault.GROUPEBLONDEL\Documents\CITRA RLT\CONTRÔLE GESTION\EXCEL\RATIO COURCELLES\POWER QUERY\Final\[20230626_SUIVI ACTIVITÉ CONDUITE - essai macro.xlsm]LISTES'!#REF!,AMV4:BTO4)&gt;0</xm:f>
            <x14:dxf>
              <fill>
                <patternFill>
                  <bgColor rgb="FFC00000"/>
                </patternFill>
              </fill>
            </x14:dxf>
          </x14:cfRule>
          <xm:sqref>AMV3:AMY3</xm:sqref>
        </x14:conditionalFormatting>
        <x14:conditionalFormatting xmlns:xm="http://schemas.microsoft.com/office/excel/2006/main">
          <x14:cfRule type="expression" priority="429" id="{5A971CBF-54D3-4578-90DB-9764DFE9E5F9}">
            <xm:f>COUNTIF('\Users\n.renault.GROUPEBLONDEL\Documents\CITRA RLT\CONTRÔLE GESTION\EXCEL\RATIO COURCELLES\POWER QUERY\Final\[20230626_SUIVI ACTIVITÉ CONDUITE - essai macro.xlsm]LISTES'!#REF!,ALM4:BSN4)&gt;0</xm:f>
            <x14:dxf>
              <fill>
                <patternFill>
                  <bgColor rgb="FFC00000"/>
                </patternFill>
              </fill>
            </x14:dxf>
          </x14:cfRule>
          <xm:sqref>ALM3:ALP3</xm:sqref>
        </x14:conditionalFormatting>
        <x14:conditionalFormatting xmlns:xm="http://schemas.microsoft.com/office/excel/2006/main">
          <x14:cfRule type="expression" priority="430" id="{35D1B7A3-64E5-4639-B1BC-D861CBCC3B62}">
            <xm:f>COUNTIF('\Users\n.renault.GROUPEBLONDEL\Documents\CITRA RLT\CONTRÔLE GESTION\EXCEL\RATIO COURCELLES\POWER QUERY\Final\[20230626_SUIVI ACTIVITÉ CONDUITE - essai macro.xlsm]LISTES'!#REF!,AKD4:BRM4)&gt;0</xm:f>
            <x14:dxf>
              <fill>
                <patternFill>
                  <bgColor rgb="FFC00000"/>
                </patternFill>
              </fill>
            </x14:dxf>
          </x14:cfRule>
          <xm:sqref>AKD3:AKG3</xm:sqref>
        </x14:conditionalFormatting>
        <x14:conditionalFormatting xmlns:xm="http://schemas.microsoft.com/office/excel/2006/main">
          <x14:cfRule type="expression" priority="431" id="{ACB209B4-299E-4296-93BF-55F95A1AAE3A}">
            <xm:f>COUNTIF('\Users\n.renault.GROUPEBLONDEL\Documents\CITRA RLT\CONTRÔLE GESTION\EXCEL\RATIO COURCELLES\POWER QUERY\Final\[20230626_SUIVI ACTIVITÉ CONDUITE - essai macro.xlsm]LISTES'!#REF!,AIU4:BQL4)&gt;0</xm:f>
            <x14:dxf>
              <fill>
                <patternFill>
                  <bgColor rgb="FFC00000"/>
                </patternFill>
              </fill>
            </x14:dxf>
          </x14:cfRule>
          <xm:sqref>AIU3:AIX3</xm:sqref>
        </x14:conditionalFormatting>
        <x14:conditionalFormatting xmlns:xm="http://schemas.microsoft.com/office/excel/2006/main">
          <x14:cfRule type="expression" priority="432" id="{D5DD574D-4E75-45DA-BD0C-4D396E17B367}">
            <xm:f>COUNTIF('\Users\n.renault.GROUPEBLONDEL\Documents\CITRA RLT\CONTRÔLE GESTION\EXCEL\RATIO COURCELLES\POWER QUERY\Final\[20230626_SUIVI ACTIVITÉ CONDUITE - essai macro.xlsm]LISTES'!#REF!,AHL4:BPK4)&gt;0</xm:f>
            <x14:dxf>
              <fill>
                <patternFill>
                  <bgColor rgb="FFC00000"/>
                </patternFill>
              </fill>
            </x14:dxf>
          </x14:cfRule>
          <xm:sqref>AHL3:AHO3</xm:sqref>
        </x14:conditionalFormatting>
        <x14:conditionalFormatting xmlns:xm="http://schemas.microsoft.com/office/excel/2006/main">
          <x14:cfRule type="expression" priority="433" id="{735A534A-6ED8-4F70-9FDC-95251381C392}">
            <xm:f>COUNTIF('\Users\n.renault.GROUPEBLONDEL\Documents\CITRA RLT\CONTRÔLE GESTION\EXCEL\RATIO COURCELLES\POWER QUERY\Final\[20230626_SUIVI ACTIVITÉ CONDUITE - essai macro.xlsm]LISTES'!#REF!,AGC4:BOJ4)&gt;0</xm:f>
            <x14:dxf>
              <fill>
                <patternFill>
                  <bgColor rgb="FFC00000"/>
                </patternFill>
              </fill>
            </x14:dxf>
          </x14:cfRule>
          <xm:sqref>AGC3:AGF3</xm:sqref>
        </x14:conditionalFormatting>
        <x14:conditionalFormatting xmlns:xm="http://schemas.microsoft.com/office/excel/2006/main">
          <x14:cfRule type="expression" priority="434" id="{D8A95B09-4711-4C68-8548-52E88139C9EF}">
            <xm:f>COUNTIF('\Users\n.renault.GROUPEBLONDEL\Documents\CITRA RLT\CONTRÔLE GESTION\EXCEL\RATIO COURCELLES\POWER QUERY\Final\[20230626_SUIVI ACTIVITÉ CONDUITE - essai macro.xlsm]LISTES'!#REF!,AET4:BNI4)&gt;0</xm:f>
            <x14:dxf>
              <fill>
                <patternFill>
                  <bgColor rgb="FFC00000"/>
                </patternFill>
              </fill>
            </x14:dxf>
          </x14:cfRule>
          <xm:sqref>AET3:AEW3</xm:sqref>
        </x14:conditionalFormatting>
        <x14:conditionalFormatting xmlns:xm="http://schemas.microsoft.com/office/excel/2006/main">
          <x14:cfRule type="expression" priority="435" id="{03CB5B9D-28E6-4F69-8439-59C149515618}">
            <xm:f>COUNTIF('\Users\n.renault.GROUPEBLONDEL\Documents\CITRA RLT\CONTRÔLE GESTION\EXCEL\RATIO COURCELLES\POWER QUERY\Final\[20230626_SUIVI ACTIVITÉ CONDUITE - essai macro.xlsm]LISTES'!#REF!,ADK4:BMH4)&gt;0</xm:f>
            <x14:dxf>
              <fill>
                <patternFill>
                  <bgColor rgb="FFC00000"/>
                </patternFill>
              </fill>
            </x14:dxf>
          </x14:cfRule>
          <xm:sqref>ADK3:ADN3</xm:sqref>
        </x14:conditionalFormatting>
        <x14:conditionalFormatting xmlns:xm="http://schemas.microsoft.com/office/excel/2006/main">
          <x14:cfRule type="expression" priority="436" id="{B6419D99-84B7-4520-AA9C-AAFF96B19F5B}">
            <xm:f>COUNTIF('\Users\n.renault.GROUPEBLONDEL\Documents\CITRA RLT\CONTRÔLE GESTION\EXCEL\RATIO COURCELLES\POWER QUERY\Final\[20230626_SUIVI ACTIVITÉ CONDUITE - essai macro.xlsm]LISTES'!#REF!,ACB4:BLG4)&gt;0</xm:f>
            <x14:dxf>
              <fill>
                <patternFill>
                  <bgColor rgb="FFC00000"/>
                </patternFill>
              </fill>
            </x14:dxf>
          </x14:cfRule>
          <xm:sqref>ACB3:ACE3</xm:sqref>
        </x14:conditionalFormatting>
        <x14:conditionalFormatting xmlns:xm="http://schemas.microsoft.com/office/excel/2006/main">
          <x14:cfRule type="expression" priority="437" id="{D490AF51-3F64-47EE-94D1-82538C80D408}">
            <xm:f>COUNTIF('\Users\n.renault.GROUPEBLONDEL\Documents\CITRA RLT\CONTRÔLE GESTION\EXCEL\RATIO COURCELLES\POWER QUERY\Final\[20230626_SUIVI ACTIVITÉ CONDUITE - essai macro.xlsm]LISTES'!#REF!,AAS4:BKF4)&gt;0</xm:f>
            <x14:dxf>
              <fill>
                <patternFill>
                  <bgColor rgb="FFC00000"/>
                </patternFill>
              </fill>
            </x14:dxf>
          </x14:cfRule>
          <xm:sqref>AAS3:AAV3</xm:sqref>
        </x14:conditionalFormatting>
        <x14:conditionalFormatting xmlns:xm="http://schemas.microsoft.com/office/excel/2006/main">
          <x14:cfRule type="expression" priority="438" id="{10A20B83-4385-4083-BD1B-2F5E83B9BD72}">
            <xm:f>COUNTIF('\Users\n.renault.GROUPEBLONDEL\Documents\CITRA RLT\CONTRÔLE GESTION\EXCEL\RATIO COURCELLES\POWER QUERY\Final\[20230626_SUIVI ACTIVITÉ CONDUITE - essai macro.xlsm]LISTES'!#REF!,ZJ4:BJE4)&gt;0</xm:f>
            <x14:dxf>
              <fill>
                <patternFill>
                  <bgColor rgb="FFC00000"/>
                </patternFill>
              </fill>
            </x14:dxf>
          </x14:cfRule>
          <xm:sqref>ZJ3:ZM3</xm:sqref>
        </x14:conditionalFormatting>
        <x14:conditionalFormatting xmlns:xm="http://schemas.microsoft.com/office/excel/2006/main">
          <x14:cfRule type="expression" priority="439" id="{E23C9D31-049D-4DBF-AB56-E3BE01250E55}">
            <xm:f>COUNTIF('\Users\n.renault.GROUPEBLONDEL\Documents\CITRA RLT\CONTRÔLE GESTION\EXCEL\RATIO COURCELLES\POWER QUERY\Final\[20230626_SUIVI ACTIVITÉ CONDUITE - essai macro.xlsm]LISTES'!#REF!,YA4:BID4)&gt;0</xm:f>
            <x14:dxf>
              <fill>
                <patternFill>
                  <bgColor rgb="FFC00000"/>
                </patternFill>
              </fill>
            </x14:dxf>
          </x14:cfRule>
          <xm:sqref>YA3:YD3</xm:sqref>
        </x14:conditionalFormatting>
        <x14:conditionalFormatting xmlns:xm="http://schemas.microsoft.com/office/excel/2006/main">
          <x14:cfRule type="expression" priority="440" id="{EEE15A45-6CCC-49C8-8332-D20CD9BC8567}">
            <xm:f>COUNTIF('\Users\n.renault.GROUPEBLONDEL\Documents\CITRA RLT\CONTRÔLE GESTION\EXCEL\RATIO COURCELLES\POWER QUERY\Final\[20230626_SUIVI ACTIVITÉ CONDUITE - essai macro.xlsm]LISTES'!#REF!,WR4:BHC4)&gt;0</xm:f>
            <x14:dxf>
              <fill>
                <patternFill>
                  <bgColor rgb="FFC00000"/>
                </patternFill>
              </fill>
            </x14:dxf>
          </x14:cfRule>
          <xm:sqref>WR3:WU3</xm:sqref>
        </x14:conditionalFormatting>
        <x14:conditionalFormatting xmlns:xm="http://schemas.microsoft.com/office/excel/2006/main">
          <x14:cfRule type="expression" priority="441" id="{4182928B-35DB-4D98-B193-73A0459F637E}">
            <xm:f>COUNTIF('\Users\n.renault.GROUPEBLONDEL\Documents\CITRA RLT\CONTRÔLE GESTION\EXCEL\RATIO COURCELLES\POWER QUERY\Final\[20230626_SUIVI ACTIVITÉ CONDUITE - essai macro.xlsm]LISTES'!#REF!,VI4:BGB4)&gt;0</xm:f>
            <x14:dxf>
              <fill>
                <patternFill>
                  <bgColor rgb="FFC00000"/>
                </patternFill>
              </fill>
            </x14:dxf>
          </x14:cfRule>
          <xm:sqref>VI3:VL3</xm:sqref>
        </x14:conditionalFormatting>
        <x14:conditionalFormatting xmlns:xm="http://schemas.microsoft.com/office/excel/2006/main">
          <x14:cfRule type="expression" priority="442" id="{5EFF5AD8-4E58-4B4A-9CB4-141C2E1A8E44}">
            <xm:f>COUNTIF('\Users\n.renault.GROUPEBLONDEL\Documents\CITRA RLT\CONTRÔLE GESTION\EXCEL\RATIO COURCELLES\POWER QUERY\Final\[20230626_SUIVI ACTIVITÉ CONDUITE - essai macro.xlsm]LISTES'!#REF!,TZ4:BFA4)&gt;0</xm:f>
            <x14:dxf>
              <fill>
                <patternFill>
                  <bgColor rgb="FFC00000"/>
                </patternFill>
              </fill>
            </x14:dxf>
          </x14:cfRule>
          <xm:sqref>TZ3:UC3</xm:sqref>
        </x14:conditionalFormatting>
        <x14:conditionalFormatting xmlns:xm="http://schemas.microsoft.com/office/excel/2006/main">
          <x14:cfRule type="expression" priority="443" id="{53A76D80-50F1-46F0-8D6A-91668FF77DD6}">
            <xm:f>COUNTIF('\Users\n.renault.GROUPEBLONDEL\Documents\CITRA RLT\CONTRÔLE GESTION\EXCEL\RATIO COURCELLES\POWER QUERY\Final\[20230626_SUIVI ACTIVITÉ CONDUITE - essai macro.xlsm]LISTES'!#REF!,SQ4:BDZ4)&gt;0</xm:f>
            <x14:dxf>
              <fill>
                <patternFill>
                  <bgColor rgb="FFC00000"/>
                </patternFill>
              </fill>
            </x14:dxf>
          </x14:cfRule>
          <xm:sqref>SQ3:ST3</xm:sqref>
        </x14:conditionalFormatting>
        <x14:conditionalFormatting xmlns:xm="http://schemas.microsoft.com/office/excel/2006/main">
          <x14:cfRule type="expression" priority="444" id="{125DC788-5B26-4921-B5AB-BEED7C543B23}">
            <xm:f>COUNTIF('\Users\n.renault.GROUPEBLONDEL\Documents\CITRA RLT\CONTRÔLE GESTION\EXCEL\RATIO COURCELLES\POWER QUERY\Final\[20230626_SUIVI ACTIVITÉ CONDUITE - essai macro.xlsm]LISTES'!#REF!,RH4:BCY4)&gt;0</xm:f>
            <x14:dxf>
              <fill>
                <patternFill>
                  <bgColor rgb="FFC00000"/>
                </patternFill>
              </fill>
            </x14:dxf>
          </x14:cfRule>
          <xm:sqref>RH3:RK3</xm:sqref>
        </x14:conditionalFormatting>
        <x14:conditionalFormatting xmlns:xm="http://schemas.microsoft.com/office/excel/2006/main">
          <x14:cfRule type="expression" priority="445" id="{D24F6B37-EDBB-4964-86B0-B9F933E2C393}">
            <xm:f>COUNTIF('\Users\n.renault.GROUPEBLONDEL\Documents\CITRA RLT\CONTRÔLE GESTION\EXCEL\RATIO COURCELLES\POWER QUERY\Final\[20230626_SUIVI ACTIVITÉ CONDUITE - essai macro.xlsm]LISTES'!#REF!,PY4:BBX4)&gt;0</xm:f>
            <x14:dxf>
              <fill>
                <patternFill>
                  <bgColor rgb="FFC00000"/>
                </patternFill>
              </fill>
            </x14:dxf>
          </x14:cfRule>
          <xm:sqref>PY3:QB3</xm:sqref>
        </x14:conditionalFormatting>
        <x14:conditionalFormatting xmlns:xm="http://schemas.microsoft.com/office/excel/2006/main">
          <x14:cfRule type="expression" priority="446" id="{26DF8983-00F0-4E93-8448-ED147FF8C99E}">
            <xm:f>COUNTIF('\Users\n.renault.GROUPEBLONDEL\Documents\CITRA RLT\CONTRÔLE GESTION\EXCEL\RATIO COURCELLES\POWER QUERY\Final\[20230626_SUIVI ACTIVITÉ CONDUITE - essai macro.xlsm]LISTES'!#REF!,OP4:BAW4)&gt;0</xm:f>
            <x14:dxf>
              <fill>
                <patternFill>
                  <bgColor rgb="FFC00000"/>
                </patternFill>
              </fill>
            </x14:dxf>
          </x14:cfRule>
          <xm:sqref>OP3:OS3</xm:sqref>
        </x14:conditionalFormatting>
        <x14:conditionalFormatting xmlns:xm="http://schemas.microsoft.com/office/excel/2006/main">
          <x14:cfRule type="expression" priority="447" id="{C0E66EB0-071A-411D-B96C-96FC07AB213B}">
            <xm:f>COUNTIF('\Users\n.renault.GROUPEBLONDEL\Documents\CITRA RLT\CONTRÔLE GESTION\EXCEL\RATIO COURCELLES\POWER QUERY\Final\[20230626_SUIVI ACTIVITÉ CONDUITE - essai macro.xlsm]LISTES'!#REF!,NG4:AZV4)&gt;0</xm:f>
            <x14:dxf>
              <fill>
                <patternFill>
                  <bgColor rgb="FFC00000"/>
                </patternFill>
              </fill>
            </x14:dxf>
          </x14:cfRule>
          <xm:sqref>NG3:NJ3</xm:sqref>
        </x14:conditionalFormatting>
        <x14:conditionalFormatting xmlns:xm="http://schemas.microsoft.com/office/excel/2006/main">
          <x14:cfRule type="expression" priority="448" id="{5F8EA589-8919-4EA3-88B5-22EE42CC16FE}">
            <xm:f>COUNTIF('\Users\n.renault.GROUPEBLONDEL\Documents\CITRA RLT\CONTRÔLE GESTION\EXCEL\RATIO COURCELLES\POWER QUERY\Final\[20230626_SUIVI ACTIVITÉ CONDUITE - essai macro.xlsm]LISTES'!#REF!,LX4:AYU4)&gt;0</xm:f>
            <x14:dxf>
              <fill>
                <patternFill>
                  <bgColor rgb="FFC00000"/>
                </patternFill>
              </fill>
            </x14:dxf>
          </x14:cfRule>
          <xm:sqref>LX3:MA3</xm:sqref>
        </x14:conditionalFormatting>
        <x14:conditionalFormatting xmlns:xm="http://schemas.microsoft.com/office/excel/2006/main">
          <x14:cfRule type="expression" priority="449" id="{C19EEDD3-D75E-4B9C-9617-B2B48565236B}">
            <xm:f>COUNTIF('\Users\n.renault.GROUPEBLONDEL\Documents\CITRA RLT\CONTRÔLE GESTION\EXCEL\RATIO COURCELLES\POWER QUERY\Final\[20230626_SUIVI ACTIVITÉ CONDUITE - essai macro.xlsm]LISTES'!#REF!,KO4:AXT4)&gt;0</xm:f>
            <x14:dxf>
              <fill>
                <patternFill>
                  <bgColor rgb="FFC00000"/>
                </patternFill>
              </fill>
            </x14:dxf>
          </x14:cfRule>
          <xm:sqref>KO3:KR3</xm:sqref>
        </x14:conditionalFormatting>
        <x14:conditionalFormatting xmlns:xm="http://schemas.microsoft.com/office/excel/2006/main">
          <x14:cfRule type="expression" priority="450" id="{E640F0C9-E2BC-4656-B58B-A6BDF41F93F9}">
            <xm:f>COUNTIF('\Users\n.renault.GROUPEBLONDEL\Documents\CITRA RLT\CONTRÔLE GESTION\EXCEL\RATIO COURCELLES\POWER QUERY\Final\[20230626_SUIVI ACTIVITÉ CONDUITE - essai macro.xlsm]LISTES'!#REF!,JF4:AWS4)&gt;0</xm:f>
            <x14:dxf>
              <fill>
                <patternFill>
                  <bgColor rgb="FFC00000"/>
                </patternFill>
              </fill>
            </x14:dxf>
          </x14:cfRule>
          <xm:sqref>JF3:JI3</xm:sqref>
        </x14:conditionalFormatting>
        <x14:conditionalFormatting xmlns:xm="http://schemas.microsoft.com/office/excel/2006/main">
          <x14:cfRule type="expression" priority="451" id="{08FA336E-8B49-457C-816A-425A28EB5F1D}">
            <xm:f>COUNTIF('\Users\n.renault.GROUPEBLONDEL\Documents\CITRA RLT\CONTRÔLE GESTION\EXCEL\RATIO COURCELLES\POWER QUERY\Final\[20230626_SUIVI ACTIVITÉ CONDUITE - essai macro.xlsm]LISTES'!#REF!,HW4:AVR4)&gt;0</xm:f>
            <x14:dxf>
              <fill>
                <patternFill>
                  <bgColor rgb="FFC00000"/>
                </patternFill>
              </fill>
            </x14:dxf>
          </x14:cfRule>
          <xm:sqref>HW3:HZ3</xm:sqref>
        </x14:conditionalFormatting>
        <x14:conditionalFormatting xmlns:xm="http://schemas.microsoft.com/office/excel/2006/main">
          <x14:cfRule type="expression" priority="452" id="{F5642CCC-F51E-497F-87B0-2DA107456E81}">
            <xm:f>COUNTIF('\Users\n.renault.GROUPEBLONDEL\Documents\CITRA RLT\CONTRÔLE GESTION\EXCEL\RATIO COURCELLES\POWER QUERY\Final\[20230626_SUIVI ACTIVITÉ CONDUITE - essai macro.xlsm]LISTES'!#REF!,GN4:AUQ4)&gt;0</xm:f>
            <x14:dxf>
              <fill>
                <patternFill>
                  <bgColor rgb="FFC00000"/>
                </patternFill>
              </fill>
            </x14:dxf>
          </x14:cfRule>
          <xm:sqref>GN3:GQ3</xm:sqref>
        </x14:conditionalFormatting>
        <x14:conditionalFormatting xmlns:xm="http://schemas.microsoft.com/office/excel/2006/main">
          <x14:cfRule type="expression" priority="453" id="{466D8045-66FB-4B72-82A1-CE92703EEF5C}">
            <xm:f>COUNTIF('\Users\n.renault.GROUPEBLONDEL\Documents\CITRA RLT\CONTRÔLE GESTION\EXCEL\RATIO COURCELLES\POWER QUERY\Final\[20230626_SUIVI ACTIVITÉ CONDUITE - essai macro.xlsm]LISTES'!#REF!,FE4:ATP4)&gt;0</xm:f>
            <x14:dxf>
              <fill>
                <patternFill>
                  <bgColor rgb="FFC00000"/>
                </patternFill>
              </fill>
            </x14:dxf>
          </x14:cfRule>
          <xm:sqref>FE3:FH3</xm:sqref>
        </x14:conditionalFormatting>
        <x14:conditionalFormatting xmlns:xm="http://schemas.microsoft.com/office/excel/2006/main">
          <x14:cfRule type="expression" priority="454" id="{E24A51D9-510F-4A62-AF5A-89DCEB4E41A6}">
            <xm:f>COUNTIF('\Users\n.renault.GROUPEBLONDEL\Documents\CITRA RLT\CONTRÔLE GESTION\EXCEL\RATIO COURCELLES\POWER QUERY\Final\[20230626_SUIVI ACTIVITÉ CONDUITE - essai macro.xlsm]LISTES'!#REF!,DV4:ASO4)&gt;0</xm:f>
            <x14:dxf>
              <fill>
                <patternFill>
                  <bgColor rgb="FFC00000"/>
                </patternFill>
              </fill>
            </x14:dxf>
          </x14:cfRule>
          <xm:sqref>DV3:DY3</xm:sqref>
        </x14:conditionalFormatting>
        <x14:conditionalFormatting xmlns:xm="http://schemas.microsoft.com/office/excel/2006/main">
          <x14:cfRule type="expression" priority="455" id="{45566762-ABD0-4AD2-9143-68B798B69D18}">
            <xm:f>COUNTIF('\Users\n.renault.GROUPEBLONDEL\Documents\CITRA RLT\CONTRÔLE GESTION\EXCEL\RATIO COURCELLES\POWER QUERY\Final\[20230626_SUIVI ACTIVITÉ CONDUITE - essai macro.xlsm]LISTES'!#REF!,CM4:ARN4)&gt;0</xm:f>
            <x14:dxf>
              <fill>
                <patternFill>
                  <bgColor rgb="FFC00000"/>
                </patternFill>
              </fill>
            </x14:dxf>
          </x14:cfRule>
          <xm:sqref>CM3:CP3</xm:sqref>
        </x14:conditionalFormatting>
        <x14:conditionalFormatting xmlns:xm="http://schemas.microsoft.com/office/excel/2006/main">
          <x14:cfRule type="expression" priority="456" id="{5C547DFD-F545-486C-8282-2B4D7620E84A}">
            <xm:f>COUNTIF('\Users\n.renault.GROUPEBLONDEL\Documents\CITRA RLT\CONTRÔLE GESTION\EXCEL\RATIO COURCELLES\POWER QUERY\Final\[20230626_SUIVI ACTIVITÉ CONDUITE - essai macro.xlsm]LISTES'!#REF!,BD4:AQM4)&gt;0</xm:f>
            <x14:dxf>
              <fill>
                <patternFill>
                  <bgColor rgb="FFC00000"/>
                </patternFill>
              </fill>
            </x14:dxf>
          </x14:cfRule>
          <xm:sqref>BD3:BG3</xm:sqref>
        </x14:conditionalFormatting>
        <x14:conditionalFormatting xmlns:xm="http://schemas.microsoft.com/office/excel/2006/main">
          <x14:cfRule type="expression" priority="457" id="{4C9E5DE7-FC21-4787-A098-5422FC269212}">
            <xm:f>COUNTIF('\Users\n.renault.GROUPEBLONDEL\Documents\CITRA RLT\CONTRÔLE GESTION\EXCEL\RATIO COURCELLES\POWER QUERY\Final\[20230626_SUIVI ACTIVITÉ CONDUITE - essai macro.xlsm]LISTES'!#REF!,U4:APL4)&gt;0</xm:f>
            <x14:dxf>
              <fill>
                <patternFill>
                  <bgColor rgb="FFC00000"/>
                </patternFill>
              </fill>
            </x14:dxf>
          </x14:cfRule>
          <xm:sqref>U3:X3</xm:sqref>
        </x14:conditionalFormatting>
        <x14:conditionalFormatting xmlns:xm="http://schemas.microsoft.com/office/excel/2006/main">
          <x14:cfRule type="expression" priority="458" id="{1B2063B1-B8D4-4582-AAD7-87089BEA404E}">
            <xm:f>COUNTIF('\Users\n.renault.GROUPEBLONDEL\Documents\CITRA RLT\CONTRÔLE GESTION\EXCEL\RATIO COURCELLES\POWER QUERY\Final\[20230626_SUIVI ACTIVITÉ CONDUITE - essai macro.xlsm]LISTES'!#REF!,AOQ4:BUY4)&gt;0</xm:f>
            <x14:dxf>
              <fill>
                <patternFill>
                  <bgColor rgb="FFC00000"/>
                </patternFill>
              </fill>
            </x14:dxf>
          </x14:cfRule>
          <xm:sqref>AOQ3:AOW3</xm:sqref>
        </x14:conditionalFormatting>
        <x14:conditionalFormatting xmlns:xm="http://schemas.microsoft.com/office/excel/2006/main">
          <x14:cfRule type="expression" priority="459" id="{299877B6-6363-43FD-837E-053C588B044F}">
            <xm:f>COUNTIF('\Users\n.renault.GROUPEBLONDEL\Documents\CITRA RLT\CONTRÔLE GESTION\EXCEL\RATIO COURCELLES\POWER QUERY\Final\[20230626_SUIVI ACTIVITÉ CONDUITE - essai macro.xlsm]LISTES'!#REF!,ANP4:BUD4)&gt;0</xm:f>
            <x14:dxf>
              <fill>
                <patternFill>
                  <bgColor rgb="FFC00000"/>
                </patternFill>
              </fill>
            </x14:dxf>
          </x14:cfRule>
          <xm:sqref>ANP3:ANX3</xm:sqref>
        </x14:conditionalFormatting>
        <x14:conditionalFormatting xmlns:xm="http://schemas.microsoft.com/office/excel/2006/main">
          <x14:cfRule type="expression" priority="460" id="{4CE8D378-BE91-4D05-A8CC-914D4EEEAF23}">
            <xm:f>COUNTIF('\Users\n.renault.GROUPEBLONDEL\Documents\CITRA RLT\CONTRÔLE GESTION\EXCEL\RATIO COURCELLES\POWER QUERY\Final\[20230626_SUIVI ACTIVITÉ CONDUITE - essai macro.xlsm]LISTES'!#REF!,ANY4:BUK4)&gt;0</xm:f>
            <x14:dxf>
              <fill>
                <patternFill>
                  <bgColor rgb="FFC00000"/>
                </patternFill>
              </fill>
            </x14:dxf>
          </x14:cfRule>
          <xm:sqref>ANY3:AOD3</xm:sqref>
        </x14:conditionalFormatting>
        <x14:conditionalFormatting xmlns:xm="http://schemas.microsoft.com/office/excel/2006/main">
          <x14:cfRule type="expression" priority="461" id="{537979B9-2614-4297-B871-FED1052745EF}">
            <xm:f>COUNTIF('\Users\n.renault.GROUPEBLONDEL\Documents\CITRA RLT\CONTRÔLE GESTION\EXCEL\RATIO COURCELLES\POWER QUERY\Final\[20230626_SUIVI ACTIVITÉ CONDUITE - essai macro.xlsm]LISTES'!#REF!,ANH4:BTX4)&gt;0</xm:f>
            <x14:dxf>
              <fill>
                <patternFill>
                  <bgColor rgb="FFC00000"/>
                </patternFill>
              </fill>
            </x14:dxf>
          </x14:cfRule>
          <xm:sqref>ANH3:ANN3</xm:sqref>
        </x14:conditionalFormatting>
        <x14:conditionalFormatting xmlns:xm="http://schemas.microsoft.com/office/excel/2006/main">
          <x14:cfRule type="expression" priority="462" id="{86A24163-FC93-4137-AAC7-91CE0E852392}">
            <xm:f>COUNTIF('\Users\n.renault.GROUPEBLONDEL\Documents\CITRA RLT\CONTRÔLE GESTION\EXCEL\RATIO COURCELLES\POWER QUERY\Final\[20230626_SUIVI ACTIVITÉ CONDUITE - essai macro.xlsm]LISTES'!#REF!,AMG4:BTC4)&gt;0</xm:f>
            <x14:dxf>
              <fill>
                <patternFill>
                  <bgColor rgb="FFC00000"/>
                </patternFill>
              </fill>
            </x14:dxf>
          </x14:cfRule>
          <xm:sqref>AMG3:AMO3</xm:sqref>
        </x14:conditionalFormatting>
        <x14:conditionalFormatting xmlns:xm="http://schemas.microsoft.com/office/excel/2006/main">
          <x14:cfRule type="expression" priority="463" id="{882AD9D1-CA00-4193-9136-DD0807B58091}">
            <xm:f>COUNTIF('\Users\n.renault.GROUPEBLONDEL\Documents\CITRA RLT\CONTRÔLE GESTION\EXCEL\RATIO COURCELLES\POWER QUERY\Final\[20230626_SUIVI ACTIVITÉ CONDUITE - essai macro.xlsm]LISTES'!#REF!,AMP4:BTJ4)&gt;0</xm:f>
            <x14:dxf>
              <fill>
                <patternFill>
                  <bgColor rgb="FFC00000"/>
                </patternFill>
              </fill>
            </x14:dxf>
          </x14:cfRule>
          <xm:sqref>AMP3:AMU3</xm:sqref>
        </x14:conditionalFormatting>
        <x14:conditionalFormatting xmlns:xm="http://schemas.microsoft.com/office/excel/2006/main">
          <x14:cfRule type="expression" priority="464" id="{EF4B5DE1-EA11-4FC5-857A-E229B3E71686}">
            <xm:f>COUNTIF('\Users\n.renault.GROUPEBLONDEL\Documents\CITRA RLT\CONTRÔLE GESTION\EXCEL\RATIO COURCELLES\POWER QUERY\Final\[20230626_SUIVI ACTIVITÉ CONDUITE - essai macro.xlsm]LISTES'!#REF!,ALY4:BSW4)&gt;0</xm:f>
            <x14:dxf>
              <fill>
                <patternFill>
                  <bgColor rgb="FFC00000"/>
                </patternFill>
              </fill>
            </x14:dxf>
          </x14:cfRule>
          <xm:sqref>ALY3:AME3</xm:sqref>
        </x14:conditionalFormatting>
        <x14:conditionalFormatting xmlns:xm="http://schemas.microsoft.com/office/excel/2006/main">
          <x14:cfRule type="expression" priority="465" id="{96D8FFC0-8DE3-4471-A7CF-268627F31725}">
            <xm:f>COUNTIF('\Users\n.renault.GROUPEBLONDEL\Documents\CITRA RLT\CONTRÔLE GESTION\EXCEL\RATIO COURCELLES\POWER QUERY\Final\[20230626_SUIVI ACTIVITÉ CONDUITE - essai macro.xlsm]LISTES'!#REF!,AKX4:BSB4)&gt;0</xm:f>
            <x14:dxf>
              <fill>
                <patternFill>
                  <bgColor rgb="FFC00000"/>
                </patternFill>
              </fill>
            </x14:dxf>
          </x14:cfRule>
          <xm:sqref>AKX3:ALF3</xm:sqref>
        </x14:conditionalFormatting>
        <x14:conditionalFormatting xmlns:xm="http://schemas.microsoft.com/office/excel/2006/main">
          <x14:cfRule type="expression" priority="466" id="{A6F4B8B4-ED82-4354-9C7E-B72BB1A49A9A}">
            <xm:f>COUNTIF('\Users\n.renault.GROUPEBLONDEL\Documents\CITRA RLT\CONTRÔLE GESTION\EXCEL\RATIO COURCELLES\POWER QUERY\Final\[20230626_SUIVI ACTIVITÉ CONDUITE - essai macro.xlsm]LISTES'!#REF!,ALG4:BSI4)&gt;0</xm:f>
            <x14:dxf>
              <fill>
                <patternFill>
                  <bgColor rgb="FFC00000"/>
                </patternFill>
              </fill>
            </x14:dxf>
          </x14:cfRule>
          <xm:sqref>ALG3:ALL3</xm:sqref>
        </x14:conditionalFormatting>
        <x14:conditionalFormatting xmlns:xm="http://schemas.microsoft.com/office/excel/2006/main">
          <x14:cfRule type="expression" priority="467" id="{529C6012-0590-4E59-A4D8-1289325CB111}">
            <xm:f>COUNTIF('\Users\n.renault.GROUPEBLONDEL\Documents\CITRA RLT\CONTRÔLE GESTION\EXCEL\RATIO COURCELLES\POWER QUERY\Final\[20230626_SUIVI ACTIVITÉ CONDUITE - essai macro.xlsm]LISTES'!#REF!,AKP4:BRV4)&gt;0</xm:f>
            <x14:dxf>
              <fill>
                <patternFill>
                  <bgColor rgb="FFC00000"/>
                </patternFill>
              </fill>
            </x14:dxf>
          </x14:cfRule>
          <xm:sqref>AKP3:AKV3</xm:sqref>
        </x14:conditionalFormatting>
        <x14:conditionalFormatting xmlns:xm="http://schemas.microsoft.com/office/excel/2006/main">
          <x14:cfRule type="expression" priority="468" id="{E0977D12-B7AE-4EBC-9645-61D28D303CA7}">
            <xm:f>COUNTIF('\Users\n.renault.GROUPEBLONDEL\Documents\CITRA RLT\CONTRÔLE GESTION\EXCEL\RATIO COURCELLES\POWER QUERY\Final\[20230626_SUIVI ACTIVITÉ CONDUITE - essai macro.xlsm]LISTES'!#REF!,AJO4:BRA4)&gt;0</xm:f>
            <x14:dxf>
              <fill>
                <patternFill>
                  <bgColor rgb="FFC00000"/>
                </patternFill>
              </fill>
            </x14:dxf>
          </x14:cfRule>
          <xm:sqref>AJO3:AJW3</xm:sqref>
        </x14:conditionalFormatting>
        <x14:conditionalFormatting xmlns:xm="http://schemas.microsoft.com/office/excel/2006/main">
          <x14:cfRule type="expression" priority="469" id="{A1B92EFE-6782-4F3F-AD0F-05A2F65207FD}">
            <xm:f>COUNTIF('\Users\n.renault.GROUPEBLONDEL\Documents\CITRA RLT\CONTRÔLE GESTION\EXCEL\RATIO COURCELLES\POWER QUERY\Final\[20230626_SUIVI ACTIVITÉ CONDUITE - essai macro.xlsm]LISTES'!#REF!,AJX4:BRH4)&gt;0</xm:f>
            <x14:dxf>
              <fill>
                <patternFill>
                  <bgColor rgb="FFC00000"/>
                </patternFill>
              </fill>
            </x14:dxf>
          </x14:cfRule>
          <xm:sqref>AJX3:AKC3</xm:sqref>
        </x14:conditionalFormatting>
        <x14:conditionalFormatting xmlns:xm="http://schemas.microsoft.com/office/excel/2006/main">
          <x14:cfRule type="expression" priority="470" id="{5006915E-268A-4D73-8E14-902633F20669}">
            <xm:f>COUNTIF('\Users\n.renault.GROUPEBLONDEL\Documents\CITRA RLT\CONTRÔLE GESTION\EXCEL\RATIO COURCELLES\POWER QUERY\Final\[20230626_SUIVI ACTIVITÉ CONDUITE - essai macro.xlsm]LISTES'!#REF!,AJG4:BQU4)&gt;0</xm:f>
            <x14:dxf>
              <fill>
                <patternFill>
                  <bgColor rgb="FFC00000"/>
                </patternFill>
              </fill>
            </x14:dxf>
          </x14:cfRule>
          <xm:sqref>AJG3:AJM3</xm:sqref>
        </x14:conditionalFormatting>
        <x14:conditionalFormatting xmlns:xm="http://schemas.microsoft.com/office/excel/2006/main">
          <x14:cfRule type="expression" priority="471" id="{7E986F4E-69D1-4197-A7F8-89288B082318}">
            <xm:f>COUNTIF('\Users\n.renault.GROUPEBLONDEL\Documents\CITRA RLT\CONTRÔLE GESTION\EXCEL\RATIO COURCELLES\POWER QUERY\Final\[20230626_SUIVI ACTIVITÉ CONDUITE - essai macro.xlsm]LISTES'!#REF!,AIF4:BPZ4)&gt;0</xm:f>
            <x14:dxf>
              <fill>
                <patternFill>
                  <bgColor rgb="FFC00000"/>
                </patternFill>
              </fill>
            </x14:dxf>
          </x14:cfRule>
          <xm:sqref>AIF3:AIN3</xm:sqref>
        </x14:conditionalFormatting>
        <x14:conditionalFormatting xmlns:xm="http://schemas.microsoft.com/office/excel/2006/main">
          <x14:cfRule type="expression" priority="472" id="{307CCDED-6D91-456A-B5BB-7DD5494752B3}">
            <xm:f>COUNTIF('\Users\n.renault.GROUPEBLONDEL\Documents\CITRA RLT\CONTRÔLE GESTION\EXCEL\RATIO COURCELLES\POWER QUERY\Final\[20230626_SUIVI ACTIVITÉ CONDUITE - essai macro.xlsm]LISTES'!#REF!,AIO4:BQG4)&gt;0</xm:f>
            <x14:dxf>
              <fill>
                <patternFill>
                  <bgColor rgb="FFC00000"/>
                </patternFill>
              </fill>
            </x14:dxf>
          </x14:cfRule>
          <xm:sqref>AIO3:AIT3</xm:sqref>
        </x14:conditionalFormatting>
        <x14:conditionalFormatting xmlns:xm="http://schemas.microsoft.com/office/excel/2006/main">
          <x14:cfRule type="expression" priority="473" id="{5E655650-D42B-4112-A0F8-EADCB4066CB2}">
            <xm:f>COUNTIF('\Users\n.renault.GROUPEBLONDEL\Documents\CITRA RLT\CONTRÔLE GESTION\EXCEL\RATIO COURCELLES\POWER QUERY\Final\[20230626_SUIVI ACTIVITÉ CONDUITE - essai macro.xlsm]LISTES'!#REF!,AHX4:BPT4)&gt;0</xm:f>
            <x14:dxf>
              <fill>
                <patternFill>
                  <bgColor rgb="FFC00000"/>
                </patternFill>
              </fill>
            </x14:dxf>
          </x14:cfRule>
          <xm:sqref>AHX3:AID3</xm:sqref>
        </x14:conditionalFormatting>
        <x14:conditionalFormatting xmlns:xm="http://schemas.microsoft.com/office/excel/2006/main">
          <x14:cfRule type="expression" priority="474" id="{BF944C83-630C-428C-8B49-F9E54AF73A9E}">
            <xm:f>COUNTIF('\Users\n.renault.GROUPEBLONDEL\Documents\CITRA RLT\CONTRÔLE GESTION\EXCEL\RATIO COURCELLES\POWER QUERY\Final\[20230626_SUIVI ACTIVITÉ CONDUITE - essai macro.xlsm]LISTES'!#REF!,AGW4:BOY4)&gt;0</xm:f>
            <x14:dxf>
              <fill>
                <patternFill>
                  <bgColor rgb="FFC00000"/>
                </patternFill>
              </fill>
            </x14:dxf>
          </x14:cfRule>
          <xm:sqref>AGW3:AHE3</xm:sqref>
        </x14:conditionalFormatting>
        <x14:conditionalFormatting xmlns:xm="http://schemas.microsoft.com/office/excel/2006/main">
          <x14:cfRule type="expression" priority="475" id="{7AE4256B-8154-470E-BCF2-0194DB9D144D}">
            <xm:f>COUNTIF('\Users\n.renault.GROUPEBLONDEL\Documents\CITRA RLT\CONTRÔLE GESTION\EXCEL\RATIO COURCELLES\POWER QUERY\Final\[20230626_SUIVI ACTIVITÉ CONDUITE - essai macro.xlsm]LISTES'!#REF!,AHF4:BPF4)&gt;0</xm:f>
            <x14:dxf>
              <fill>
                <patternFill>
                  <bgColor rgb="FFC00000"/>
                </patternFill>
              </fill>
            </x14:dxf>
          </x14:cfRule>
          <xm:sqref>AHF3:AHK3</xm:sqref>
        </x14:conditionalFormatting>
        <x14:conditionalFormatting xmlns:xm="http://schemas.microsoft.com/office/excel/2006/main">
          <x14:cfRule type="expression" priority="476" id="{68C3C59B-11D0-437E-9190-A2F293D2CD05}">
            <xm:f>COUNTIF('\Users\n.renault.GROUPEBLONDEL\Documents\CITRA RLT\CONTRÔLE GESTION\EXCEL\RATIO COURCELLES\POWER QUERY\Final\[20230626_SUIVI ACTIVITÉ CONDUITE - essai macro.xlsm]LISTES'!#REF!,AGO4:BOS4)&gt;0</xm:f>
            <x14:dxf>
              <fill>
                <patternFill>
                  <bgColor rgb="FFC00000"/>
                </patternFill>
              </fill>
            </x14:dxf>
          </x14:cfRule>
          <xm:sqref>AGO3:AGU3</xm:sqref>
        </x14:conditionalFormatting>
        <x14:conditionalFormatting xmlns:xm="http://schemas.microsoft.com/office/excel/2006/main">
          <x14:cfRule type="expression" priority="477" id="{8E456F39-5685-4F58-AECA-B598C321044F}">
            <xm:f>COUNTIF('\Users\n.renault.GROUPEBLONDEL\Documents\CITRA RLT\CONTRÔLE GESTION\EXCEL\RATIO COURCELLES\POWER QUERY\Final\[20230626_SUIVI ACTIVITÉ CONDUITE - essai macro.xlsm]LISTES'!#REF!,AFN4:BNX4)&gt;0</xm:f>
            <x14:dxf>
              <fill>
                <patternFill>
                  <bgColor rgb="FFC00000"/>
                </patternFill>
              </fill>
            </x14:dxf>
          </x14:cfRule>
          <xm:sqref>AFN3:AFV3</xm:sqref>
        </x14:conditionalFormatting>
        <x14:conditionalFormatting xmlns:xm="http://schemas.microsoft.com/office/excel/2006/main">
          <x14:cfRule type="expression" priority="478" id="{9B54DA2A-3C9C-4B43-899D-965F87DD2A11}">
            <xm:f>COUNTIF('\Users\n.renault.GROUPEBLONDEL\Documents\CITRA RLT\CONTRÔLE GESTION\EXCEL\RATIO COURCELLES\POWER QUERY\Final\[20230626_SUIVI ACTIVITÉ CONDUITE - essai macro.xlsm]LISTES'!#REF!,AFW4:BOE4)&gt;0</xm:f>
            <x14:dxf>
              <fill>
                <patternFill>
                  <bgColor rgb="FFC00000"/>
                </patternFill>
              </fill>
            </x14:dxf>
          </x14:cfRule>
          <xm:sqref>AFW3:AGB3</xm:sqref>
        </x14:conditionalFormatting>
        <x14:conditionalFormatting xmlns:xm="http://schemas.microsoft.com/office/excel/2006/main">
          <x14:cfRule type="expression" priority="479" id="{420FA0A9-4D94-4B46-AE73-9CEAB84CD449}">
            <xm:f>COUNTIF('\Users\n.renault.GROUPEBLONDEL\Documents\CITRA RLT\CONTRÔLE GESTION\EXCEL\RATIO COURCELLES\POWER QUERY\Final\[20230626_SUIVI ACTIVITÉ CONDUITE - essai macro.xlsm]LISTES'!#REF!,AFF4:BNR4)&gt;0</xm:f>
            <x14:dxf>
              <fill>
                <patternFill>
                  <bgColor rgb="FFC00000"/>
                </patternFill>
              </fill>
            </x14:dxf>
          </x14:cfRule>
          <xm:sqref>AFF3:AFL3</xm:sqref>
        </x14:conditionalFormatting>
        <x14:conditionalFormatting xmlns:xm="http://schemas.microsoft.com/office/excel/2006/main">
          <x14:cfRule type="expression" priority="480" id="{1E65B272-F768-4CF3-B2F7-BB0AB4A322AD}">
            <xm:f>COUNTIF('\Users\n.renault.GROUPEBLONDEL\Documents\CITRA RLT\CONTRÔLE GESTION\EXCEL\RATIO COURCELLES\POWER QUERY\Final\[20230626_SUIVI ACTIVITÉ CONDUITE - essai macro.xlsm]LISTES'!#REF!,AEN4:BND4)&gt;0</xm:f>
            <x14:dxf>
              <fill>
                <patternFill>
                  <bgColor rgb="FFC00000"/>
                </patternFill>
              </fill>
            </x14:dxf>
          </x14:cfRule>
          <xm:sqref>AEN3:AES3</xm:sqref>
        </x14:conditionalFormatting>
        <x14:conditionalFormatting xmlns:xm="http://schemas.microsoft.com/office/excel/2006/main">
          <x14:cfRule type="expression" priority="481" id="{CA28D8E5-0D8D-413F-A379-E6D033AC7919}">
            <xm:f>COUNTIF('\Users\n.renault.GROUPEBLONDEL\Documents\CITRA RLT\CONTRÔLE GESTION\EXCEL\RATIO COURCELLES\POWER QUERY\Final\[20230626_SUIVI ACTIVITÉ CONDUITE - essai macro.xlsm]LISTES'!#REF!,ADE4:BMC4)&gt;0</xm:f>
            <x14:dxf>
              <fill>
                <patternFill>
                  <bgColor rgb="FFC00000"/>
                </patternFill>
              </fill>
            </x14:dxf>
          </x14:cfRule>
          <xm:sqref>ADE3:ADJ3</xm:sqref>
        </x14:conditionalFormatting>
        <x14:conditionalFormatting xmlns:xm="http://schemas.microsoft.com/office/excel/2006/main">
          <x14:cfRule type="expression" priority="482" id="{78313F2C-060E-474B-9411-785822A165E9}">
            <xm:f>COUNTIF('\Users\n.renault.GROUPEBLONDEL\Documents\CITRA RLT\CONTRÔLE GESTION\EXCEL\RATIO COURCELLES\POWER QUERY\Final\[20230626_SUIVI ACTIVITÉ CONDUITE - essai macro.xlsm]LISTES'!#REF!,ABV4:BLB4)&gt;0</xm:f>
            <x14:dxf>
              <fill>
                <patternFill>
                  <bgColor rgb="FFC00000"/>
                </patternFill>
              </fill>
            </x14:dxf>
          </x14:cfRule>
          <xm:sqref>ABV3:ACA3</xm:sqref>
        </x14:conditionalFormatting>
        <x14:conditionalFormatting xmlns:xm="http://schemas.microsoft.com/office/excel/2006/main">
          <x14:cfRule type="expression" priority="483" id="{6E542B5B-4567-40E0-884B-B5C0140E5AA4}">
            <xm:f>COUNTIF('\Users\n.renault.GROUPEBLONDEL\Documents\CITRA RLT\CONTRÔLE GESTION\EXCEL\RATIO COURCELLES\POWER QUERY\Final\[20230626_SUIVI ACTIVITÉ CONDUITE - essai macro.xlsm]LISTES'!#REF!,AAM4:BKA4)&gt;0</xm:f>
            <x14:dxf>
              <fill>
                <patternFill>
                  <bgColor rgb="FFC00000"/>
                </patternFill>
              </fill>
            </x14:dxf>
          </x14:cfRule>
          <xm:sqref>AAM3:AAR3</xm:sqref>
        </x14:conditionalFormatting>
        <x14:conditionalFormatting xmlns:xm="http://schemas.microsoft.com/office/excel/2006/main">
          <x14:cfRule type="expression" priority="484" id="{2E1C88C7-9C00-45FD-AC06-E4F707C1561B}">
            <xm:f>COUNTIF('\Users\n.renault.GROUPEBLONDEL\Documents\CITRA RLT\CONTRÔLE GESTION\EXCEL\RATIO COURCELLES\POWER QUERY\Final\[20230626_SUIVI ACTIVITÉ CONDUITE - essai macro.xlsm]LISTES'!#REF!,ZD4:BIZ4)&gt;0</xm:f>
            <x14:dxf>
              <fill>
                <patternFill>
                  <bgColor rgb="FFC00000"/>
                </patternFill>
              </fill>
            </x14:dxf>
          </x14:cfRule>
          <xm:sqref>ZD3:ZI3</xm:sqref>
        </x14:conditionalFormatting>
        <x14:conditionalFormatting xmlns:xm="http://schemas.microsoft.com/office/excel/2006/main">
          <x14:cfRule type="expression" priority="485" id="{5F7975EC-ECB5-42E4-B730-D60678AAB2B4}">
            <xm:f>COUNTIF('\Users\n.renault.GROUPEBLONDEL\Documents\CITRA RLT\CONTRÔLE GESTION\EXCEL\RATIO COURCELLES\POWER QUERY\Final\[20230626_SUIVI ACTIVITÉ CONDUITE - essai macro.xlsm]LISTES'!#REF!,XU4:BHY4)&gt;0</xm:f>
            <x14:dxf>
              <fill>
                <patternFill>
                  <bgColor rgb="FFC00000"/>
                </patternFill>
              </fill>
            </x14:dxf>
          </x14:cfRule>
          <xm:sqref>XU3:XZ3</xm:sqref>
        </x14:conditionalFormatting>
        <x14:conditionalFormatting xmlns:xm="http://schemas.microsoft.com/office/excel/2006/main">
          <x14:cfRule type="expression" priority="486" id="{B4A5D1B5-9F34-4790-A61B-6C5B5D80E8AB}">
            <xm:f>COUNTIF('\Users\n.renault.GROUPEBLONDEL\Documents\CITRA RLT\CONTRÔLE GESTION\EXCEL\RATIO COURCELLES\POWER QUERY\Final\[20230626_SUIVI ACTIVITÉ CONDUITE - essai macro.xlsm]LISTES'!#REF!,WL4:BGX4)&gt;0</xm:f>
            <x14:dxf>
              <fill>
                <patternFill>
                  <bgColor rgb="FFC00000"/>
                </patternFill>
              </fill>
            </x14:dxf>
          </x14:cfRule>
          <xm:sqref>WL3:WQ3</xm:sqref>
        </x14:conditionalFormatting>
        <x14:conditionalFormatting xmlns:xm="http://schemas.microsoft.com/office/excel/2006/main">
          <x14:cfRule type="expression" priority="487" id="{71C17DFB-2F00-4C2D-A7F1-4DBCE6DECC49}">
            <xm:f>COUNTIF('\Users\n.renault.GROUPEBLONDEL\Documents\CITRA RLT\CONTRÔLE GESTION\EXCEL\RATIO COURCELLES\POWER QUERY\Final\[20230626_SUIVI ACTIVITÉ CONDUITE - essai macro.xlsm]LISTES'!#REF!,VC4:BFW4)&gt;0</xm:f>
            <x14:dxf>
              <fill>
                <patternFill>
                  <bgColor rgb="FFC00000"/>
                </patternFill>
              </fill>
            </x14:dxf>
          </x14:cfRule>
          <xm:sqref>VC3:VH3</xm:sqref>
        </x14:conditionalFormatting>
        <x14:conditionalFormatting xmlns:xm="http://schemas.microsoft.com/office/excel/2006/main">
          <x14:cfRule type="expression" priority="488" id="{D0B8CF82-1BA2-4D7A-B951-92E45149AFF2}">
            <xm:f>COUNTIF('\Users\n.renault.GROUPEBLONDEL\Documents\CITRA RLT\CONTRÔLE GESTION\EXCEL\RATIO COURCELLES\POWER QUERY\Final\[20230626_SUIVI ACTIVITÉ CONDUITE - essai macro.xlsm]LISTES'!#REF!,TT4:BEV4)&gt;0</xm:f>
            <x14:dxf>
              <fill>
                <patternFill>
                  <bgColor rgb="FFC00000"/>
                </patternFill>
              </fill>
            </x14:dxf>
          </x14:cfRule>
          <xm:sqref>TT3:TY3</xm:sqref>
        </x14:conditionalFormatting>
        <x14:conditionalFormatting xmlns:xm="http://schemas.microsoft.com/office/excel/2006/main">
          <x14:cfRule type="expression" priority="489" id="{8617E027-E605-4F37-B037-84764AE6447C}">
            <xm:f>COUNTIF('\Users\n.renault.GROUPEBLONDEL\Documents\CITRA RLT\CONTRÔLE GESTION\EXCEL\RATIO COURCELLES\POWER QUERY\Final\[20230626_SUIVI ACTIVITÉ CONDUITE - essai macro.xlsm]LISTES'!#REF!,SK4:BDU4)&gt;0</xm:f>
            <x14:dxf>
              <fill>
                <patternFill>
                  <bgColor rgb="FFC00000"/>
                </patternFill>
              </fill>
            </x14:dxf>
          </x14:cfRule>
          <xm:sqref>SK3:SP3</xm:sqref>
        </x14:conditionalFormatting>
        <x14:conditionalFormatting xmlns:xm="http://schemas.microsoft.com/office/excel/2006/main">
          <x14:cfRule type="expression" priority="490" id="{6ACE17A5-7E7E-4064-A6FC-CB1F5A871F1D}">
            <xm:f>COUNTIF('\Users\n.renault.GROUPEBLONDEL\Documents\CITRA RLT\CONTRÔLE GESTION\EXCEL\RATIO COURCELLES\POWER QUERY\Final\[20230626_SUIVI ACTIVITÉ CONDUITE - essai macro.xlsm]LISTES'!#REF!,RB4:BCT4)&gt;0</xm:f>
            <x14:dxf>
              <fill>
                <patternFill>
                  <bgColor rgb="FFC00000"/>
                </patternFill>
              </fill>
            </x14:dxf>
          </x14:cfRule>
          <xm:sqref>RB3:RG3</xm:sqref>
        </x14:conditionalFormatting>
        <x14:conditionalFormatting xmlns:xm="http://schemas.microsoft.com/office/excel/2006/main">
          <x14:cfRule type="expression" priority="491" id="{CC1F9F6E-0CC2-4ECA-B340-43DD59F48721}">
            <xm:f>COUNTIF('\Users\n.renault.GROUPEBLONDEL\Documents\CITRA RLT\CONTRÔLE GESTION\EXCEL\RATIO COURCELLES\POWER QUERY\Final\[20230626_SUIVI ACTIVITÉ CONDUITE - essai macro.xlsm]LISTES'!#REF!,PS4:BBS4)&gt;0</xm:f>
            <x14:dxf>
              <fill>
                <patternFill>
                  <bgColor rgb="FFC00000"/>
                </patternFill>
              </fill>
            </x14:dxf>
          </x14:cfRule>
          <xm:sqref>PS3:PX3</xm:sqref>
        </x14:conditionalFormatting>
        <x14:conditionalFormatting xmlns:xm="http://schemas.microsoft.com/office/excel/2006/main">
          <x14:cfRule type="expression" priority="492" id="{D034F685-854C-49C0-AB52-B21DD757BFE3}">
            <xm:f>COUNTIF('\Users\n.renault.GROUPEBLONDEL\Documents\CITRA RLT\CONTRÔLE GESTION\EXCEL\RATIO COURCELLES\POWER QUERY\Final\[20230626_SUIVI ACTIVITÉ CONDUITE - essai macro.xlsm]LISTES'!#REF!,OJ4:BAR4)&gt;0</xm:f>
            <x14:dxf>
              <fill>
                <patternFill>
                  <bgColor rgb="FFC00000"/>
                </patternFill>
              </fill>
            </x14:dxf>
          </x14:cfRule>
          <xm:sqref>OJ3:OO3</xm:sqref>
        </x14:conditionalFormatting>
        <x14:conditionalFormatting xmlns:xm="http://schemas.microsoft.com/office/excel/2006/main">
          <x14:cfRule type="expression" priority="493" id="{568ED8BD-395D-4BDD-9BBA-FB66C18A24DE}">
            <xm:f>COUNTIF('\Users\n.renault.GROUPEBLONDEL\Documents\CITRA RLT\CONTRÔLE GESTION\EXCEL\RATIO COURCELLES\POWER QUERY\Final\[20230626_SUIVI ACTIVITÉ CONDUITE - essai macro.xlsm]LISTES'!#REF!,NA4:AZQ4)&gt;0</xm:f>
            <x14:dxf>
              <fill>
                <patternFill>
                  <bgColor rgb="FFC00000"/>
                </patternFill>
              </fill>
            </x14:dxf>
          </x14:cfRule>
          <xm:sqref>NA3:NF3</xm:sqref>
        </x14:conditionalFormatting>
        <x14:conditionalFormatting xmlns:xm="http://schemas.microsoft.com/office/excel/2006/main">
          <x14:cfRule type="expression" priority="494" id="{82E38DF3-76E1-45C7-8D40-40F05CACCE72}">
            <xm:f>COUNTIF('\Users\n.renault.GROUPEBLONDEL\Documents\CITRA RLT\CONTRÔLE GESTION\EXCEL\RATIO COURCELLES\POWER QUERY\Final\[20230626_SUIVI ACTIVITÉ CONDUITE - essai macro.xlsm]LISTES'!#REF!,LR4:AYP4)&gt;0</xm:f>
            <x14:dxf>
              <fill>
                <patternFill>
                  <bgColor rgb="FFC00000"/>
                </patternFill>
              </fill>
            </x14:dxf>
          </x14:cfRule>
          <xm:sqref>LR3:LW3</xm:sqref>
        </x14:conditionalFormatting>
        <x14:conditionalFormatting xmlns:xm="http://schemas.microsoft.com/office/excel/2006/main">
          <x14:cfRule type="expression" priority="495" id="{AB4CCDC8-E9C3-47C4-B9C7-DAFE20B3DCBB}">
            <xm:f>COUNTIF('\Users\n.renault.GROUPEBLONDEL\Documents\CITRA RLT\CONTRÔLE GESTION\EXCEL\RATIO COURCELLES\POWER QUERY\Final\[20230626_SUIVI ACTIVITÉ CONDUITE - essai macro.xlsm]LISTES'!#REF!,KI4:AXO4)&gt;0</xm:f>
            <x14:dxf>
              <fill>
                <patternFill>
                  <bgColor rgb="FFC00000"/>
                </patternFill>
              </fill>
            </x14:dxf>
          </x14:cfRule>
          <xm:sqref>KI3:KN3</xm:sqref>
        </x14:conditionalFormatting>
        <x14:conditionalFormatting xmlns:xm="http://schemas.microsoft.com/office/excel/2006/main">
          <x14:cfRule type="expression" priority="496" id="{2A253DDF-9C0C-4058-8A57-0AAFD6735280}">
            <xm:f>COUNTIF('\Users\n.renault.GROUPEBLONDEL\Documents\CITRA RLT\CONTRÔLE GESTION\EXCEL\RATIO COURCELLES\POWER QUERY\Final\[20230626_SUIVI ACTIVITÉ CONDUITE - essai macro.xlsm]LISTES'!#REF!,IZ4:AWN4)&gt;0</xm:f>
            <x14:dxf>
              <fill>
                <patternFill>
                  <bgColor rgb="FFC00000"/>
                </patternFill>
              </fill>
            </x14:dxf>
          </x14:cfRule>
          <xm:sqref>IZ3:JE3</xm:sqref>
        </x14:conditionalFormatting>
        <x14:conditionalFormatting xmlns:xm="http://schemas.microsoft.com/office/excel/2006/main">
          <x14:cfRule type="expression" priority="497" id="{412AA071-18FA-4668-81AB-38DEFB8DB704}">
            <xm:f>COUNTIF('\Users\n.renault.GROUPEBLONDEL\Documents\CITRA RLT\CONTRÔLE GESTION\EXCEL\RATIO COURCELLES\POWER QUERY\Final\[20230626_SUIVI ACTIVITÉ CONDUITE - essai macro.xlsm]LISTES'!#REF!,HQ4:AVM4)&gt;0</xm:f>
            <x14:dxf>
              <fill>
                <patternFill>
                  <bgColor rgb="FFC00000"/>
                </patternFill>
              </fill>
            </x14:dxf>
          </x14:cfRule>
          <xm:sqref>HQ3:HV3</xm:sqref>
        </x14:conditionalFormatting>
        <x14:conditionalFormatting xmlns:xm="http://schemas.microsoft.com/office/excel/2006/main">
          <x14:cfRule type="expression" priority="498" id="{5172CA3D-B3A8-43F6-8150-9A6E257D6D3F}">
            <xm:f>COUNTIF('\Users\n.renault.GROUPEBLONDEL\Documents\CITRA RLT\CONTRÔLE GESTION\EXCEL\RATIO COURCELLES\POWER QUERY\Final\[20230626_SUIVI ACTIVITÉ CONDUITE - essai macro.xlsm]LISTES'!#REF!,GH4:AUL4)&gt;0</xm:f>
            <x14:dxf>
              <fill>
                <patternFill>
                  <bgColor rgb="FFC00000"/>
                </patternFill>
              </fill>
            </x14:dxf>
          </x14:cfRule>
          <xm:sqref>GH3:GM3</xm:sqref>
        </x14:conditionalFormatting>
        <x14:conditionalFormatting xmlns:xm="http://schemas.microsoft.com/office/excel/2006/main">
          <x14:cfRule type="expression" priority="499" id="{D106D484-75D3-40DB-B740-8A814CC4A78A}">
            <xm:f>COUNTIF('\Users\n.renault.GROUPEBLONDEL\Documents\CITRA RLT\CONTRÔLE GESTION\EXCEL\RATIO COURCELLES\POWER QUERY\Final\[20230626_SUIVI ACTIVITÉ CONDUITE - essai macro.xlsm]LISTES'!#REF!,EY4:ATK4)&gt;0</xm:f>
            <x14:dxf>
              <fill>
                <patternFill>
                  <bgColor rgb="FFC00000"/>
                </patternFill>
              </fill>
            </x14:dxf>
          </x14:cfRule>
          <xm:sqref>EY3:FD3</xm:sqref>
        </x14:conditionalFormatting>
        <x14:conditionalFormatting xmlns:xm="http://schemas.microsoft.com/office/excel/2006/main">
          <x14:cfRule type="expression" priority="500" id="{4FA93B77-25AD-4A0E-A6D0-67E8B961BA48}">
            <xm:f>COUNTIF('\Users\n.renault.GROUPEBLONDEL\Documents\CITRA RLT\CONTRÔLE GESTION\EXCEL\RATIO COURCELLES\POWER QUERY\Final\[20230626_SUIVI ACTIVITÉ CONDUITE - essai macro.xlsm]LISTES'!#REF!,DP4:ASJ4)&gt;0</xm:f>
            <x14:dxf>
              <fill>
                <patternFill>
                  <bgColor rgb="FFC00000"/>
                </patternFill>
              </fill>
            </x14:dxf>
          </x14:cfRule>
          <xm:sqref>DP3:DU3</xm:sqref>
        </x14:conditionalFormatting>
        <x14:conditionalFormatting xmlns:xm="http://schemas.microsoft.com/office/excel/2006/main">
          <x14:cfRule type="expression" priority="501" id="{38C110EB-9390-4A85-8571-7F8218D18D96}">
            <xm:f>COUNTIF('\Users\n.renault.GROUPEBLONDEL\Documents\CITRA RLT\CONTRÔLE GESTION\EXCEL\RATIO COURCELLES\POWER QUERY\Final\[20230626_SUIVI ACTIVITÉ CONDUITE - essai macro.xlsm]LISTES'!#REF!,CG4:ARI4)&gt;0</xm:f>
            <x14:dxf>
              <fill>
                <patternFill>
                  <bgColor rgb="FFC00000"/>
                </patternFill>
              </fill>
            </x14:dxf>
          </x14:cfRule>
          <xm:sqref>CG3:CL3</xm:sqref>
        </x14:conditionalFormatting>
        <x14:conditionalFormatting xmlns:xm="http://schemas.microsoft.com/office/excel/2006/main">
          <x14:cfRule type="expression" priority="502" id="{28BF9358-C986-4929-83F4-DCD6CDB4E375}">
            <xm:f>COUNTIF('\Users\n.renault.GROUPEBLONDEL\Documents\CITRA RLT\CONTRÔLE GESTION\EXCEL\RATIO COURCELLES\POWER QUERY\Final\[20230626_SUIVI ACTIVITÉ CONDUITE - essai macro.xlsm]LISTES'!#REF!,AX4:AQH4)&gt;0</xm:f>
            <x14:dxf>
              <fill>
                <patternFill>
                  <bgColor rgb="FFC00000"/>
                </patternFill>
              </fill>
            </x14:dxf>
          </x14:cfRule>
          <xm:sqref>AX3:BC3</xm:sqref>
        </x14:conditionalFormatting>
        <x14:conditionalFormatting xmlns:xm="http://schemas.microsoft.com/office/excel/2006/main">
          <x14:cfRule type="expression" priority="503" id="{477D1458-8F4D-4B6D-96B1-04150AA2AED0}">
            <xm:f>COUNTIF('\Users\n.renault.GROUPEBLONDEL\Documents\CITRA RLT\CONTRÔLE GESTION\EXCEL\RATIO COURCELLES\POWER QUERY\Final\[20230626_SUIVI ACTIVITÉ CONDUITE - essai macro.xlsm]LISTES'!#REF!,S4:APK4)&gt;0</xm:f>
            <x14:dxf>
              <fill>
                <patternFill>
                  <bgColor rgb="FFC00000"/>
                </patternFill>
              </fill>
            </x14:dxf>
          </x14:cfRule>
          <xm:sqref>S3:T3</xm:sqref>
        </x14:conditionalFormatting>
        <x14:conditionalFormatting xmlns:xm="http://schemas.microsoft.com/office/excel/2006/main">
          <x14:cfRule type="expression" priority="504" id="{7084BC8B-8DE7-4E47-BBC3-7884BCF277CD}">
            <xm:f>COUNTIF('\Users\n.renault.GROUPEBLONDEL\Documents\CITRA RLT\CONTRÔLE GESTION\EXCEL\RATIO COURCELLES\POWER QUERY\Final\[20230626_SUIVI ACTIVITÉ CONDUITE - essai macro.xlsm]LISTES'!#REF!,AEE4:BMW4)&gt;0</xm:f>
            <x14:dxf>
              <fill>
                <patternFill>
                  <bgColor rgb="FFC00000"/>
                </patternFill>
              </fill>
            </x14:dxf>
          </x14:cfRule>
          <xm:sqref>AEE3:AEM3</xm:sqref>
        </x14:conditionalFormatting>
        <x14:conditionalFormatting xmlns:xm="http://schemas.microsoft.com/office/excel/2006/main">
          <x14:cfRule type="expression" priority="505" id="{403ED028-37CA-49E3-BBB7-2E9CF3A3D691}">
            <xm:f>COUNTIF('\Users\n.renault.GROUPEBLONDEL\Documents\CITRA RLT\CONTRÔLE GESTION\EXCEL\RATIO COURCELLES\POWER QUERY\Final\[20230626_SUIVI ACTIVITÉ CONDUITE - essai macro.xlsm]LISTES'!#REF!,ADW4:BMQ4)&gt;0</xm:f>
            <x14:dxf>
              <fill>
                <patternFill>
                  <bgColor rgb="FFC00000"/>
                </patternFill>
              </fill>
            </x14:dxf>
          </x14:cfRule>
          <xm:sqref>ADW3:AEC3</xm:sqref>
        </x14:conditionalFormatting>
        <x14:conditionalFormatting xmlns:xm="http://schemas.microsoft.com/office/excel/2006/main">
          <x14:cfRule type="expression" priority="506" id="{5897D4D0-589F-44BF-8CFD-D8C5B6339CA5}">
            <xm:f>COUNTIF('\Users\n.renault.GROUPEBLONDEL\Documents\CITRA RLT\CONTRÔLE GESTION\EXCEL\RATIO COURCELLES\POWER QUERY\Final\[20230626_SUIVI ACTIVITÉ CONDUITE - essai macro.xlsm]LISTES'!#REF!,ACV4:BLV4)&gt;0</xm:f>
            <x14:dxf>
              <fill>
                <patternFill>
                  <bgColor rgb="FFC00000"/>
                </patternFill>
              </fill>
            </x14:dxf>
          </x14:cfRule>
          <xm:sqref>ACV3:ADD3</xm:sqref>
        </x14:conditionalFormatting>
        <x14:conditionalFormatting xmlns:xm="http://schemas.microsoft.com/office/excel/2006/main">
          <x14:cfRule type="expression" priority="507" id="{A7BB8AE6-B1EF-413C-82C2-3371A7430A66}">
            <xm:f>COUNTIF('\Users\n.renault.GROUPEBLONDEL\Documents\CITRA RLT\CONTRÔLE GESTION\EXCEL\RATIO COURCELLES\POWER QUERY\Final\[20230626_SUIVI ACTIVITÉ CONDUITE - essai macro.xlsm]LISTES'!#REF!,ACN4:BLP4)&gt;0</xm:f>
            <x14:dxf>
              <fill>
                <patternFill>
                  <bgColor rgb="FFC00000"/>
                </patternFill>
              </fill>
            </x14:dxf>
          </x14:cfRule>
          <xm:sqref>ACN3:ACT3</xm:sqref>
        </x14:conditionalFormatting>
        <x14:conditionalFormatting xmlns:xm="http://schemas.microsoft.com/office/excel/2006/main">
          <x14:cfRule type="expression" priority="508" id="{B87CB1B5-DDD0-46A8-A89F-7A795127499F}">
            <xm:f>COUNTIF('\Users\n.renault.GROUPEBLONDEL\Documents\CITRA RLT\CONTRÔLE GESTION\EXCEL\RATIO COURCELLES\POWER QUERY\Final\[20230626_SUIVI ACTIVITÉ CONDUITE - essai macro.xlsm]LISTES'!#REF!,ABM4:BKU4)&gt;0</xm:f>
            <x14:dxf>
              <fill>
                <patternFill>
                  <bgColor rgb="FFC00000"/>
                </patternFill>
              </fill>
            </x14:dxf>
          </x14:cfRule>
          <xm:sqref>ABM3:ABU3</xm:sqref>
        </x14:conditionalFormatting>
        <x14:conditionalFormatting xmlns:xm="http://schemas.microsoft.com/office/excel/2006/main">
          <x14:cfRule type="expression" priority="509" id="{F8D0477D-3165-4A4A-B71C-ACC9C10AD8E2}">
            <xm:f>COUNTIF('\Users\n.renault.GROUPEBLONDEL\Documents\CITRA RLT\CONTRÔLE GESTION\EXCEL\RATIO COURCELLES\POWER QUERY\Final\[20230626_SUIVI ACTIVITÉ CONDUITE - essai macro.xlsm]LISTES'!#REF!,ABE4:BKO4)&gt;0</xm:f>
            <x14:dxf>
              <fill>
                <patternFill>
                  <bgColor rgb="FFC00000"/>
                </patternFill>
              </fill>
            </x14:dxf>
          </x14:cfRule>
          <xm:sqref>ABE3:ABK3</xm:sqref>
        </x14:conditionalFormatting>
        <x14:conditionalFormatting xmlns:xm="http://schemas.microsoft.com/office/excel/2006/main">
          <x14:cfRule type="expression" priority="510" id="{C519EB2A-6BAA-4EEA-AAD4-2A56C089F601}">
            <xm:f>COUNTIF('\Users\n.renault.GROUPEBLONDEL\Documents\CITRA RLT\CONTRÔLE GESTION\EXCEL\RATIO COURCELLES\POWER QUERY\Final\[20230626_SUIVI ACTIVITÉ CONDUITE - essai macro.xlsm]LISTES'!#REF!,AAD4:BJT4)&gt;0</xm:f>
            <x14:dxf>
              <fill>
                <patternFill>
                  <bgColor rgb="FFC00000"/>
                </patternFill>
              </fill>
            </x14:dxf>
          </x14:cfRule>
          <xm:sqref>AAD3:AAL3</xm:sqref>
        </x14:conditionalFormatting>
        <x14:conditionalFormatting xmlns:xm="http://schemas.microsoft.com/office/excel/2006/main">
          <x14:cfRule type="expression" priority="511" id="{85140F7B-F50C-4D45-83D6-9FD6A2DC09F1}">
            <xm:f>COUNTIF('\Users\n.renault.GROUPEBLONDEL\Documents\CITRA RLT\CONTRÔLE GESTION\EXCEL\RATIO COURCELLES\POWER QUERY\Final\[20230626_SUIVI ACTIVITÉ CONDUITE - essai macro.xlsm]LISTES'!#REF!,ZV4:BJN4)&gt;0</xm:f>
            <x14:dxf>
              <fill>
                <patternFill>
                  <bgColor rgb="FFC00000"/>
                </patternFill>
              </fill>
            </x14:dxf>
          </x14:cfRule>
          <xm:sqref>ZV3:AAB3</xm:sqref>
        </x14:conditionalFormatting>
        <x14:conditionalFormatting xmlns:xm="http://schemas.microsoft.com/office/excel/2006/main">
          <x14:cfRule type="expression" priority="512" id="{1F897F07-E0AB-4684-9165-8C286D6C57D5}">
            <xm:f>COUNTIF('\Users\n.renault.GROUPEBLONDEL\Documents\CITRA RLT\CONTRÔLE GESTION\EXCEL\RATIO COURCELLES\POWER QUERY\Final\[20230626_SUIVI ACTIVITÉ CONDUITE - essai macro.xlsm]LISTES'!#REF!,YU4:BIS4)&gt;0</xm:f>
            <x14:dxf>
              <fill>
                <patternFill>
                  <bgColor rgb="FFC00000"/>
                </patternFill>
              </fill>
            </x14:dxf>
          </x14:cfRule>
          <xm:sqref>YU3:ZC3</xm:sqref>
        </x14:conditionalFormatting>
        <x14:conditionalFormatting xmlns:xm="http://schemas.microsoft.com/office/excel/2006/main">
          <x14:cfRule type="expression" priority="513" id="{3CE2D8DA-C9F4-4540-84EC-4768E6E7218E}">
            <xm:f>COUNTIF('\Users\n.renault.GROUPEBLONDEL\Documents\CITRA RLT\CONTRÔLE GESTION\EXCEL\RATIO COURCELLES\POWER QUERY\Final\[20230626_SUIVI ACTIVITÉ CONDUITE - essai macro.xlsm]LISTES'!#REF!,YM4:BIM4)&gt;0</xm:f>
            <x14:dxf>
              <fill>
                <patternFill>
                  <bgColor rgb="FFC00000"/>
                </patternFill>
              </fill>
            </x14:dxf>
          </x14:cfRule>
          <xm:sqref>YM3:YS3</xm:sqref>
        </x14:conditionalFormatting>
        <x14:conditionalFormatting xmlns:xm="http://schemas.microsoft.com/office/excel/2006/main">
          <x14:cfRule type="expression" priority="514" id="{E5EBCD70-1599-4329-90E8-BFAA8B8C40A6}">
            <xm:f>COUNTIF('\Users\n.renault.GROUPEBLONDEL\Documents\CITRA RLT\CONTRÔLE GESTION\EXCEL\RATIO COURCELLES\POWER QUERY\Final\[20230626_SUIVI ACTIVITÉ CONDUITE - essai macro.xlsm]LISTES'!#REF!,XL4:BHR4)&gt;0</xm:f>
            <x14:dxf>
              <fill>
                <patternFill>
                  <bgColor rgb="FFC00000"/>
                </patternFill>
              </fill>
            </x14:dxf>
          </x14:cfRule>
          <xm:sqref>XL3:XT3</xm:sqref>
        </x14:conditionalFormatting>
        <x14:conditionalFormatting xmlns:xm="http://schemas.microsoft.com/office/excel/2006/main">
          <x14:cfRule type="expression" priority="515" id="{BF177B7A-2759-4C19-A36D-E2B026C66965}">
            <xm:f>COUNTIF('\Users\n.renault.GROUPEBLONDEL\Documents\CITRA RLT\CONTRÔLE GESTION\EXCEL\RATIO COURCELLES\POWER QUERY\Final\[20230626_SUIVI ACTIVITÉ CONDUITE - essai macro.xlsm]LISTES'!#REF!,XD4:BHL4)&gt;0</xm:f>
            <x14:dxf>
              <fill>
                <patternFill>
                  <bgColor rgb="FFC00000"/>
                </patternFill>
              </fill>
            </x14:dxf>
          </x14:cfRule>
          <xm:sqref>XD3:XJ3</xm:sqref>
        </x14:conditionalFormatting>
        <x14:conditionalFormatting xmlns:xm="http://schemas.microsoft.com/office/excel/2006/main">
          <x14:cfRule type="expression" priority="516" id="{9CB493BD-24FA-4713-B977-EBB0970B9708}">
            <xm:f>COUNTIF('\Users\n.renault.GROUPEBLONDEL\Documents\CITRA RLT\CONTRÔLE GESTION\EXCEL\RATIO COURCELLES\POWER QUERY\Final\[20230626_SUIVI ACTIVITÉ CONDUITE - essai macro.xlsm]LISTES'!#REF!,WC4:BGQ4)&gt;0</xm:f>
            <x14:dxf>
              <fill>
                <patternFill>
                  <bgColor rgb="FFC00000"/>
                </patternFill>
              </fill>
            </x14:dxf>
          </x14:cfRule>
          <xm:sqref>WC3:WK3</xm:sqref>
        </x14:conditionalFormatting>
        <x14:conditionalFormatting xmlns:xm="http://schemas.microsoft.com/office/excel/2006/main">
          <x14:cfRule type="expression" priority="517" id="{47CA4D1E-66E2-4272-8902-F3B2D9352B1B}">
            <xm:f>COUNTIF('\Users\n.renault.GROUPEBLONDEL\Documents\CITRA RLT\CONTRÔLE GESTION\EXCEL\RATIO COURCELLES\POWER QUERY\Final\[20230626_SUIVI ACTIVITÉ CONDUITE - essai macro.xlsm]LISTES'!#REF!,VU4:BGK4)&gt;0</xm:f>
            <x14:dxf>
              <fill>
                <patternFill>
                  <bgColor rgb="FFC00000"/>
                </patternFill>
              </fill>
            </x14:dxf>
          </x14:cfRule>
          <xm:sqref>VU3:WA3</xm:sqref>
        </x14:conditionalFormatting>
        <x14:conditionalFormatting xmlns:xm="http://schemas.microsoft.com/office/excel/2006/main">
          <x14:cfRule type="expression" priority="518" id="{79867007-E381-43AD-B1D7-E904147077E9}">
            <xm:f>COUNTIF('\Users\n.renault.GROUPEBLONDEL\Documents\CITRA RLT\CONTRÔLE GESTION\EXCEL\RATIO COURCELLES\POWER QUERY\Final\[20230626_SUIVI ACTIVITÉ CONDUITE - essai macro.xlsm]LISTES'!#REF!,UT4:BFP4)&gt;0</xm:f>
            <x14:dxf>
              <fill>
                <patternFill>
                  <bgColor rgb="FFC00000"/>
                </patternFill>
              </fill>
            </x14:dxf>
          </x14:cfRule>
          <xm:sqref>UT3:VB3</xm:sqref>
        </x14:conditionalFormatting>
        <x14:conditionalFormatting xmlns:xm="http://schemas.microsoft.com/office/excel/2006/main">
          <x14:cfRule type="expression" priority="519" id="{83B837E1-2B79-47BE-BEAC-E1D6121636D8}">
            <xm:f>COUNTIF('\Users\n.renault.GROUPEBLONDEL\Documents\CITRA RLT\CONTRÔLE GESTION\EXCEL\RATIO COURCELLES\POWER QUERY\Final\[20230626_SUIVI ACTIVITÉ CONDUITE - essai macro.xlsm]LISTES'!#REF!,UL4:BFJ4)&gt;0</xm:f>
            <x14:dxf>
              <fill>
                <patternFill>
                  <bgColor rgb="FFC00000"/>
                </patternFill>
              </fill>
            </x14:dxf>
          </x14:cfRule>
          <xm:sqref>UL3:UR3</xm:sqref>
        </x14:conditionalFormatting>
        <x14:conditionalFormatting xmlns:xm="http://schemas.microsoft.com/office/excel/2006/main">
          <x14:cfRule type="expression" priority="520" id="{8F1E1914-CE49-4A61-96E6-92DA21F096A2}">
            <xm:f>COUNTIF('\Users\n.renault.GROUPEBLONDEL\Documents\CITRA RLT\CONTRÔLE GESTION\EXCEL\RATIO COURCELLES\POWER QUERY\Final\[20230626_SUIVI ACTIVITÉ CONDUITE - essai macro.xlsm]LISTES'!#REF!,TK4:BEO4)&gt;0</xm:f>
            <x14:dxf>
              <fill>
                <patternFill>
                  <bgColor rgb="FFC00000"/>
                </patternFill>
              </fill>
            </x14:dxf>
          </x14:cfRule>
          <xm:sqref>TK3:TS3</xm:sqref>
        </x14:conditionalFormatting>
        <x14:conditionalFormatting xmlns:xm="http://schemas.microsoft.com/office/excel/2006/main">
          <x14:cfRule type="expression" priority="521" id="{F59CC450-9752-430E-96AA-35E3E6D03F2A}">
            <xm:f>COUNTIF('\Users\n.renault.GROUPEBLONDEL\Documents\CITRA RLT\CONTRÔLE GESTION\EXCEL\RATIO COURCELLES\POWER QUERY\Final\[20230626_SUIVI ACTIVITÉ CONDUITE - essai macro.xlsm]LISTES'!#REF!,TC4:BEI4)&gt;0</xm:f>
            <x14:dxf>
              <fill>
                <patternFill>
                  <bgColor rgb="FFC00000"/>
                </patternFill>
              </fill>
            </x14:dxf>
          </x14:cfRule>
          <xm:sqref>TC3:TI3</xm:sqref>
        </x14:conditionalFormatting>
        <x14:conditionalFormatting xmlns:xm="http://schemas.microsoft.com/office/excel/2006/main">
          <x14:cfRule type="expression" priority="522" id="{1FAB3122-00FC-47AD-AD32-F2BC58860CB2}">
            <xm:f>COUNTIF('\Users\n.renault.GROUPEBLONDEL\Documents\CITRA RLT\CONTRÔLE GESTION\EXCEL\RATIO COURCELLES\POWER QUERY\Final\[20230626_SUIVI ACTIVITÉ CONDUITE - essai macro.xlsm]LISTES'!#REF!,SB4:BDN4)&gt;0</xm:f>
            <x14:dxf>
              <fill>
                <patternFill>
                  <bgColor rgb="FFC00000"/>
                </patternFill>
              </fill>
            </x14:dxf>
          </x14:cfRule>
          <xm:sqref>SB3:SJ3</xm:sqref>
        </x14:conditionalFormatting>
        <x14:conditionalFormatting xmlns:xm="http://schemas.microsoft.com/office/excel/2006/main">
          <x14:cfRule type="expression" priority="523" id="{CCA356C8-8434-4742-A274-E607F853FBC3}">
            <xm:f>COUNTIF('\Users\n.renault.GROUPEBLONDEL\Documents\CITRA RLT\CONTRÔLE GESTION\EXCEL\RATIO COURCELLES\POWER QUERY\Final\[20230626_SUIVI ACTIVITÉ CONDUITE - essai macro.xlsm]LISTES'!#REF!,RT4:BDH4)&gt;0</xm:f>
            <x14:dxf>
              <fill>
                <patternFill>
                  <bgColor rgb="FFC00000"/>
                </patternFill>
              </fill>
            </x14:dxf>
          </x14:cfRule>
          <xm:sqref>RT3:RZ3</xm:sqref>
        </x14:conditionalFormatting>
        <x14:conditionalFormatting xmlns:xm="http://schemas.microsoft.com/office/excel/2006/main">
          <x14:cfRule type="expression" priority="524" id="{6A934D1C-1746-46FA-B805-2283DD1661A6}">
            <xm:f>COUNTIF('\Users\n.renault.GROUPEBLONDEL\Documents\CITRA RLT\CONTRÔLE GESTION\EXCEL\RATIO COURCELLES\POWER QUERY\Final\[20230626_SUIVI ACTIVITÉ CONDUITE - essai macro.xlsm]LISTES'!#REF!,QS4:BCM4)&gt;0</xm:f>
            <x14:dxf>
              <fill>
                <patternFill>
                  <bgColor rgb="FFC00000"/>
                </patternFill>
              </fill>
            </x14:dxf>
          </x14:cfRule>
          <xm:sqref>QS3:RA3</xm:sqref>
        </x14:conditionalFormatting>
        <x14:conditionalFormatting xmlns:xm="http://schemas.microsoft.com/office/excel/2006/main">
          <x14:cfRule type="expression" priority="525" id="{41BF14BC-12B6-4726-8785-7E7993A30794}">
            <xm:f>COUNTIF('\Users\n.renault.GROUPEBLONDEL\Documents\CITRA RLT\CONTRÔLE GESTION\EXCEL\RATIO COURCELLES\POWER QUERY\Final\[20230626_SUIVI ACTIVITÉ CONDUITE - essai macro.xlsm]LISTES'!#REF!,QK4:BCG4)&gt;0</xm:f>
            <x14:dxf>
              <fill>
                <patternFill>
                  <bgColor rgb="FFC00000"/>
                </patternFill>
              </fill>
            </x14:dxf>
          </x14:cfRule>
          <xm:sqref>QK3:QQ3</xm:sqref>
        </x14:conditionalFormatting>
        <x14:conditionalFormatting xmlns:xm="http://schemas.microsoft.com/office/excel/2006/main">
          <x14:cfRule type="expression" priority="526" id="{E540AD9A-D184-4BE4-8E03-173230FD2B50}">
            <xm:f>COUNTIF('\Users\n.renault.GROUPEBLONDEL\Documents\CITRA RLT\CONTRÔLE GESTION\EXCEL\RATIO COURCELLES\POWER QUERY\Final\[20230626_SUIVI ACTIVITÉ CONDUITE - essai macro.xlsm]LISTES'!#REF!,PJ4:BBL4)&gt;0</xm:f>
            <x14:dxf>
              <fill>
                <patternFill>
                  <bgColor rgb="FFC00000"/>
                </patternFill>
              </fill>
            </x14:dxf>
          </x14:cfRule>
          <xm:sqref>PJ3:PR3</xm:sqref>
        </x14:conditionalFormatting>
        <x14:conditionalFormatting xmlns:xm="http://schemas.microsoft.com/office/excel/2006/main">
          <x14:cfRule type="expression" priority="527" id="{4AACC01F-7BC4-497E-90D4-B80298F23035}">
            <xm:f>COUNTIF('\Users\n.renault.GROUPEBLONDEL\Documents\CITRA RLT\CONTRÔLE GESTION\EXCEL\RATIO COURCELLES\POWER QUERY\Final\[20230626_SUIVI ACTIVITÉ CONDUITE - essai macro.xlsm]LISTES'!#REF!,PB4:BBF4)&gt;0</xm:f>
            <x14:dxf>
              <fill>
                <patternFill>
                  <bgColor rgb="FFC00000"/>
                </patternFill>
              </fill>
            </x14:dxf>
          </x14:cfRule>
          <xm:sqref>PB3:PH3</xm:sqref>
        </x14:conditionalFormatting>
        <x14:conditionalFormatting xmlns:xm="http://schemas.microsoft.com/office/excel/2006/main">
          <x14:cfRule type="expression" priority="528" id="{AE7A515C-B414-4F09-89E6-F1F4D09688DE}">
            <xm:f>COUNTIF('\Users\n.renault.GROUPEBLONDEL\Documents\CITRA RLT\CONTRÔLE GESTION\EXCEL\RATIO COURCELLES\POWER QUERY\Final\[20230626_SUIVI ACTIVITÉ CONDUITE - essai macro.xlsm]LISTES'!#REF!,OA4:BAK4)&gt;0</xm:f>
            <x14:dxf>
              <fill>
                <patternFill>
                  <bgColor rgb="FFC00000"/>
                </patternFill>
              </fill>
            </x14:dxf>
          </x14:cfRule>
          <xm:sqref>OA3:OI3</xm:sqref>
        </x14:conditionalFormatting>
        <x14:conditionalFormatting xmlns:xm="http://schemas.microsoft.com/office/excel/2006/main">
          <x14:cfRule type="expression" priority="529" id="{D8903219-2398-4598-8CC2-51BBDF23AA33}">
            <xm:f>COUNTIF('\Users\n.renault.GROUPEBLONDEL\Documents\CITRA RLT\CONTRÔLE GESTION\EXCEL\RATIO COURCELLES\POWER QUERY\Final\[20230626_SUIVI ACTIVITÉ CONDUITE - essai macro.xlsm]LISTES'!#REF!,NS4:BAE4)&gt;0</xm:f>
            <x14:dxf>
              <fill>
                <patternFill>
                  <bgColor rgb="FFC00000"/>
                </patternFill>
              </fill>
            </x14:dxf>
          </x14:cfRule>
          <xm:sqref>NS3:NY3</xm:sqref>
        </x14:conditionalFormatting>
        <x14:conditionalFormatting xmlns:xm="http://schemas.microsoft.com/office/excel/2006/main">
          <x14:cfRule type="expression" priority="530" id="{221426ED-C3AD-4B0B-8E3B-37BD5FCFBA65}">
            <xm:f>COUNTIF('\Users\n.renault.GROUPEBLONDEL\Documents\CITRA RLT\CONTRÔLE GESTION\EXCEL\RATIO COURCELLES\POWER QUERY\Final\[20230626_SUIVI ACTIVITÉ CONDUITE - essai macro.xlsm]LISTES'!#REF!,MR4:AZJ4)&gt;0</xm:f>
            <x14:dxf>
              <fill>
                <patternFill>
                  <bgColor rgb="FFC00000"/>
                </patternFill>
              </fill>
            </x14:dxf>
          </x14:cfRule>
          <xm:sqref>MR3:MZ3</xm:sqref>
        </x14:conditionalFormatting>
        <x14:conditionalFormatting xmlns:xm="http://schemas.microsoft.com/office/excel/2006/main">
          <x14:cfRule type="expression" priority="531" id="{40E56E90-8705-4CC8-B7FC-BA99EF475584}">
            <xm:f>COUNTIF('\Users\n.renault.GROUPEBLONDEL\Documents\CITRA RLT\CONTRÔLE GESTION\EXCEL\RATIO COURCELLES\POWER QUERY\Final\[20230626_SUIVI ACTIVITÉ CONDUITE - essai macro.xlsm]LISTES'!#REF!,MJ4:AZD4)&gt;0</xm:f>
            <x14:dxf>
              <fill>
                <patternFill>
                  <bgColor rgb="FFC00000"/>
                </patternFill>
              </fill>
            </x14:dxf>
          </x14:cfRule>
          <xm:sqref>MJ3:MP3</xm:sqref>
        </x14:conditionalFormatting>
        <x14:conditionalFormatting xmlns:xm="http://schemas.microsoft.com/office/excel/2006/main">
          <x14:cfRule type="expression" priority="532" id="{96BD6B50-FB4A-4F91-A643-BAA579552486}">
            <xm:f>COUNTIF('\Users\n.renault.GROUPEBLONDEL\Documents\CITRA RLT\CONTRÔLE GESTION\EXCEL\RATIO COURCELLES\POWER QUERY\Final\[20230626_SUIVI ACTIVITÉ CONDUITE - essai macro.xlsm]LISTES'!#REF!,LI4:AYI4)&gt;0</xm:f>
            <x14:dxf>
              <fill>
                <patternFill>
                  <bgColor rgb="FFC00000"/>
                </patternFill>
              </fill>
            </x14:dxf>
          </x14:cfRule>
          <xm:sqref>LI3:LQ3</xm:sqref>
        </x14:conditionalFormatting>
        <x14:conditionalFormatting xmlns:xm="http://schemas.microsoft.com/office/excel/2006/main">
          <x14:cfRule type="expression" priority="533" id="{B7E9FDB0-9166-4539-A16B-C3C4FFF7FFE1}">
            <xm:f>COUNTIF('\Users\n.renault.GROUPEBLONDEL\Documents\CITRA RLT\CONTRÔLE GESTION\EXCEL\RATIO COURCELLES\POWER QUERY\Final\[20230626_SUIVI ACTIVITÉ CONDUITE - essai macro.xlsm]LISTES'!#REF!,LA4:AYC4)&gt;0</xm:f>
            <x14:dxf>
              <fill>
                <patternFill>
                  <bgColor rgb="FFC00000"/>
                </patternFill>
              </fill>
            </x14:dxf>
          </x14:cfRule>
          <xm:sqref>LA3:LG3</xm:sqref>
        </x14:conditionalFormatting>
        <x14:conditionalFormatting xmlns:xm="http://schemas.microsoft.com/office/excel/2006/main">
          <x14:cfRule type="expression" priority="534" id="{076D4451-B18A-44D3-95C1-51D561CBEF8F}">
            <xm:f>COUNTIF('\Users\n.renault.GROUPEBLONDEL\Documents\CITRA RLT\CONTRÔLE GESTION\EXCEL\RATIO COURCELLES\POWER QUERY\Final\[20230626_SUIVI ACTIVITÉ CONDUITE - essai macro.xlsm]LISTES'!#REF!,JZ4:AXH4)&gt;0</xm:f>
            <x14:dxf>
              <fill>
                <patternFill>
                  <bgColor rgb="FFC00000"/>
                </patternFill>
              </fill>
            </x14:dxf>
          </x14:cfRule>
          <xm:sqref>JZ3:KH3</xm:sqref>
        </x14:conditionalFormatting>
        <x14:conditionalFormatting xmlns:xm="http://schemas.microsoft.com/office/excel/2006/main">
          <x14:cfRule type="expression" priority="535" id="{0DB983D2-9BA8-4949-BE5D-E78E31076B5C}">
            <xm:f>COUNTIF('\Users\n.renault.GROUPEBLONDEL\Documents\CITRA RLT\CONTRÔLE GESTION\EXCEL\RATIO COURCELLES\POWER QUERY\Final\[20230626_SUIVI ACTIVITÉ CONDUITE - essai macro.xlsm]LISTES'!#REF!,JR4:AXB4)&gt;0</xm:f>
            <x14:dxf>
              <fill>
                <patternFill>
                  <bgColor rgb="FFC00000"/>
                </patternFill>
              </fill>
            </x14:dxf>
          </x14:cfRule>
          <xm:sqref>JR3:JX3</xm:sqref>
        </x14:conditionalFormatting>
        <x14:conditionalFormatting xmlns:xm="http://schemas.microsoft.com/office/excel/2006/main">
          <x14:cfRule type="expression" priority="536" id="{40E90A4C-911B-4CC9-99B5-D74F30B42DE0}">
            <xm:f>COUNTIF('\Users\n.renault.GROUPEBLONDEL\Documents\CITRA RLT\CONTRÔLE GESTION\EXCEL\RATIO COURCELLES\POWER QUERY\Final\[20230626_SUIVI ACTIVITÉ CONDUITE - essai macro.xlsm]LISTES'!#REF!,IQ4:AWG4)&gt;0</xm:f>
            <x14:dxf>
              <fill>
                <patternFill>
                  <bgColor rgb="FFC00000"/>
                </patternFill>
              </fill>
            </x14:dxf>
          </x14:cfRule>
          <xm:sqref>IQ3:IY3</xm:sqref>
        </x14:conditionalFormatting>
        <x14:conditionalFormatting xmlns:xm="http://schemas.microsoft.com/office/excel/2006/main">
          <x14:cfRule type="expression" priority="537" id="{26E55F4B-E8D6-4D88-8535-52791410660C}">
            <xm:f>COUNTIF('\Users\n.renault.GROUPEBLONDEL\Documents\CITRA RLT\CONTRÔLE GESTION\EXCEL\RATIO COURCELLES\POWER QUERY\Final\[20230626_SUIVI ACTIVITÉ CONDUITE - essai macro.xlsm]LISTES'!#REF!,II4:AWA4)&gt;0</xm:f>
            <x14:dxf>
              <fill>
                <patternFill>
                  <bgColor rgb="FFC00000"/>
                </patternFill>
              </fill>
            </x14:dxf>
          </x14:cfRule>
          <xm:sqref>II3:IO3</xm:sqref>
        </x14:conditionalFormatting>
        <x14:conditionalFormatting xmlns:xm="http://schemas.microsoft.com/office/excel/2006/main">
          <x14:cfRule type="expression" priority="538" id="{8786EA20-7389-4345-A7B1-F186E97C28CE}">
            <xm:f>COUNTIF('\Users\n.renault.GROUPEBLONDEL\Documents\CITRA RLT\CONTRÔLE GESTION\EXCEL\RATIO COURCELLES\POWER QUERY\Final\[20230626_SUIVI ACTIVITÉ CONDUITE - essai macro.xlsm]LISTES'!#REF!,HH4:AVF4)&gt;0</xm:f>
            <x14:dxf>
              <fill>
                <patternFill>
                  <bgColor rgb="FFC00000"/>
                </patternFill>
              </fill>
            </x14:dxf>
          </x14:cfRule>
          <xm:sqref>HH3:HP3</xm:sqref>
        </x14:conditionalFormatting>
        <x14:conditionalFormatting xmlns:xm="http://schemas.microsoft.com/office/excel/2006/main">
          <x14:cfRule type="expression" priority="539" id="{7C88A8E9-96E6-450B-BE9F-9EBF6DDADF26}">
            <xm:f>COUNTIF('\Users\n.renault.GROUPEBLONDEL\Documents\CITRA RLT\CONTRÔLE GESTION\EXCEL\RATIO COURCELLES\POWER QUERY\Final\[20230626_SUIVI ACTIVITÉ CONDUITE - essai macro.xlsm]LISTES'!#REF!,GZ4:AUZ4)&gt;0</xm:f>
            <x14:dxf>
              <fill>
                <patternFill>
                  <bgColor rgb="FFC00000"/>
                </patternFill>
              </fill>
            </x14:dxf>
          </x14:cfRule>
          <xm:sqref>GZ3:HF3</xm:sqref>
        </x14:conditionalFormatting>
        <x14:conditionalFormatting xmlns:xm="http://schemas.microsoft.com/office/excel/2006/main">
          <x14:cfRule type="expression" priority="540" id="{2E7E2C20-BA18-4D23-B50F-7A2EC39FFF92}">
            <xm:f>COUNTIF('\Users\n.renault.GROUPEBLONDEL\Documents\CITRA RLT\CONTRÔLE GESTION\EXCEL\RATIO COURCELLES\POWER QUERY\Final\[20230626_SUIVI ACTIVITÉ CONDUITE - essai macro.xlsm]LISTES'!#REF!,FY4:AUE4)&gt;0</xm:f>
            <x14:dxf>
              <fill>
                <patternFill>
                  <bgColor rgb="FFC00000"/>
                </patternFill>
              </fill>
            </x14:dxf>
          </x14:cfRule>
          <xm:sqref>FY3:GG3</xm:sqref>
        </x14:conditionalFormatting>
        <x14:conditionalFormatting xmlns:xm="http://schemas.microsoft.com/office/excel/2006/main">
          <x14:cfRule type="expression" priority="541" id="{5F0B8DD9-9A0F-4A44-89FA-D5F60EFCE175}">
            <xm:f>COUNTIF('\Users\n.renault.GROUPEBLONDEL\Documents\CITRA RLT\CONTRÔLE GESTION\EXCEL\RATIO COURCELLES\POWER QUERY\Final\[20230626_SUIVI ACTIVITÉ CONDUITE - essai macro.xlsm]LISTES'!#REF!,FQ4:ATY4)&gt;0</xm:f>
            <x14:dxf>
              <fill>
                <patternFill>
                  <bgColor rgb="FFC00000"/>
                </patternFill>
              </fill>
            </x14:dxf>
          </x14:cfRule>
          <xm:sqref>FQ3:FW3</xm:sqref>
        </x14:conditionalFormatting>
        <x14:conditionalFormatting xmlns:xm="http://schemas.microsoft.com/office/excel/2006/main">
          <x14:cfRule type="expression" priority="542" id="{0EA7F032-AC0B-42AA-BE15-0C981B1414D0}">
            <xm:f>COUNTIF('\Users\n.renault.GROUPEBLONDEL\Documents\CITRA RLT\CONTRÔLE GESTION\EXCEL\RATIO COURCELLES\POWER QUERY\Final\[20230626_SUIVI ACTIVITÉ CONDUITE - essai macro.xlsm]LISTES'!#REF!,EP4:ATD4)&gt;0</xm:f>
            <x14:dxf>
              <fill>
                <patternFill>
                  <bgColor rgb="FFC00000"/>
                </patternFill>
              </fill>
            </x14:dxf>
          </x14:cfRule>
          <xm:sqref>EP3:EX3</xm:sqref>
        </x14:conditionalFormatting>
        <x14:conditionalFormatting xmlns:xm="http://schemas.microsoft.com/office/excel/2006/main">
          <x14:cfRule type="expression" priority="543" id="{77B1CE47-7BFA-4B2F-80EC-04596DB7CAE3}">
            <xm:f>COUNTIF('\Users\n.renault.GROUPEBLONDEL\Documents\CITRA RLT\CONTRÔLE GESTION\EXCEL\RATIO COURCELLES\POWER QUERY\Final\[20230626_SUIVI ACTIVITÉ CONDUITE - essai macro.xlsm]LISTES'!#REF!,EH4:ASX4)&gt;0</xm:f>
            <x14:dxf>
              <fill>
                <patternFill>
                  <bgColor rgb="FFC00000"/>
                </patternFill>
              </fill>
            </x14:dxf>
          </x14:cfRule>
          <xm:sqref>EH3:EN3</xm:sqref>
        </x14:conditionalFormatting>
        <x14:conditionalFormatting xmlns:xm="http://schemas.microsoft.com/office/excel/2006/main">
          <x14:cfRule type="expression" priority="544" id="{581F12A5-CD0E-4628-9545-B08A4B0C20D0}">
            <xm:f>COUNTIF('\Users\n.renault.GROUPEBLONDEL\Documents\CITRA RLT\CONTRÔLE GESTION\EXCEL\RATIO COURCELLES\POWER QUERY\Final\[20230626_SUIVI ACTIVITÉ CONDUITE - essai macro.xlsm]LISTES'!#REF!,DG4:ASC4)&gt;0</xm:f>
            <x14:dxf>
              <fill>
                <patternFill>
                  <bgColor rgb="FFC00000"/>
                </patternFill>
              </fill>
            </x14:dxf>
          </x14:cfRule>
          <xm:sqref>DG3:DO3</xm:sqref>
        </x14:conditionalFormatting>
        <x14:conditionalFormatting xmlns:xm="http://schemas.microsoft.com/office/excel/2006/main">
          <x14:cfRule type="expression" priority="545" id="{546D2D93-79D0-41DD-8AD4-9CD22666035A}">
            <xm:f>COUNTIF('\Users\n.renault.GROUPEBLONDEL\Documents\CITRA RLT\CONTRÔLE GESTION\EXCEL\RATIO COURCELLES\POWER QUERY\Final\[20230626_SUIVI ACTIVITÉ CONDUITE - essai macro.xlsm]LISTES'!#REF!,CY4:ARW4)&gt;0</xm:f>
            <x14:dxf>
              <fill>
                <patternFill>
                  <bgColor rgb="FFC00000"/>
                </patternFill>
              </fill>
            </x14:dxf>
          </x14:cfRule>
          <xm:sqref>CY3:DE3</xm:sqref>
        </x14:conditionalFormatting>
        <x14:conditionalFormatting xmlns:xm="http://schemas.microsoft.com/office/excel/2006/main">
          <x14:cfRule type="expression" priority="546" id="{9FBDFB7B-9031-488B-B368-FDBFD59C9460}">
            <xm:f>COUNTIF('\Users\n.renault.GROUPEBLONDEL\Documents\CITRA RLT\CONTRÔLE GESTION\EXCEL\RATIO COURCELLES\POWER QUERY\Final\[20230626_SUIVI ACTIVITÉ CONDUITE - essai macro.xlsm]LISTES'!#REF!,BX4:ARB4)&gt;0</xm:f>
            <x14:dxf>
              <fill>
                <patternFill>
                  <bgColor rgb="FFC00000"/>
                </patternFill>
              </fill>
            </x14:dxf>
          </x14:cfRule>
          <xm:sqref>BX3:CF3</xm:sqref>
        </x14:conditionalFormatting>
        <x14:conditionalFormatting xmlns:xm="http://schemas.microsoft.com/office/excel/2006/main">
          <x14:cfRule type="expression" priority="547" id="{D01AF923-C150-4278-A6CE-1EAD3A7AEBDD}">
            <xm:f>COUNTIF('\Users\n.renault.GROUPEBLONDEL\Documents\CITRA RLT\CONTRÔLE GESTION\EXCEL\RATIO COURCELLES\POWER QUERY\Final\[20230626_SUIVI ACTIVITÉ CONDUITE - essai macro.xlsm]LISTES'!#REF!,BP4:AQV4)&gt;0</xm:f>
            <x14:dxf>
              <fill>
                <patternFill>
                  <bgColor rgb="FFC00000"/>
                </patternFill>
              </fill>
            </x14:dxf>
          </x14:cfRule>
          <xm:sqref>BP3:BV3</xm:sqref>
        </x14:conditionalFormatting>
        <x14:conditionalFormatting xmlns:xm="http://schemas.microsoft.com/office/excel/2006/main">
          <x14:cfRule type="expression" priority="548" id="{9527BC90-2146-4F0F-A3D8-3BB2D3040D94}">
            <xm:f>COUNTIF('\Users\n.renault.GROUPEBLONDEL\Documents\CITRA RLT\CONTRÔLE GESTION\EXCEL\RATIO COURCELLES\POWER QUERY\Final\[20230626_SUIVI ACTIVITÉ CONDUITE - essai macro.xlsm]LISTES'!#REF!,AO4:AQA4)&gt;0</xm:f>
            <x14:dxf>
              <fill>
                <patternFill>
                  <bgColor rgb="FFC00000"/>
                </patternFill>
              </fill>
            </x14:dxf>
          </x14:cfRule>
          <xm:sqref>AO3:AW3</xm:sqref>
        </x14:conditionalFormatting>
        <x14:conditionalFormatting xmlns:xm="http://schemas.microsoft.com/office/excel/2006/main">
          <x14:cfRule type="expression" priority="549" id="{2828E362-8025-4F87-A70C-056D6B66667F}">
            <xm:f>COUNTIF('\Users\n.renault.GROUPEBLONDEL\Documents\CITRA RLT\CONTRÔLE GESTION\EXCEL\RATIO COURCELLES\POWER QUERY\Final\[20230626_SUIVI ACTIVITÉ CONDUITE - essai macro.xlsm]LISTES'!#REF!,AG4:APU4)&gt;0</xm:f>
            <x14:dxf>
              <fill>
                <patternFill>
                  <bgColor rgb="FFC00000"/>
                </patternFill>
              </fill>
            </x14:dxf>
          </x14:cfRule>
          <xm:sqref>AG3:AM3</xm:sqref>
        </x14:conditionalFormatting>
        <x14:conditionalFormatting xmlns:xm="http://schemas.microsoft.com/office/excel/2006/main">
          <x14:cfRule type="iconSet" priority="2182" id="{1872DCB1-6A07-4947-A11C-D7C3DEB357B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Symbols" iconId="0"/>
              <x14:cfIcon iconSet="NoIcons" iconId="0"/>
              <x14:cfIcon iconSet="3Symbols" iconId="2"/>
            </x14:iconSet>
          </x14:cfRule>
          <xm:sqref>C7:C17</xm:sqref>
        </x14:conditionalFormatting>
        <x14:conditionalFormatting xmlns:xm="http://schemas.microsoft.com/office/excel/2006/main">
          <x14:cfRule type="iconSet" priority="2184" id="{59FD9A16-3407-4D23-9DC0-BFFE71A95742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CP7:CP17</xm:sqref>
        </x14:conditionalFormatting>
        <x14:conditionalFormatting xmlns:xm="http://schemas.microsoft.com/office/excel/2006/main">
          <x14:cfRule type="iconSet" priority="2186" id="{9E3EC565-0801-4D15-BBE3-5EA1FFC38A5B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DY7:DY17</xm:sqref>
        </x14:conditionalFormatting>
        <x14:conditionalFormatting xmlns:xm="http://schemas.microsoft.com/office/excel/2006/main">
          <x14:cfRule type="iconSet" priority="2188" id="{1060A133-9231-4C6A-BF95-BA2A1868E154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FH7:FH17</xm:sqref>
        </x14:conditionalFormatting>
        <x14:conditionalFormatting xmlns:xm="http://schemas.microsoft.com/office/excel/2006/main">
          <x14:cfRule type="iconSet" priority="2190" id="{1DA6CDD5-F4DB-43BC-9DD6-6F8DFAF8521F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GQ7:GQ17</xm:sqref>
        </x14:conditionalFormatting>
        <x14:conditionalFormatting xmlns:xm="http://schemas.microsoft.com/office/excel/2006/main">
          <x14:cfRule type="iconSet" priority="2192" id="{FB4F6350-BADB-4988-BF41-88FD4C77B99F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HZ7:HZ17</xm:sqref>
        </x14:conditionalFormatting>
        <x14:conditionalFormatting xmlns:xm="http://schemas.microsoft.com/office/excel/2006/main">
          <x14:cfRule type="iconSet" priority="2194" id="{5422E759-C29F-4ED1-AA56-86BECB68C7D4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JI7:JI17</xm:sqref>
        </x14:conditionalFormatting>
        <x14:conditionalFormatting xmlns:xm="http://schemas.microsoft.com/office/excel/2006/main">
          <x14:cfRule type="iconSet" priority="2196" id="{1410022C-752A-401E-A6B2-FB2ACF8FC788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KR7:KR17</xm:sqref>
        </x14:conditionalFormatting>
        <x14:conditionalFormatting xmlns:xm="http://schemas.microsoft.com/office/excel/2006/main">
          <x14:cfRule type="iconSet" priority="2198" id="{4EF61A14-FFAC-44F9-B53E-8D36284579AF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MA7:MA17</xm:sqref>
        </x14:conditionalFormatting>
        <x14:conditionalFormatting xmlns:xm="http://schemas.microsoft.com/office/excel/2006/main">
          <x14:cfRule type="iconSet" priority="2200" id="{E5DFCE52-BE52-4CDD-84E7-FD57332669D7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NJ7:NJ17</xm:sqref>
        </x14:conditionalFormatting>
        <x14:conditionalFormatting xmlns:xm="http://schemas.microsoft.com/office/excel/2006/main">
          <x14:cfRule type="iconSet" priority="2202" id="{F0128968-B486-4569-A9E4-E41776DA966A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OS7:OS17</xm:sqref>
        </x14:conditionalFormatting>
        <x14:conditionalFormatting xmlns:xm="http://schemas.microsoft.com/office/excel/2006/main">
          <x14:cfRule type="iconSet" priority="2204" id="{C871C912-1193-4418-8A59-C27D835D4036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QB7:QB17</xm:sqref>
        </x14:conditionalFormatting>
        <x14:conditionalFormatting xmlns:xm="http://schemas.microsoft.com/office/excel/2006/main">
          <x14:cfRule type="iconSet" priority="2206" id="{A2BD3322-B81F-4BA1-909D-603592BF13EC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RK7:RK17</xm:sqref>
        </x14:conditionalFormatting>
        <x14:conditionalFormatting xmlns:xm="http://schemas.microsoft.com/office/excel/2006/main">
          <x14:cfRule type="iconSet" priority="2208" id="{68B6EA5F-00D2-4775-A757-41521E978051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ST7:ST17</xm:sqref>
        </x14:conditionalFormatting>
        <x14:conditionalFormatting xmlns:xm="http://schemas.microsoft.com/office/excel/2006/main">
          <x14:cfRule type="iconSet" priority="2210" id="{161FA87A-B57C-4B93-9A07-7DC98E47E1A8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UC7:UC17</xm:sqref>
        </x14:conditionalFormatting>
        <x14:conditionalFormatting xmlns:xm="http://schemas.microsoft.com/office/excel/2006/main">
          <x14:cfRule type="iconSet" priority="2212" id="{660C6C92-C207-4E80-A176-94BDCAAB857E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VL7:VL17</xm:sqref>
        </x14:conditionalFormatting>
        <x14:conditionalFormatting xmlns:xm="http://schemas.microsoft.com/office/excel/2006/main">
          <x14:cfRule type="iconSet" priority="2214" id="{150BD49E-15CD-4F02-934A-19A95A6C6C04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WU7:WU17</xm:sqref>
        </x14:conditionalFormatting>
        <x14:conditionalFormatting xmlns:xm="http://schemas.microsoft.com/office/excel/2006/main">
          <x14:cfRule type="iconSet" priority="2216" id="{1554ED3C-1DFC-4F32-82AA-DAD5715AD8F0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YD7:YD17</xm:sqref>
        </x14:conditionalFormatting>
        <x14:conditionalFormatting xmlns:xm="http://schemas.microsoft.com/office/excel/2006/main">
          <x14:cfRule type="iconSet" priority="2218" id="{1DA0302B-1B26-469B-B230-F588C22B4681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ZM7:ZM17</xm:sqref>
        </x14:conditionalFormatting>
        <x14:conditionalFormatting xmlns:xm="http://schemas.microsoft.com/office/excel/2006/main">
          <x14:cfRule type="iconSet" priority="2220" id="{CA5493C0-E11E-4AB9-A8C0-E0E3A6ABF8B7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AAV7:AAV17</xm:sqref>
        </x14:conditionalFormatting>
        <x14:conditionalFormatting xmlns:xm="http://schemas.microsoft.com/office/excel/2006/main">
          <x14:cfRule type="iconSet" priority="2222" id="{0AA51A20-3D17-4E8A-A95D-6548B8A51368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ACE7:ACE17</xm:sqref>
        </x14:conditionalFormatting>
        <x14:conditionalFormatting xmlns:xm="http://schemas.microsoft.com/office/excel/2006/main">
          <x14:cfRule type="iconSet" priority="2224" id="{68A5F4C5-8757-4FD2-AC4B-4C6F286EFE00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ADN7:ADN17</xm:sqref>
        </x14:conditionalFormatting>
        <x14:conditionalFormatting xmlns:xm="http://schemas.microsoft.com/office/excel/2006/main">
          <x14:cfRule type="iconSet" priority="2226" id="{C3A7816E-448F-4F7F-BCD0-4A30F690A521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AEW7:AEW17</xm:sqref>
        </x14:conditionalFormatting>
        <x14:conditionalFormatting xmlns:xm="http://schemas.microsoft.com/office/excel/2006/main">
          <x14:cfRule type="iconSet" priority="2228" id="{CCDD4219-C96E-4747-A8CA-544413405669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AGF7:AGF17</xm:sqref>
        </x14:conditionalFormatting>
        <x14:conditionalFormatting xmlns:xm="http://schemas.microsoft.com/office/excel/2006/main">
          <x14:cfRule type="iconSet" priority="2230" id="{57EFE1A3-61A0-4DD8-A229-1B50A4373C4D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AHO7:AHO17</xm:sqref>
        </x14:conditionalFormatting>
        <x14:conditionalFormatting xmlns:xm="http://schemas.microsoft.com/office/excel/2006/main">
          <x14:cfRule type="iconSet" priority="2232" id="{8D8E2D5E-19E3-41ED-BC23-6FEA290C796D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AIX7:AIX17</xm:sqref>
        </x14:conditionalFormatting>
        <x14:conditionalFormatting xmlns:xm="http://schemas.microsoft.com/office/excel/2006/main">
          <x14:cfRule type="iconSet" priority="2234" id="{D5E6C644-D02C-4EE0-84B4-5922E7EA54E7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AKG7:AKG17</xm:sqref>
        </x14:conditionalFormatting>
        <x14:conditionalFormatting xmlns:xm="http://schemas.microsoft.com/office/excel/2006/main">
          <x14:cfRule type="iconSet" priority="2236" id="{0F908918-DA3C-4DF5-B869-F850C298E1B3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ALP6:ALP17</xm:sqref>
        </x14:conditionalFormatting>
        <x14:conditionalFormatting xmlns:xm="http://schemas.microsoft.com/office/excel/2006/main">
          <x14:cfRule type="iconSet" priority="2238" id="{B1DDC828-2789-4D48-B2A4-245A6234D014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AMY7:AMY17</xm:sqref>
        </x14:conditionalFormatting>
        <x14:conditionalFormatting xmlns:xm="http://schemas.microsoft.com/office/excel/2006/main">
          <x14:cfRule type="iconSet" priority="2240" id="{5956F72D-3E11-4410-B3CC-37ABAE40AABA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AOH7:AOH17</xm:sqref>
        </x14:conditionalFormatting>
        <x14:conditionalFormatting xmlns:xm="http://schemas.microsoft.com/office/excel/2006/main">
          <x14:cfRule type="iconSet" priority="2242" id="{4DCB0468-DFD1-4AB4-A94C-8FE4BFD484E3}">
            <x14:iconSet iconSet="5Quarter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X7:X17</xm:sqref>
        </x14:conditionalFormatting>
        <x14:conditionalFormatting xmlns:xm="http://schemas.microsoft.com/office/excel/2006/main">
          <x14:cfRule type="iconSet" priority="2244" id="{5B4506CF-E89B-467F-849B-F2006841E492}">
            <x14:iconSet iconSet="5Quarter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NoIcons" iconId="0"/>
              <x14:cfIcon iconSet="NoIcons" iconId="0"/>
              <x14:cfIcon iconSet="NoIcons" iconId="0"/>
              <x14:cfIcon iconSet="5Quarters" iconId="3"/>
            </x14:iconSet>
          </x14:cfRule>
          <xm:sqref>BG7:BG17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HEURES</vt:lpstr>
      <vt:lpstr>Zone_Data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2023-06-28T13:11:41Z</dcterms:created>
  <dcterms:modified xsi:type="dcterms:W3CDTF">2023-06-28T14:08:58Z</dcterms:modified>
</cp:coreProperties>
</file>