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n.renault.GROUPEBLONDEL\Documents\CITRA RLT\CONTRÔLE GESTION\EXCEL\PLANNING GÉNÉRAL CONTRATS CITRA BLONDEL\Planning général contrat Power Q\"/>
    </mc:Choice>
  </mc:AlternateContent>
  <bookViews>
    <workbookView xWindow="0" yWindow="0" windowWidth="22260" windowHeight="12648" tabRatio="887"/>
  </bookViews>
  <sheets>
    <sheet name="1" sheetId="1" r:id="rId1"/>
    <sheet name="LISTES" sheetId="56" r:id="rId2"/>
  </sheets>
  <definedNames>
    <definedName name="SOMMAIRE">GET.WORKBOOK(1)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2" i="56" l="1"/>
  <c r="Z3" i="56"/>
  <c r="Z4" i="56"/>
  <c r="Z5" i="56"/>
  <c r="Z6" i="56"/>
  <c r="Z7" i="56"/>
  <c r="Z8" i="56"/>
  <c r="Z9" i="56"/>
  <c r="Z10" i="56"/>
  <c r="Z11" i="56"/>
  <c r="Z12" i="56"/>
  <c r="Z13" i="56"/>
  <c r="T12" i="56"/>
  <c r="T11" i="56"/>
  <c r="T10" i="56"/>
  <c r="T9" i="56"/>
  <c r="T8" i="56"/>
  <c r="T5" i="56"/>
  <c r="T4" i="56"/>
  <c r="T3" i="56"/>
  <c r="T2" i="56"/>
  <c r="D4" i="1"/>
  <c r="D6" i="1" l="1"/>
  <c r="F6" i="1"/>
  <c r="E6" i="1"/>
  <c r="B245" i="1" l="1"/>
  <c r="B243" i="1"/>
  <c r="B241" i="1"/>
  <c r="B239" i="1"/>
  <c r="B237" i="1"/>
  <c r="B235" i="1"/>
  <c r="B233" i="1"/>
  <c r="B231" i="1"/>
  <c r="B229" i="1"/>
  <c r="B227" i="1"/>
  <c r="B225" i="1"/>
  <c r="B223" i="1"/>
  <c r="B221" i="1"/>
  <c r="B219" i="1"/>
  <c r="B217" i="1"/>
  <c r="B215" i="1"/>
  <c r="B213" i="1"/>
  <c r="B211" i="1"/>
  <c r="B209" i="1"/>
  <c r="B207" i="1"/>
  <c r="B205" i="1"/>
  <c r="B203" i="1"/>
  <c r="B201" i="1"/>
  <c r="B199" i="1"/>
  <c r="B197" i="1"/>
  <c r="B195" i="1"/>
  <c r="G4" i="1"/>
  <c r="J4" i="1" l="1"/>
  <c r="I6" i="1"/>
  <c r="G6" i="1"/>
  <c r="H6" i="1"/>
  <c r="M4" i="1" l="1"/>
  <c r="L6" i="1"/>
  <c r="K6" i="1"/>
  <c r="J6" i="1"/>
  <c r="P4" i="1" l="1"/>
  <c r="N6" i="1"/>
  <c r="M6" i="1"/>
  <c r="O6" i="1"/>
  <c r="B51" i="1"/>
  <c r="B49" i="1"/>
  <c r="S4" i="1" l="1"/>
  <c r="R6" i="1"/>
  <c r="Q6" i="1"/>
  <c r="P6" i="1"/>
  <c r="Y13" i="56"/>
  <c r="AD12" i="56"/>
  <c r="Y12" i="56"/>
  <c r="AD11" i="56"/>
  <c r="Y11" i="56"/>
  <c r="AD10" i="56"/>
  <c r="Y10" i="56"/>
  <c r="Y9" i="56"/>
  <c r="Y8" i="56"/>
  <c r="Y7" i="56"/>
  <c r="Y6" i="56"/>
  <c r="Y5" i="56"/>
  <c r="AA5" i="56" s="1"/>
  <c r="AC5" i="56" s="1"/>
  <c r="AD5" i="56" s="1"/>
  <c r="Y4" i="56"/>
  <c r="Y3" i="56"/>
  <c r="T6" i="56"/>
  <c r="Y2" i="56"/>
  <c r="B193" i="1"/>
  <c r="B191" i="1"/>
  <c r="B189" i="1"/>
  <c r="B187" i="1"/>
  <c r="B185" i="1"/>
  <c r="B183" i="1"/>
  <c r="B181" i="1"/>
  <c r="B179" i="1"/>
  <c r="B177" i="1"/>
  <c r="B175" i="1"/>
  <c r="B173" i="1"/>
  <c r="B171" i="1"/>
  <c r="B169" i="1"/>
  <c r="B167" i="1"/>
  <c r="B165" i="1"/>
  <c r="B163" i="1"/>
  <c r="B161" i="1"/>
  <c r="B159" i="1"/>
  <c r="B157" i="1"/>
  <c r="B155" i="1"/>
  <c r="B153" i="1"/>
  <c r="B151" i="1"/>
  <c r="B149" i="1"/>
  <c r="B147" i="1"/>
  <c r="B145" i="1"/>
  <c r="B143" i="1"/>
  <c r="B141" i="1"/>
  <c r="B139" i="1"/>
  <c r="B137" i="1"/>
  <c r="B135" i="1"/>
  <c r="B133" i="1"/>
  <c r="B131" i="1"/>
  <c r="B129" i="1"/>
  <c r="B127" i="1"/>
  <c r="B125" i="1"/>
  <c r="B123" i="1"/>
  <c r="B121" i="1"/>
  <c r="B119" i="1"/>
  <c r="B117" i="1"/>
  <c r="B115" i="1"/>
  <c r="B113" i="1"/>
  <c r="B111" i="1"/>
  <c r="B109" i="1"/>
  <c r="B107" i="1"/>
  <c r="B105" i="1"/>
  <c r="B103" i="1"/>
  <c r="B101" i="1"/>
  <c r="B99" i="1"/>
  <c r="B97" i="1"/>
  <c r="B95" i="1"/>
  <c r="B93" i="1"/>
  <c r="B91" i="1"/>
  <c r="B89" i="1"/>
  <c r="B87" i="1"/>
  <c r="B85" i="1"/>
  <c r="B83" i="1"/>
  <c r="B81" i="1"/>
  <c r="B79" i="1"/>
  <c r="B77" i="1"/>
  <c r="B75" i="1"/>
  <c r="B73" i="1"/>
  <c r="B71" i="1"/>
  <c r="B69" i="1"/>
  <c r="B67" i="1"/>
  <c r="B65" i="1"/>
  <c r="B63" i="1"/>
  <c r="B61" i="1"/>
  <c r="B59" i="1"/>
  <c r="B57" i="1"/>
  <c r="B55" i="1"/>
  <c r="B53" i="1"/>
  <c r="B47" i="1"/>
  <c r="B45" i="1"/>
  <c r="B43" i="1"/>
  <c r="B41" i="1"/>
  <c r="B39" i="1"/>
  <c r="B37" i="1"/>
  <c r="B35" i="1"/>
  <c r="B33" i="1"/>
  <c r="B31" i="1"/>
  <c r="B29" i="1"/>
  <c r="B27" i="1"/>
  <c r="B25" i="1"/>
  <c r="B23" i="1"/>
  <c r="B21" i="1"/>
  <c r="B19" i="1"/>
  <c r="B17" i="1"/>
  <c r="B15" i="1"/>
  <c r="B13" i="1"/>
  <c r="B11" i="1"/>
  <c r="B9" i="1"/>
  <c r="V4" i="1" l="1"/>
  <c r="Y4" i="1" s="1"/>
  <c r="U6" i="1"/>
  <c r="T6" i="1"/>
  <c r="S6" i="1"/>
  <c r="AA6" i="56"/>
  <c r="AC6" i="56" s="1"/>
  <c r="AD6" i="56" s="1"/>
  <c r="AA2" i="56"/>
  <c r="AB2" i="56" s="1"/>
  <c r="AA13" i="56"/>
  <c r="AC13" i="56" s="1"/>
  <c r="AD13" i="56"/>
  <c r="AA4" i="56"/>
  <c r="AB4" i="56" s="1"/>
  <c r="AB5" i="56"/>
  <c r="AA12" i="56"/>
  <c r="AB12" i="56" s="1"/>
  <c r="AA3" i="56"/>
  <c r="AB3" i="56" s="1"/>
  <c r="AA11" i="56"/>
  <c r="AC11" i="56" s="1"/>
  <c r="T7" i="56"/>
  <c r="AA10" i="56"/>
  <c r="AC10" i="56" s="1"/>
  <c r="AA9" i="56"/>
  <c r="AB9" i="56" s="1"/>
  <c r="AA8" i="56"/>
  <c r="AC8" i="56" s="1"/>
  <c r="AD8" i="56" s="1"/>
  <c r="AA7" i="56"/>
  <c r="AC7" i="56" s="1"/>
  <c r="AD7" i="56" s="1"/>
  <c r="AB4" i="1" l="1"/>
  <c r="AA6" i="1"/>
  <c r="Z6" i="1"/>
  <c r="Y6" i="1"/>
  <c r="X6" i="1"/>
  <c r="W6" i="1"/>
  <c r="V6" i="1"/>
  <c r="AB6" i="56"/>
  <c r="AB10" i="56"/>
  <c r="AC4" i="56"/>
  <c r="AD4" i="56" s="1"/>
  <c r="AB8" i="56"/>
  <c r="AC2" i="56"/>
  <c r="AD2" i="56" s="1"/>
  <c r="AB13" i="56"/>
  <c r="AC12" i="56"/>
  <c r="AC3" i="56"/>
  <c r="AD3" i="56" s="1"/>
  <c r="AC9" i="56"/>
  <c r="AD9" i="56" s="1"/>
  <c r="AB11" i="56"/>
  <c r="AB7" i="56"/>
  <c r="AE4" i="1" l="1"/>
  <c r="AD6" i="1"/>
  <c r="AB6" i="1"/>
  <c r="AC6" i="1"/>
  <c r="AH4" i="1" l="1"/>
  <c r="AE6" i="1"/>
  <c r="AF6" i="1"/>
  <c r="AG6" i="1"/>
  <c r="AJ6" i="1" l="1"/>
  <c r="AK4" i="1"/>
  <c r="AI6" i="1"/>
  <c r="AH6" i="1"/>
  <c r="AN4" i="1" l="1"/>
  <c r="AK6" i="1"/>
  <c r="AL6" i="1"/>
  <c r="AM6" i="1"/>
  <c r="AO6" i="1" l="1"/>
  <c r="AQ4" i="1"/>
  <c r="AN6" i="1"/>
  <c r="AP6" i="1"/>
  <c r="AR6" i="1" l="1"/>
  <c r="AS6" i="1"/>
  <c r="AQ6" i="1"/>
  <c r="AT4" i="1"/>
  <c r="AT6" i="1" l="1"/>
  <c r="AU6" i="1"/>
  <c r="AV6" i="1"/>
  <c r="AW4" i="1"/>
  <c r="AW6" i="1" l="1"/>
  <c r="AX6" i="1"/>
  <c r="AZ4" i="1"/>
  <c r="AY6" i="1"/>
  <c r="BA6" i="1" l="1"/>
  <c r="BB6" i="1"/>
  <c r="BC4" i="1"/>
  <c r="AZ6" i="1"/>
  <c r="BD6" i="1" l="1"/>
  <c r="BC6" i="1"/>
  <c r="BE6" i="1"/>
  <c r="BF4" i="1"/>
  <c r="BI4" i="1" l="1"/>
  <c r="BG6" i="1"/>
  <c r="BF6" i="1"/>
  <c r="BH6" i="1"/>
  <c r="BL4" i="1" l="1"/>
  <c r="BK6" i="1"/>
  <c r="BI6" i="1"/>
  <c r="BJ6" i="1"/>
  <c r="BO4" i="1" l="1"/>
  <c r="BL6" i="1"/>
  <c r="BM6" i="1"/>
  <c r="BN6" i="1"/>
  <c r="BP6" i="1" l="1"/>
  <c r="BR4" i="1"/>
  <c r="BQ6" i="1"/>
  <c r="BO6" i="1"/>
  <c r="BU4" i="1" l="1"/>
  <c r="BS6" i="1"/>
  <c r="BR6" i="1"/>
  <c r="BT6" i="1"/>
  <c r="BX4" i="1" l="1"/>
  <c r="BV6" i="1"/>
  <c r="BW6" i="1"/>
  <c r="BU6" i="1"/>
  <c r="CA4" i="1" l="1"/>
  <c r="BX6" i="1"/>
  <c r="BY6" i="1"/>
  <c r="BZ6" i="1"/>
  <c r="CD4" i="1" l="1"/>
  <c r="CC6" i="1"/>
  <c r="CB6" i="1"/>
  <c r="CA6" i="1"/>
  <c r="CG4" i="1" l="1"/>
  <c r="CJ4" i="1" s="1"/>
  <c r="CM4" i="1" s="1"/>
  <c r="CP4" i="1" s="1"/>
  <c r="CF6" i="1"/>
  <c r="CD6" i="1"/>
  <c r="CE6" i="1"/>
  <c r="CH6" i="1" l="1"/>
  <c r="CI6" i="1"/>
  <c r="CG6" i="1"/>
  <c r="CL6" i="1" l="1"/>
  <c r="CK6" i="1"/>
  <c r="CJ6" i="1"/>
  <c r="CN6" i="1" l="1"/>
  <c r="CO6" i="1"/>
  <c r="CM6" i="1"/>
  <c r="CQ6" i="1" l="1"/>
  <c r="CR6" i="1"/>
  <c r="CP6" i="1"/>
</calcChain>
</file>

<file path=xl/sharedStrings.xml><?xml version="1.0" encoding="utf-8"?>
<sst xmlns="http://schemas.openxmlformats.org/spreadsheetml/2006/main" count="237" uniqueCount="119">
  <si>
    <t>ANNÉE :</t>
  </si>
  <si>
    <t>Activités</t>
  </si>
  <si>
    <t>Ville(s)</t>
  </si>
  <si>
    <t>Hrs / divers</t>
  </si>
  <si>
    <t>noms</t>
  </si>
  <si>
    <t>précisions</t>
  </si>
  <si>
    <t>tracteurs</t>
  </si>
  <si>
    <t>remorques</t>
  </si>
  <si>
    <t>activités</t>
  </si>
  <si>
    <t>villes</t>
  </si>
  <si>
    <t>hrs-divers</t>
  </si>
  <si>
    <t>divers2</t>
  </si>
  <si>
    <t>années</t>
  </si>
  <si>
    <t>Dates</t>
  </si>
  <si>
    <t>Noms jours fériés</t>
  </si>
  <si>
    <t>mois</t>
  </si>
  <si>
    <t>N°</t>
  </si>
  <si>
    <t>nb jours</t>
  </si>
  <si>
    <t>Début mois</t>
  </si>
  <si>
    <t>Fin mois</t>
  </si>
  <si>
    <t>Nb jours ouvrés</t>
  </si>
  <si>
    <t>Avec JF</t>
  </si>
  <si>
    <t>nb ouvré - aujourd'hui</t>
  </si>
  <si>
    <t>Jour de l'An</t>
  </si>
  <si>
    <t>Janvier</t>
  </si>
  <si>
    <t>Lundi de Pâques</t>
  </si>
  <si>
    <t>Février</t>
  </si>
  <si>
    <t>Fête du travail</t>
  </si>
  <si>
    <t>Mars</t>
  </si>
  <si>
    <t>Victoire 1945</t>
  </si>
  <si>
    <t>Avril</t>
  </si>
  <si>
    <t>Lundi de Pentecôte</t>
  </si>
  <si>
    <t>Mai</t>
  </si>
  <si>
    <t>Jeudi de l'Ascension</t>
  </si>
  <si>
    <t>Juin</t>
  </si>
  <si>
    <t>Fête nationale</t>
  </si>
  <si>
    <t>Juillet</t>
  </si>
  <si>
    <t>Assomption</t>
  </si>
  <si>
    <t>Août</t>
  </si>
  <si>
    <t>Toussaint</t>
  </si>
  <si>
    <t>Septembre</t>
  </si>
  <si>
    <t>Armistice 1918</t>
  </si>
  <si>
    <t>Octobre</t>
  </si>
  <si>
    <t>Noël</t>
  </si>
  <si>
    <t>Novembre</t>
  </si>
  <si>
    <t>Décembre</t>
  </si>
  <si>
    <t>CONDUCTEURS</t>
  </si>
  <si>
    <t>DOSSIER</t>
  </si>
  <si>
    <t>MOIS :</t>
  </si>
  <si>
    <t>Prime</t>
  </si>
  <si>
    <t>06/08/2022</t>
  </si>
  <si>
    <t>07/08/2022</t>
  </si>
  <si>
    <t>04/08/2022</t>
  </si>
  <si>
    <t>05/08/2022</t>
  </si>
  <si>
    <t>03/08/2022</t>
  </si>
  <si>
    <t>02/08/2022</t>
  </si>
  <si>
    <t>Ville(s)2</t>
  </si>
  <si>
    <t>Hrs / divers2</t>
  </si>
  <si>
    <t>Ville(s)3</t>
  </si>
  <si>
    <t>Hrs / divers3</t>
  </si>
  <si>
    <t>Ville(s)4</t>
  </si>
  <si>
    <t>Hrs / divers4</t>
  </si>
  <si>
    <t>Ville(s)5</t>
  </si>
  <si>
    <t>Hrs / divers5</t>
  </si>
  <si>
    <t>Ville(s)6</t>
  </si>
  <si>
    <t>Hrs / divers6</t>
  </si>
  <si>
    <t>Ville(s)7</t>
  </si>
  <si>
    <t>Hrs / divers7</t>
  </si>
  <si>
    <t>CONDUCTEUR</t>
  </si>
  <si>
    <t>x</t>
  </si>
  <si>
    <t>07/08/2023</t>
  </si>
  <si>
    <t>Ville(s)8</t>
  </si>
  <si>
    <t>Hrs / divers8</t>
  </si>
  <si>
    <t>07/08/2024</t>
  </si>
  <si>
    <t>Ville(s)9</t>
  </si>
  <si>
    <t>Hrs / divers9</t>
  </si>
  <si>
    <t>07/08/2025</t>
  </si>
  <si>
    <t>Ville(s)10</t>
  </si>
  <si>
    <t>Hrs / divers10</t>
  </si>
  <si>
    <t>07/08/2026</t>
  </si>
  <si>
    <t>Ville(s)11</t>
  </si>
  <si>
    <t>Hrs / divers11</t>
  </si>
  <si>
    <t>07/08/2027</t>
  </si>
  <si>
    <t>Ville(s)12</t>
  </si>
  <si>
    <t>Hrs / divers12</t>
  </si>
  <si>
    <t>07/08/2028</t>
  </si>
  <si>
    <t>Ville(s)13</t>
  </si>
  <si>
    <t>Hrs / divers13</t>
  </si>
  <si>
    <t>07/08/2029</t>
  </si>
  <si>
    <t>Ville(s)14</t>
  </si>
  <si>
    <t>Hrs / divers14</t>
  </si>
  <si>
    <t>07/08/2030</t>
  </si>
  <si>
    <t>Ville(s)15</t>
  </si>
  <si>
    <t>Hrs / divers15</t>
  </si>
  <si>
    <t>07/08/2031</t>
  </si>
  <si>
    <t>Ville(s)16</t>
  </si>
  <si>
    <t>Hrs / divers16</t>
  </si>
  <si>
    <t>07/08/2032</t>
  </si>
  <si>
    <t>Ville(s)17</t>
  </si>
  <si>
    <t>Hrs / divers17</t>
  </si>
  <si>
    <t>07/08/2033</t>
  </si>
  <si>
    <t>Ville(s)18</t>
  </si>
  <si>
    <t>Hrs / divers18</t>
  </si>
  <si>
    <t>07/08/2034</t>
  </si>
  <si>
    <t>Ville(s)19</t>
  </si>
  <si>
    <t>Hrs / divers19</t>
  </si>
  <si>
    <t>07/08/2035</t>
  </si>
  <si>
    <t>Ville(s)20</t>
  </si>
  <si>
    <t>Hrs / divers20</t>
  </si>
  <si>
    <t>07/08/2036</t>
  </si>
  <si>
    <t>Ville(s)21</t>
  </si>
  <si>
    <t>Hrs / divers21</t>
  </si>
  <si>
    <t>07/08/2037</t>
  </si>
  <si>
    <t>Ville(s)22</t>
  </si>
  <si>
    <t>Hrs / divers22</t>
  </si>
  <si>
    <t>07/08/2038</t>
  </si>
  <si>
    <t>Ville(s)23</t>
  </si>
  <si>
    <t>Hrs / divers23</t>
  </si>
  <si>
    <t>01/09/2022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</si>
</sst>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ddd\ dd\ mmm"/>
    <numFmt numFmtId="165" formatCode="#,##0.00&quot; &quot;[$€-40C];[Red]&quot;-&quot;#,##0.00&quot; &quot;[$€-40C]"/>
    <numFmt numFmtId="166" formatCode="[$-F800]dddd\,\ mmmm\ dd\,\ yyyy"/>
  </numFmts>
  <fonts count="34" x14ac:knownFonts="1">
    <font>
      <sz val="11"/>
      <color theme="1"/>
      <name val="Calibri"/>
      <family val="2"/>
      <scheme val="minor"/>
    </font>
    <font>
      <b/>
      <sz val="10"/>
      <color theme="1"/>
      <name val="Calibri"/>
      <family val="2"/>
      <scheme val="minor"/>
    </font>
    <font>
      <b/>
      <sz val="14"/>
      <color theme="1"/>
      <name val="Calibri"/>
      <family val="2"/>
      <scheme val="minor"/>
    </font>
    <font>
      <sz val="10"/>
      <color theme="1"/>
      <name val="Calibri"/>
      <family val="2"/>
      <scheme val="minor"/>
    </font>
    <font>
      <b/>
      <sz val="22"/>
      <color theme="1"/>
      <name val="Calibri"/>
      <family val="2"/>
      <scheme val="minor"/>
    </font>
    <font>
      <b/>
      <i/>
      <sz val="11"/>
      <color theme="1"/>
      <name val="Calibri"/>
      <family val="2"/>
      <scheme val="minor"/>
    </font>
    <font>
      <b/>
      <i/>
      <sz val="8"/>
      <color theme="1"/>
      <name val="Calibri"/>
      <family val="2"/>
      <scheme val="minor"/>
    </font>
    <font>
      <b/>
      <sz val="10"/>
      <color theme="0"/>
      <name val="Calibri"/>
      <family val="2"/>
      <scheme val="minor"/>
    </font>
    <font>
      <sz val="9"/>
      <name val="Calibri"/>
      <family val="2"/>
      <scheme val="minor"/>
    </font>
    <font>
      <b/>
      <sz val="9"/>
      <color theme="1"/>
      <name val="Calibri"/>
      <family val="2"/>
      <scheme val="minor"/>
    </font>
    <font>
      <sz val="9"/>
      <color theme="1"/>
      <name val="Calibri"/>
      <family val="2"/>
      <scheme val="minor"/>
    </font>
    <font>
      <b/>
      <i/>
      <sz val="9"/>
      <color theme="8" tint="-0.249977111117893"/>
      <name val="Calibri"/>
      <family val="2"/>
      <scheme val="minor"/>
    </font>
    <font>
      <b/>
      <sz val="9"/>
      <color theme="5"/>
      <name val="Calibri"/>
      <family val="2"/>
      <scheme val="minor"/>
    </font>
    <font>
      <b/>
      <sz val="9"/>
      <color theme="0"/>
      <name val="Calibri"/>
      <family val="2"/>
      <scheme val="minor"/>
    </font>
    <font>
      <i/>
      <sz val="9"/>
      <color theme="1"/>
      <name val="Calibri"/>
      <family val="2"/>
      <scheme val="minor"/>
    </font>
    <font>
      <sz val="9"/>
      <name val="Calibri"/>
      <family val="2"/>
    </font>
    <font>
      <sz val="9"/>
      <color theme="0"/>
      <name val="Calibri"/>
      <family val="2"/>
    </font>
    <font>
      <sz val="8"/>
      <color theme="0"/>
      <name val="Calibri"/>
      <family val="2"/>
      <scheme val="minor"/>
    </font>
    <font>
      <sz val="9"/>
      <name val="Calibri"/>
      <family val="2"/>
    </font>
    <font>
      <sz val="9"/>
      <color theme="1"/>
      <name val="Calibri"/>
      <family val="2"/>
      <scheme val="minor"/>
    </font>
    <font>
      <i/>
      <sz val="8"/>
      <color theme="1"/>
      <name val="Calibri"/>
      <family val="2"/>
      <scheme val="minor"/>
    </font>
    <font>
      <sz val="10"/>
      <color theme="0"/>
      <name val="Calibri"/>
      <family val="2"/>
      <scheme val="minor"/>
    </font>
    <font>
      <sz val="9"/>
      <color theme="8" tint="-0.249977111117893"/>
      <name val="Calibri"/>
      <family val="2"/>
      <scheme val="minor"/>
    </font>
    <font>
      <sz val="11"/>
      <color theme="1"/>
      <name val="Calibri"/>
      <family val="2"/>
      <scheme val="minor"/>
    </font>
    <font>
      <sz val="9"/>
      <color rgb="FF000000"/>
      <name val="Calibri"/>
      <family val="2"/>
      <scheme val="minor"/>
    </font>
    <font>
      <b/>
      <sz val="9"/>
      <color rgb="FFFFFFFF"/>
      <name val="Calibri"/>
      <family val="2"/>
      <scheme val="minor"/>
    </font>
    <font>
      <b/>
      <sz val="9"/>
      <color rgb="FFED7D31"/>
      <name val="Calibri"/>
      <family val="2"/>
      <scheme val="minor"/>
    </font>
    <font>
      <sz val="9"/>
      <color theme="1"/>
      <name val="Calibri"/>
      <scheme val="minor"/>
    </font>
    <font>
      <b/>
      <sz val="12"/>
      <color theme="1"/>
      <name val="Calibri"/>
      <family val="2"/>
      <scheme val="minor"/>
    </font>
    <font>
      <b/>
      <sz val="9"/>
      <name val="Calibri"/>
      <family val="2"/>
      <scheme val="minor"/>
    </font>
    <font>
      <b/>
      <i/>
      <sz val="9"/>
      <color theme="1"/>
      <name val="Calibri"/>
      <family val="2"/>
      <scheme val="minor"/>
    </font>
    <font>
      <i/>
      <sz val="8"/>
      <color rgb="FF000000"/>
      <name val="Calibri"/>
      <family val="2"/>
      <scheme val="minor"/>
    </font>
    <font>
      <b/>
      <i/>
      <sz val="11"/>
      <color rgb="FF000000"/>
      <name val="Calibri"/>
      <family val="2"/>
      <scheme val="minor"/>
    </font>
    <font>
      <b/>
      <i/>
      <sz val="8"/>
      <color rgb="FF000000"/>
      <name val="Calibri"/>
      <family val="2"/>
      <scheme val="minor"/>
    </font>
  </fonts>
  <fills count="26">
    <fill>
      <patternFill patternType="none"/>
    </fill>
    <fill>
      <patternFill patternType="gray125"/>
    </fill>
    <fill>
      <patternFill patternType="solid">
        <fgColor theme="7" tint="-0.249977111117893"/>
        <bgColor indexed="64"/>
      </patternFill>
    </fill>
    <fill>
      <patternFill patternType="solid">
        <fgColor theme="5"/>
        <bgColor indexed="64"/>
      </patternFill>
    </fill>
    <fill>
      <patternFill patternType="solid">
        <fgColor theme="7"/>
        <bgColor indexed="64"/>
      </patternFill>
    </fill>
    <fill>
      <patternFill patternType="solid">
        <fgColor theme="7" tint="0.59999389629810485"/>
        <bgColor indexed="64"/>
      </patternFill>
    </fill>
    <fill>
      <patternFill patternType="solid">
        <fgColor theme="1"/>
        <bgColor indexed="64"/>
      </patternFill>
    </fill>
    <fill>
      <patternFill patternType="solid">
        <fgColor rgb="FFFF0000"/>
        <bgColor indexed="64"/>
      </patternFill>
    </fill>
    <fill>
      <patternFill patternType="solid">
        <fgColor rgb="FF00B0F0"/>
        <bgColor indexed="64"/>
      </patternFill>
    </fill>
    <fill>
      <patternFill patternType="solid">
        <fgColor rgb="FF9900CC"/>
        <bgColor indexed="64"/>
      </patternFill>
    </fill>
    <fill>
      <patternFill patternType="solid">
        <fgColor theme="8" tint="-0.249977111117893"/>
        <bgColor indexed="64"/>
      </patternFill>
    </fill>
    <fill>
      <patternFill patternType="solid">
        <fgColor rgb="FFFF9999"/>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7" tint="-0.49998474074526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CCFF"/>
        <bgColor indexed="64"/>
      </patternFill>
    </fill>
    <fill>
      <patternFill patternType="solid">
        <fgColor rgb="FFFFE699"/>
        <bgColor indexed="64"/>
      </patternFill>
    </fill>
    <fill>
      <patternFill patternType="solid">
        <fgColor rgb="FF548235"/>
        <bgColor indexed="64"/>
      </patternFill>
    </fill>
    <fill>
      <patternFill patternType="solid">
        <fgColor rgb="FF000000"/>
        <bgColor indexed="64"/>
      </patternFill>
    </fill>
    <fill>
      <patternFill patternType="solid">
        <fgColor rgb="FFFFD966"/>
        <bgColor indexed="64"/>
      </patternFill>
    </fill>
    <fill>
      <patternFill patternType="solid">
        <fgColor rgb="FFFF99CC"/>
        <bgColor indexed="64"/>
      </patternFill>
    </fill>
    <fill>
      <patternFill patternType="solid">
        <fgColor theme="9"/>
        <bgColor indexed="64"/>
      </patternFill>
    </fill>
  </fills>
  <borders count="80">
    <border>
      <left/>
      <right/>
      <top/>
      <bottom/>
      <diagonal/>
    </border>
    <border>
      <left style="thick">
        <color auto="1"/>
      </left>
      <right style="thin">
        <color auto="1"/>
      </right>
      <top style="thick">
        <color auto="1"/>
      </top>
      <bottom style="thin">
        <color auto="1"/>
      </bottom>
      <diagonal/>
    </border>
    <border>
      <left style="medium">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medium">
        <color auto="1"/>
      </right>
      <top style="thick">
        <color auto="1"/>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ck">
        <color auto="1"/>
      </bottom>
      <diagonal/>
    </border>
    <border>
      <left style="medium">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medium">
        <color auto="1"/>
      </right>
      <top style="thin">
        <color auto="1"/>
      </top>
      <bottom style="thick">
        <color auto="1"/>
      </bottom>
      <diagonal/>
    </border>
    <border>
      <left/>
      <right style="thin">
        <color auto="1"/>
      </right>
      <top style="thin">
        <color auto="1"/>
      </top>
      <bottom style="thick">
        <color auto="1"/>
      </bottom>
      <diagonal/>
    </border>
    <border>
      <left style="thin">
        <color auto="1"/>
      </left>
      <right/>
      <top style="thin">
        <color auto="1"/>
      </top>
      <bottom style="thick">
        <color auto="1"/>
      </bottom>
      <diagonal/>
    </border>
    <border>
      <left style="thin">
        <color auto="1"/>
      </left>
      <right style="thick">
        <color auto="1"/>
      </right>
      <top style="thin">
        <color auto="1"/>
      </top>
      <bottom style="thick">
        <color auto="1"/>
      </bottom>
      <diagonal/>
    </border>
    <border>
      <left style="medium">
        <color auto="1"/>
      </left>
      <right style="dotted">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dotted">
        <color auto="1"/>
      </left>
      <right/>
      <top style="thick">
        <color auto="1"/>
      </top>
      <bottom style="dotted">
        <color auto="1"/>
      </bottom>
      <diagonal/>
    </border>
    <border>
      <left style="dotted">
        <color auto="1"/>
      </left>
      <right style="medium">
        <color auto="1"/>
      </right>
      <top style="thick">
        <color auto="1"/>
      </top>
      <bottom style="dotted">
        <color auto="1"/>
      </bottom>
      <diagonal/>
    </border>
    <border>
      <left/>
      <right style="dotted">
        <color auto="1"/>
      </right>
      <top style="thick">
        <color auto="1"/>
      </top>
      <bottom style="dotted">
        <color auto="1"/>
      </bottom>
      <diagonal/>
    </border>
    <border>
      <left style="dotted">
        <color auto="1"/>
      </left>
      <right style="thick">
        <color auto="1"/>
      </right>
      <top style="thick">
        <color auto="1"/>
      </top>
      <bottom style="dotted">
        <color auto="1"/>
      </bottom>
      <diagonal/>
    </border>
    <border>
      <left style="medium">
        <color auto="1"/>
      </left>
      <right style="dotted">
        <color auto="1"/>
      </right>
      <top style="dotted">
        <color auto="1"/>
      </top>
      <bottom/>
      <diagonal/>
    </border>
    <border>
      <left style="dotted">
        <color auto="1"/>
      </left>
      <right style="dotted">
        <color auto="1"/>
      </right>
      <top style="dotted">
        <color auto="1"/>
      </top>
      <bottom/>
      <diagonal/>
    </border>
    <border>
      <left style="dotted">
        <color auto="1"/>
      </left>
      <right/>
      <top style="dotted">
        <color auto="1"/>
      </top>
      <bottom/>
      <diagonal/>
    </border>
    <border>
      <left style="dotted">
        <color auto="1"/>
      </left>
      <right style="medium">
        <color auto="1"/>
      </right>
      <top style="dotted">
        <color auto="1"/>
      </top>
      <bottom/>
      <diagonal/>
    </border>
    <border>
      <left/>
      <right style="dotted">
        <color auto="1"/>
      </right>
      <top style="dotted">
        <color auto="1"/>
      </top>
      <bottom/>
      <diagonal/>
    </border>
    <border>
      <left style="dotted">
        <color auto="1"/>
      </left>
      <right style="thick">
        <color auto="1"/>
      </right>
      <top style="dotted">
        <color auto="1"/>
      </top>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top style="medium">
        <color auto="1"/>
      </top>
      <bottom style="dotted">
        <color auto="1"/>
      </bottom>
      <diagonal/>
    </border>
    <border>
      <left style="dotted">
        <color auto="1"/>
      </left>
      <right style="medium">
        <color auto="1"/>
      </right>
      <top style="medium">
        <color auto="1"/>
      </top>
      <bottom style="dotted">
        <color auto="1"/>
      </bottom>
      <diagonal/>
    </border>
    <border>
      <left/>
      <right style="dotted">
        <color auto="1"/>
      </right>
      <top style="medium">
        <color auto="1"/>
      </top>
      <bottom style="dotted">
        <color auto="1"/>
      </bottom>
      <diagonal/>
    </border>
    <border>
      <left style="dotted">
        <color auto="1"/>
      </left>
      <right style="thick">
        <color auto="1"/>
      </right>
      <top style="medium">
        <color auto="1"/>
      </top>
      <bottom style="dotted">
        <color auto="1"/>
      </bottom>
      <diagonal/>
    </border>
    <border>
      <left style="medium">
        <color auto="1"/>
      </left>
      <right style="dotted">
        <color auto="1"/>
      </right>
      <top style="dotted">
        <color auto="1"/>
      </top>
      <bottom style="medium">
        <color auto="1"/>
      </bottom>
      <diagonal/>
    </border>
    <border>
      <left style="dotted">
        <color auto="1"/>
      </left>
      <right style="dotted">
        <color auto="1"/>
      </right>
      <top style="dotted">
        <color auto="1"/>
      </top>
      <bottom style="medium">
        <color auto="1"/>
      </bottom>
      <diagonal/>
    </border>
    <border>
      <left style="dotted">
        <color auto="1"/>
      </left>
      <right/>
      <top style="dotted">
        <color auto="1"/>
      </top>
      <bottom style="medium">
        <color auto="1"/>
      </bottom>
      <diagonal/>
    </border>
    <border>
      <left style="dotted">
        <color auto="1"/>
      </left>
      <right style="medium">
        <color auto="1"/>
      </right>
      <top style="dotted">
        <color auto="1"/>
      </top>
      <bottom style="medium">
        <color auto="1"/>
      </bottom>
      <diagonal/>
    </border>
    <border>
      <left/>
      <right style="dotted">
        <color auto="1"/>
      </right>
      <top style="dotted">
        <color auto="1"/>
      </top>
      <bottom style="medium">
        <color auto="1"/>
      </bottom>
      <diagonal/>
    </border>
    <border>
      <left style="dotted">
        <color auto="1"/>
      </left>
      <right style="thick">
        <color auto="1"/>
      </right>
      <top style="dotted">
        <color auto="1"/>
      </top>
      <bottom style="medium">
        <color auto="1"/>
      </bottom>
      <diagonal/>
    </border>
    <border>
      <left style="medium">
        <color auto="1"/>
      </left>
      <right style="dotted">
        <color auto="1"/>
      </right>
      <top/>
      <bottom style="dotted">
        <color auto="1"/>
      </bottom>
      <diagonal/>
    </border>
    <border>
      <left style="dotted">
        <color auto="1"/>
      </left>
      <right style="dotted">
        <color auto="1"/>
      </right>
      <top/>
      <bottom style="dotted">
        <color auto="1"/>
      </bottom>
      <diagonal/>
    </border>
    <border>
      <left style="dotted">
        <color auto="1"/>
      </left>
      <right/>
      <top/>
      <bottom style="dotted">
        <color auto="1"/>
      </bottom>
      <diagonal/>
    </border>
    <border>
      <left style="dotted">
        <color auto="1"/>
      </left>
      <right style="medium">
        <color auto="1"/>
      </right>
      <top/>
      <bottom style="dotted">
        <color auto="1"/>
      </bottom>
      <diagonal/>
    </border>
    <border>
      <left/>
      <right style="dotted">
        <color auto="1"/>
      </right>
      <top/>
      <bottom style="dotted">
        <color auto="1"/>
      </bottom>
      <diagonal/>
    </border>
    <border>
      <left style="dotted">
        <color auto="1"/>
      </left>
      <right style="thick">
        <color auto="1"/>
      </right>
      <top/>
      <bottom style="dotted">
        <color auto="1"/>
      </bottom>
      <diagonal/>
    </border>
    <border>
      <left style="medium">
        <color auto="1"/>
      </left>
      <right style="dotted">
        <color auto="1"/>
      </right>
      <top style="dotted">
        <color auto="1"/>
      </top>
      <bottom style="thick">
        <color auto="1"/>
      </bottom>
      <diagonal/>
    </border>
    <border>
      <left style="dotted">
        <color auto="1"/>
      </left>
      <right style="dotted">
        <color auto="1"/>
      </right>
      <top style="dotted">
        <color auto="1"/>
      </top>
      <bottom style="thick">
        <color auto="1"/>
      </bottom>
      <diagonal/>
    </border>
    <border>
      <left style="dotted">
        <color auto="1"/>
      </left>
      <right/>
      <top style="dotted">
        <color auto="1"/>
      </top>
      <bottom style="thick">
        <color auto="1"/>
      </bottom>
      <diagonal/>
    </border>
    <border>
      <left style="dotted">
        <color auto="1"/>
      </left>
      <right style="medium">
        <color auto="1"/>
      </right>
      <top style="dotted">
        <color auto="1"/>
      </top>
      <bottom style="thick">
        <color auto="1"/>
      </bottom>
      <diagonal/>
    </border>
    <border>
      <left/>
      <right style="dotted">
        <color auto="1"/>
      </right>
      <top style="dotted">
        <color auto="1"/>
      </top>
      <bottom style="thick">
        <color auto="1"/>
      </bottom>
      <diagonal/>
    </border>
    <border>
      <left style="dotted">
        <color auto="1"/>
      </left>
      <right style="thick">
        <color auto="1"/>
      </right>
      <top style="dotted">
        <color auto="1"/>
      </top>
      <bottom style="thick">
        <color auto="1"/>
      </bottom>
      <diagonal/>
    </border>
    <border>
      <left/>
      <right/>
      <top style="thick">
        <color auto="1"/>
      </top>
      <bottom/>
      <diagonal/>
    </border>
    <border>
      <left/>
      <right/>
      <top/>
      <bottom style="thick">
        <color auto="1"/>
      </bottom>
      <diagonal/>
    </border>
    <border>
      <left style="thick">
        <color auto="1"/>
      </left>
      <right style="thick">
        <color auto="1"/>
      </right>
      <top style="thick">
        <color auto="1"/>
      </top>
      <bottom/>
      <diagonal/>
    </border>
    <border>
      <left/>
      <right style="medium">
        <color auto="1"/>
      </right>
      <top/>
      <bottom style="thick">
        <color auto="1"/>
      </bottom>
      <diagonal/>
    </border>
    <border>
      <left/>
      <right style="medium">
        <color auto="1"/>
      </right>
      <top style="thick">
        <color auto="1"/>
      </top>
      <bottom/>
      <diagonal/>
    </border>
    <border>
      <left/>
      <right style="medium">
        <color auto="1"/>
      </right>
      <top/>
      <bottom style="medium">
        <color auto="1"/>
      </bottom>
      <diagonal/>
    </border>
    <border>
      <left/>
      <right style="thin">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ck">
        <color auto="1"/>
      </right>
      <top/>
      <bottom style="thin">
        <color auto="1"/>
      </bottom>
      <diagonal/>
    </border>
    <border>
      <left style="thick">
        <color auto="1"/>
      </left>
      <right/>
      <top style="thick">
        <color auto="1"/>
      </top>
      <bottom/>
      <diagonal/>
    </border>
    <border>
      <left style="thick">
        <color auto="1"/>
      </left>
      <right/>
      <top/>
      <bottom/>
      <diagonal/>
    </border>
    <border>
      <left style="thick">
        <color auto="1"/>
      </left>
      <right/>
      <top/>
      <bottom style="thick">
        <color auto="1"/>
      </bottom>
      <diagonal/>
    </border>
    <border>
      <left style="thick">
        <color auto="1"/>
      </left>
      <right style="thick">
        <color auto="1"/>
      </right>
      <top/>
      <bottom/>
      <diagonal/>
    </border>
    <border>
      <left style="thick">
        <color auto="1"/>
      </left>
      <right style="thick">
        <color auto="1"/>
      </right>
      <top/>
      <bottom style="thick">
        <color auto="1"/>
      </bottom>
      <diagonal/>
    </border>
    <border>
      <left style="thick">
        <color auto="1"/>
      </left>
      <right/>
      <top style="medium">
        <color auto="1"/>
      </top>
      <bottom/>
      <diagonal/>
    </border>
    <border>
      <left/>
      <right/>
      <top style="medium">
        <color auto="1"/>
      </top>
      <bottom/>
      <diagonal/>
    </border>
    <border>
      <left/>
      <right/>
      <top/>
      <bottom style="medium">
        <color auto="1"/>
      </bottom>
      <diagonal/>
    </border>
    <border>
      <left style="thick">
        <color auto="1"/>
      </left>
      <right/>
      <top/>
      <bottom style="medium">
        <color auto="1"/>
      </bottom>
      <diagonal/>
    </border>
    <border>
      <left style="medium">
        <color auto="1"/>
      </left>
      <right/>
      <top style="thick">
        <color auto="1"/>
      </top>
      <bottom/>
      <diagonal/>
    </border>
    <border>
      <left style="medium">
        <color auto="1"/>
      </left>
      <right/>
      <top/>
      <bottom style="thick">
        <color auto="1"/>
      </bottom>
      <diagonal/>
    </border>
    <border>
      <left style="medium">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medium">
        <color auto="1"/>
      </right>
      <top style="thick">
        <color auto="1"/>
      </top>
      <bottom style="thick">
        <color auto="1"/>
      </bottom>
      <diagonal/>
    </border>
    <border>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s>
  <cellStyleXfs count="2">
    <xf numFmtId="0" fontId="0" fillId="0" borderId="0"/>
    <xf numFmtId="44" fontId="23" fillId="0" borderId="0" applyFont="0" applyFill="0" applyBorder="0" applyAlignment="0" applyProtection="0"/>
  </cellStyleXfs>
  <cellXfs count="291">
    <xf numFmtId="0" fontId="0" fillId="0" borderId="0" xfId="0"/>
    <xf numFmtId="0" fontId="3" fillId="0" borderId="0" xfId="0" applyFont="1" applyFill="1" applyBorder="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10" fillId="0" borderId="0" xfId="0" applyFont="1" applyAlignment="1">
      <alignment horizontal="center" vertical="center"/>
    </xf>
    <xf numFmtId="0" fontId="10" fillId="0" borderId="0" xfId="0" applyFont="1" applyFill="1" applyAlignment="1">
      <alignment horizontal="center" vertical="center"/>
    </xf>
    <xf numFmtId="164" fontId="6" fillId="0" borderId="0" xfId="0" applyNumberFormat="1" applyFont="1" applyFill="1" applyBorder="1" applyAlignment="1">
      <alignment horizontal="center" vertical="center"/>
    </xf>
    <xf numFmtId="0" fontId="10" fillId="0" borderId="0" xfId="0" applyFont="1" applyAlignment="1">
      <alignment horizontal="center" vertical="top"/>
    </xf>
    <xf numFmtId="0" fontId="10" fillId="0" borderId="0" xfId="0" applyFont="1" applyBorder="1" applyAlignment="1">
      <alignment horizontal="center" vertical="top"/>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0" fontId="12" fillId="6" borderId="0" xfId="0" applyFont="1" applyFill="1" applyBorder="1" applyAlignment="1">
      <alignment horizontal="center" vertical="center"/>
    </xf>
    <xf numFmtId="0" fontId="10" fillId="5" borderId="0" xfId="0" applyFont="1" applyFill="1" applyBorder="1" applyAlignment="1">
      <alignment horizontal="center" vertical="center"/>
    </xf>
    <xf numFmtId="20" fontId="10" fillId="0" borderId="0" xfId="0" applyNumberFormat="1" applyFont="1" applyAlignment="1">
      <alignment horizontal="center" vertical="center"/>
    </xf>
    <xf numFmtId="0" fontId="13" fillId="7" borderId="0" xfId="0" applyFont="1" applyFill="1" applyBorder="1" applyAlignment="1">
      <alignment horizontal="center" vertical="center"/>
    </xf>
    <xf numFmtId="0" fontId="5" fillId="0" borderId="0" xfId="0" applyFont="1" applyFill="1" applyBorder="1" applyAlignment="1">
      <alignment vertical="center"/>
    </xf>
    <xf numFmtId="0" fontId="1" fillId="0" borderId="0" xfId="0" applyFont="1" applyFill="1" applyBorder="1" applyAlignment="1">
      <alignment horizontal="center" vertical="center"/>
    </xf>
    <xf numFmtId="0" fontId="10" fillId="8" borderId="0" xfId="0" applyFont="1" applyFill="1" applyBorder="1" applyAlignment="1">
      <alignment horizontal="center" vertical="center"/>
    </xf>
    <xf numFmtId="0" fontId="13" fillId="9" borderId="0" xfId="0" applyFont="1" applyFill="1" applyBorder="1" applyAlignment="1">
      <alignment horizontal="center" vertical="center"/>
    </xf>
    <xf numFmtId="0" fontId="10" fillId="0" borderId="0" xfId="0" applyFont="1" applyFill="1" applyBorder="1" applyAlignment="1">
      <alignment horizontal="center" vertical="center"/>
    </xf>
    <xf numFmtId="0" fontId="13" fillId="10" borderId="0" xfId="0" applyFont="1" applyFill="1" applyBorder="1" applyAlignment="1">
      <alignment horizontal="center" vertical="center"/>
    </xf>
    <xf numFmtId="0" fontId="9" fillId="0" borderId="0" xfId="0" applyFont="1" applyFill="1" applyBorder="1" applyAlignment="1">
      <alignment horizontal="center" vertical="center"/>
    </xf>
    <xf numFmtId="0" fontId="10" fillId="11" borderId="0" xfId="0" applyFont="1" applyFill="1" applyBorder="1" applyAlignment="1">
      <alignment horizontal="center" vertical="center"/>
    </xf>
    <xf numFmtId="0" fontId="10" fillId="12" borderId="0" xfId="0" applyFont="1" applyFill="1" applyBorder="1" applyAlignment="1">
      <alignment horizontal="center" vertical="center"/>
    </xf>
    <xf numFmtId="0" fontId="10" fillId="13" borderId="0" xfId="0" applyFont="1" applyFill="1" applyBorder="1" applyAlignment="1">
      <alignment horizontal="center" vertical="center"/>
    </xf>
    <xf numFmtId="0" fontId="10" fillId="3" borderId="0" xfId="0" applyFont="1" applyFill="1" applyBorder="1" applyAlignment="1">
      <alignment horizontal="center" vertical="center"/>
    </xf>
    <xf numFmtId="0" fontId="10" fillId="14" borderId="0" xfId="0" applyFont="1" applyFill="1" applyBorder="1" applyAlignment="1">
      <alignment horizontal="center" vertical="center"/>
    </xf>
    <xf numFmtId="0" fontId="10" fillId="15" borderId="0" xfId="0" applyFont="1" applyFill="1" applyBorder="1" applyAlignment="1">
      <alignment horizontal="center" vertical="center"/>
    </xf>
    <xf numFmtId="0" fontId="10" fillId="17" borderId="0" xfId="0" applyFont="1" applyFill="1" applyBorder="1" applyAlignment="1">
      <alignment horizontal="center" vertical="center"/>
    </xf>
    <xf numFmtId="0" fontId="10" fillId="0" borderId="0" xfId="0" applyFont="1" applyBorder="1" applyAlignment="1">
      <alignment horizontal="center" vertical="center"/>
    </xf>
    <xf numFmtId="0" fontId="7" fillId="0" borderId="0" xfId="0" applyFont="1" applyFill="1" applyBorder="1" applyAlignment="1">
      <alignment horizontal="left" vertical="center"/>
    </xf>
    <xf numFmtId="0" fontId="8" fillId="0" borderId="0" xfId="0" applyFont="1" applyFill="1" applyBorder="1" applyAlignment="1">
      <alignment horizontal="center" vertical="center"/>
    </xf>
    <xf numFmtId="0" fontId="11" fillId="0" borderId="0" xfId="0" applyFont="1" applyFill="1" applyBorder="1" applyAlignment="1">
      <alignment horizontal="right" vertical="center"/>
    </xf>
    <xf numFmtId="164" fontId="14" fillId="0" borderId="0" xfId="0" applyNumberFormat="1" applyFont="1" applyFill="1" applyBorder="1" applyAlignment="1">
      <alignment horizontal="center" vertical="center"/>
    </xf>
    <xf numFmtId="0" fontId="10" fillId="0" borderId="0" xfId="0" applyFont="1" applyFill="1" applyBorder="1" applyAlignment="1">
      <alignment horizontal="center" vertical="top"/>
    </xf>
    <xf numFmtId="0" fontId="15" fillId="0" borderId="0" xfId="0" applyFont="1"/>
    <xf numFmtId="0" fontId="15" fillId="0" borderId="0" xfId="0" applyFont="1" applyAlignment="1">
      <alignment horizontal="center" vertical="top" wrapText="1"/>
    </xf>
    <xf numFmtId="0" fontId="15" fillId="0" borderId="0" xfId="0" applyFont="1" applyAlignment="1">
      <alignment horizontal="center" vertical="center" wrapText="1"/>
    </xf>
    <xf numFmtId="0" fontId="15" fillId="0" borderId="0" xfId="0" applyNumberFormat="1" applyFont="1" applyAlignment="1">
      <alignment horizontal="center" vertical="center" wrapText="1"/>
    </xf>
    <xf numFmtId="14" fontId="15" fillId="0" borderId="0" xfId="0" applyNumberFormat="1" applyFont="1" applyAlignment="1">
      <alignment horizontal="center" vertical="center" wrapText="1"/>
    </xf>
    <xf numFmtId="0" fontId="15" fillId="0" borderId="0" xfId="0" quotePrefix="1" applyNumberFormat="1" applyFont="1" applyAlignment="1">
      <alignment horizontal="center" vertical="center" wrapText="1"/>
    </xf>
    <xf numFmtId="14" fontId="16" fillId="0" borderId="0" xfId="0" applyNumberFormat="1" applyFont="1" applyFill="1" applyBorder="1" applyAlignment="1" applyProtection="1">
      <alignment horizontal="center" vertical="top"/>
      <protection hidden="1"/>
    </xf>
    <xf numFmtId="165" fontId="16" fillId="0" borderId="0" xfId="0" applyNumberFormat="1" applyFont="1" applyFill="1" applyBorder="1" applyAlignment="1" applyProtection="1">
      <alignment horizontal="center" vertical="top"/>
      <protection hidden="1"/>
    </xf>
    <xf numFmtId="166" fontId="15" fillId="0" borderId="0" xfId="0" applyNumberFormat="1" applyFont="1" applyFill="1" applyBorder="1" applyAlignment="1" applyProtection="1">
      <alignment horizontal="left"/>
      <protection hidden="1"/>
    </xf>
    <xf numFmtId="166" fontId="15" fillId="0" borderId="0" xfId="0" applyNumberFormat="1" applyFont="1" applyFill="1" applyBorder="1" applyAlignment="1">
      <alignment horizontal="left"/>
    </xf>
    <xf numFmtId="165" fontId="15" fillId="0" borderId="0" xfId="0" applyNumberFormat="1" applyFont="1" applyFill="1" applyBorder="1" applyAlignment="1" applyProtection="1">
      <alignment horizontal="left"/>
      <protection hidden="1"/>
    </xf>
    <xf numFmtId="166" fontId="18" fillId="0" borderId="0" xfId="0" applyNumberFormat="1" applyFont="1" applyFill="1" applyAlignment="1" applyProtection="1">
      <alignment horizontal="left"/>
      <protection hidden="1"/>
    </xf>
    <xf numFmtId="20" fontId="19" fillId="0" borderId="0" xfId="0" applyNumberFormat="1" applyFont="1" applyAlignment="1">
      <alignment horizontal="center" vertical="center"/>
    </xf>
    <xf numFmtId="164" fontId="10" fillId="0" borderId="0" xfId="0" applyNumberFormat="1" applyFont="1" applyFill="1" applyBorder="1" applyAlignment="1">
      <alignment horizontal="center" vertical="center"/>
    </xf>
    <xf numFmtId="164" fontId="20" fillId="0" borderId="0" xfId="0" applyNumberFormat="1" applyFont="1" applyFill="1" applyBorder="1" applyAlignment="1">
      <alignment horizontal="center" vertical="center"/>
    </xf>
    <xf numFmtId="0" fontId="21" fillId="0" borderId="0" xfId="0" applyFont="1" applyFill="1" applyBorder="1" applyAlignment="1">
      <alignment horizontal="left" vertical="center"/>
    </xf>
    <xf numFmtId="0" fontId="22" fillId="0" borderId="0" xfId="0" applyFont="1" applyFill="1" applyBorder="1" applyAlignment="1">
      <alignment horizontal="right" vertical="center"/>
    </xf>
    <xf numFmtId="0" fontId="13" fillId="16" borderId="0" xfId="0" applyFont="1" applyFill="1" applyBorder="1" applyAlignment="1">
      <alignment horizontal="center" vertical="center"/>
    </xf>
    <xf numFmtId="0" fontId="10" fillId="19" borderId="0" xfId="0" applyFont="1" applyFill="1" applyBorder="1" applyAlignment="1">
      <alignment horizontal="center" vertical="center"/>
    </xf>
    <xf numFmtId="0" fontId="27" fillId="0" borderId="0" xfId="0" applyFont="1" applyBorder="1" applyAlignment="1">
      <alignment horizontal="center" vertical="top"/>
    </xf>
    <xf numFmtId="44" fontId="27" fillId="6" borderId="0" xfId="1" applyFont="1" applyFill="1" applyBorder="1" applyAlignment="1">
      <alignment horizontal="center" vertical="center"/>
    </xf>
    <xf numFmtId="44" fontId="27" fillId="5" borderId="0" xfId="1" applyFont="1" applyFill="1" applyBorder="1" applyAlignment="1">
      <alignment horizontal="center" vertical="center"/>
    </xf>
    <xf numFmtId="44" fontId="27" fillId="17" borderId="0" xfId="1" applyFont="1" applyFill="1" applyBorder="1" applyAlignment="1">
      <alignment horizontal="center" vertical="center"/>
    </xf>
    <xf numFmtId="44" fontId="27" fillId="15" borderId="0" xfId="1" applyFont="1" applyFill="1" applyBorder="1" applyAlignment="1">
      <alignment horizontal="center" vertical="center"/>
    </xf>
    <xf numFmtId="44" fontId="27" fillId="19" borderId="0" xfId="1" applyFont="1" applyFill="1" applyBorder="1" applyAlignment="1">
      <alignment horizontal="center" vertical="center"/>
    </xf>
    <xf numFmtId="44" fontId="27" fillId="7" borderId="0" xfId="1" applyFont="1" applyFill="1" applyBorder="1" applyAlignment="1">
      <alignment horizontal="center" vertical="center"/>
    </xf>
    <xf numFmtId="44" fontId="27" fillId="8" borderId="0" xfId="1" applyFont="1" applyFill="1" applyBorder="1" applyAlignment="1">
      <alignment horizontal="center" vertical="center"/>
    </xf>
    <xf numFmtId="44" fontId="27" fillId="9" borderId="0" xfId="1" applyFont="1" applyFill="1" applyBorder="1" applyAlignment="1">
      <alignment horizontal="center" vertical="center"/>
    </xf>
    <xf numFmtId="44" fontId="27" fillId="3" borderId="0" xfId="1" applyFont="1" applyFill="1" applyBorder="1" applyAlignment="1">
      <alignment horizontal="center" vertical="center"/>
    </xf>
    <xf numFmtId="44" fontId="27" fillId="10" borderId="0" xfId="1" applyFont="1" applyFill="1" applyBorder="1" applyAlignment="1">
      <alignment horizontal="center" vertical="center"/>
    </xf>
    <xf numFmtId="44" fontId="27" fillId="11" borderId="0" xfId="1" applyFont="1" applyFill="1" applyBorder="1" applyAlignment="1">
      <alignment horizontal="center" vertical="center"/>
    </xf>
    <xf numFmtId="44" fontId="27" fillId="16" borderId="0" xfId="1" applyFont="1" applyFill="1" applyBorder="1" applyAlignment="1">
      <alignment horizontal="center" vertical="center"/>
    </xf>
    <xf numFmtId="44" fontId="27" fillId="14" borderId="0" xfId="1" applyFont="1" applyFill="1" applyBorder="1" applyAlignment="1">
      <alignment horizontal="center" vertical="center"/>
    </xf>
    <xf numFmtId="44" fontId="27" fillId="12" borderId="0" xfId="1" applyFont="1" applyFill="1" applyBorder="1" applyAlignment="1">
      <alignment horizontal="center" vertical="center"/>
    </xf>
    <xf numFmtId="44" fontId="27" fillId="13" borderId="0" xfId="1" applyFont="1" applyFill="1" applyBorder="1" applyAlignment="1">
      <alignment horizontal="center" vertical="center"/>
    </xf>
    <xf numFmtId="0" fontId="2" fillId="0" borderId="0" xfId="0" applyFont="1" applyFill="1" applyBorder="1" applyAlignment="1">
      <alignment horizontal="center" vertical="center"/>
    </xf>
    <xf numFmtId="0" fontId="1" fillId="0" borderId="0" xfId="0" applyFont="1" applyFill="1" applyBorder="1" applyAlignment="1">
      <alignment horizontal="right" vertical="center"/>
    </xf>
    <xf numFmtId="0" fontId="4" fillId="0" borderId="0" xfId="0" applyFont="1" applyFill="1" applyBorder="1" applyAlignment="1">
      <alignment horizontal="center" vertical="center"/>
    </xf>
    <xf numFmtId="0" fontId="3" fillId="0" borderId="0" xfId="0" applyFont="1" applyFill="1" applyAlignment="1">
      <alignment horizontal="center" vertical="center"/>
    </xf>
    <xf numFmtId="0" fontId="27" fillId="5" borderId="0" xfId="0" applyFont="1" applyFill="1" applyBorder="1" applyAlignment="1">
      <alignment horizontal="center" vertical="center"/>
    </xf>
    <xf numFmtId="0" fontId="24" fillId="17" borderId="15" xfId="0" applyFont="1" applyFill="1" applyBorder="1" applyAlignment="1">
      <alignment horizontal="center" vertical="center" shrinkToFit="1"/>
    </xf>
    <xf numFmtId="0" fontId="8" fillId="0" borderId="55" xfId="0" applyFont="1" applyFill="1" applyBorder="1" applyAlignment="1">
      <alignment horizontal="center" vertical="center" shrinkToFit="1"/>
    </xf>
    <xf numFmtId="0" fontId="24" fillId="17" borderId="16" xfId="0" applyFont="1" applyFill="1" applyBorder="1" applyAlignment="1">
      <alignment horizontal="center" vertical="center" shrinkToFit="1"/>
    </xf>
    <xf numFmtId="0" fontId="24" fillId="17" borderId="17" xfId="0" applyFont="1" applyFill="1" applyBorder="1" applyAlignment="1">
      <alignment horizontal="center" vertical="center" shrinkToFit="1"/>
    </xf>
    <xf numFmtId="0" fontId="24" fillId="21" borderId="15" xfId="0" applyFont="1" applyFill="1" applyBorder="1" applyAlignment="1">
      <alignment horizontal="center" vertical="center" shrinkToFit="1"/>
    </xf>
    <xf numFmtId="0" fontId="24" fillId="21" borderId="16" xfId="0" applyFont="1" applyFill="1" applyBorder="1" applyAlignment="1">
      <alignment horizontal="center" vertical="center" shrinkToFit="1"/>
    </xf>
    <xf numFmtId="0" fontId="24" fillId="21" borderId="18" xfId="0" applyFont="1" applyFill="1" applyBorder="1" applyAlignment="1">
      <alignment horizontal="center" vertical="center" shrinkToFit="1"/>
    </xf>
    <xf numFmtId="0" fontId="24" fillId="17" borderId="19" xfId="0" applyFont="1" applyFill="1" applyBorder="1" applyAlignment="1">
      <alignment horizontal="center" vertical="center" shrinkToFit="1"/>
    </xf>
    <xf numFmtId="0" fontId="26" fillId="22" borderId="15" xfId="0" applyFont="1" applyFill="1" applyBorder="1" applyAlignment="1">
      <alignment horizontal="center" vertical="center" shrinkToFit="1"/>
    </xf>
    <xf numFmtId="0" fontId="26" fillId="22" borderId="16" xfId="0" applyFont="1" applyFill="1" applyBorder="1" applyAlignment="1">
      <alignment horizontal="center" vertical="center" shrinkToFit="1"/>
    </xf>
    <xf numFmtId="0" fontId="26" fillId="22" borderId="18" xfId="0" applyFont="1" applyFill="1" applyBorder="1" applyAlignment="1">
      <alignment horizontal="center" vertical="center" shrinkToFit="1"/>
    </xf>
    <xf numFmtId="0" fontId="26" fillId="22" borderId="19" xfId="0" applyFont="1" applyFill="1" applyBorder="1" applyAlignment="1">
      <alignment horizontal="center" vertical="center" shrinkToFit="1"/>
    </xf>
    <xf numFmtId="0" fontId="26" fillId="22" borderId="17" xfId="0" applyFont="1" applyFill="1" applyBorder="1" applyAlignment="1">
      <alignment horizontal="center" vertical="center" shrinkToFit="1"/>
    </xf>
    <xf numFmtId="0" fontId="24" fillId="21" borderId="17" xfId="0" applyFont="1" applyFill="1" applyBorder="1" applyAlignment="1">
      <alignment horizontal="center" vertical="center" shrinkToFit="1"/>
    </xf>
    <xf numFmtId="0" fontId="10" fillId="0" borderId="15" xfId="0" applyFont="1" applyFill="1" applyBorder="1" applyAlignment="1">
      <alignment horizontal="center" vertical="center" shrinkToFit="1"/>
    </xf>
    <xf numFmtId="0" fontId="10" fillId="0" borderId="16" xfId="0" applyFont="1" applyFill="1" applyBorder="1" applyAlignment="1">
      <alignment horizontal="center" vertical="center" shrinkToFit="1"/>
    </xf>
    <xf numFmtId="0" fontId="10" fillId="0" borderId="17" xfId="0" applyFont="1" applyFill="1" applyBorder="1" applyAlignment="1">
      <alignment horizontal="center" vertical="center" shrinkToFit="1"/>
    </xf>
    <xf numFmtId="0" fontId="11" fillId="0" borderId="56" xfId="0" applyFont="1" applyFill="1" applyBorder="1" applyAlignment="1">
      <alignment horizontal="right" vertical="center" shrinkToFit="1"/>
    </xf>
    <xf numFmtId="0" fontId="24" fillId="17" borderId="21" xfId="0" applyFont="1" applyFill="1" applyBorder="1" applyAlignment="1">
      <alignment horizontal="center" vertical="center" shrinkToFit="1"/>
    </xf>
    <xf numFmtId="0" fontId="24" fillId="17" borderId="22" xfId="0" applyFont="1" applyFill="1" applyBorder="1" applyAlignment="1">
      <alignment horizontal="center" vertical="center" shrinkToFit="1"/>
    </xf>
    <xf numFmtId="0" fontId="24" fillId="17" borderId="23" xfId="0" applyFont="1" applyFill="1" applyBorder="1" applyAlignment="1">
      <alignment horizontal="center" vertical="center" shrinkToFit="1"/>
    </xf>
    <xf numFmtId="0" fontId="24" fillId="21" borderId="21" xfId="0" applyFont="1" applyFill="1" applyBorder="1" applyAlignment="1">
      <alignment horizontal="center" vertical="center" shrinkToFit="1"/>
    </xf>
    <xf numFmtId="0" fontId="24" fillId="21" borderId="22" xfId="0" applyFont="1" applyFill="1" applyBorder="1" applyAlignment="1">
      <alignment horizontal="center" vertical="center" shrinkToFit="1"/>
    </xf>
    <xf numFmtId="0" fontId="24" fillId="21" borderId="24" xfId="0" applyFont="1" applyFill="1" applyBorder="1" applyAlignment="1">
      <alignment horizontal="center" vertical="center" shrinkToFit="1"/>
    </xf>
    <xf numFmtId="0" fontId="24" fillId="17" borderId="25" xfId="0" applyFont="1" applyFill="1" applyBorder="1" applyAlignment="1">
      <alignment horizontal="center" vertical="center" shrinkToFit="1"/>
    </xf>
    <xf numFmtId="0" fontId="26" fillId="22" borderId="21" xfId="0" applyFont="1" applyFill="1" applyBorder="1" applyAlignment="1">
      <alignment horizontal="center" vertical="center" shrinkToFit="1"/>
    </xf>
    <xf numFmtId="0" fontId="26" fillId="22" borderId="22" xfId="0" applyFont="1" applyFill="1" applyBorder="1" applyAlignment="1">
      <alignment horizontal="center" vertical="center" shrinkToFit="1"/>
    </xf>
    <xf numFmtId="0" fontId="26" fillId="22" borderId="24" xfId="0" applyFont="1" applyFill="1" applyBorder="1" applyAlignment="1">
      <alignment horizontal="center" vertical="center" shrinkToFit="1"/>
    </xf>
    <xf numFmtId="0" fontId="26" fillId="22" borderId="25" xfId="0" applyFont="1" applyFill="1" applyBorder="1" applyAlignment="1">
      <alignment horizontal="center" vertical="center" shrinkToFit="1"/>
    </xf>
    <xf numFmtId="0" fontId="26" fillId="22" borderId="23" xfId="0" applyFont="1" applyFill="1" applyBorder="1" applyAlignment="1">
      <alignment horizontal="center" vertical="center" shrinkToFit="1"/>
    </xf>
    <xf numFmtId="0" fontId="24" fillId="21" borderId="23" xfId="0" applyFont="1" applyFill="1" applyBorder="1" applyAlignment="1">
      <alignment horizontal="center" vertical="center" shrinkToFi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24" fillId="19" borderId="27" xfId="0" applyFont="1" applyFill="1" applyBorder="1" applyAlignment="1">
      <alignment horizontal="center" vertical="center" shrinkToFit="1"/>
    </xf>
    <xf numFmtId="0" fontId="24" fillId="19" borderId="28" xfId="0" applyFont="1" applyFill="1" applyBorder="1" applyAlignment="1">
      <alignment horizontal="center" vertical="center" shrinkToFit="1"/>
    </xf>
    <xf numFmtId="0" fontId="24" fillId="19" borderId="29" xfId="0" applyFont="1" applyFill="1" applyBorder="1" applyAlignment="1">
      <alignment horizontal="center" vertical="center" shrinkToFit="1"/>
    </xf>
    <xf numFmtId="0" fontId="24" fillId="17" borderId="27" xfId="0" applyFont="1" applyFill="1" applyBorder="1" applyAlignment="1">
      <alignment horizontal="center" vertical="center" shrinkToFit="1"/>
    </xf>
    <xf numFmtId="0" fontId="24" fillId="17" borderId="28" xfId="0" applyFont="1" applyFill="1" applyBorder="1" applyAlignment="1">
      <alignment horizontal="center" vertical="center" shrinkToFit="1"/>
    </xf>
    <xf numFmtId="0" fontId="24" fillId="17" borderId="30" xfId="0" applyFont="1" applyFill="1" applyBorder="1" applyAlignment="1">
      <alignment horizontal="center" vertical="center" shrinkToFit="1"/>
    </xf>
    <xf numFmtId="0" fontId="25" fillId="7" borderId="31" xfId="0" applyFont="1" applyFill="1" applyBorder="1" applyAlignment="1">
      <alignment horizontal="center" vertical="center" shrinkToFit="1"/>
    </xf>
    <xf numFmtId="0" fontId="25" fillId="7" borderId="28" xfId="0" applyFont="1" applyFill="1" applyBorder="1" applyAlignment="1">
      <alignment horizontal="center" vertical="center" shrinkToFit="1"/>
    </xf>
    <xf numFmtId="0" fontId="25" fillId="7" borderId="29" xfId="0" applyFont="1" applyFill="1" applyBorder="1" applyAlignment="1">
      <alignment horizontal="center" vertical="center" shrinkToFit="1"/>
    </xf>
    <xf numFmtId="0" fontId="26" fillId="22" borderId="27" xfId="0" applyFont="1" applyFill="1" applyBorder="1" applyAlignment="1">
      <alignment horizontal="center" vertical="center" shrinkToFit="1"/>
    </xf>
    <xf numFmtId="0" fontId="26" fillId="22" borderId="28" xfId="0" applyFont="1" applyFill="1" applyBorder="1" applyAlignment="1">
      <alignment horizontal="center" vertical="center" shrinkToFit="1"/>
    </xf>
    <xf numFmtId="0" fontId="26" fillId="22" borderId="30" xfId="0" applyFont="1" applyFill="1" applyBorder="1" applyAlignment="1">
      <alignment horizontal="center" vertical="center" shrinkToFit="1"/>
    </xf>
    <xf numFmtId="0" fontId="26" fillId="22" borderId="31" xfId="0" applyFont="1" applyFill="1" applyBorder="1" applyAlignment="1">
      <alignment horizontal="center" vertical="center" shrinkToFit="1"/>
    </xf>
    <xf numFmtId="0" fontId="26" fillId="22" borderId="29" xfId="0" applyFont="1" applyFill="1" applyBorder="1" applyAlignment="1">
      <alignment horizontal="center" vertical="center" shrinkToFit="1"/>
    </xf>
    <xf numFmtId="0" fontId="10" fillId="0" borderId="27"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24" fillId="19" borderId="21" xfId="0" applyFont="1" applyFill="1" applyBorder="1" applyAlignment="1">
      <alignment horizontal="center" vertical="center" shrinkToFit="1"/>
    </xf>
    <xf numFmtId="0" fontId="24" fillId="19" borderId="22" xfId="0" applyFont="1" applyFill="1" applyBorder="1" applyAlignment="1">
      <alignment horizontal="center" vertical="center" shrinkToFit="1"/>
    </xf>
    <xf numFmtId="0" fontId="24" fillId="19" borderId="23" xfId="0" applyFont="1" applyFill="1" applyBorder="1" applyAlignment="1">
      <alignment horizontal="center" vertical="center" shrinkToFit="1"/>
    </xf>
    <xf numFmtId="0" fontId="24" fillId="17" borderId="24" xfId="0" applyFont="1" applyFill="1" applyBorder="1" applyAlignment="1">
      <alignment horizontal="center" vertical="center" shrinkToFit="1"/>
    </xf>
    <xf numFmtId="0" fontId="25" fillId="7" borderId="25" xfId="0" applyFont="1" applyFill="1" applyBorder="1" applyAlignment="1">
      <alignment horizontal="center" vertical="center" shrinkToFit="1"/>
    </xf>
    <xf numFmtId="0" fontId="25" fillId="7" borderId="22" xfId="0" applyFont="1" applyFill="1" applyBorder="1" applyAlignment="1">
      <alignment horizontal="center" vertical="center" shrinkToFit="1"/>
    </xf>
    <xf numFmtId="0" fontId="25" fillId="7" borderId="23" xfId="0" applyFont="1" applyFill="1" applyBorder="1" applyAlignment="1">
      <alignment horizontal="center" vertical="center" shrinkToFit="1"/>
    </xf>
    <xf numFmtId="0" fontId="25" fillId="7" borderId="27" xfId="0" applyFont="1" applyFill="1" applyBorder="1" applyAlignment="1">
      <alignment horizontal="center" vertical="center" shrinkToFit="1"/>
    </xf>
    <xf numFmtId="0" fontId="25" fillId="7" borderId="30" xfId="0" applyFont="1" applyFill="1" applyBorder="1" applyAlignment="1">
      <alignment horizontal="center" vertical="center" shrinkToFit="1"/>
    </xf>
    <xf numFmtId="0" fontId="24" fillId="11" borderId="31" xfId="0" applyFont="1" applyFill="1" applyBorder="1" applyAlignment="1">
      <alignment horizontal="center" vertical="center" shrinkToFit="1"/>
    </xf>
    <xf numFmtId="0" fontId="24" fillId="11" borderId="28" xfId="0" applyFont="1" applyFill="1" applyBorder="1" applyAlignment="1">
      <alignment horizontal="center" vertical="center" shrinkToFit="1"/>
    </xf>
    <xf numFmtId="0" fontId="24" fillId="11" borderId="29" xfId="0" applyFont="1" applyFill="1" applyBorder="1" applyAlignment="1">
      <alignment horizontal="center" vertical="center" shrinkToFit="1"/>
    </xf>
    <xf numFmtId="0" fontId="24" fillId="23" borderId="27" xfId="0" applyFont="1" applyFill="1" applyBorder="1" applyAlignment="1">
      <alignment horizontal="center" vertical="center" shrinkToFit="1"/>
    </xf>
    <xf numFmtId="0" fontId="24" fillId="23" borderId="28" xfId="0" applyFont="1" applyFill="1" applyBorder="1" applyAlignment="1">
      <alignment horizontal="center" vertical="center" shrinkToFit="1"/>
    </xf>
    <xf numFmtId="0" fontId="24" fillId="23" borderId="30" xfId="0" applyFont="1" applyFill="1" applyBorder="1" applyAlignment="1">
      <alignment horizontal="center" vertical="center" shrinkToFit="1"/>
    </xf>
    <xf numFmtId="0" fontId="24" fillId="21" borderId="31" xfId="0" applyFont="1" applyFill="1" applyBorder="1" applyAlignment="1">
      <alignment horizontal="center" vertical="center" shrinkToFit="1"/>
    </xf>
    <xf numFmtId="0" fontId="24" fillId="21" borderId="28" xfId="0" applyFont="1" applyFill="1" applyBorder="1" applyAlignment="1">
      <alignment horizontal="center" vertical="center" shrinkToFit="1"/>
    </xf>
    <xf numFmtId="0" fontId="24" fillId="21" borderId="29" xfId="0" applyFont="1" applyFill="1" applyBorder="1" applyAlignment="1">
      <alignment horizontal="center" vertical="center" shrinkToFit="1"/>
    </xf>
    <xf numFmtId="0" fontId="25" fillId="7" borderId="33" xfId="0" applyFont="1" applyFill="1" applyBorder="1" applyAlignment="1">
      <alignment horizontal="center" vertical="center" shrinkToFit="1"/>
    </xf>
    <xf numFmtId="0" fontId="25" fillId="7" borderId="34" xfId="0" applyFont="1" applyFill="1" applyBorder="1" applyAlignment="1">
      <alignment horizontal="center" vertical="center" shrinkToFit="1"/>
    </xf>
    <xf numFmtId="0" fontId="25" fillId="7" borderId="36" xfId="0" applyFont="1" applyFill="1" applyBorder="1" applyAlignment="1">
      <alignment horizontal="center" vertical="center" shrinkToFit="1"/>
    </xf>
    <xf numFmtId="0" fontId="24" fillId="11" borderId="37" xfId="0" applyFont="1" applyFill="1" applyBorder="1" applyAlignment="1">
      <alignment horizontal="center" vertical="center" shrinkToFit="1"/>
    </xf>
    <xf numFmtId="0" fontId="24" fillId="11" borderId="34" xfId="0" applyFont="1" applyFill="1" applyBorder="1" applyAlignment="1">
      <alignment horizontal="center" vertical="center" shrinkToFit="1"/>
    </xf>
    <xf numFmtId="0" fontId="24" fillId="11" borderId="35" xfId="0" applyFont="1" applyFill="1" applyBorder="1" applyAlignment="1">
      <alignment horizontal="center" vertical="center" shrinkToFit="1"/>
    </xf>
    <xf numFmtId="0" fontId="24" fillId="23" borderId="33" xfId="0" applyFont="1" applyFill="1" applyBorder="1" applyAlignment="1">
      <alignment horizontal="center" vertical="center" shrinkToFit="1"/>
    </xf>
    <xf numFmtId="0" fontId="24" fillId="23" borderId="34" xfId="0" applyFont="1" applyFill="1" applyBorder="1" applyAlignment="1">
      <alignment horizontal="center" vertical="center" shrinkToFit="1"/>
    </xf>
    <xf numFmtId="0" fontId="24" fillId="23" borderId="36" xfId="0" applyFont="1" applyFill="1" applyBorder="1" applyAlignment="1">
      <alignment horizontal="center" vertical="center" shrinkToFit="1"/>
    </xf>
    <xf numFmtId="0" fontId="24" fillId="21" borderId="37" xfId="0" applyFont="1" applyFill="1" applyBorder="1" applyAlignment="1">
      <alignment horizontal="center" vertical="center" shrinkToFit="1"/>
    </xf>
    <xf numFmtId="0" fontId="24" fillId="21" borderId="34" xfId="0" applyFont="1" applyFill="1" applyBorder="1" applyAlignment="1">
      <alignment horizontal="center" vertical="center" shrinkToFit="1"/>
    </xf>
    <xf numFmtId="0" fontId="24" fillId="21" borderId="35"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4" xfId="0" applyFont="1" applyFill="1" applyBorder="1" applyAlignment="1">
      <alignment horizontal="center" vertical="center" shrinkToFit="1"/>
    </xf>
    <xf numFmtId="0" fontId="10" fillId="0" borderId="35" xfId="0" applyFont="1" applyFill="1" applyBorder="1" applyAlignment="1">
      <alignment horizontal="center" vertical="center" shrinkToFit="1"/>
    </xf>
    <xf numFmtId="0" fontId="10" fillId="0" borderId="39" xfId="0" applyFont="1" applyFill="1" applyBorder="1" applyAlignment="1">
      <alignment horizontal="center" vertical="center" shrinkToFit="1"/>
    </xf>
    <xf numFmtId="0" fontId="10" fillId="0" borderId="40" xfId="0" applyFont="1" applyFill="1" applyBorder="1" applyAlignment="1">
      <alignment horizontal="center" vertical="center" shrinkToFit="1"/>
    </xf>
    <xf numFmtId="0" fontId="10" fillId="0" borderId="41" xfId="0" applyFont="1" applyFill="1" applyBorder="1" applyAlignment="1">
      <alignment horizontal="center" vertical="center" shrinkToFit="1"/>
    </xf>
    <xf numFmtId="0" fontId="10" fillId="0" borderId="42" xfId="0" applyFont="1" applyFill="1" applyBorder="1" applyAlignment="1">
      <alignment horizontal="center" vertical="center" shrinkToFit="1"/>
    </xf>
    <xf numFmtId="0" fontId="10" fillId="0" borderId="43"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46" xfId="0" applyFont="1" applyFill="1" applyBorder="1" applyAlignment="1">
      <alignment horizontal="center" vertical="center" shrinkToFit="1"/>
    </xf>
    <xf numFmtId="0" fontId="10" fillId="0" borderId="47" xfId="0" applyFont="1" applyFill="1" applyBorder="1" applyAlignment="1">
      <alignment horizontal="center" vertical="center" shrinkToFit="1"/>
    </xf>
    <xf numFmtId="0" fontId="10" fillId="0" borderId="48" xfId="0" applyFont="1" applyFill="1" applyBorder="1" applyAlignment="1">
      <alignment horizontal="center" vertical="center" shrinkToFit="1"/>
    </xf>
    <xf numFmtId="0" fontId="9" fillId="0" borderId="49" xfId="0" applyFont="1" applyFill="1" applyBorder="1" applyAlignment="1">
      <alignment horizontal="center" vertical="center" shrinkToFit="1"/>
    </xf>
    <xf numFmtId="0" fontId="10" fillId="0" borderId="18" xfId="0" applyFont="1" applyFill="1" applyBorder="1" applyAlignment="1">
      <alignment horizontal="center" vertical="center" shrinkToFit="1"/>
    </xf>
    <xf numFmtId="0" fontId="10" fillId="0" borderId="1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4" xfId="0" applyFont="1" applyFill="1" applyBorder="1" applyAlignment="1">
      <alignment horizontal="center" vertical="center" shrinkToFit="1"/>
    </xf>
    <xf numFmtId="0" fontId="9" fillId="0" borderId="25"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1"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24" fillId="20" borderId="27" xfId="0" applyFont="1" applyFill="1" applyBorder="1" applyAlignment="1">
      <alignment horizontal="center" vertical="center" shrinkToFit="1"/>
    </xf>
    <xf numFmtId="0" fontId="24" fillId="20" borderId="28" xfId="0" applyFont="1" applyFill="1" applyBorder="1" applyAlignment="1">
      <alignment horizontal="center" vertical="center" shrinkToFit="1"/>
    </xf>
    <xf numFmtId="0" fontId="24" fillId="20" borderId="29" xfId="0" applyFont="1" applyFill="1" applyBorder="1" applyAlignment="1">
      <alignment horizontal="center" vertical="center" shrinkToFit="1"/>
    </xf>
    <xf numFmtId="0" fontId="24" fillId="20" borderId="35" xfId="0" applyFont="1" applyFill="1" applyBorder="1" applyAlignment="1">
      <alignment horizontal="center" vertical="center" shrinkToFit="1"/>
    </xf>
    <xf numFmtId="0" fontId="24" fillId="20" borderId="33" xfId="0" applyFont="1" applyFill="1" applyBorder="1" applyAlignment="1">
      <alignment horizontal="center" vertical="center" shrinkToFit="1"/>
    </xf>
    <xf numFmtId="0" fontId="24" fillId="20" borderId="34" xfId="0" applyFont="1" applyFill="1" applyBorder="1" applyAlignment="1">
      <alignment horizontal="center" vertical="center" shrinkToFit="1"/>
    </xf>
    <xf numFmtId="0" fontId="24" fillId="0" borderId="27" xfId="0" applyFont="1" applyFill="1" applyBorder="1" applyAlignment="1">
      <alignment horizontal="center" vertical="center" shrinkToFit="1"/>
    </xf>
    <xf numFmtId="0" fontId="24" fillId="0" borderId="28" xfId="0" applyFont="1" applyFill="1" applyBorder="1" applyAlignment="1">
      <alignment horizontal="center" vertical="center" shrinkToFit="1"/>
    </xf>
    <xf numFmtId="0" fontId="24" fillId="0" borderId="29" xfId="0" applyFont="1" applyFill="1" applyBorder="1" applyAlignment="1">
      <alignment horizontal="center" vertical="center" shrinkToFit="1"/>
    </xf>
    <xf numFmtId="0" fontId="24" fillId="0" borderId="21" xfId="0" applyFont="1" applyFill="1" applyBorder="1" applyAlignment="1">
      <alignment horizontal="center" vertical="center" shrinkToFit="1"/>
    </xf>
    <xf numFmtId="0" fontId="24" fillId="0" borderId="22" xfId="0" applyFont="1" applyFill="1" applyBorder="1" applyAlignment="1">
      <alignment horizontal="center" vertical="center" shrinkToFit="1"/>
    </xf>
    <xf numFmtId="0" fontId="24" fillId="0" borderId="23" xfId="0" applyFont="1" applyFill="1" applyBorder="1" applyAlignment="1">
      <alignment horizontal="center" vertical="center" shrinkToFit="1"/>
    </xf>
    <xf numFmtId="0" fontId="9" fillId="18" borderId="53" xfId="0" applyFont="1" applyFill="1" applyBorder="1" applyAlignment="1">
      <alignment horizontal="center" vertical="center"/>
    </xf>
    <xf numFmtId="0" fontId="29" fillId="18" borderId="57" xfId="0" applyFont="1" applyFill="1" applyBorder="1" applyAlignment="1">
      <alignment horizontal="center" vertical="distributed"/>
    </xf>
    <xf numFmtId="14" fontId="30" fillId="4" borderId="58" xfId="0" applyNumberFormat="1" applyFont="1" applyFill="1" applyBorder="1" applyAlignment="1">
      <alignment horizontal="centerContinuous" vertical="center"/>
    </xf>
    <xf numFmtId="0" fontId="30" fillId="4" borderId="59" xfId="0" applyNumberFormat="1" applyFont="1" applyFill="1" applyBorder="1" applyAlignment="1">
      <alignment horizontal="centerContinuous" vertical="center"/>
    </xf>
    <xf numFmtId="0" fontId="30" fillId="4" borderId="60" xfId="0" applyNumberFormat="1" applyFont="1" applyFill="1" applyBorder="1" applyAlignment="1">
      <alignment horizontal="centerContinuous" vertical="center"/>
    </xf>
    <xf numFmtId="14" fontId="30" fillId="4" borderId="61" xfId="0" applyNumberFormat="1" applyFont="1" applyFill="1" applyBorder="1" applyAlignment="1">
      <alignment horizontal="centerContinuous" vertical="center"/>
    </xf>
    <xf numFmtId="0" fontId="30" fillId="4" borderId="62" xfId="0" applyNumberFormat="1" applyFont="1" applyFill="1" applyBorder="1" applyAlignment="1">
      <alignment horizontal="centerContinuous" vertical="center"/>
    </xf>
    <xf numFmtId="164" fontId="6" fillId="0" borderId="12" xfId="0" applyNumberFormat="1" applyFont="1" applyFill="1" applyBorder="1" applyAlignment="1">
      <alignment horizontal="center" vertical="center"/>
    </xf>
    <xf numFmtId="164" fontId="6" fillId="0" borderId="10" xfId="0" applyNumberFormat="1" applyFont="1" applyFill="1" applyBorder="1" applyAlignment="1">
      <alignment horizontal="center" vertical="center"/>
    </xf>
    <xf numFmtId="164" fontId="6" fillId="0" borderId="11" xfId="0" applyNumberFormat="1" applyFont="1" applyFill="1" applyBorder="1" applyAlignment="1">
      <alignment horizontal="center" vertical="center"/>
    </xf>
    <xf numFmtId="164" fontId="31" fillId="0" borderId="12" xfId="0" applyNumberFormat="1" applyFont="1" applyFill="1" applyBorder="1" applyAlignment="1">
      <alignment horizontal="center" vertical="center"/>
    </xf>
    <xf numFmtId="164" fontId="31" fillId="0" borderId="10" xfId="0" applyNumberFormat="1" applyFont="1" applyFill="1" applyBorder="1" applyAlignment="1">
      <alignment horizontal="center" vertical="center"/>
    </xf>
    <xf numFmtId="164" fontId="31" fillId="0" borderId="11" xfId="0" applyNumberFormat="1" applyFont="1" applyFill="1" applyBorder="1" applyAlignment="1">
      <alignment horizontal="center" vertical="center"/>
    </xf>
    <xf numFmtId="164" fontId="6" fillId="0" borderId="13" xfId="0" applyNumberFormat="1" applyFont="1" applyFill="1" applyBorder="1" applyAlignment="1">
      <alignment horizontal="center" vertical="center"/>
    </xf>
    <xf numFmtId="164" fontId="6" fillId="0" borderId="9" xfId="0" applyNumberFormat="1" applyFont="1" applyFill="1" applyBorder="1" applyAlignment="1">
      <alignment horizontal="center" vertical="center"/>
    </xf>
    <xf numFmtId="164" fontId="6" fillId="0" borderId="14" xfId="0" applyNumberFormat="1" applyFont="1" applyFill="1" applyBorder="1" applyAlignment="1">
      <alignment horizontal="center" vertical="center"/>
    </xf>
    <xf numFmtId="0" fontId="2" fillId="0" borderId="7" xfId="0" applyFont="1" applyFill="1" applyBorder="1" applyAlignment="1">
      <alignment horizontal="center" vertical="center" shrinkToFit="1"/>
    </xf>
    <xf numFmtId="0" fontId="2" fillId="0" borderId="14" xfId="0" applyFont="1" applyFill="1" applyBorder="1" applyAlignment="1">
      <alignment horizontal="center" vertical="center"/>
    </xf>
    <xf numFmtId="14" fontId="1" fillId="2" borderId="1" xfId="0" applyNumberFormat="1" applyFont="1" applyFill="1" applyBorder="1" applyAlignment="1">
      <alignment horizontal="right" vertical="center"/>
    </xf>
    <xf numFmtId="0" fontId="1" fillId="2" borderId="8" xfId="0" applyFont="1" applyFill="1" applyBorder="1" applyAlignment="1">
      <alignment horizontal="right" vertical="center"/>
    </xf>
    <xf numFmtId="0" fontId="2" fillId="0" borderId="0" xfId="0" applyFont="1" applyFill="1" applyBorder="1" applyAlignment="1">
      <alignment horizontal="center" vertical="center" shrinkToFit="1"/>
    </xf>
    <xf numFmtId="0" fontId="8" fillId="0" borderId="51" xfId="0" applyFont="1" applyFill="1" applyBorder="1" applyAlignment="1">
      <alignment horizontal="center" vertical="center" shrinkToFit="1"/>
    </xf>
    <xf numFmtId="0" fontId="11" fillId="0" borderId="0" xfId="0" applyFont="1" applyFill="1" applyBorder="1" applyAlignment="1">
      <alignment horizontal="right" vertical="center" shrinkToFit="1"/>
    </xf>
    <xf numFmtId="0" fontId="8" fillId="0" borderId="0" xfId="0" applyFont="1" applyFill="1" applyBorder="1" applyAlignment="1">
      <alignment horizontal="center" vertical="center" shrinkToFit="1"/>
    </xf>
    <xf numFmtId="0" fontId="8" fillId="0" borderId="70" xfId="0" applyFont="1" applyFill="1" applyBorder="1" applyAlignment="1">
      <alignment horizontal="center" vertical="center" shrinkToFit="1"/>
    </xf>
    <xf numFmtId="0" fontId="11" fillId="0" borderId="71" xfId="0" applyFont="1" applyFill="1" applyBorder="1" applyAlignment="1">
      <alignment horizontal="right" vertical="center" shrinkToFit="1"/>
    </xf>
    <xf numFmtId="0" fontId="11" fillId="0" borderId="52" xfId="0" applyFont="1" applyFill="1" applyBorder="1" applyAlignment="1">
      <alignment horizontal="right" vertical="center" shrinkToFit="1"/>
    </xf>
    <xf numFmtId="0" fontId="25" fillId="7" borderId="35" xfId="0" applyFont="1" applyFill="1" applyBorder="1" applyAlignment="1">
      <alignment horizontal="center" vertical="center" shrinkToFit="1"/>
    </xf>
    <xf numFmtId="0" fontId="8" fillId="0" borderId="69" xfId="0" applyFont="1" applyFill="1" applyBorder="1" applyAlignment="1">
      <alignment horizontal="center" vertical="center" shrinkToFit="1"/>
    </xf>
    <xf numFmtId="0" fontId="11" fillId="0" borderId="72" xfId="0" applyFont="1" applyFill="1" applyBorder="1" applyAlignment="1">
      <alignment horizontal="right" vertical="center" shrinkToFit="1"/>
    </xf>
    <xf numFmtId="0" fontId="8" fillId="0" borderId="65" xfId="0" applyFont="1" applyFill="1" applyBorder="1" applyAlignment="1">
      <alignment horizontal="center" vertical="center" shrinkToFit="1"/>
    </xf>
    <xf numFmtId="0" fontId="11" fillId="0" borderId="66" xfId="0" applyFont="1" applyFill="1" applyBorder="1" applyAlignment="1">
      <alignment horizontal="right" vertical="center" shrinkToFit="1"/>
    </xf>
    <xf numFmtId="0" fontId="11" fillId="0" borderId="65" xfId="0" applyFont="1" applyFill="1" applyBorder="1" applyAlignment="1">
      <alignment horizontal="right" vertical="center" shrinkToFit="1"/>
    </xf>
    <xf numFmtId="0" fontId="8" fillId="0" borderId="64" xfId="0" applyFont="1" applyFill="1" applyBorder="1" applyAlignment="1">
      <alignment horizontal="center" vertical="center" shrinkToFit="1"/>
    </xf>
    <xf numFmtId="14" fontId="17" fillId="0" borderId="0" xfId="0" applyNumberFormat="1" applyFont="1" applyAlignment="1">
      <alignment horizontal="center" vertical="center"/>
    </xf>
    <xf numFmtId="14" fontId="30" fillId="4" borderId="75" xfId="0" applyNumberFormat="1" applyFont="1" applyFill="1" applyBorder="1" applyAlignment="1">
      <alignment horizontal="centerContinuous" vertical="center"/>
    </xf>
    <xf numFmtId="0" fontId="30" fillId="4" borderId="76" xfId="0" applyNumberFormat="1" applyFont="1" applyFill="1" applyBorder="1" applyAlignment="1">
      <alignment horizontal="centerContinuous" vertical="center"/>
    </xf>
    <xf numFmtId="0" fontId="30" fillId="4" borderId="77" xfId="0" applyNumberFormat="1" applyFont="1" applyFill="1" applyBorder="1" applyAlignment="1">
      <alignment horizontal="centerContinuous" vertical="center"/>
    </xf>
    <xf numFmtId="0" fontId="10" fillId="0" borderId="20"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10" fillId="0" borderId="32" xfId="0" applyFont="1" applyFill="1" applyBorder="1" applyAlignment="1">
      <alignment horizontal="center" vertical="center" shrinkToFit="1"/>
    </xf>
    <xf numFmtId="0" fontId="10" fillId="0" borderId="38" xfId="0" applyFont="1" applyFill="1" applyBorder="1" applyAlignment="1">
      <alignment horizontal="center" vertical="center" shrinkToFit="1"/>
    </xf>
    <xf numFmtId="0" fontId="10" fillId="0" borderId="44" xfId="0" applyFont="1" applyFill="1" applyBorder="1" applyAlignment="1">
      <alignment horizontal="center" vertical="center" shrinkToFit="1"/>
    </xf>
    <xf numFmtId="0" fontId="10" fillId="0" borderId="50" xfId="0" applyFont="1" applyFill="1" applyBorder="1" applyAlignment="1">
      <alignment horizontal="center" vertical="center" shrinkToFit="1"/>
    </xf>
    <xf numFmtId="164" fontId="33" fillId="0" borderId="12" xfId="0" applyNumberFormat="1" applyFont="1" applyFill="1" applyBorder="1" applyAlignment="1">
      <alignment horizontal="center" vertical="center"/>
    </xf>
    <xf numFmtId="164" fontId="33" fillId="0" borderId="10" xfId="0" applyNumberFormat="1" applyFont="1" applyFill="1" applyBorder="1" applyAlignment="1">
      <alignment horizontal="center" vertical="center"/>
    </xf>
    <xf numFmtId="164" fontId="33" fillId="0" borderId="14" xfId="0" applyNumberFormat="1" applyFont="1" applyFill="1" applyBorder="1" applyAlignment="1">
      <alignment horizontal="center" vertical="center"/>
    </xf>
    <xf numFmtId="0" fontId="30" fillId="4" borderId="63" xfId="0" applyNumberFormat="1" applyFont="1" applyFill="1" applyBorder="1" applyAlignment="1">
      <alignment horizontal="centerContinuous" vertical="center"/>
    </xf>
    <xf numFmtId="14" fontId="30" fillId="4" borderId="78" xfId="0" applyNumberFormat="1" applyFont="1" applyFill="1" applyBorder="1" applyAlignment="1">
      <alignment horizontal="centerContinuous" vertical="center"/>
    </xf>
    <xf numFmtId="0" fontId="30" fillId="4" borderId="79" xfId="0" applyNumberFormat="1" applyFont="1" applyFill="1" applyBorder="1" applyAlignment="1">
      <alignment horizontal="centerContinuous" vertical="center"/>
    </xf>
    <xf numFmtId="164" fontId="5" fillId="0" borderId="5"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5" fillId="0" borderId="7" xfId="0" applyFont="1" applyFill="1" applyBorder="1" applyAlignment="1">
      <alignment horizontal="center" vertical="center"/>
    </xf>
    <xf numFmtId="164" fontId="32" fillId="0" borderId="5" xfId="0"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7" xfId="0" applyFont="1" applyFill="1" applyBorder="1" applyAlignment="1">
      <alignment horizontal="center" vertical="center"/>
    </xf>
    <xf numFmtId="0" fontId="28" fillId="19" borderId="53" xfId="0" applyFont="1" applyFill="1" applyBorder="1" applyAlignment="1">
      <alignment horizontal="center" vertical="center"/>
    </xf>
    <xf numFmtId="0" fontId="28" fillId="19" borderId="67" xfId="0" applyFont="1" applyFill="1" applyBorder="1" applyAlignment="1">
      <alignment horizontal="center" vertical="center"/>
    </xf>
    <xf numFmtId="0" fontId="28" fillId="19" borderId="68" xfId="0" applyFont="1" applyFill="1" applyBorder="1" applyAlignment="1">
      <alignment horizontal="center" vertical="center"/>
    </xf>
    <xf numFmtId="0" fontId="28" fillId="16" borderId="53" xfId="0" applyFont="1" applyFill="1" applyBorder="1" applyAlignment="1">
      <alignment horizontal="center" vertical="center"/>
    </xf>
    <xf numFmtId="0" fontId="28" fillId="16" borderId="67" xfId="0" applyFont="1" applyFill="1" applyBorder="1" applyAlignment="1">
      <alignment horizontal="center" vertical="center"/>
    </xf>
    <xf numFmtId="0" fontId="28" fillId="16" borderId="68" xfId="0" applyFont="1" applyFill="1" applyBorder="1" applyAlignment="1">
      <alignment horizontal="center" vertical="center"/>
    </xf>
    <xf numFmtId="0" fontId="28" fillId="17" borderId="53" xfId="0" applyFont="1" applyFill="1" applyBorder="1" applyAlignment="1">
      <alignment horizontal="center" vertical="center"/>
    </xf>
    <xf numFmtId="0" fontId="28" fillId="17" borderId="67" xfId="0" applyFont="1" applyFill="1" applyBorder="1" applyAlignment="1">
      <alignment horizontal="center" vertical="center"/>
    </xf>
    <xf numFmtId="0" fontId="28" fillId="17" borderId="68" xfId="0" applyFont="1" applyFill="1" applyBorder="1" applyAlignment="1">
      <alignment horizontal="center" vertical="center"/>
    </xf>
    <xf numFmtId="0" fontId="28" fillId="0" borderId="53" xfId="0" applyFont="1" applyFill="1" applyBorder="1" applyAlignment="1">
      <alignment horizontal="center" vertical="center"/>
    </xf>
    <xf numFmtId="0" fontId="28" fillId="0" borderId="67" xfId="0" applyFont="1" applyFill="1" applyBorder="1" applyAlignment="1">
      <alignment horizontal="center" vertical="center"/>
    </xf>
    <xf numFmtId="0" fontId="28" fillId="0" borderId="68" xfId="0" applyFont="1" applyFill="1" applyBorder="1" applyAlignment="1">
      <alignment horizontal="center" vertical="center"/>
    </xf>
    <xf numFmtId="0" fontId="28" fillId="24" borderId="53" xfId="0" applyFont="1" applyFill="1" applyBorder="1" applyAlignment="1">
      <alignment horizontal="center" vertical="center"/>
    </xf>
    <xf numFmtId="0" fontId="28" fillId="24" borderId="67" xfId="0" applyFont="1" applyFill="1" applyBorder="1" applyAlignment="1">
      <alignment horizontal="center" vertical="center"/>
    </xf>
    <xf numFmtId="0" fontId="28" fillId="24" borderId="68" xfId="0" applyFont="1" applyFill="1" applyBorder="1" applyAlignment="1">
      <alignment horizontal="center" vertical="center"/>
    </xf>
    <xf numFmtId="0" fontId="28" fillId="5" borderId="53" xfId="0" applyFont="1" applyFill="1" applyBorder="1" applyAlignment="1">
      <alignment horizontal="center" vertical="center" wrapText="1"/>
    </xf>
    <xf numFmtId="0" fontId="28" fillId="5" borderId="67" xfId="0" applyFont="1" applyFill="1" applyBorder="1" applyAlignment="1">
      <alignment horizontal="center" vertical="center" wrapText="1"/>
    </xf>
    <xf numFmtId="0" fontId="28" fillId="5" borderId="68" xfId="0" applyFont="1" applyFill="1" applyBorder="1" applyAlignment="1">
      <alignment horizontal="center" vertical="center" wrapText="1"/>
    </xf>
    <xf numFmtId="0" fontId="28" fillId="8" borderId="53" xfId="0" applyFont="1" applyFill="1" applyBorder="1" applyAlignment="1">
      <alignment horizontal="center" vertical="center"/>
    </xf>
    <xf numFmtId="0" fontId="28" fillId="8" borderId="67" xfId="0" applyFont="1" applyFill="1" applyBorder="1" applyAlignment="1">
      <alignment horizontal="center" vertical="center"/>
    </xf>
    <xf numFmtId="0" fontId="28" fillId="8" borderId="68" xfId="0" applyFont="1" applyFill="1" applyBorder="1" applyAlignment="1">
      <alignment horizontal="center" vertical="center"/>
    </xf>
    <xf numFmtId="0" fontId="28" fillId="13" borderId="53" xfId="0" applyFont="1" applyFill="1" applyBorder="1" applyAlignment="1">
      <alignment horizontal="center" vertical="center"/>
    </xf>
    <xf numFmtId="0" fontId="28" fillId="13" borderId="67" xfId="0" applyFont="1" applyFill="1" applyBorder="1" applyAlignment="1">
      <alignment horizontal="center" vertical="center"/>
    </xf>
    <xf numFmtId="0" fontId="28" fillId="13" borderId="68" xfId="0" applyFont="1" applyFill="1" applyBorder="1" applyAlignment="1">
      <alignment horizontal="center" vertical="center"/>
    </xf>
    <xf numFmtId="0" fontId="28" fillId="25" borderId="53" xfId="0" applyFont="1" applyFill="1" applyBorder="1" applyAlignment="1">
      <alignment horizontal="center" vertical="center"/>
    </xf>
    <xf numFmtId="0" fontId="28" fillId="25" borderId="67" xfId="0" applyFont="1" applyFill="1" applyBorder="1" applyAlignment="1">
      <alignment horizontal="center" vertical="center"/>
    </xf>
    <xf numFmtId="0" fontId="28" fillId="25" borderId="68" xfId="0" applyFont="1" applyFill="1" applyBorder="1" applyAlignment="1">
      <alignment horizontal="center" vertical="center"/>
    </xf>
    <xf numFmtId="0" fontId="28" fillId="7" borderId="53" xfId="0" applyFont="1" applyFill="1" applyBorder="1" applyAlignment="1">
      <alignment horizontal="center" vertical="center"/>
    </xf>
    <xf numFmtId="0" fontId="28" fillId="7" borderId="67" xfId="0" applyFont="1" applyFill="1" applyBorder="1" applyAlignment="1">
      <alignment horizontal="center" vertical="center"/>
    </xf>
    <xf numFmtId="0" fontId="28" fillId="7" borderId="68" xfId="0" applyFont="1" applyFill="1" applyBorder="1" applyAlignment="1">
      <alignment horizontal="center" vertical="center"/>
    </xf>
    <xf numFmtId="0" fontId="1" fillId="2" borderId="64" xfId="0" applyFont="1" applyFill="1" applyBorder="1" applyAlignment="1">
      <alignment horizontal="center" vertical="center"/>
    </xf>
    <xf numFmtId="0" fontId="1" fillId="2" borderId="66" xfId="0" applyFont="1" applyFill="1" applyBorder="1" applyAlignment="1">
      <alignment horizontal="center" vertical="center"/>
    </xf>
    <xf numFmtId="0" fontId="28" fillId="9" borderId="51" xfId="0" applyFont="1" applyFill="1" applyBorder="1" applyAlignment="1">
      <alignment horizontal="center" vertical="center"/>
    </xf>
    <xf numFmtId="0" fontId="28" fillId="9" borderId="0" xfId="0" applyFont="1" applyFill="1" applyBorder="1" applyAlignment="1">
      <alignment horizontal="center" vertical="center"/>
    </xf>
    <xf numFmtId="0" fontId="1" fillId="2" borderId="73" xfId="0" applyFont="1" applyFill="1" applyBorder="1" applyAlignment="1">
      <alignment horizontal="center" vertical="center"/>
    </xf>
    <xf numFmtId="0" fontId="1" fillId="2" borderId="55" xfId="0" applyFont="1" applyFill="1" applyBorder="1" applyAlignment="1">
      <alignment horizontal="center" vertical="center"/>
    </xf>
    <xf numFmtId="0" fontId="1" fillId="2" borderId="74" xfId="0" applyFont="1" applyFill="1" applyBorder="1" applyAlignment="1">
      <alignment horizontal="center" vertical="center"/>
    </xf>
    <xf numFmtId="0" fontId="1" fillId="2" borderId="54" xfId="0" applyFont="1" applyFill="1" applyBorder="1" applyAlignment="1">
      <alignment horizontal="center" vertical="center"/>
    </xf>
    <xf numFmtId="164" fontId="32" fillId="0" borderId="3" xfId="0" applyNumberFormat="1" applyFont="1" applyFill="1" applyBorder="1" applyAlignment="1">
      <alignment horizontal="center" vertical="center"/>
    </xf>
    <xf numFmtId="164" fontId="32" fillId="0" borderId="4" xfId="0" applyNumberFormat="1" applyFont="1" applyFill="1" applyBorder="1" applyAlignment="1">
      <alignment horizontal="center" vertical="center"/>
    </xf>
    <xf numFmtId="0" fontId="5" fillId="0" borderId="6" xfId="0" applyFont="1" applyFill="1" applyBorder="1" applyAlignment="1">
      <alignment horizontal="center" vertical="center"/>
    </xf>
    <xf numFmtId="164" fontId="5" fillId="0" borderId="2" xfId="0" applyNumberFormat="1" applyFont="1" applyFill="1" applyBorder="1" applyAlignment="1">
      <alignment horizontal="center" vertical="center"/>
    </xf>
    <xf numFmtId="0" fontId="5" fillId="0" borderId="4" xfId="0" applyFont="1" applyFill="1" applyBorder="1" applyAlignment="1">
      <alignment horizontal="center" vertical="center"/>
    </xf>
    <xf numFmtId="0" fontId="4" fillId="0" borderId="0" xfId="0" applyFont="1" applyFill="1" applyBorder="1" applyAlignment="1">
      <alignment horizontal="center" vertical="center"/>
    </xf>
  </cellXfs>
  <cellStyles count="2">
    <cellStyle name="Monétaire" xfId="1" builtinId="4"/>
    <cellStyle name="Normal" xfId="0" builtinId="0"/>
  </cellStyles>
  <dxfs count="77">
    <dxf>
      <font>
        <b val="0"/>
        <i val="0"/>
        <strike val="0"/>
        <condense val="0"/>
        <extend val="0"/>
        <outline val="0"/>
        <shadow val="0"/>
        <u val="none"/>
        <vertAlign val="baseline"/>
        <sz val="9"/>
        <color auto="1"/>
        <name val="Calibri"/>
        <scheme val="none"/>
      </font>
      <numFmt numFmtId="165" formatCode="#,##0.00&quot; &quot;[$€-40C];[Red]&quot;-&quot;#,##0.00&quot; &quot;[$€-40C]"/>
      <fill>
        <patternFill patternType="none">
          <fgColor indexed="64"/>
          <bgColor auto="1"/>
        </patternFill>
      </fill>
      <alignment horizontal="left" vertical="bottom" textRotation="0" wrapText="0" indent="0" justifyLastLine="0" shrinkToFit="0" readingOrder="0"/>
      <protection locked="1" hidden="1"/>
    </dxf>
    <dxf>
      <font>
        <b val="0"/>
        <i val="0"/>
        <strike val="0"/>
        <condense val="0"/>
        <extend val="0"/>
        <outline val="0"/>
        <shadow val="0"/>
        <u val="none"/>
        <vertAlign val="baseline"/>
        <sz val="9"/>
        <color auto="1"/>
        <name val="Calibri"/>
        <scheme val="none"/>
      </font>
      <numFmt numFmtId="166" formatCode="[$-F800]dddd\,\ mmmm\ dd\,\ yyyy"/>
      <fill>
        <patternFill patternType="none">
          <fgColor indexed="64"/>
          <bgColor auto="1"/>
        </patternFill>
      </fill>
      <alignment horizontal="left" vertical="bottom" textRotation="0" wrapText="0" indent="0" justifyLastLine="0" shrinkToFit="0" readingOrder="0"/>
      <protection locked="1" hidden="1"/>
    </dxf>
    <dxf>
      <font>
        <strike val="0"/>
        <outline val="0"/>
        <shadow val="0"/>
        <u val="none"/>
        <vertAlign val="baseline"/>
        <sz val="9"/>
        <color auto="1"/>
        <name val="Calibri"/>
        <scheme val="none"/>
      </font>
      <fill>
        <patternFill patternType="none">
          <fgColor indexed="64"/>
          <bgColor auto="1"/>
        </patternFill>
      </fill>
    </dxf>
    <dxf>
      <font>
        <strike val="0"/>
        <outline val="0"/>
        <shadow val="0"/>
        <u val="none"/>
        <vertAlign val="baseline"/>
        <sz val="9"/>
        <color theme="0"/>
        <name val="Calibri"/>
        <scheme val="none"/>
      </font>
      <fill>
        <patternFill patternType="none">
          <fgColor indexed="64"/>
          <bgColor auto="1"/>
        </patternFill>
      </fill>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numFmt numFmtId="19" formatCode="dd/mm/yyyy"/>
      <alignment horizontal="center" vertical="center" textRotation="0" wrapText="1" indent="0" justifyLastLine="0" shrinkToFit="0" readingOrder="0"/>
    </dxf>
    <dxf>
      <font>
        <strike val="0"/>
        <outline val="0"/>
        <shadow val="0"/>
        <u val="none"/>
        <vertAlign val="baseline"/>
        <sz val="9"/>
        <color auto="1"/>
        <name val="Calibri"/>
        <scheme val="none"/>
      </font>
      <numFmt numFmtId="19" formatCode="dd/mm/yyyy"/>
      <alignment horizontal="center" vertical="center" textRotation="0" wrapText="1" indent="0" justifyLastLine="0" shrinkToFit="0" readingOrder="0"/>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top"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top"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top"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top"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top" textRotation="0" wrapText="0" indent="0" justifyLastLine="0" shrinkToFit="0" readingOrder="0"/>
    </dxf>
    <dxf>
      <font>
        <strike val="0"/>
        <outline val="0"/>
        <shadow val="0"/>
        <u val="none"/>
        <vertAlign val="baseline"/>
        <sz val="9"/>
        <color theme="1"/>
        <name val="Calibri"/>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1"/>
        <name val="Calibri"/>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top"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top"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top" textRotation="0" wrapText="0" indent="0" justifyLastLine="0" shrinkToFit="0" readingOrder="0"/>
    </dxf>
    <dxf>
      <font>
        <b val="0"/>
        <strike val="0"/>
        <outline val="0"/>
        <shadow val="0"/>
        <u val="none"/>
        <vertAlign val="baseline"/>
        <sz val="9"/>
        <color theme="1"/>
        <name val="Calibri"/>
        <scheme val="minor"/>
      </font>
      <alignment horizontal="center" vertical="center" textRotation="0" wrapText="0" indent="0" justifyLastLine="0" shrinkToFit="0" readingOrder="0"/>
    </dxf>
    <dxf>
      <font>
        <b val="0"/>
        <strike val="0"/>
        <outline val="0"/>
        <shadow val="0"/>
        <u val="none"/>
        <vertAlign val="baseline"/>
        <sz val="9"/>
        <color theme="1"/>
        <name val="Calibri"/>
        <scheme val="minor"/>
      </font>
      <alignment horizontal="center" vertical="center" textRotation="0" wrapText="0" indent="0" justifyLastLine="0" shrinkToFit="0" readingOrder="0"/>
    </dxf>
    <dxf>
      <font>
        <b val="0"/>
        <strike val="0"/>
        <outline val="0"/>
        <shadow val="0"/>
        <u val="none"/>
        <vertAlign val="baseline"/>
        <sz val="9"/>
        <color theme="1"/>
        <name val="Calibri"/>
        <scheme val="minor"/>
      </font>
      <alignment horizontal="center" vertical="top"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medium">
          <color auto="1"/>
        </left>
        <right style="dotted">
          <color auto="1"/>
        </right>
        <top style="dotted">
          <color auto="1"/>
        </top>
        <bottom style="medium">
          <color auto="1"/>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medium">
          <color auto="1"/>
        </left>
        <right style="dotted">
          <color auto="1"/>
        </right>
        <top style="dotted">
          <color auto="1"/>
        </top>
        <bottom style="medium">
          <color auto="1"/>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right style="dotted">
          <color auto="1"/>
        </right>
        <top style="dotted">
          <color auto="1"/>
        </top>
        <bottom style="medium">
          <color auto="1"/>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medium">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medium">
          <color auto="1"/>
        </left>
        <right style="dotted">
          <color auto="1"/>
        </right>
        <top style="dotted">
          <color auto="1"/>
        </top>
        <bottom style="medium">
          <color auto="1"/>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right style="dotted">
          <color auto="1"/>
        </right>
        <top style="dotted">
          <color auto="1"/>
        </top>
        <bottom style="medium">
          <color auto="1"/>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medium">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medium">
          <color auto="1"/>
        </left>
        <right style="dotted">
          <color auto="1"/>
        </right>
        <top style="dotted">
          <color auto="1"/>
        </top>
        <bottom style="medium">
          <color auto="1"/>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dotted">
          <color auto="1"/>
        </left>
        <right style="dotted">
          <color auto="1"/>
        </right>
        <top style="dotted">
          <color auto="1"/>
        </top>
        <bottom style="medium">
          <color auto="1"/>
        </bottom>
        <vertical/>
        <horizontal/>
      </border>
    </dxf>
    <dxf>
      <font>
        <b/>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1" readingOrder="0"/>
      <border diagonalUp="0" diagonalDown="0">
        <left style="medium">
          <color auto="1"/>
        </left>
        <right style="dotted">
          <color auto="1"/>
        </right>
        <top style="dotted">
          <color auto="1"/>
        </top>
        <bottom style="medium">
          <color auto="1"/>
        </bottom>
        <vertical/>
        <horizontal/>
      </border>
    </dxf>
    <dxf>
      <font>
        <b/>
        <i/>
        <strike val="0"/>
        <condense val="0"/>
        <extend val="0"/>
        <outline val="0"/>
        <shadow val="0"/>
        <u val="none"/>
        <vertAlign val="baseline"/>
        <sz val="9"/>
        <color theme="8" tint="-0.249977111117893"/>
        <name val="Calibri"/>
        <scheme val="minor"/>
      </font>
      <fill>
        <patternFill patternType="none">
          <fgColor indexed="64"/>
          <bgColor indexed="65"/>
        </patternFill>
      </fill>
      <alignment horizontal="right" vertical="center" textRotation="0" wrapText="0" indent="0" justifyLastLine="0" shrinkToFit="1" readingOrder="0"/>
      <border diagonalUp="0" diagonalDown="0">
        <left/>
        <right/>
        <top/>
        <bottom style="medium">
          <color auto="1"/>
        </bottom>
        <vertical/>
        <horizontal/>
      </border>
    </dxf>
    <dxf>
      <font>
        <b/>
        <i/>
        <strike val="0"/>
        <condense val="0"/>
        <extend val="0"/>
        <outline val="0"/>
        <shadow val="0"/>
        <u val="none"/>
        <vertAlign val="baseline"/>
        <sz val="9"/>
        <color theme="8" tint="-0.249977111117893"/>
        <name val="Calibri"/>
        <scheme val="minor"/>
      </font>
      <fill>
        <patternFill patternType="none">
          <fgColor indexed="64"/>
          <bgColor indexed="65"/>
        </patternFill>
      </fill>
      <alignment horizontal="right" vertical="center" textRotation="0" wrapText="0" indent="0" justifyLastLine="0" shrinkToFit="1" readingOrder="0"/>
    </dxf>
    <dxf>
      <border outline="0">
        <left style="thick">
          <color auto="1"/>
        </left>
        <right style="thick">
          <color auto="1"/>
        </right>
        <top style="thick">
          <color auto="1"/>
        </top>
        <bottom style="thick">
          <color auto="1"/>
        </bottom>
      </border>
    </dxf>
    <dxf>
      <alignment vertical="center" textRotation="0" wrapText="0" justifyLastLine="0" shrinkToFit="1" readingOrder="0"/>
    </dxf>
    <dxf>
      <font>
        <b/>
        <i/>
        <strike val="0"/>
        <condense val="0"/>
        <extend val="0"/>
        <outline val="0"/>
        <shadow val="0"/>
        <u val="none"/>
        <vertAlign val="baseline"/>
        <sz val="9"/>
        <color theme="1"/>
        <name val="Calibri"/>
        <scheme val="minor"/>
      </font>
      <fill>
        <patternFill patternType="solid">
          <fgColor indexed="64"/>
          <bgColor theme="5" tint="-0.249977111117893"/>
        </patternFill>
      </fill>
      <alignment horizontal="centerContinuous" vertical="center" textRotation="0" wrapText="0" indent="0" justifyLastLine="0" shrinkToFit="0" readingOrder="0"/>
      <border diagonalUp="0" diagonalDown="0" outline="0">
        <left style="thin">
          <color auto="1"/>
        </left>
        <right style="thin">
          <color auto="1"/>
        </right>
        <top/>
        <bottom/>
      </border>
    </dxf>
    <dxf>
      <font>
        <b/>
        <i val="0"/>
        <color theme="0"/>
      </font>
      <fill>
        <patternFill>
          <bgColor rgb="FF7030A0"/>
        </patternFill>
      </fill>
    </dxf>
    <dxf>
      <font>
        <color theme="1"/>
      </font>
      <fill>
        <patternFill>
          <bgColor theme="1"/>
        </patternFill>
      </fill>
    </dxf>
    <dxf>
      <fill>
        <patternFill>
          <bgColor rgb="FF92D050"/>
        </patternFill>
      </fill>
    </dxf>
    <dxf>
      <fill>
        <patternFill>
          <bgColor theme="7" tint="0.59996337778862885"/>
        </patternFill>
      </fill>
    </dxf>
    <dxf>
      <fill>
        <patternFill>
          <bgColor theme="5" tint="0.39994506668294322"/>
        </patternFill>
      </fill>
    </dxf>
    <dxf>
      <fill>
        <patternFill>
          <bgColor rgb="FF92D050"/>
        </patternFill>
      </fill>
    </dxf>
    <dxf>
      <fill>
        <patternFill>
          <bgColor theme="5" tint="-0.24994659260841701"/>
        </patternFill>
      </fill>
    </dxf>
    <dxf>
      <fill>
        <patternFill>
          <bgColor theme="7"/>
        </patternFill>
      </fill>
    </dxf>
    <dxf>
      <fill>
        <patternFill patternType="lightDown">
          <fgColor theme="5" tint="-0.499984740745262"/>
          <bgColor auto="1"/>
        </patternFill>
      </fill>
    </dxf>
  </dxfs>
  <tableStyles count="0" defaultTableStyle="TableStyleMedium2" defaultPivotStyle="PivotStyleLight16"/>
  <colors>
    <mruColors>
      <color rgb="FFCC00CC"/>
      <color rgb="FFFFCCFF"/>
      <color rgb="FFFF99CC"/>
      <color rgb="FF9900CC"/>
      <color rgb="FFCC66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53340</xdr:colOff>
          <xdr:row>0</xdr:row>
          <xdr:rowOff>22860</xdr:rowOff>
        </xdr:from>
        <xdr:to>
          <xdr:col>5</xdr:col>
          <xdr:colOff>754380</xdr:colOff>
          <xdr:row>0</xdr:row>
          <xdr:rowOff>365760</xdr:rowOff>
        </xdr:to>
        <xdr:sp macro="" textlink="">
          <xdr:nvSpPr>
            <xdr:cNvPr id="57345" name="CommandButton1" hidden="1">
              <a:extLst>
                <a:ext uri="{63B3BB69-23CF-44E3-9099-C40C66FF867C}">
                  <a14:compatExt spid="_x0000_s57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0</xdr:row>
          <xdr:rowOff>22860</xdr:rowOff>
        </xdr:from>
        <xdr:to>
          <xdr:col>7</xdr:col>
          <xdr:colOff>754380</xdr:colOff>
          <xdr:row>0</xdr:row>
          <xdr:rowOff>365760</xdr:rowOff>
        </xdr:to>
        <xdr:sp macro="" textlink="">
          <xdr:nvSpPr>
            <xdr:cNvPr id="57346" name="CommandButton2" hidden="1">
              <a:extLst>
                <a:ext uri="{63B3BB69-23CF-44E3-9099-C40C66FF867C}">
                  <a14:compatExt spid="_x0000_s57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53340</xdr:colOff>
          <xdr:row>0</xdr:row>
          <xdr:rowOff>22860</xdr:rowOff>
        </xdr:from>
        <xdr:to>
          <xdr:col>10</xdr:col>
          <xdr:colOff>754380</xdr:colOff>
          <xdr:row>0</xdr:row>
          <xdr:rowOff>365760</xdr:rowOff>
        </xdr:to>
        <xdr:sp macro="" textlink="">
          <xdr:nvSpPr>
            <xdr:cNvPr id="57347" name="CommandButton3" hidden="1">
              <a:extLst>
                <a:ext uri="{63B3BB69-23CF-44E3-9099-C40C66FF867C}">
                  <a14:compatExt spid="_x0000_s57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0</xdr:row>
          <xdr:rowOff>22860</xdr:rowOff>
        </xdr:from>
        <xdr:to>
          <xdr:col>12</xdr:col>
          <xdr:colOff>746760</xdr:colOff>
          <xdr:row>0</xdr:row>
          <xdr:rowOff>365760</xdr:rowOff>
        </xdr:to>
        <xdr:sp macro="" textlink="">
          <xdr:nvSpPr>
            <xdr:cNvPr id="57348" name="CommandButton4" hidden="1">
              <a:extLst>
                <a:ext uri="{63B3BB69-23CF-44E3-9099-C40C66FF867C}">
                  <a14:compatExt spid="_x0000_s57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0</xdr:row>
          <xdr:rowOff>22860</xdr:rowOff>
        </xdr:from>
        <xdr:to>
          <xdr:col>14</xdr:col>
          <xdr:colOff>716280</xdr:colOff>
          <xdr:row>0</xdr:row>
          <xdr:rowOff>365760</xdr:rowOff>
        </xdr:to>
        <xdr:sp macro="" textlink="">
          <xdr:nvSpPr>
            <xdr:cNvPr id="57349" name="CommandButton5" hidden="1">
              <a:extLst>
                <a:ext uri="{63B3BB69-23CF-44E3-9099-C40C66FF867C}">
                  <a14:compatExt spid="_x0000_s57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0</xdr:row>
          <xdr:rowOff>22860</xdr:rowOff>
        </xdr:from>
        <xdr:to>
          <xdr:col>1</xdr:col>
          <xdr:colOff>731520</xdr:colOff>
          <xdr:row>0</xdr:row>
          <xdr:rowOff>365760</xdr:rowOff>
        </xdr:to>
        <xdr:sp macro="" textlink="">
          <xdr:nvSpPr>
            <xdr:cNvPr id="57350" name="CommandButton6" hidden="1">
              <a:extLst>
                <a:ext uri="{63B3BB69-23CF-44E3-9099-C40C66FF867C}">
                  <a14:compatExt spid="_x0000_s57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45720</xdr:colOff>
          <xdr:row>0</xdr:row>
          <xdr:rowOff>22860</xdr:rowOff>
        </xdr:from>
        <xdr:to>
          <xdr:col>16</xdr:col>
          <xdr:colOff>746760</xdr:colOff>
          <xdr:row>0</xdr:row>
          <xdr:rowOff>365760</xdr:rowOff>
        </xdr:to>
        <xdr:sp macro="" textlink="">
          <xdr:nvSpPr>
            <xdr:cNvPr id="57351" name="CommandButton7" hidden="1">
              <a:extLst>
                <a:ext uri="{63B3BB69-23CF-44E3-9099-C40C66FF867C}">
                  <a14:compatExt spid="_x0000_s57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853440</xdr:colOff>
      <xdr:row>0</xdr:row>
      <xdr:rowOff>38100</xdr:rowOff>
    </xdr:from>
    <xdr:to>
      <xdr:col>1</xdr:col>
      <xdr:colOff>1177720</xdr:colOff>
      <xdr:row>0</xdr:row>
      <xdr:rowOff>362100</xdr:rowOff>
    </xdr:to>
    <xdr:pic macro="[0]!listes">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7840" y="38100"/>
          <a:ext cx="324280" cy="324000"/>
        </a:xfrm>
        <a:prstGeom prst="rect">
          <a:avLst/>
        </a:prstGeom>
      </xdr:spPr>
    </xdr:pic>
    <xdr:clientData/>
  </xdr:twoCellAnchor>
</xdr:wsDr>
</file>

<file path=xl/tables/table1.xml><?xml version="1.0" encoding="utf-8"?>
<table xmlns="http://schemas.openxmlformats.org/spreadsheetml/2006/main" id="12" name="Tableau12" displayName="Tableau12" ref="B7:X193" totalsRowShown="0" headerRowDxfId="67" dataDxfId="66" tableBorderDxfId="65">
  <autoFilter ref="B7:X193"/>
  <tableColumns count="23">
    <tableColumn id="1" name="CONDUCTEURS" dataDxfId="64"/>
    <tableColumn id="23" name="x" dataDxfId="63"/>
    <tableColumn id="2" name="01/09/2022" dataDxfId="62"/>
    <tableColumn id="3" name="Ville(s)" dataDxfId="61"/>
    <tableColumn id="4" name="Hrs / divers" dataDxfId="60"/>
    <tableColumn id="5" name="02/08/2022" dataDxfId="59"/>
    <tableColumn id="6" name="Ville(s)2" dataDxfId="58"/>
    <tableColumn id="7" name="Hrs / divers2" dataDxfId="57"/>
    <tableColumn id="8" name="03/08/2022" dataDxfId="56"/>
    <tableColumn id="9" name="Ville(s)3" dataDxfId="55"/>
    <tableColumn id="10" name="Hrs / divers3" dataDxfId="54"/>
    <tableColumn id="11" name="04/08/2022" dataDxfId="53"/>
    <tableColumn id="12" name="Ville(s)4" dataDxfId="52"/>
    <tableColumn id="13" name="Hrs / divers4" dataDxfId="51"/>
    <tableColumn id="14" name="05/08/2022" dataDxfId="50"/>
    <tableColumn id="15" name="Ville(s)5" dataDxfId="49"/>
    <tableColumn id="16" name="Hrs / divers5" dataDxfId="48"/>
    <tableColumn id="17" name="06/08/2022" dataDxfId="47"/>
    <tableColumn id="18" name="Ville(s)6" dataDxfId="46"/>
    <tableColumn id="19" name="Hrs / divers6" dataDxfId="45"/>
    <tableColumn id="20" name="07/08/2022" dataDxfId="44"/>
    <tableColumn id="21" name="Ville(s)7" dataDxfId="43"/>
    <tableColumn id="22" name="Hrs / divers7" dataDxfId="42"/>
  </tableColumns>
  <tableStyleInfo showFirstColumn="0" showLastColumn="0" showRowStripes="1" showColumnStripes="0"/>
</table>
</file>

<file path=xl/tables/table2.xml><?xml version="1.0" encoding="utf-8"?>
<table xmlns="http://schemas.openxmlformats.org/spreadsheetml/2006/main" id="1" name="t_tract" displayName="t_tract" ref="E1:E66" totalsRowShown="0" headerRowDxfId="41" dataDxfId="40">
  <autoFilter ref="E1:E66"/>
  <sortState ref="E2:E66">
    <sortCondition ref="E2"/>
  </sortState>
  <tableColumns count="1">
    <tableColumn id="1" name="tracteurs" dataDxfId="39"/>
  </tableColumns>
  <tableStyleInfo name="TableStyleMedium17" showFirstColumn="0" showLastColumn="0" showRowStripes="1" showColumnStripes="0"/>
</table>
</file>

<file path=xl/tables/table3.xml><?xml version="1.0" encoding="utf-8"?>
<table xmlns="http://schemas.openxmlformats.org/spreadsheetml/2006/main" id="2" name="t_rem" displayName="t_rem" ref="G1:G55" totalsRowShown="0" headerRowDxfId="38" dataDxfId="37">
  <autoFilter ref="G1:G55"/>
  <sortState ref="G2:G55">
    <sortCondition ref="G2"/>
  </sortState>
  <tableColumns count="1">
    <tableColumn id="1" name="remorques" dataDxfId="36"/>
  </tableColumns>
  <tableStyleInfo name="TableStyleMedium17" showFirstColumn="0" showLastColumn="0" showRowStripes="1" showColumnStripes="0"/>
</table>
</file>

<file path=xl/tables/table4.xml><?xml version="1.0" encoding="utf-8"?>
<table xmlns="http://schemas.openxmlformats.org/spreadsheetml/2006/main" id="3" name="t_activités" displayName="t_activités" ref="I1:J41" totalsRowShown="0" headerRowDxfId="35" dataDxfId="34">
  <autoFilter ref="I1:J41"/>
  <sortState ref="I2:J41">
    <sortCondition ref="I2"/>
  </sortState>
  <tableColumns count="2">
    <tableColumn id="1" name="activités" dataDxfId="33"/>
    <tableColumn id="2" name="Prime" dataDxfId="32" dataCellStyle="Monétaire"/>
  </tableColumns>
  <tableStyleInfo name="TableStyleMedium16" showFirstColumn="0" showLastColumn="0" showRowStripes="1" showColumnStripes="0"/>
</table>
</file>

<file path=xl/tables/table5.xml><?xml version="1.0" encoding="utf-8"?>
<table xmlns="http://schemas.openxmlformats.org/spreadsheetml/2006/main" id="4" name="t_villes" displayName="t_villes" ref="L1:L16" totalsRowShown="0" headerRowDxfId="31" dataDxfId="30">
  <autoFilter ref="L1:L16"/>
  <sortState ref="L2:L16">
    <sortCondition ref="L2"/>
  </sortState>
  <tableColumns count="1">
    <tableColumn id="1" name="villes" dataDxfId="29"/>
  </tableColumns>
  <tableStyleInfo name="TableStyleMedium16" showFirstColumn="0" showLastColumn="0" showRowStripes="1" showColumnStripes="0"/>
</table>
</file>

<file path=xl/tables/table6.xml><?xml version="1.0" encoding="utf-8"?>
<table xmlns="http://schemas.openxmlformats.org/spreadsheetml/2006/main" id="5" name="t_hrs" displayName="t_hrs" ref="N1:N53" totalsRowShown="0" headerRowDxfId="28" dataDxfId="27">
  <autoFilter ref="N1:N53"/>
  <sortState ref="N2:N53">
    <sortCondition ref="N2"/>
  </sortState>
  <tableColumns count="1">
    <tableColumn id="1" name="hrs-divers" dataDxfId="26"/>
  </tableColumns>
  <tableStyleInfo name="TableStyleMedium16" showFirstColumn="0" showLastColumn="0" showRowStripes="1" showColumnStripes="0"/>
</table>
</file>

<file path=xl/tables/table7.xml><?xml version="1.0" encoding="utf-8"?>
<table xmlns="http://schemas.openxmlformats.org/spreadsheetml/2006/main" id="6" name="t_précisions" displayName="t_précisions" ref="C1:C3" totalsRowShown="0" headerRowDxfId="25" dataDxfId="24">
  <autoFilter ref="C1:C3"/>
  <tableColumns count="1">
    <tableColumn id="1" name="précisions" dataDxfId="23"/>
  </tableColumns>
  <tableStyleInfo name="TableStyleMedium17" showFirstColumn="0" showLastColumn="0" showRowStripes="1" showColumnStripes="0"/>
</table>
</file>

<file path=xl/tables/table8.xml><?xml version="1.0" encoding="utf-8"?>
<table xmlns="http://schemas.openxmlformats.org/spreadsheetml/2006/main" id="7" name="t_nom" displayName="t_nom" ref="A1:A70" totalsRowShown="0" headerRowDxfId="22" dataDxfId="21">
  <autoFilter ref="A1:A70"/>
  <sortState ref="A2:A70">
    <sortCondition ref="A2"/>
  </sortState>
  <tableColumns count="1">
    <tableColumn id="1" name="noms" dataDxfId="20"/>
  </tableColumns>
  <tableStyleInfo name="TableStyleMedium17" showFirstColumn="0" showLastColumn="0" showRowStripes="1" showColumnStripes="0"/>
</table>
</file>

<file path=xl/tables/table9.xml><?xml version="1.0" encoding="utf-8"?>
<table xmlns="http://schemas.openxmlformats.org/spreadsheetml/2006/main" id="8" name="t_divers" displayName="t_divers" ref="P1:P8" totalsRowShown="0" headerRowDxfId="19" dataDxfId="18">
  <autoFilter ref="P1:P8"/>
  <sortState ref="P2:P8">
    <sortCondition ref="P2"/>
  </sortState>
  <tableColumns count="1">
    <tableColumn id="1" name="divers2" dataDxfId="17"/>
  </tableColumns>
  <tableStyleInfo name="TableStyleMedium11" showFirstColumn="0" showLastColumn="0" showRowStripes="1" showColumnStripes="0"/>
</table>
</file>

<file path=xl/tables/table10.xml><?xml version="1.0" encoding="utf-8"?>
<table xmlns="http://schemas.openxmlformats.org/spreadsheetml/2006/main" id="9" name="t_années" displayName="t_années" ref="R1:R7" totalsRowShown="0" headerRowDxfId="16" dataDxfId="15">
  <autoFilter ref="R1:R7"/>
  <tableColumns count="1">
    <tableColumn id="1" name="années" dataDxfId="14"/>
  </tableColumns>
  <tableStyleInfo name="TableStyleMedium18" showFirstColumn="0" showLastColumn="0" showRowStripes="1" showColumnStripes="0"/>
</table>
</file>

<file path=xl/tables/table11.xml><?xml version="1.0" encoding="utf-8"?>
<table xmlns="http://schemas.openxmlformats.org/spreadsheetml/2006/main" id="10" name="_mois" displayName="_mois" ref="W1:AD13" totalsRowShown="0" headerRowDxfId="13" dataDxfId="12">
  <autoFilter ref="W1:AD13"/>
  <tableColumns count="8">
    <tableColumn id="1" name="mois" dataDxfId="11"/>
    <tableColumn id="2" name="N°" dataDxfId="10"/>
    <tableColumn id="3" name="nb jours" dataDxfId="9">
      <calculatedColumnFormula>DAY(DATE($B$1,_mois[[#This Row],[N°]]+1,1)-1)</calculatedColumnFormula>
    </tableColumn>
    <tableColumn id="6" name="Début mois" dataDxfId="8">
      <calculatedColumnFormula>DATE('1'!$B$2,_mois[[#This Row],[N°]],1)</calculatedColumnFormula>
    </tableColumn>
    <tableColumn id="5" name="Fin mois" dataDxfId="7">
      <calculatedColumnFormula>_mois[[#This Row],[Début mois]]+_mois[[#This Row],[nb jours]]-1</calculatedColumnFormula>
    </tableColumn>
    <tableColumn id="4" name="Nb jours ouvrés" dataDxfId="6">
      <calculatedColumnFormula>NETWORKDAYS(_mois[[#This Row],[Début mois]],_mois[[#This Row],[Fin mois]])</calculatedColumnFormula>
    </tableColumn>
    <tableColumn id="7" name="Avec JF" dataDxfId="5">
      <calculatedColumnFormula>NETWORKDAYS(_mois[[#This Row],[Début mois]],_mois[[#This Row],[Fin mois]],$D$2:$D$12)</calculatedColumnFormula>
    </tableColumn>
    <tableColumn id="8" name="nb ouvré - aujourd'hui" dataDxfId="4">
      <calculatedColumnFormula>IF(MONTH(TODAY())&gt;MONTH(_mois[[#This Row],[Début mois]]),_mois[[#This Row],[Avec JF]],IF(MONTH(TODAY())&lt;MONTH(_mois[[#This Row],[Début mois]]),0,NETWORKDAYS.INTL(_mois[[#This Row],[Début mois]],TODAY(),1,$D$2:$D$12)))</calculatedColumnFormula>
    </tableColumn>
  </tableColumns>
  <tableStyleInfo name="TableStyleMedium3" showFirstColumn="0" showLastColumn="0" showRowStripes="1" showColumnStripes="0"/>
</table>
</file>

<file path=xl/tables/table12.xml><?xml version="1.0" encoding="utf-8"?>
<table xmlns="http://schemas.openxmlformats.org/spreadsheetml/2006/main" id="11" name="Tableau1" displayName="Tableau1" ref="T1:U12" totalsRowShown="0" headerRowDxfId="3" dataDxfId="2">
  <autoFilter ref="T1:U12"/>
  <tableColumns count="2">
    <tableColumn id="1" name="Dates" dataDxfId="1"/>
    <tableColumn id="2" name="Noms jours fériés" dataDxfId="0"/>
  </tableColumns>
  <tableStyleInfo name="TableStyleMedium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table" Target="../tables/table2.xml"/><Relationship Id="rId26" Type="http://schemas.openxmlformats.org/officeDocument/2006/relationships/table" Target="../tables/table10.xml"/><Relationship Id="rId3" Type="http://schemas.openxmlformats.org/officeDocument/2006/relationships/vmlDrawing" Target="../drawings/vmlDrawing1.vml"/><Relationship Id="rId21" Type="http://schemas.openxmlformats.org/officeDocument/2006/relationships/table" Target="../tables/table5.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table" Target="../tables/table9.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table" Target="../tables/table4.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table" Target="../tables/table8.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table" Target="../tables/table7.xml"/><Relationship Id="rId28" Type="http://schemas.openxmlformats.org/officeDocument/2006/relationships/table" Target="../tables/table12.xml"/><Relationship Id="rId10" Type="http://schemas.openxmlformats.org/officeDocument/2006/relationships/control" Target="../activeX/activeX4.xml"/><Relationship Id="rId19" Type="http://schemas.openxmlformats.org/officeDocument/2006/relationships/table" Target="../tables/table3.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table" Target="../tables/table6.xml"/><Relationship Id="rId27"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66FF"/>
    <pageSetUpPr fitToPage="1"/>
  </sheetPr>
  <dimension ref="A1:CR246"/>
  <sheetViews>
    <sheetView showGridLines="0" tabSelected="1" zoomScaleNormal="100" workbookViewId="0">
      <pane xSplit="3" ySplit="7" topLeftCell="D8" activePane="bottomRight" state="frozen"/>
      <selection pane="topRight" activeCell="D1" sqref="D1"/>
      <selection pane="bottomLeft" activeCell="A8" sqref="A8"/>
      <selection pane="bottomRight" activeCell="B1" sqref="B1"/>
    </sheetView>
  </sheetViews>
  <sheetFormatPr baseColWidth="10" defaultRowHeight="12" x14ac:dyDescent="0.3"/>
  <cols>
    <col min="1" max="1" width="9.33203125" style="4" customWidth="1"/>
    <col min="2" max="2" width="16.77734375" style="4" customWidth="1"/>
    <col min="3" max="3" width="2.6640625" style="4" customWidth="1"/>
    <col min="4" max="24" width="10.77734375" style="4" customWidth="1"/>
    <col min="25" max="16384" width="11.5546875" style="4"/>
  </cols>
  <sheetData>
    <row r="1" spans="1:96" s="2" customFormat="1" ht="18" customHeight="1" thickTop="1" x14ac:dyDescent="0.3">
      <c r="A1" s="209" t="s">
        <v>48</v>
      </c>
      <c r="B1" s="207" t="s">
        <v>40</v>
      </c>
      <c r="C1" s="211"/>
      <c r="D1" s="290"/>
      <c r="E1" s="290"/>
      <c r="F1" s="290"/>
      <c r="G1" s="290"/>
      <c r="H1" s="290"/>
      <c r="I1" s="290"/>
      <c r="J1" s="290"/>
      <c r="K1" s="290"/>
      <c r="L1" s="290"/>
      <c r="M1" s="290"/>
      <c r="N1" s="290"/>
      <c r="O1" s="290"/>
      <c r="P1" s="290"/>
      <c r="Q1" s="290"/>
      <c r="R1" s="290"/>
      <c r="S1" s="290"/>
      <c r="T1" s="290"/>
      <c r="U1" s="290"/>
      <c r="V1" s="290"/>
      <c r="W1" s="290"/>
      <c r="X1" s="290"/>
    </row>
    <row r="2" spans="1:96" s="2" customFormat="1" ht="18" customHeight="1" thickBot="1" x14ac:dyDescent="0.35">
      <c r="A2" s="210" t="s">
        <v>0</v>
      </c>
      <c r="B2" s="208">
        <v>2022</v>
      </c>
      <c r="C2" s="70"/>
      <c r="D2" s="290"/>
      <c r="E2" s="290"/>
      <c r="F2" s="290"/>
      <c r="G2" s="290"/>
      <c r="H2" s="290"/>
      <c r="I2" s="290"/>
      <c r="J2" s="290"/>
      <c r="K2" s="290"/>
      <c r="L2" s="290"/>
      <c r="M2" s="290"/>
      <c r="N2" s="290"/>
      <c r="O2" s="290"/>
      <c r="P2" s="290"/>
      <c r="Q2" s="290"/>
      <c r="R2" s="290"/>
      <c r="S2" s="290"/>
      <c r="T2" s="290"/>
      <c r="U2" s="290"/>
      <c r="V2" s="290"/>
      <c r="W2" s="290"/>
      <c r="X2" s="290"/>
    </row>
    <row r="3" spans="1:96" s="73" customFormat="1" ht="18" customHeight="1" thickTop="1" thickBot="1" x14ac:dyDescent="0.35">
      <c r="A3" s="71"/>
      <c r="B3" s="71"/>
      <c r="C3" s="71"/>
      <c r="D3" s="70"/>
      <c r="E3" s="1"/>
      <c r="F3" s="72"/>
      <c r="G3" s="72"/>
      <c r="H3" s="72"/>
      <c r="I3" s="72"/>
      <c r="J3" s="72"/>
      <c r="K3" s="72"/>
      <c r="L3" s="72"/>
      <c r="M3" s="72"/>
      <c r="N3" s="72"/>
      <c r="O3" s="72"/>
      <c r="P3" s="72"/>
      <c r="Q3" s="72"/>
      <c r="R3" s="72"/>
      <c r="S3" s="72"/>
      <c r="T3" s="72"/>
      <c r="U3" s="72"/>
      <c r="V3" s="72"/>
      <c r="W3" s="72"/>
      <c r="X3" s="72"/>
    </row>
    <row r="4" spans="1:96" s="73" customFormat="1" ht="18" customHeight="1" thickTop="1" x14ac:dyDescent="0.3">
      <c r="A4" s="277" t="s">
        <v>47</v>
      </c>
      <c r="B4" s="281" t="s">
        <v>68</v>
      </c>
      <c r="C4" s="282"/>
      <c r="D4" s="244">
        <f>IF(MONTH(DATE($B$2,VLOOKUP(B1,LISTES!W2:X13,2,0),ROW()-3))=VLOOKUP(B1,LISTES!W2:X13,2,0),DATE($B$2,VLOOKUP(B1,LISTES!W2:X13,2,0),ROW()-3),"")</f>
        <v>44805</v>
      </c>
      <c r="E4" s="285"/>
      <c r="F4" s="286"/>
      <c r="G4" s="241">
        <f>D4+1</f>
        <v>44806</v>
      </c>
      <c r="H4" s="242"/>
      <c r="I4" s="287"/>
      <c r="J4" s="288">
        <f>G4+1</f>
        <v>44807</v>
      </c>
      <c r="K4" s="242"/>
      <c r="L4" s="289"/>
      <c r="M4" s="241">
        <f>J4+1</f>
        <v>44808</v>
      </c>
      <c r="N4" s="242"/>
      <c r="O4" s="287"/>
      <c r="P4" s="288">
        <f>M4+1</f>
        <v>44809</v>
      </c>
      <c r="Q4" s="242"/>
      <c r="R4" s="289"/>
      <c r="S4" s="241">
        <f>P4+1</f>
        <v>44810</v>
      </c>
      <c r="T4" s="242"/>
      <c r="U4" s="243"/>
      <c r="V4" s="241">
        <f>S4+1</f>
        <v>44811</v>
      </c>
      <c r="W4" s="242"/>
      <c r="X4" s="243"/>
      <c r="Y4" s="241">
        <f t="shared" ref="Y4" si="0">V4+1</f>
        <v>44812</v>
      </c>
      <c r="Z4" s="242"/>
      <c r="AA4" s="243"/>
      <c r="AB4" s="241">
        <f t="shared" ref="AB4" si="1">Y4+1</f>
        <v>44813</v>
      </c>
      <c r="AC4" s="242"/>
      <c r="AD4" s="243"/>
      <c r="AE4" s="241">
        <f t="shared" ref="AE4" si="2">AB4+1</f>
        <v>44814</v>
      </c>
      <c r="AF4" s="242"/>
      <c r="AG4" s="243"/>
      <c r="AH4" s="241">
        <f t="shared" ref="AH4" si="3">AE4+1</f>
        <v>44815</v>
      </c>
      <c r="AI4" s="242"/>
      <c r="AJ4" s="243"/>
      <c r="AK4" s="241">
        <f t="shared" ref="AK4" si="4">AH4+1</f>
        <v>44816</v>
      </c>
      <c r="AL4" s="242"/>
      <c r="AM4" s="243"/>
      <c r="AN4" s="241">
        <f t="shared" ref="AN4" si="5">AK4+1</f>
        <v>44817</v>
      </c>
      <c r="AO4" s="242"/>
      <c r="AP4" s="243"/>
      <c r="AQ4" s="241">
        <f t="shared" ref="AQ4" si="6">AN4+1</f>
        <v>44818</v>
      </c>
      <c r="AR4" s="242"/>
      <c r="AS4" s="243"/>
      <c r="AT4" s="241">
        <f t="shared" ref="AT4" si="7">AQ4+1</f>
        <v>44819</v>
      </c>
      <c r="AU4" s="242"/>
      <c r="AV4" s="243"/>
      <c r="AW4" s="241">
        <f t="shared" ref="AW4" si="8">AT4+1</f>
        <v>44820</v>
      </c>
      <c r="AX4" s="242"/>
      <c r="AY4" s="243"/>
      <c r="AZ4" s="241">
        <f t="shared" ref="AZ4" si="9">AW4+1</f>
        <v>44821</v>
      </c>
      <c r="BA4" s="242"/>
      <c r="BB4" s="243"/>
      <c r="BC4" s="241">
        <f t="shared" ref="BC4" si="10">AZ4+1</f>
        <v>44822</v>
      </c>
      <c r="BD4" s="242"/>
      <c r="BE4" s="243"/>
      <c r="BF4" s="241">
        <f t="shared" ref="BF4" si="11">BC4+1</f>
        <v>44823</v>
      </c>
      <c r="BG4" s="242"/>
      <c r="BH4" s="243"/>
      <c r="BI4" s="241">
        <f t="shared" ref="BI4" si="12">BF4+1</f>
        <v>44824</v>
      </c>
      <c r="BJ4" s="242"/>
      <c r="BK4" s="243"/>
      <c r="BL4" s="241">
        <f t="shared" ref="BL4" si="13">BI4+1</f>
        <v>44825</v>
      </c>
      <c r="BM4" s="242"/>
      <c r="BN4" s="243"/>
      <c r="BO4" s="241">
        <f t="shared" ref="BO4" si="14">BL4+1</f>
        <v>44826</v>
      </c>
      <c r="BP4" s="242"/>
      <c r="BQ4" s="243"/>
      <c r="BR4" s="241">
        <f t="shared" ref="BR4" si="15">BO4+1</f>
        <v>44827</v>
      </c>
      <c r="BS4" s="242"/>
      <c r="BT4" s="243"/>
      <c r="BU4" s="241">
        <f>BR4+1</f>
        <v>44828</v>
      </c>
      <c r="BV4" s="242"/>
      <c r="BW4" s="243"/>
      <c r="BX4" s="241">
        <f t="shared" ref="BX4" si="16">BU4+1</f>
        <v>44829</v>
      </c>
      <c r="BY4" s="242"/>
      <c r="BZ4" s="243"/>
      <c r="CA4" s="241">
        <f t="shared" ref="CA4" si="17">BX4+1</f>
        <v>44830</v>
      </c>
      <c r="CB4" s="242"/>
      <c r="CC4" s="243"/>
      <c r="CD4" s="241">
        <f t="shared" ref="CD4" si="18">CA4+1</f>
        <v>44831</v>
      </c>
      <c r="CE4" s="242"/>
      <c r="CF4" s="243"/>
      <c r="CG4" s="241">
        <f t="shared" ref="CG4" si="19">CD4+1</f>
        <v>44832</v>
      </c>
      <c r="CH4" s="242"/>
      <c r="CI4" s="243"/>
      <c r="CJ4" s="241">
        <f>IF(MONTH(CG4+1)&lt;&gt;MONTH(CG4),"",CG4+1)</f>
        <v>44833</v>
      </c>
      <c r="CK4" s="242"/>
      <c r="CL4" s="243"/>
      <c r="CM4" s="241">
        <f>IF(CJ4="","",IF(MONTH(CJ4+1)&lt;&gt;MONTH(CJ4),"",CJ4+1))</f>
        <v>44834</v>
      </c>
      <c r="CN4" s="242"/>
      <c r="CO4" s="243"/>
      <c r="CP4" s="244" t="str">
        <f>IF(CM4="","",IF(MONTH(CM4+1)&lt;&gt;MONTH(CM4),"",CM4+1))</f>
        <v/>
      </c>
      <c r="CQ4" s="245"/>
      <c r="CR4" s="246"/>
    </row>
    <row r="5" spans="1:96" s="73" customFormat="1" ht="18" customHeight="1" thickBot="1" x14ac:dyDescent="0.35">
      <c r="A5" s="278"/>
      <c r="B5" s="283"/>
      <c r="C5" s="284"/>
      <c r="D5" s="201" t="s">
        <v>1</v>
      </c>
      <c r="E5" s="202" t="s">
        <v>2</v>
      </c>
      <c r="F5" s="203" t="s">
        <v>3</v>
      </c>
      <c r="G5" s="198" t="s">
        <v>1</v>
      </c>
      <c r="H5" s="199" t="s">
        <v>2</v>
      </c>
      <c r="I5" s="204" t="s">
        <v>3</v>
      </c>
      <c r="J5" s="205" t="s">
        <v>1</v>
      </c>
      <c r="K5" s="199" t="s">
        <v>2</v>
      </c>
      <c r="L5" s="200" t="s">
        <v>3</v>
      </c>
      <c r="M5" s="198" t="s">
        <v>1</v>
      </c>
      <c r="N5" s="199" t="s">
        <v>2</v>
      </c>
      <c r="O5" s="204" t="s">
        <v>3</v>
      </c>
      <c r="P5" s="205" t="s">
        <v>1</v>
      </c>
      <c r="Q5" s="199" t="s">
        <v>2</v>
      </c>
      <c r="R5" s="200" t="s">
        <v>3</v>
      </c>
      <c r="S5" s="198" t="s">
        <v>1</v>
      </c>
      <c r="T5" s="199" t="s">
        <v>2</v>
      </c>
      <c r="U5" s="206" t="s">
        <v>3</v>
      </c>
      <c r="V5" s="198" t="s">
        <v>1</v>
      </c>
      <c r="W5" s="199" t="s">
        <v>2</v>
      </c>
      <c r="X5" s="206" t="s">
        <v>3</v>
      </c>
      <c r="Y5" s="198" t="s">
        <v>1</v>
      </c>
      <c r="Z5" s="199" t="s">
        <v>2</v>
      </c>
      <c r="AA5" s="206" t="s">
        <v>3</v>
      </c>
      <c r="AB5" s="198" t="s">
        <v>1</v>
      </c>
      <c r="AC5" s="199" t="s">
        <v>2</v>
      </c>
      <c r="AD5" s="206" t="s">
        <v>3</v>
      </c>
      <c r="AE5" s="198" t="s">
        <v>1</v>
      </c>
      <c r="AF5" s="199" t="s">
        <v>2</v>
      </c>
      <c r="AG5" s="206" t="s">
        <v>3</v>
      </c>
      <c r="AH5" s="198" t="s">
        <v>1</v>
      </c>
      <c r="AI5" s="199" t="s">
        <v>2</v>
      </c>
      <c r="AJ5" s="206" t="s">
        <v>3</v>
      </c>
      <c r="AK5" s="198" t="s">
        <v>1</v>
      </c>
      <c r="AL5" s="199" t="s">
        <v>2</v>
      </c>
      <c r="AM5" s="206" t="s">
        <v>3</v>
      </c>
      <c r="AN5" s="198" t="s">
        <v>1</v>
      </c>
      <c r="AO5" s="199" t="s">
        <v>2</v>
      </c>
      <c r="AP5" s="206" t="s">
        <v>3</v>
      </c>
      <c r="AQ5" s="198" t="s">
        <v>1</v>
      </c>
      <c r="AR5" s="199" t="s">
        <v>2</v>
      </c>
      <c r="AS5" s="206" t="s">
        <v>3</v>
      </c>
      <c r="AT5" s="198" t="s">
        <v>1</v>
      </c>
      <c r="AU5" s="199" t="s">
        <v>2</v>
      </c>
      <c r="AV5" s="206" t="s">
        <v>3</v>
      </c>
      <c r="AW5" s="198" t="s">
        <v>1</v>
      </c>
      <c r="AX5" s="199" t="s">
        <v>2</v>
      </c>
      <c r="AY5" s="206" t="s">
        <v>3</v>
      </c>
      <c r="AZ5" s="198" t="s">
        <v>1</v>
      </c>
      <c r="BA5" s="199" t="s">
        <v>2</v>
      </c>
      <c r="BB5" s="206" t="s">
        <v>3</v>
      </c>
      <c r="BC5" s="198" t="s">
        <v>1</v>
      </c>
      <c r="BD5" s="199" t="s">
        <v>2</v>
      </c>
      <c r="BE5" s="206" t="s">
        <v>3</v>
      </c>
      <c r="BF5" s="198" t="s">
        <v>1</v>
      </c>
      <c r="BG5" s="199" t="s">
        <v>2</v>
      </c>
      <c r="BH5" s="206" t="s">
        <v>3</v>
      </c>
      <c r="BI5" s="198" t="s">
        <v>1</v>
      </c>
      <c r="BJ5" s="199" t="s">
        <v>2</v>
      </c>
      <c r="BK5" s="206" t="s">
        <v>3</v>
      </c>
      <c r="BL5" s="198" t="s">
        <v>1</v>
      </c>
      <c r="BM5" s="199" t="s">
        <v>2</v>
      </c>
      <c r="BN5" s="206" t="s">
        <v>3</v>
      </c>
      <c r="BO5" s="198" t="s">
        <v>1</v>
      </c>
      <c r="BP5" s="199" t="s">
        <v>2</v>
      </c>
      <c r="BQ5" s="206" t="s">
        <v>3</v>
      </c>
      <c r="BR5" s="198" t="s">
        <v>1</v>
      </c>
      <c r="BS5" s="199" t="s">
        <v>2</v>
      </c>
      <c r="BT5" s="206" t="s">
        <v>3</v>
      </c>
      <c r="BU5" s="198" t="s">
        <v>1</v>
      </c>
      <c r="BV5" s="199" t="s">
        <v>2</v>
      </c>
      <c r="BW5" s="206" t="s">
        <v>3</v>
      </c>
      <c r="BX5" s="198" t="s">
        <v>1</v>
      </c>
      <c r="BY5" s="199" t="s">
        <v>2</v>
      </c>
      <c r="BZ5" s="206" t="s">
        <v>3</v>
      </c>
      <c r="CA5" s="198" t="s">
        <v>1</v>
      </c>
      <c r="CB5" s="199" t="s">
        <v>2</v>
      </c>
      <c r="CC5" s="206" t="s">
        <v>3</v>
      </c>
      <c r="CD5" s="198" t="s">
        <v>1</v>
      </c>
      <c r="CE5" s="199" t="s">
        <v>2</v>
      </c>
      <c r="CF5" s="206" t="s">
        <v>3</v>
      </c>
      <c r="CG5" s="198" t="s">
        <v>1</v>
      </c>
      <c r="CH5" s="199" t="s">
        <v>2</v>
      </c>
      <c r="CI5" s="206" t="s">
        <v>3</v>
      </c>
      <c r="CJ5" s="198" t="s">
        <v>1</v>
      </c>
      <c r="CK5" s="199" t="s">
        <v>2</v>
      </c>
      <c r="CL5" s="206" t="s">
        <v>3</v>
      </c>
      <c r="CM5" s="198" t="s">
        <v>1</v>
      </c>
      <c r="CN5" s="199" t="s">
        <v>2</v>
      </c>
      <c r="CO5" s="206" t="s">
        <v>3</v>
      </c>
      <c r="CP5" s="235" t="s">
        <v>1</v>
      </c>
      <c r="CQ5" s="236" t="s">
        <v>2</v>
      </c>
      <c r="CR5" s="237" t="s">
        <v>3</v>
      </c>
    </row>
    <row r="6" spans="1:96" s="225" customFormat="1" ht="10.199999999999999" customHeight="1" thickTop="1" thickBot="1" x14ac:dyDescent="0.35">
      <c r="D6" s="225">
        <f>D4</f>
        <v>44805</v>
      </c>
      <c r="E6" s="225">
        <f>D4</f>
        <v>44805</v>
      </c>
      <c r="F6" s="225">
        <f>D4</f>
        <v>44805</v>
      </c>
      <c r="G6" s="225">
        <f>G4</f>
        <v>44806</v>
      </c>
      <c r="H6" s="225">
        <f>G4</f>
        <v>44806</v>
      </c>
      <c r="I6" s="225">
        <f>G4</f>
        <v>44806</v>
      </c>
      <c r="J6" s="225">
        <f t="shared" ref="J6" si="20">J4</f>
        <v>44807</v>
      </c>
      <c r="K6" s="225">
        <f t="shared" ref="K6" si="21">J4</f>
        <v>44807</v>
      </c>
      <c r="L6" s="225">
        <f t="shared" ref="L6" si="22">J4</f>
        <v>44807</v>
      </c>
      <c r="M6" s="225">
        <f t="shared" ref="M6" si="23">M4</f>
        <v>44808</v>
      </c>
      <c r="N6" s="225">
        <f t="shared" ref="N6" si="24">M4</f>
        <v>44808</v>
      </c>
      <c r="O6" s="225">
        <f t="shared" ref="O6" si="25">M4</f>
        <v>44808</v>
      </c>
      <c r="P6" s="225">
        <f t="shared" ref="P6" si="26">P4</f>
        <v>44809</v>
      </c>
      <c r="Q6" s="225">
        <f t="shared" ref="Q6" si="27">P4</f>
        <v>44809</v>
      </c>
      <c r="R6" s="225">
        <f t="shared" ref="R6" si="28">P4</f>
        <v>44809</v>
      </c>
      <c r="S6" s="225">
        <f t="shared" ref="S6" si="29">S4</f>
        <v>44810</v>
      </c>
      <c r="T6" s="225">
        <f t="shared" ref="T6" si="30">S4</f>
        <v>44810</v>
      </c>
      <c r="U6" s="225">
        <f t="shared" ref="U6" si="31">S4</f>
        <v>44810</v>
      </c>
      <c r="V6" s="225">
        <f t="shared" ref="V6" si="32">V4</f>
        <v>44811</v>
      </c>
      <c r="W6" s="225">
        <f t="shared" ref="W6" si="33">V4</f>
        <v>44811</v>
      </c>
      <c r="X6" s="225">
        <f t="shared" ref="X6" si="34">V4</f>
        <v>44811</v>
      </c>
      <c r="Y6" s="225">
        <f t="shared" ref="Y6" si="35">Y4</f>
        <v>44812</v>
      </c>
      <c r="Z6" s="225">
        <f t="shared" ref="Z6" si="36">Y4</f>
        <v>44812</v>
      </c>
      <c r="AA6" s="225">
        <f t="shared" ref="AA6" si="37">Y4</f>
        <v>44812</v>
      </c>
      <c r="AB6" s="225">
        <f t="shared" ref="AB6" si="38">AB4</f>
        <v>44813</v>
      </c>
      <c r="AC6" s="225">
        <f t="shared" ref="AC6" si="39">AB4</f>
        <v>44813</v>
      </c>
      <c r="AD6" s="225">
        <f t="shared" ref="AD6" si="40">AB4</f>
        <v>44813</v>
      </c>
      <c r="AE6" s="225">
        <f t="shared" ref="AE6" si="41">AE4</f>
        <v>44814</v>
      </c>
      <c r="AF6" s="225">
        <f t="shared" ref="AF6" si="42">AE4</f>
        <v>44814</v>
      </c>
      <c r="AG6" s="225">
        <f t="shared" ref="AG6" si="43">AE4</f>
        <v>44814</v>
      </c>
      <c r="AH6" s="225">
        <f t="shared" ref="AH6" si="44">AH4</f>
        <v>44815</v>
      </c>
      <c r="AI6" s="225">
        <f t="shared" ref="AI6" si="45">AH4</f>
        <v>44815</v>
      </c>
      <c r="AJ6" s="225">
        <f t="shared" ref="AJ6" si="46">AH4</f>
        <v>44815</v>
      </c>
      <c r="AK6" s="225">
        <f t="shared" ref="AK6" si="47">AK4</f>
        <v>44816</v>
      </c>
      <c r="AL6" s="225">
        <f t="shared" ref="AL6" si="48">AK4</f>
        <v>44816</v>
      </c>
      <c r="AM6" s="225">
        <f t="shared" ref="AM6" si="49">AK4</f>
        <v>44816</v>
      </c>
      <c r="AN6" s="225">
        <f t="shared" ref="AN6" si="50">AN4</f>
        <v>44817</v>
      </c>
      <c r="AO6" s="225">
        <f t="shared" ref="AO6" si="51">AN4</f>
        <v>44817</v>
      </c>
      <c r="AP6" s="225">
        <f t="shared" ref="AP6" si="52">AN4</f>
        <v>44817</v>
      </c>
      <c r="AQ6" s="225">
        <f t="shared" ref="AQ6" si="53">AQ4</f>
        <v>44818</v>
      </c>
      <c r="AR6" s="225">
        <f t="shared" ref="AR6" si="54">AQ4</f>
        <v>44818</v>
      </c>
      <c r="AS6" s="225">
        <f t="shared" ref="AS6" si="55">AQ4</f>
        <v>44818</v>
      </c>
      <c r="AT6" s="225">
        <f t="shared" ref="AT6" si="56">AT4</f>
        <v>44819</v>
      </c>
      <c r="AU6" s="225">
        <f t="shared" ref="AU6" si="57">AT4</f>
        <v>44819</v>
      </c>
      <c r="AV6" s="225">
        <f t="shared" ref="AV6" si="58">AT4</f>
        <v>44819</v>
      </c>
      <c r="AW6" s="225">
        <f t="shared" ref="AW6" si="59">AW4</f>
        <v>44820</v>
      </c>
      <c r="AX6" s="225">
        <f t="shared" ref="AX6" si="60">AW4</f>
        <v>44820</v>
      </c>
      <c r="AY6" s="225">
        <f t="shared" ref="AY6" si="61">AW4</f>
        <v>44820</v>
      </c>
      <c r="AZ6" s="225">
        <f t="shared" ref="AZ6" si="62">AZ4</f>
        <v>44821</v>
      </c>
      <c r="BA6" s="225">
        <f t="shared" ref="BA6" si="63">AZ4</f>
        <v>44821</v>
      </c>
      <c r="BB6" s="225">
        <f t="shared" ref="BB6" si="64">AZ4</f>
        <v>44821</v>
      </c>
      <c r="BC6" s="225">
        <f t="shared" ref="BC6" si="65">BC4</f>
        <v>44822</v>
      </c>
      <c r="BD6" s="225">
        <f t="shared" ref="BD6" si="66">BC4</f>
        <v>44822</v>
      </c>
      <c r="BE6" s="225">
        <f t="shared" ref="BE6" si="67">BC4</f>
        <v>44822</v>
      </c>
      <c r="BF6" s="225">
        <f t="shared" ref="BF6" si="68">BF4</f>
        <v>44823</v>
      </c>
      <c r="BG6" s="225">
        <f t="shared" ref="BG6" si="69">BF4</f>
        <v>44823</v>
      </c>
      <c r="BH6" s="225">
        <f t="shared" ref="BH6" si="70">BF4</f>
        <v>44823</v>
      </c>
      <c r="BI6" s="225">
        <f t="shared" ref="BI6" si="71">BI4</f>
        <v>44824</v>
      </c>
      <c r="BJ6" s="225">
        <f t="shared" ref="BJ6" si="72">BI4</f>
        <v>44824</v>
      </c>
      <c r="BK6" s="225">
        <f t="shared" ref="BK6" si="73">BI4</f>
        <v>44824</v>
      </c>
      <c r="BL6" s="225">
        <f t="shared" ref="BL6" si="74">BL4</f>
        <v>44825</v>
      </c>
      <c r="BM6" s="225">
        <f t="shared" ref="BM6" si="75">BL4</f>
        <v>44825</v>
      </c>
      <c r="BN6" s="225">
        <f t="shared" ref="BN6" si="76">BL4</f>
        <v>44825</v>
      </c>
      <c r="BO6" s="225">
        <f t="shared" ref="BO6" si="77">BO4</f>
        <v>44826</v>
      </c>
      <c r="BP6" s="225">
        <f t="shared" ref="BP6" si="78">BO4</f>
        <v>44826</v>
      </c>
      <c r="BQ6" s="225">
        <f t="shared" ref="BQ6" si="79">BO4</f>
        <v>44826</v>
      </c>
      <c r="BR6" s="225">
        <f t="shared" ref="BR6" si="80">BR4</f>
        <v>44827</v>
      </c>
      <c r="BS6" s="225">
        <f t="shared" ref="BS6" si="81">BR4</f>
        <v>44827</v>
      </c>
      <c r="BT6" s="225">
        <f t="shared" ref="BT6" si="82">BR4</f>
        <v>44827</v>
      </c>
      <c r="BU6" s="225">
        <f t="shared" ref="BU6" si="83">BU4</f>
        <v>44828</v>
      </c>
      <c r="BV6" s="225">
        <f t="shared" ref="BV6" si="84">BU4</f>
        <v>44828</v>
      </c>
      <c r="BW6" s="225">
        <f t="shared" ref="BW6" si="85">BU4</f>
        <v>44828</v>
      </c>
      <c r="BX6" s="225">
        <f t="shared" ref="BX6" si="86">BX4</f>
        <v>44829</v>
      </c>
      <c r="BY6" s="225">
        <f t="shared" ref="BY6" si="87">BX4</f>
        <v>44829</v>
      </c>
      <c r="BZ6" s="225">
        <f t="shared" ref="BZ6" si="88">BX4</f>
        <v>44829</v>
      </c>
      <c r="CA6" s="225">
        <f t="shared" ref="CA6" si="89">CA4</f>
        <v>44830</v>
      </c>
      <c r="CB6" s="225">
        <f t="shared" ref="CB6" si="90">CA4</f>
        <v>44830</v>
      </c>
      <c r="CC6" s="225">
        <f t="shared" ref="CC6" si="91">CA4</f>
        <v>44830</v>
      </c>
      <c r="CD6" s="225">
        <f t="shared" ref="CD6" si="92">CD4</f>
        <v>44831</v>
      </c>
      <c r="CE6" s="225">
        <f t="shared" ref="CE6" si="93">CD4</f>
        <v>44831</v>
      </c>
      <c r="CF6" s="225">
        <f t="shared" ref="CF6" si="94">CD4</f>
        <v>44831</v>
      </c>
      <c r="CG6" s="225">
        <f t="shared" ref="CG6" si="95">CG4</f>
        <v>44832</v>
      </c>
      <c r="CH6" s="225">
        <f t="shared" ref="CH6" si="96">CG4</f>
        <v>44832</v>
      </c>
      <c r="CI6" s="225">
        <f t="shared" ref="CI6" si="97">CG4</f>
        <v>44832</v>
      </c>
      <c r="CJ6" s="225">
        <f t="shared" ref="CJ6" si="98">CJ4</f>
        <v>44833</v>
      </c>
      <c r="CK6" s="225">
        <f t="shared" ref="CK6" si="99">CJ4</f>
        <v>44833</v>
      </c>
      <c r="CL6" s="225">
        <f t="shared" ref="CL6" si="100">CJ4</f>
        <v>44833</v>
      </c>
      <c r="CM6" s="225">
        <f t="shared" ref="CM6" si="101">CM4</f>
        <v>44834</v>
      </c>
      <c r="CN6" s="225">
        <f t="shared" ref="CN6" si="102">CM4</f>
        <v>44834</v>
      </c>
      <c r="CO6" s="225">
        <f t="shared" ref="CO6" si="103">CM4</f>
        <v>44834</v>
      </c>
      <c r="CP6" s="225" t="str">
        <f t="shared" ref="CP6" si="104">CP4</f>
        <v/>
      </c>
      <c r="CQ6" s="225" t="str">
        <f t="shared" ref="CQ6" si="105">CP4</f>
        <v/>
      </c>
      <c r="CR6" s="225" t="str">
        <f t="shared" ref="CR6" si="106">CP4</f>
        <v/>
      </c>
    </row>
    <row r="7" spans="1:96" s="3" customFormat="1" ht="15" thickTop="1" thickBot="1" x14ac:dyDescent="0.35">
      <c r="A7" s="191" t="s">
        <v>47</v>
      </c>
      <c r="B7" s="192" t="s">
        <v>46</v>
      </c>
      <c r="C7" s="192" t="s">
        <v>69</v>
      </c>
      <c r="D7" s="193" t="s">
        <v>118</v>
      </c>
      <c r="E7" s="194" t="s">
        <v>2</v>
      </c>
      <c r="F7" s="195" t="s">
        <v>3</v>
      </c>
      <c r="G7" s="196" t="s">
        <v>55</v>
      </c>
      <c r="H7" s="194" t="s">
        <v>56</v>
      </c>
      <c r="I7" s="197" t="s">
        <v>57</v>
      </c>
      <c r="J7" s="193" t="s">
        <v>54</v>
      </c>
      <c r="K7" s="194" t="s">
        <v>58</v>
      </c>
      <c r="L7" s="195" t="s">
        <v>59</v>
      </c>
      <c r="M7" s="196" t="s">
        <v>52</v>
      </c>
      <c r="N7" s="194" t="s">
        <v>60</v>
      </c>
      <c r="O7" s="197" t="s">
        <v>61</v>
      </c>
      <c r="P7" s="193" t="s">
        <v>53</v>
      </c>
      <c r="Q7" s="194" t="s">
        <v>62</v>
      </c>
      <c r="R7" s="195" t="s">
        <v>63</v>
      </c>
      <c r="S7" s="196" t="s">
        <v>50</v>
      </c>
      <c r="T7" s="194" t="s">
        <v>64</v>
      </c>
      <c r="U7" s="238" t="s">
        <v>65</v>
      </c>
      <c r="V7" s="193" t="s">
        <v>51</v>
      </c>
      <c r="W7" s="194" t="s">
        <v>66</v>
      </c>
      <c r="X7" s="195" t="s">
        <v>67</v>
      </c>
      <c r="Y7" s="226" t="s">
        <v>70</v>
      </c>
      <c r="Z7" s="227" t="s">
        <v>71</v>
      </c>
      <c r="AA7" s="228" t="s">
        <v>72</v>
      </c>
      <c r="AB7" s="239" t="s">
        <v>73</v>
      </c>
      <c r="AC7" s="227" t="s">
        <v>74</v>
      </c>
      <c r="AD7" s="228" t="s">
        <v>75</v>
      </c>
      <c r="AE7" s="239" t="s">
        <v>76</v>
      </c>
      <c r="AF7" s="227" t="s">
        <v>77</v>
      </c>
      <c r="AG7" s="228" t="s">
        <v>78</v>
      </c>
      <c r="AH7" s="239" t="s">
        <v>79</v>
      </c>
      <c r="AI7" s="227" t="s">
        <v>80</v>
      </c>
      <c r="AJ7" s="228" t="s">
        <v>81</v>
      </c>
      <c r="AK7" s="239" t="s">
        <v>82</v>
      </c>
      <c r="AL7" s="227" t="s">
        <v>83</v>
      </c>
      <c r="AM7" s="228" t="s">
        <v>84</v>
      </c>
      <c r="AN7" s="239" t="s">
        <v>85</v>
      </c>
      <c r="AO7" s="227" t="s">
        <v>86</v>
      </c>
      <c r="AP7" s="228" t="s">
        <v>87</v>
      </c>
      <c r="AQ7" s="239" t="s">
        <v>88</v>
      </c>
      <c r="AR7" s="227" t="s">
        <v>89</v>
      </c>
      <c r="AS7" s="228" t="s">
        <v>90</v>
      </c>
      <c r="AT7" s="239" t="s">
        <v>91</v>
      </c>
      <c r="AU7" s="227" t="s">
        <v>92</v>
      </c>
      <c r="AV7" s="228" t="s">
        <v>93</v>
      </c>
      <c r="AW7" s="239" t="s">
        <v>94</v>
      </c>
      <c r="AX7" s="227" t="s">
        <v>95</v>
      </c>
      <c r="AY7" s="228" t="s">
        <v>96</v>
      </c>
      <c r="AZ7" s="239" t="s">
        <v>97</v>
      </c>
      <c r="BA7" s="227" t="s">
        <v>98</v>
      </c>
      <c r="BB7" s="228" t="s">
        <v>99</v>
      </c>
      <c r="BC7" s="239" t="s">
        <v>100</v>
      </c>
      <c r="BD7" s="227" t="s">
        <v>101</v>
      </c>
      <c r="BE7" s="228" t="s">
        <v>102</v>
      </c>
      <c r="BF7" s="239" t="s">
        <v>103</v>
      </c>
      <c r="BG7" s="227" t="s">
        <v>104</v>
      </c>
      <c r="BH7" s="228" t="s">
        <v>105</v>
      </c>
      <c r="BI7" s="239" t="s">
        <v>106</v>
      </c>
      <c r="BJ7" s="227" t="s">
        <v>107</v>
      </c>
      <c r="BK7" s="228" t="s">
        <v>108</v>
      </c>
      <c r="BL7" s="239" t="s">
        <v>109</v>
      </c>
      <c r="BM7" s="227" t="s">
        <v>110</v>
      </c>
      <c r="BN7" s="228" t="s">
        <v>111</v>
      </c>
      <c r="BO7" s="239" t="s">
        <v>112</v>
      </c>
      <c r="BP7" s="227" t="s">
        <v>113</v>
      </c>
      <c r="BQ7" s="228" t="s">
        <v>114</v>
      </c>
      <c r="BR7" s="239" t="s">
        <v>115</v>
      </c>
      <c r="BS7" s="227" t="s">
        <v>116</v>
      </c>
      <c r="BT7" s="228" t="s">
        <v>117</v>
      </c>
      <c r="BU7" s="239" t="s">
        <v>70</v>
      </c>
      <c r="BV7" s="227" t="s">
        <v>71</v>
      </c>
      <c r="BW7" s="228" t="s">
        <v>72</v>
      </c>
      <c r="BX7" s="239" t="s">
        <v>73</v>
      </c>
      <c r="BY7" s="227" t="s">
        <v>74</v>
      </c>
      <c r="BZ7" s="228" t="s">
        <v>75</v>
      </c>
      <c r="CA7" s="239" t="s">
        <v>76</v>
      </c>
      <c r="CB7" s="227" t="s">
        <v>77</v>
      </c>
      <c r="CC7" s="228" t="s">
        <v>78</v>
      </c>
      <c r="CD7" s="239" t="s">
        <v>79</v>
      </c>
      <c r="CE7" s="227" t="s">
        <v>80</v>
      </c>
      <c r="CF7" s="228" t="s">
        <v>81</v>
      </c>
      <c r="CG7" s="239" t="s">
        <v>82</v>
      </c>
      <c r="CH7" s="227" t="s">
        <v>83</v>
      </c>
      <c r="CI7" s="228" t="s">
        <v>84</v>
      </c>
      <c r="CJ7" s="239" t="s">
        <v>85</v>
      </c>
      <c r="CK7" s="227" t="s">
        <v>86</v>
      </c>
      <c r="CL7" s="228" t="s">
        <v>87</v>
      </c>
      <c r="CM7" s="239" t="s">
        <v>88</v>
      </c>
      <c r="CN7" s="227" t="s">
        <v>89</v>
      </c>
      <c r="CO7" s="228" t="s">
        <v>90</v>
      </c>
      <c r="CP7" s="239" t="s">
        <v>91</v>
      </c>
      <c r="CQ7" s="227" t="s">
        <v>92</v>
      </c>
      <c r="CR7" s="240" t="s">
        <v>93</v>
      </c>
    </row>
    <row r="8" spans="1:96" ht="13.2" customHeight="1" thickTop="1" x14ac:dyDescent="0.3">
      <c r="A8" s="274"/>
      <c r="B8" s="224"/>
      <c r="C8" s="76"/>
      <c r="D8" s="75"/>
      <c r="E8" s="77"/>
      <c r="F8" s="78"/>
      <c r="G8" s="79"/>
      <c r="H8" s="80"/>
      <c r="I8" s="81"/>
      <c r="J8" s="82"/>
      <c r="K8" s="77"/>
      <c r="L8" s="78"/>
      <c r="M8" s="83"/>
      <c r="N8" s="84"/>
      <c r="O8" s="85"/>
      <c r="P8" s="86"/>
      <c r="Q8" s="84"/>
      <c r="R8" s="87"/>
      <c r="S8" s="79"/>
      <c r="T8" s="80"/>
      <c r="U8" s="88"/>
      <c r="V8" s="89"/>
      <c r="W8" s="90"/>
      <c r="X8" s="91"/>
      <c r="Y8" s="89"/>
      <c r="Z8" s="90"/>
      <c r="AA8" s="91"/>
      <c r="AB8" s="89"/>
      <c r="AC8" s="90"/>
      <c r="AD8" s="91"/>
      <c r="AE8" s="89"/>
      <c r="AF8" s="90"/>
      <c r="AG8" s="91"/>
      <c r="AH8" s="89"/>
      <c r="AI8" s="90"/>
      <c r="AJ8" s="91"/>
      <c r="AK8" s="89"/>
      <c r="AL8" s="90"/>
      <c r="AM8" s="91"/>
      <c r="AN8" s="89"/>
      <c r="AO8" s="90"/>
      <c r="AP8" s="91"/>
      <c r="AQ8" s="89"/>
      <c r="AR8" s="90"/>
      <c r="AS8" s="91"/>
      <c r="AT8" s="89"/>
      <c r="AU8" s="90"/>
      <c r="AV8" s="91"/>
      <c r="AW8" s="89"/>
      <c r="AX8" s="90"/>
      <c r="AY8" s="91"/>
      <c r="AZ8" s="89"/>
      <c r="BA8" s="90"/>
      <c r="BB8" s="91"/>
      <c r="BC8" s="89"/>
      <c r="BD8" s="90"/>
      <c r="BE8" s="91"/>
      <c r="BF8" s="89"/>
      <c r="BG8" s="90"/>
      <c r="BH8" s="91"/>
      <c r="BI8" s="89"/>
      <c r="BJ8" s="90"/>
      <c r="BK8" s="91"/>
      <c r="BL8" s="89"/>
      <c r="BM8" s="90"/>
      <c r="BN8" s="91"/>
      <c r="BO8" s="89"/>
      <c r="BP8" s="90"/>
      <c r="BQ8" s="91"/>
      <c r="BR8" s="89"/>
      <c r="BS8" s="90"/>
      <c r="BT8" s="91"/>
      <c r="BU8" s="89"/>
      <c r="BV8" s="90"/>
      <c r="BW8" s="91"/>
      <c r="BX8" s="89"/>
      <c r="BY8" s="90"/>
      <c r="BZ8" s="91"/>
      <c r="CA8" s="89"/>
      <c r="CB8" s="90"/>
      <c r="CC8" s="91"/>
      <c r="CD8" s="89"/>
      <c r="CE8" s="90"/>
      <c r="CF8" s="91"/>
      <c r="CG8" s="89"/>
      <c r="CH8" s="90"/>
      <c r="CI8" s="91"/>
      <c r="CJ8" s="89"/>
      <c r="CK8" s="90"/>
      <c r="CL8" s="91"/>
      <c r="CM8" s="89"/>
      <c r="CN8" s="90"/>
      <c r="CO8" s="91"/>
      <c r="CP8" s="89"/>
      <c r="CQ8" s="90"/>
      <c r="CR8" s="229"/>
    </row>
    <row r="9" spans="1:96" ht="12.6" customHeight="1" thickBot="1" x14ac:dyDescent="0.35">
      <c r="A9" s="275"/>
      <c r="B9" s="220" t="str">
        <f>IF(B8="","","TRACT &amp; RMQ →")</f>
        <v/>
      </c>
      <c r="C9" s="92"/>
      <c r="D9" s="93"/>
      <c r="E9" s="94"/>
      <c r="F9" s="95"/>
      <c r="G9" s="96"/>
      <c r="H9" s="97"/>
      <c r="I9" s="98"/>
      <c r="J9" s="99"/>
      <c r="K9" s="94"/>
      <c r="L9" s="95"/>
      <c r="M9" s="100"/>
      <c r="N9" s="101"/>
      <c r="O9" s="102"/>
      <c r="P9" s="103"/>
      <c r="Q9" s="101"/>
      <c r="R9" s="104"/>
      <c r="S9" s="96"/>
      <c r="T9" s="97"/>
      <c r="U9" s="105"/>
      <c r="V9" s="106"/>
      <c r="W9" s="107"/>
      <c r="X9" s="108"/>
      <c r="Y9" s="106"/>
      <c r="Z9" s="107"/>
      <c r="AA9" s="108"/>
      <c r="AB9" s="106"/>
      <c r="AC9" s="107"/>
      <c r="AD9" s="108"/>
      <c r="AE9" s="106"/>
      <c r="AF9" s="107"/>
      <c r="AG9" s="108"/>
      <c r="AH9" s="106"/>
      <c r="AI9" s="107"/>
      <c r="AJ9" s="108"/>
      <c r="AK9" s="106"/>
      <c r="AL9" s="107"/>
      <c r="AM9" s="108"/>
      <c r="AN9" s="106"/>
      <c r="AO9" s="107"/>
      <c r="AP9" s="108"/>
      <c r="AQ9" s="106"/>
      <c r="AR9" s="107"/>
      <c r="AS9" s="108"/>
      <c r="AT9" s="106"/>
      <c r="AU9" s="107"/>
      <c r="AV9" s="108"/>
      <c r="AW9" s="106"/>
      <c r="AX9" s="107"/>
      <c r="AY9" s="108"/>
      <c r="AZ9" s="106"/>
      <c r="BA9" s="107"/>
      <c r="BB9" s="108"/>
      <c r="BC9" s="106"/>
      <c r="BD9" s="107"/>
      <c r="BE9" s="108"/>
      <c r="BF9" s="106"/>
      <c r="BG9" s="107"/>
      <c r="BH9" s="108"/>
      <c r="BI9" s="106"/>
      <c r="BJ9" s="107"/>
      <c r="BK9" s="108"/>
      <c r="BL9" s="106"/>
      <c r="BM9" s="107"/>
      <c r="BN9" s="108"/>
      <c r="BO9" s="106"/>
      <c r="BP9" s="107"/>
      <c r="BQ9" s="108"/>
      <c r="BR9" s="106"/>
      <c r="BS9" s="107"/>
      <c r="BT9" s="108"/>
      <c r="BU9" s="106"/>
      <c r="BV9" s="107"/>
      <c r="BW9" s="108"/>
      <c r="BX9" s="106"/>
      <c r="BY9" s="107"/>
      <c r="BZ9" s="108"/>
      <c r="CA9" s="106"/>
      <c r="CB9" s="107"/>
      <c r="CC9" s="108"/>
      <c r="CD9" s="106"/>
      <c r="CE9" s="107"/>
      <c r="CF9" s="108"/>
      <c r="CG9" s="106"/>
      <c r="CH9" s="107"/>
      <c r="CI9" s="108"/>
      <c r="CJ9" s="106"/>
      <c r="CK9" s="107"/>
      <c r="CL9" s="108"/>
      <c r="CM9" s="106"/>
      <c r="CN9" s="107"/>
      <c r="CO9" s="108"/>
      <c r="CP9" s="106"/>
      <c r="CQ9" s="107"/>
      <c r="CR9" s="230"/>
    </row>
    <row r="10" spans="1:96" ht="12" customHeight="1" x14ac:dyDescent="0.3">
      <c r="A10" s="275"/>
      <c r="B10" s="214"/>
      <c r="C10" s="214"/>
      <c r="D10" s="109"/>
      <c r="E10" s="110"/>
      <c r="F10" s="111"/>
      <c r="G10" s="112"/>
      <c r="H10" s="113"/>
      <c r="I10" s="114"/>
      <c r="J10" s="115"/>
      <c r="K10" s="116"/>
      <c r="L10" s="117"/>
      <c r="M10" s="118"/>
      <c r="N10" s="119"/>
      <c r="O10" s="120"/>
      <c r="P10" s="121"/>
      <c r="Q10" s="119"/>
      <c r="R10" s="122"/>
      <c r="S10" s="109"/>
      <c r="T10" s="110"/>
      <c r="U10" s="111"/>
      <c r="V10" s="123"/>
      <c r="W10" s="124"/>
      <c r="X10" s="125"/>
      <c r="Y10" s="123"/>
      <c r="Z10" s="124"/>
      <c r="AA10" s="125"/>
      <c r="AB10" s="123"/>
      <c r="AC10" s="124"/>
      <c r="AD10" s="125"/>
      <c r="AE10" s="123"/>
      <c r="AF10" s="124"/>
      <c r="AG10" s="125"/>
      <c r="AH10" s="123"/>
      <c r="AI10" s="124"/>
      <c r="AJ10" s="125"/>
      <c r="AK10" s="123"/>
      <c r="AL10" s="124"/>
      <c r="AM10" s="125"/>
      <c r="AN10" s="123"/>
      <c r="AO10" s="124"/>
      <c r="AP10" s="125"/>
      <c r="AQ10" s="123"/>
      <c r="AR10" s="124"/>
      <c r="AS10" s="125"/>
      <c r="AT10" s="123"/>
      <c r="AU10" s="124"/>
      <c r="AV10" s="125"/>
      <c r="AW10" s="123"/>
      <c r="AX10" s="124"/>
      <c r="AY10" s="125"/>
      <c r="AZ10" s="123"/>
      <c r="BA10" s="124"/>
      <c r="BB10" s="125"/>
      <c r="BC10" s="123"/>
      <c r="BD10" s="124"/>
      <c r="BE10" s="125"/>
      <c r="BF10" s="123"/>
      <c r="BG10" s="124"/>
      <c r="BH10" s="125"/>
      <c r="BI10" s="123"/>
      <c r="BJ10" s="124"/>
      <c r="BK10" s="125"/>
      <c r="BL10" s="123"/>
      <c r="BM10" s="124"/>
      <c r="BN10" s="125"/>
      <c r="BO10" s="123"/>
      <c r="BP10" s="124"/>
      <c r="BQ10" s="125"/>
      <c r="BR10" s="123"/>
      <c r="BS10" s="124"/>
      <c r="BT10" s="125"/>
      <c r="BU10" s="123"/>
      <c r="BV10" s="124"/>
      <c r="BW10" s="125"/>
      <c r="BX10" s="123"/>
      <c r="BY10" s="124"/>
      <c r="BZ10" s="125"/>
      <c r="CA10" s="123"/>
      <c r="CB10" s="124"/>
      <c r="CC10" s="125"/>
      <c r="CD10" s="123"/>
      <c r="CE10" s="124"/>
      <c r="CF10" s="125"/>
      <c r="CG10" s="123"/>
      <c r="CH10" s="124"/>
      <c r="CI10" s="125"/>
      <c r="CJ10" s="123"/>
      <c r="CK10" s="124"/>
      <c r="CL10" s="125"/>
      <c r="CM10" s="123"/>
      <c r="CN10" s="124"/>
      <c r="CO10" s="125"/>
      <c r="CP10" s="123"/>
      <c r="CQ10" s="124"/>
      <c r="CR10" s="231"/>
    </row>
    <row r="11" spans="1:96" ht="12.6" customHeight="1" thickBot="1" x14ac:dyDescent="0.35">
      <c r="A11" s="275"/>
      <c r="B11" s="213" t="str">
        <f>IF(B10="","","TRACT &amp; RMQ →")</f>
        <v/>
      </c>
      <c r="C11" s="213"/>
      <c r="D11" s="126"/>
      <c r="E11" s="127"/>
      <c r="F11" s="128"/>
      <c r="G11" s="93"/>
      <c r="H11" s="94"/>
      <c r="I11" s="129"/>
      <c r="J11" s="130"/>
      <c r="K11" s="131"/>
      <c r="L11" s="132"/>
      <c r="M11" s="100"/>
      <c r="N11" s="101"/>
      <c r="O11" s="102"/>
      <c r="P11" s="103"/>
      <c r="Q11" s="101"/>
      <c r="R11" s="104"/>
      <c r="S11" s="126"/>
      <c r="T11" s="127"/>
      <c r="U11" s="128"/>
      <c r="V11" s="106"/>
      <c r="W11" s="107"/>
      <c r="X11" s="108"/>
      <c r="Y11" s="106"/>
      <c r="Z11" s="107"/>
      <c r="AA11" s="108"/>
      <c r="AB11" s="106"/>
      <c r="AC11" s="107"/>
      <c r="AD11" s="108"/>
      <c r="AE11" s="106"/>
      <c r="AF11" s="107"/>
      <c r="AG11" s="108"/>
      <c r="AH11" s="106"/>
      <c r="AI11" s="107"/>
      <c r="AJ11" s="108"/>
      <c r="AK11" s="106"/>
      <c r="AL11" s="107"/>
      <c r="AM11" s="108"/>
      <c r="AN11" s="106"/>
      <c r="AO11" s="107"/>
      <c r="AP11" s="108"/>
      <c r="AQ11" s="106"/>
      <c r="AR11" s="107"/>
      <c r="AS11" s="108"/>
      <c r="AT11" s="106"/>
      <c r="AU11" s="107"/>
      <c r="AV11" s="108"/>
      <c r="AW11" s="106"/>
      <c r="AX11" s="107"/>
      <c r="AY11" s="108"/>
      <c r="AZ11" s="106"/>
      <c r="BA11" s="107"/>
      <c r="BB11" s="108"/>
      <c r="BC11" s="106"/>
      <c r="BD11" s="107"/>
      <c r="BE11" s="108"/>
      <c r="BF11" s="106"/>
      <c r="BG11" s="107"/>
      <c r="BH11" s="108"/>
      <c r="BI11" s="106"/>
      <c r="BJ11" s="107"/>
      <c r="BK11" s="108"/>
      <c r="BL11" s="106"/>
      <c r="BM11" s="107"/>
      <c r="BN11" s="108"/>
      <c r="BO11" s="106"/>
      <c r="BP11" s="107"/>
      <c r="BQ11" s="108"/>
      <c r="BR11" s="106"/>
      <c r="BS11" s="107"/>
      <c r="BT11" s="108"/>
      <c r="BU11" s="106"/>
      <c r="BV11" s="107"/>
      <c r="BW11" s="108"/>
      <c r="BX11" s="106"/>
      <c r="BY11" s="107"/>
      <c r="BZ11" s="108"/>
      <c r="CA11" s="106"/>
      <c r="CB11" s="107"/>
      <c r="CC11" s="108"/>
      <c r="CD11" s="106"/>
      <c r="CE11" s="107"/>
      <c r="CF11" s="108"/>
      <c r="CG11" s="106"/>
      <c r="CH11" s="107"/>
      <c r="CI11" s="108"/>
      <c r="CJ11" s="106"/>
      <c r="CK11" s="107"/>
      <c r="CL11" s="108"/>
      <c r="CM11" s="106"/>
      <c r="CN11" s="107"/>
      <c r="CO11" s="108"/>
      <c r="CP11" s="106"/>
      <c r="CQ11" s="107"/>
      <c r="CR11" s="230"/>
    </row>
    <row r="12" spans="1:96" ht="12" customHeight="1" x14ac:dyDescent="0.3">
      <c r="A12" s="275"/>
      <c r="B12" s="215"/>
      <c r="C12" s="215"/>
      <c r="D12" s="133"/>
      <c r="E12" s="116"/>
      <c r="F12" s="117"/>
      <c r="G12" s="133"/>
      <c r="H12" s="116"/>
      <c r="I12" s="134"/>
      <c r="J12" s="135"/>
      <c r="K12" s="136"/>
      <c r="L12" s="137"/>
      <c r="M12" s="138"/>
      <c r="N12" s="139"/>
      <c r="O12" s="140"/>
      <c r="P12" s="141"/>
      <c r="Q12" s="142"/>
      <c r="R12" s="143"/>
      <c r="S12" s="179"/>
      <c r="T12" s="180"/>
      <c r="U12" s="181"/>
      <c r="V12" s="123"/>
      <c r="W12" s="124"/>
      <c r="X12" s="125"/>
      <c r="Y12" s="123"/>
      <c r="Z12" s="124"/>
      <c r="AA12" s="125"/>
      <c r="AB12" s="123"/>
      <c r="AC12" s="124"/>
      <c r="AD12" s="125"/>
      <c r="AE12" s="123"/>
      <c r="AF12" s="124"/>
      <c r="AG12" s="125"/>
      <c r="AH12" s="123"/>
      <c r="AI12" s="124"/>
      <c r="AJ12" s="125"/>
      <c r="AK12" s="123"/>
      <c r="AL12" s="124"/>
      <c r="AM12" s="125"/>
      <c r="AN12" s="123"/>
      <c r="AO12" s="124"/>
      <c r="AP12" s="125"/>
      <c r="AQ12" s="123"/>
      <c r="AR12" s="124"/>
      <c r="AS12" s="125"/>
      <c r="AT12" s="123"/>
      <c r="AU12" s="124"/>
      <c r="AV12" s="125"/>
      <c r="AW12" s="123"/>
      <c r="AX12" s="124"/>
      <c r="AY12" s="125"/>
      <c r="AZ12" s="123"/>
      <c r="BA12" s="124"/>
      <c r="BB12" s="125"/>
      <c r="BC12" s="123"/>
      <c r="BD12" s="124"/>
      <c r="BE12" s="125"/>
      <c r="BF12" s="123"/>
      <c r="BG12" s="124"/>
      <c r="BH12" s="125"/>
      <c r="BI12" s="123"/>
      <c r="BJ12" s="124"/>
      <c r="BK12" s="125"/>
      <c r="BL12" s="123"/>
      <c r="BM12" s="124"/>
      <c r="BN12" s="125"/>
      <c r="BO12" s="123"/>
      <c r="BP12" s="124"/>
      <c r="BQ12" s="125"/>
      <c r="BR12" s="123"/>
      <c r="BS12" s="124"/>
      <c r="BT12" s="125"/>
      <c r="BU12" s="123"/>
      <c r="BV12" s="124"/>
      <c r="BW12" s="125"/>
      <c r="BX12" s="123"/>
      <c r="BY12" s="124"/>
      <c r="BZ12" s="125"/>
      <c r="CA12" s="123"/>
      <c r="CB12" s="124"/>
      <c r="CC12" s="125"/>
      <c r="CD12" s="123"/>
      <c r="CE12" s="124"/>
      <c r="CF12" s="125"/>
      <c r="CG12" s="123"/>
      <c r="CH12" s="124"/>
      <c r="CI12" s="125"/>
      <c r="CJ12" s="123"/>
      <c r="CK12" s="124"/>
      <c r="CL12" s="125"/>
      <c r="CM12" s="123"/>
      <c r="CN12" s="124"/>
      <c r="CO12" s="125"/>
      <c r="CP12" s="123"/>
      <c r="CQ12" s="124"/>
      <c r="CR12" s="231"/>
    </row>
    <row r="13" spans="1:96" ht="12.6" customHeight="1" thickBot="1" x14ac:dyDescent="0.35">
      <c r="A13" s="275"/>
      <c r="B13" s="216" t="str">
        <f>IF(B12="","","TRACT &amp; RMQ →")</f>
        <v/>
      </c>
      <c r="C13" s="216"/>
      <c r="D13" s="144"/>
      <c r="E13" s="145"/>
      <c r="F13" s="218"/>
      <c r="G13" s="144"/>
      <c r="H13" s="145"/>
      <c r="I13" s="146"/>
      <c r="J13" s="147"/>
      <c r="K13" s="148"/>
      <c r="L13" s="149"/>
      <c r="M13" s="150"/>
      <c r="N13" s="151"/>
      <c r="O13" s="152"/>
      <c r="P13" s="153"/>
      <c r="Q13" s="154"/>
      <c r="R13" s="155"/>
      <c r="S13" s="183"/>
      <c r="T13" s="184"/>
      <c r="U13" s="182"/>
      <c r="V13" s="156"/>
      <c r="W13" s="157"/>
      <c r="X13" s="158"/>
      <c r="Y13" s="156"/>
      <c r="Z13" s="157"/>
      <c r="AA13" s="158"/>
      <c r="AB13" s="156"/>
      <c r="AC13" s="157"/>
      <c r="AD13" s="158"/>
      <c r="AE13" s="156"/>
      <c r="AF13" s="157"/>
      <c r="AG13" s="158"/>
      <c r="AH13" s="156"/>
      <c r="AI13" s="157"/>
      <c r="AJ13" s="158"/>
      <c r="AK13" s="156"/>
      <c r="AL13" s="157"/>
      <c r="AM13" s="158"/>
      <c r="AN13" s="156"/>
      <c r="AO13" s="157"/>
      <c r="AP13" s="158"/>
      <c r="AQ13" s="156"/>
      <c r="AR13" s="157"/>
      <c r="AS13" s="158"/>
      <c r="AT13" s="156"/>
      <c r="AU13" s="157"/>
      <c r="AV13" s="158"/>
      <c r="AW13" s="156"/>
      <c r="AX13" s="157"/>
      <c r="AY13" s="158"/>
      <c r="AZ13" s="156"/>
      <c r="BA13" s="157"/>
      <c r="BB13" s="158"/>
      <c r="BC13" s="156"/>
      <c r="BD13" s="157"/>
      <c r="BE13" s="158"/>
      <c r="BF13" s="156"/>
      <c r="BG13" s="157"/>
      <c r="BH13" s="158"/>
      <c r="BI13" s="156"/>
      <c r="BJ13" s="157"/>
      <c r="BK13" s="158"/>
      <c r="BL13" s="156"/>
      <c r="BM13" s="157"/>
      <c r="BN13" s="158"/>
      <c r="BO13" s="156"/>
      <c r="BP13" s="157"/>
      <c r="BQ13" s="158"/>
      <c r="BR13" s="156"/>
      <c r="BS13" s="157"/>
      <c r="BT13" s="158"/>
      <c r="BU13" s="156"/>
      <c r="BV13" s="157"/>
      <c r="BW13" s="158"/>
      <c r="BX13" s="156"/>
      <c r="BY13" s="157"/>
      <c r="BZ13" s="158"/>
      <c r="CA13" s="156"/>
      <c r="CB13" s="157"/>
      <c r="CC13" s="158"/>
      <c r="CD13" s="156"/>
      <c r="CE13" s="157"/>
      <c r="CF13" s="158"/>
      <c r="CG13" s="156"/>
      <c r="CH13" s="157"/>
      <c r="CI13" s="158"/>
      <c r="CJ13" s="156"/>
      <c r="CK13" s="157"/>
      <c r="CL13" s="158"/>
      <c r="CM13" s="156"/>
      <c r="CN13" s="157"/>
      <c r="CO13" s="158"/>
      <c r="CP13" s="156"/>
      <c r="CQ13" s="157"/>
      <c r="CR13" s="232"/>
    </row>
    <row r="14" spans="1:96" ht="12" customHeight="1" x14ac:dyDescent="0.3">
      <c r="A14" s="275"/>
      <c r="B14" s="215"/>
      <c r="C14" s="214"/>
      <c r="D14" s="159"/>
      <c r="E14" s="160"/>
      <c r="F14" s="161"/>
      <c r="G14" s="159"/>
      <c r="H14" s="160"/>
      <c r="I14" s="162"/>
      <c r="J14" s="163"/>
      <c r="K14" s="160"/>
      <c r="L14" s="161"/>
      <c r="M14" s="159"/>
      <c r="N14" s="160"/>
      <c r="O14" s="162"/>
      <c r="P14" s="163"/>
      <c r="Q14" s="160"/>
      <c r="R14" s="161"/>
      <c r="S14" s="159"/>
      <c r="T14" s="160"/>
      <c r="U14" s="161"/>
      <c r="V14" s="159"/>
      <c r="W14" s="160"/>
      <c r="X14" s="161"/>
      <c r="Y14" s="159"/>
      <c r="Z14" s="160"/>
      <c r="AA14" s="161"/>
      <c r="AB14" s="159"/>
      <c r="AC14" s="160"/>
      <c r="AD14" s="161"/>
      <c r="AE14" s="159"/>
      <c r="AF14" s="160"/>
      <c r="AG14" s="161"/>
      <c r="AH14" s="159"/>
      <c r="AI14" s="160"/>
      <c r="AJ14" s="161"/>
      <c r="AK14" s="159"/>
      <c r="AL14" s="160"/>
      <c r="AM14" s="161"/>
      <c r="AN14" s="159"/>
      <c r="AO14" s="160"/>
      <c r="AP14" s="161"/>
      <c r="AQ14" s="159"/>
      <c r="AR14" s="160"/>
      <c r="AS14" s="161"/>
      <c r="AT14" s="159"/>
      <c r="AU14" s="160"/>
      <c r="AV14" s="161"/>
      <c r="AW14" s="159"/>
      <c r="AX14" s="160"/>
      <c r="AY14" s="161"/>
      <c r="AZ14" s="159"/>
      <c r="BA14" s="160"/>
      <c r="BB14" s="161"/>
      <c r="BC14" s="159"/>
      <c r="BD14" s="160"/>
      <c r="BE14" s="161"/>
      <c r="BF14" s="159"/>
      <c r="BG14" s="160"/>
      <c r="BH14" s="161"/>
      <c r="BI14" s="159"/>
      <c r="BJ14" s="160"/>
      <c r="BK14" s="161"/>
      <c r="BL14" s="159"/>
      <c r="BM14" s="160"/>
      <c r="BN14" s="161"/>
      <c r="BO14" s="159"/>
      <c r="BP14" s="160"/>
      <c r="BQ14" s="161"/>
      <c r="BR14" s="159"/>
      <c r="BS14" s="160"/>
      <c r="BT14" s="161"/>
      <c r="BU14" s="159"/>
      <c r="BV14" s="160"/>
      <c r="BW14" s="161"/>
      <c r="BX14" s="159"/>
      <c r="BY14" s="160"/>
      <c r="BZ14" s="161"/>
      <c r="CA14" s="159"/>
      <c r="CB14" s="160"/>
      <c r="CC14" s="161"/>
      <c r="CD14" s="159"/>
      <c r="CE14" s="160"/>
      <c r="CF14" s="161"/>
      <c r="CG14" s="159"/>
      <c r="CH14" s="160"/>
      <c r="CI14" s="161"/>
      <c r="CJ14" s="159"/>
      <c r="CK14" s="160"/>
      <c r="CL14" s="161"/>
      <c r="CM14" s="159"/>
      <c r="CN14" s="160"/>
      <c r="CO14" s="161"/>
      <c r="CP14" s="159"/>
      <c r="CQ14" s="160"/>
      <c r="CR14" s="233"/>
    </row>
    <row r="15" spans="1:96" ht="12.6" customHeight="1" thickBot="1" x14ac:dyDescent="0.35">
      <c r="A15" s="275"/>
      <c r="B15" s="213" t="str">
        <f>IF(B14="","","TRACT &amp; RMQ →")</f>
        <v/>
      </c>
      <c r="C15" s="213"/>
      <c r="D15" s="106"/>
      <c r="E15" s="107"/>
      <c r="F15" s="108"/>
      <c r="G15" s="106"/>
      <c r="H15" s="107"/>
      <c r="I15" s="173"/>
      <c r="J15" s="174"/>
      <c r="K15" s="107"/>
      <c r="L15" s="108"/>
      <c r="M15" s="106"/>
      <c r="N15" s="107"/>
      <c r="O15" s="173"/>
      <c r="P15" s="174"/>
      <c r="Q15" s="107"/>
      <c r="R15" s="108"/>
      <c r="S15" s="106"/>
      <c r="T15" s="107"/>
      <c r="U15" s="108"/>
      <c r="V15" s="106"/>
      <c r="W15" s="107"/>
      <c r="X15" s="108"/>
      <c r="Y15" s="106"/>
      <c r="Z15" s="107"/>
      <c r="AA15" s="108"/>
      <c r="AB15" s="106"/>
      <c r="AC15" s="107"/>
      <c r="AD15" s="108"/>
      <c r="AE15" s="106"/>
      <c r="AF15" s="107"/>
      <c r="AG15" s="108"/>
      <c r="AH15" s="106"/>
      <c r="AI15" s="107"/>
      <c r="AJ15" s="108"/>
      <c r="AK15" s="106"/>
      <c r="AL15" s="107"/>
      <c r="AM15" s="108"/>
      <c r="AN15" s="106"/>
      <c r="AO15" s="107"/>
      <c r="AP15" s="108"/>
      <c r="AQ15" s="106"/>
      <c r="AR15" s="107"/>
      <c r="AS15" s="108"/>
      <c r="AT15" s="106"/>
      <c r="AU15" s="107"/>
      <c r="AV15" s="108"/>
      <c r="AW15" s="106"/>
      <c r="AX15" s="107"/>
      <c r="AY15" s="108"/>
      <c r="AZ15" s="106"/>
      <c r="BA15" s="107"/>
      <c r="BB15" s="108"/>
      <c r="BC15" s="106"/>
      <c r="BD15" s="107"/>
      <c r="BE15" s="108"/>
      <c r="BF15" s="106"/>
      <c r="BG15" s="107"/>
      <c r="BH15" s="108"/>
      <c r="BI15" s="106"/>
      <c r="BJ15" s="107"/>
      <c r="BK15" s="108"/>
      <c r="BL15" s="106"/>
      <c r="BM15" s="107"/>
      <c r="BN15" s="108"/>
      <c r="BO15" s="106"/>
      <c r="BP15" s="107"/>
      <c r="BQ15" s="108"/>
      <c r="BR15" s="106"/>
      <c r="BS15" s="107"/>
      <c r="BT15" s="108"/>
      <c r="BU15" s="106"/>
      <c r="BV15" s="107"/>
      <c r="BW15" s="108"/>
      <c r="BX15" s="106"/>
      <c r="BY15" s="107"/>
      <c r="BZ15" s="108"/>
      <c r="CA15" s="106"/>
      <c r="CB15" s="107"/>
      <c r="CC15" s="108"/>
      <c r="CD15" s="106"/>
      <c r="CE15" s="107"/>
      <c r="CF15" s="108"/>
      <c r="CG15" s="106"/>
      <c r="CH15" s="107"/>
      <c r="CI15" s="108"/>
      <c r="CJ15" s="106"/>
      <c r="CK15" s="107"/>
      <c r="CL15" s="108"/>
      <c r="CM15" s="106"/>
      <c r="CN15" s="107"/>
      <c r="CO15" s="108"/>
      <c r="CP15" s="106"/>
      <c r="CQ15" s="107"/>
      <c r="CR15" s="230"/>
    </row>
    <row r="16" spans="1:96" ht="12.6" customHeight="1" x14ac:dyDescent="0.3">
      <c r="A16" s="275"/>
      <c r="B16" s="219"/>
      <c r="C16" s="215"/>
      <c r="D16" s="123"/>
      <c r="E16" s="124"/>
      <c r="F16" s="125"/>
      <c r="G16" s="123"/>
      <c r="H16" s="124"/>
      <c r="I16" s="175"/>
      <c r="J16" s="176"/>
      <c r="K16" s="124"/>
      <c r="L16" s="125"/>
      <c r="M16" s="123"/>
      <c r="N16" s="124"/>
      <c r="O16" s="175"/>
      <c r="P16" s="176"/>
      <c r="Q16" s="124"/>
      <c r="R16" s="125"/>
      <c r="S16" s="123"/>
      <c r="T16" s="124"/>
      <c r="U16" s="125"/>
      <c r="V16" s="123"/>
      <c r="W16" s="124"/>
      <c r="X16" s="175"/>
      <c r="Y16" s="123"/>
      <c r="Z16" s="124"/>
      <c r="AA16" s="175"/>
      <c r="AB16" s="123"/>
      <c r="AC16" s="124"/>
      <c r="AD16" s="175"/>
      <c r="AE16" s="123"/>
      <c r="AF16" s="124"/>
      <c r="AG16" s="175"/>
      <c r="AH16" s="123"/>
      <c r="AI16" s="124"/>
      <c r="AJ16" s="175"/>
      <c r="AK16" s="123"/>
      <c r="AL16" s="124"/>
      <c r="AM16" s="175"/>
      <c r="AN16" s="123"/>
      <c r="AO16" s="124"/>
      <c r="AP16" s="175"/>
      <c r="AQ16" s="123"/>
      <c r="AR16" s="124"/>
      <c r="AS16" s="175"/>
      <c r="AT16" s="123"/>
      <c r="AU16" s="124"/>
      <c r="AV16" s="175"/>
      <c r="AW16" s="123"/>
      <c r="AX16" s="124"/>
      <c r="AY16" s="175"/>
      <c r="AZ16" s="123"/>
      <c r="BA16" s="124"/>
      <c r="BB16" s="175"/>
      <c r="BC16" s="123"/>
      <c r="BD16" s="124"/>
      <c r="BE16" s="175"/>
      <c r="BF16" s="123"/>
      <c r="BG16" s="124"/>
      <c r="BH16" s="175"/>
      <c r="BI16" s="123"/>
      <c r="BJ16" s="124"/>
      <c r="BK16" s="175"/>
      <c r="BL16" s="123"/>
      <c r="BM16" s="124"/>
      <c r="BN16" s="175"/>
      <c r="BO16" s="123"/>
      <c r="BP16" s="124"/>
      <c r="BQ16" s="175"/>
      <c r="BR16" s="123"/>
      <c r="BS16" s="124"/>
      <c r="BT16" s="175"/>
      <c r="BU16" s="123"/>
      <c r="BV16" s="124"/>
      <c r="BW16" s="175"/>
      <c r="BX16" s="123"/>
      <c r="BY16" s="124"/>
      <c r="BZ16" s="175"/>
      <c r="CA16" s="123"/>
      <c r="CB16" s="124"/>
      <c r="CC16" s="175"/>
      <c r="CD16" s="123"/>
      <c r="CE16" s="124"/>
      <c r="CF16" s="175"/>
      <c r="CG16" s="123"/>
      <c r="CH16" s="124"/>
      <c r="CI16" s="175"/>
      <c r="CJ16" s="123"/>
      <c r="CK16" s="124"/>
      <c r="CL16" s="175"/>
      <c r="CM16" s="123"/>
      <c r="CN16" s="124"/>
      <c r="CO16" s="175"/>
      <c r="CP16" s="123"/>
      <c r="CQ16" s="124"/>
      <c r="CR16" s="231"/>
    </row>
    <row r="17" spans="1:96" ht="12.6" customHeight="1" thickBot="1" x14ac:dyDescent="0.35">
      <c r="A17" s="275"/>
      <c r="B17" s="220" t="str">
        <f>IF(B16="","","TRACT &amp; RMQ →")</f>
        <v/>
      </c>
      <c r="C17" s="92"/>
      <c r="D17" s="106"/>
      <c r="E17" s="107"/>
      <c r="F17" s="108"/>
      <c r="G17" s="171"/>
      <c r="H17" s="172"/>
      <c r="I17" s="173"/>
      <c r="J17" s="174"/>
      <c r="K17" s="107"/>
      <c r="L17" s="108"/>
      <c r="M17" s="106"/>
      <c r="N17" s="107"/>
      <c r="O17" s="173"/>
      <c r="P17" s="174"/>
      <c r="Q17" s="107"/>
      <c r="R17" s="108"/>
      <c r="S17" s="106"/>
      <c r="T17" s="107"/>
      <c r="U17" s="108"/>
      <c r="V17" s="106"/>
      <c r="W17" s="107"/>
      <c r="X17" s="173"/>
      <c r="Y17" s="106"/>
      <c r="Z17" s="107"/>
      <c r="AA17" s="173"/>
      <c r="AB17" s="106"/>
      <c r="AC17" s="107"/>
      <c r="AD17" s="173"/>
      <c r="AE17" s="106"/>
      <c r="AF17" s="107"/>
      <c r="AG17" s="173"/>
      <c r="AH17" s="106"/>
      <c r="AI17" s="107"/>
      <c r="AJ17" s="173"/>
      <c r="AK17" s="106"/>
      <c r="AL17" s="107"/>
      <c r="AM17" s="173"/>
      <c r="AN17" s="106"/>
      <c r="AO17" s="107"/>
      <c r="AP17" s="173"/>
      <c r="AQ17" s="106"/>
      <c r="AR17" s="107"/>
      <c r="AS17" s="173"/>
      <c r="AT17" s="106"/>
      <c r="AU17" s="107"/>
      <c r="AV17" s="173"/>
      <c r="AW17" s="106"/>
      <c r="AX17" s="107"/>
      <c r="AY17" s="173"/>
      <c r="AZ17" s="106"/>
      <c r="BA17" s="107"/>
      <c r="BB17" s="173"/>
      <c r="BC17" s="106"/>
      <c r="BD17" s="107"/>
      <c r="BE17" s="173"/>
      <c r="BF17" s="106"/>
      <c r="BG17" s="107"/>
      <c r="BH17" s="173"/>
      <c r="BI17" s="106"/>
      <c r="BJ17" s="107"/>
      <c r="BK17" s="173"/>
      <c r="BL17" s="106"/>
      <c r="BM17" s="107"/>
      <c r="BN17" s="173"/>
      <c r="BO17" s="106"/>
      <c r="BP17" s="107"/>
      <c r="BQ17" s="173"/>
      <c r="BR17" s="106"/>
      <c r="BS17" s="107"/>
      <c r="BT17" s="173"/>
      <c r="BU17" s="106"/>
      <c r="BV17" s="107"/>
      <c r="BW17" s="173"/>
      <c r="BX17" s="106"/>
      <c r="BY17" s="107"/>
      <c r="BZ17" s="173"/>
      <c r="CA17" s="106"/>
      <c r="CB17" s="107"/>
      <c r="CC17" s="173"/>
      <c r="CD17" s="106"/>
      <c r="CE17" s="107"/>
      <c r="CF17" s="173"/>
      <c r="CG17" s="106"/>
      <c r="CH17" s="107"/>
      <c r="CI17" s="173"/>
      <c r="CJ17" s="106"/>
      <c r="CK17" s="107"/>
      <c r="CL17" s="173"/>
      <c r="CM17" s="106"/>
      <c r="CN17" s="107"/>
      <c r="CO17" s="173"/>
      <c r="CP17" s="106"/>
      <c r="CQ17" s="107"/>
      <c r="CR17" s="230"/>
    </row>
    <row r="18" spans="1:96" ht="12" customHeight="1" x14ac:dyDescent="0.3">
      <c r="A18" s="275"/>
      <c r="B18" s="221"/>
      <c r="C18" s="214"/>
      <c r="D18" s="123"/>
      <c r="E18" s="124"/>
      <c r="F18" s="125"/>
      <c r="G18" s="123"/>
      <c r="H18" s="124"/>
      <c r="I18" s="175"/>
      <c r="J18" s="176"/>
      <c r="K18" s="124"/>
      <c r="L18" s="125"/>
      <c r="M18" s="123"/>
      <c r="N18" s="124"/>
      <c r="O18" s="175"/>
      <c r="P18" s="176"/>
      <c r="Q18" s="124"/>
      <c r="R18" s="125"/>
      <c r="S18" s="123"/>
      <c r="T18" s="124"/>
      <c r="U18" s="125"/>
      <c r="V18" s="123"/>
      <c r="W18" s="124"/>
      <c r="X18" s="175"/>
      <c r="Y18" s="123"/>
      <c r="Z18" s="124"/>
      <c r="AA18" s="175"/>
      <c r="AB18" s="123"/>
      <c r="AC18" s="124"/>
      <c r="AD18" s="175"/>
      <c r="AE18" s="123"/>
      <c r="AF18" s="124"/>
      <c r="AG18" s="175"/>
      <c r="AH18" s="123"/>
      <c r="AI18" s="124"/>
      <c r="AJ18" s="175"/>
      <c r="AK18" s="123"/>
      <c r="AL18" s="124"/>
      <c r="AM18" s="175"/>
      <c r="AN18" s="123"/>
      <c r="AO18" s="124"/>
      <c r="AP18" s="175"/>
      <c r="AQ18" s="123"/>
      <c r="AR18" s="124"/>
      <c r="AS18" s="175"/>
      <c r="AT18" s="123"/>
      <c r="AU18" s="124"/>
      <c r="AV18" s="175"/>
      <c r="AW18" s="123"/>
      <c r="AX18" s="124"/>
      <c r="AY18" s="175"/>
      <c r="AZ18" s="123"/>
      <c r="BA18" s="124"/>
      <c r="BB18" s="175"/>
      <c r="BC18" s="123"/>
      <c r="BD18" s="124"/>
      <c r="BE18" s="175"/>
      <c r="BF18" s="123"/>
      <c r="BG18" s="124"/>
      <c r="BH18" s="175"/>
      <c r="BI18" s="123"/>
      <c r="BJ18" s="124"/>
      <c r="BK18" s="175"/>
      <c r="BL18" s="123"/>
      <c r="BM18" s="124"/>
      <c r="BN18" s="175"/>
      <c r="BO18" s="123"/>
      <c r="BP18" s="124"/>
      <c r="BQ18" s="175"/>
      <c r="BR18" s="123"/>
      <c r="BS18" s="124"/>
      <c r="BT18" s="175"/>
      <c r="BU18" s="123"/>
      <c r="BV18" s="124"/>
      <c r="BW18" s="175"/>
      <c r="BX18" s="123"/>
      <c r="BY18" s="124"/>
      <c r="BZ18" s="175"/>
      <c r="CA18" s="123"/>
      <c r="CB18" s="124"/>
      <c r="CC18" s="175"/>
      <c r="CD18" s="123"/>
      <c r="CE18" s="124"/>
      <c r="CF18" s="175"/>
      <c r="CG18" s="123"/>
      <c r="CH18" s="124"/>
      <c r="CI18" s="175"/>
      <c r="CJ18" s="123"/>
      <c r="CK18" s="124"/>
      <c r="CL18" s="175"/>
      <c r="CM18" s="123"/>
      <c r="CN18" s="124"/>
      <c r="CO18" s="175"/>
      <c r="CP18" s="123"/>
      <c r="CQ18" s="124"/>
      <c r="CR18" s="231"/>
    </row>
    <row r="19" spans="1:96" ht="12.6" customHeight="1" thickBot="1" x14ac:dyDescent="0.35">
      <c r="A19" s="276"/>
      <c r="B19" s="222" t="str">
        <f>IF(B18="","","TRACT &amp; RMQ →")</f>
        <v/>
      </c>
      <c r="C19" s="217"/>
      <c r="D19" s="164"/>
      <c r="E19" s="165"/>
      <c r="F19" s="166"/>
      <c r="G19" s="164"/>
      <c r="H19" s="165"/>
      <c r="I19" s="167"/>
      <c r="J19" s="168"/>
      <c r="K19" s="165"/>
      <c r="L19" s="166"/>
      <c r="M19" s="164"/>
      <c r="N19" s="165"/>
      <c r="O19" s="167"/>
      <c r="P19" s="168"/>
      <c r="Q19" s="165"/>
      <c r="R19" s="166"/>
      <c r="S19" s="164"/>
      <c r="T19" s="165"/>
      <c r="U19" s="166"/>
      <c r="V19" s="164"/>
      <c r="W19" s="165"/>
      <c r="X19" s="167"/>
      <c r="Y19" s="164"/>
      <c r="Z19" s="165"/>
      <c r="AA19" s="167"/>
      <c r="AB19" s="164"/>
      <c r="AC19" s="165"/>
      <c r="AD19" s="167"/>
      <c r="AE19" s="164"/>
      <c r="AF19" s="165"/>
      <c r="AG19" s="167"/>
      <c r="AH19" s="164"/>
      <c r="AI19" s="165"/>
      <c r="AJ19" s="167"/>
      <c r="AK19" s="164"/>
      <c r="AL19" s="165"/>
      <c r="AM19" s="167"/>
      <c r="AN19" s="164"/>
      <c r="AO19" s="165"/>
      <c r="AP19" s="167"/>
      <c r="AQ19" s="164"/>
      <c r="AR19" s="165"/>
      <c r="AS19" s="167"/>
      <c r="AT19" s="164"/>
      <c r="AU19" s="165"/>
      <c r="AV19" s="167"/>
      <c r="AW19" s="164"/>
      <c r="AX19" s="165"/>
      <c r="AY19" s="167"/>
      <c r="AZ19" s="164"/>
      <c r="BA19" s="165"/>
      <c r="BB19" s="167"/>
      <c r="BC19" s="164"/>
      <c r="BD19" s="165"/>
      <c r="BE19" s="167"/>
      <c r="BF19" s="164"/>
      <c r="BG19" s="165"/>
      <c r="BH19" s="167"/>
      <c r="BI19" s="164"/>
      <c r="BJ19" s="165"/>
      <c r="BK19" s="167"/>
      <c r="BL19" s="164"/>
      <c r="BM19" s="165"/>
      <c r="BN19" s="167"/>
      <c r="BO19" s="164"/>
      <c r="BP19" s="165"/>
      <c r="BQ19" s="167"/>
      <c r="BR19" s="164"/>
      <c r="BS19" s="165"/>
      <c r="BT19" s="167"/>
      <c r="BU19" s="164"/>
      <c r="BV19" s="165"/>
      <c r="BW19" s="167"/>
      <c r="BX19" s="164"/>
      <c r="BY19" s="165"/>
      <c r="BZ19" s="167"/>
      <c r="CA19" s="164"/>
      <c r="CB19" s="165"/>
      <c r="CC19" s="167"/>
      <c r="CD19" s="164"/>
      <c r="CE19" s="165"/>
      <c r="CF19" s="167"/>
      <c r="CG19" s="164"/>
      <c r="CH19" s="165"/>
      <c r="CI19" s="167"/>
      <c r="CJ19" s="164"/>
      <c r="CK19" s="165"/>
      <c r="CL19" s="167"/>
      <c r="CM19" s="164"/>
      <c r="CN19" s="165"/>
      <c r="CO19" s="167"/>
      <c r="CP19" s="164"/>
      <c r="CQ19" s="165"/>
      <c r="CR19" s="234"/>
    </row>
    <row r="20" spans="1:96" ht="12" customHeight="1" thickTop="1" x14ac:dyDescent="0.3">
      <c r="A20" s="279"/>
      <c r="B20" s="214"/>
      <c r="C20" s="214"/>
      <c r="D20" s="159"/>
      <c r="E20" s="160"/>
      <c r="F20" s="161"/>
      <c r="G20" s="159"/>
      <c r="H20" s="160"/>
      <c r="I20" s="162"/>
      <c r="J20" s="163"/>
      <c r="K20" s="160"/>
      <c r="L20" s="161"/>
      <c r="M20" s="159"/>
      <c r="N20" s="160"/>
      <c r="O20" s="162"/>
      <c r="P20" s="163"/>
      <c r="Q20" s="160"/>
      <c r="R20" s="161"/>
      <c r="S20" s="159"/>
      <c r="T20" s="160"/>
      <c r="U20" s="161"/>
      <c r="V20" s="159"/>
      <c r="W20" s="160"/>
      <c r="X20" s="161"/>
      <c r="Y20" s="159"/>
      <c r="Z20" s="160"/>
      <c r="AA20" s="161"/>
      <c r="AB20" s="159"/>
      <c r="AC20" s="160"/>
      <c r="AD20" s="161"/>
      <c r="AE20" s="159"/>
      <c r="AF20" s="160"/>
      <c r="AG20" s="161"/>
      <c r="AH20" s="159"/>
      <c r="AI20" s="160"/>
      <c r="AJ20" s="161"/>
      <c r="AK20" s="159"/>
      <c r="AL20" s="160"/>
      <c r="AM20" s="161"/>
      <c r="AN20" s="159"/>
      <c r="AO20" s="160"/>
      <c r="AP20" s="161"/>
      <c r="AQ20" s="159"/>
      <c r="AR20" s="160"/>
      <c r="AS20" s="161"/>
      <c r="AT20" s="159"/>
      <c r="AU20" s="160"/>
      <c r="AV20" s="161"/>
      <c r="AW20" s="159"/>
      <c r="AX20" s="160"/>
      <c r="AY20" s="161"/>
      <c r="AZ20" s="159"/>
      <c r="BA20" s="160"/>
      <c r="BB20" s="161"/>
      <c r="BC20" s="159"/>
      <c r="BD20" s="160"/>
      <c r="BE20" s="161"/>
      <c r="BF20" s="159"/>
      <c r="BG20" s="160"/>
      <c r="BH20" s="161"/>
      <c r="BI20" s="159"/>
      <c r="BJ20" s="160"/>
      <c r="BK20" s="161"/>
      <c r="BL20" s="159"/>
      <c r="BM20" s="160"/>
      <c r="BN20" s="161"/>
      <c r="BO20" s="159"/>
      <c r="BP20" s="160"/>
      <c r="BQ20" s="161"/>
      <c r="BR20" s="159"/>
      <c r="BS20" s="160"/>
      <c r="BT20" s="161"/>
      <c r="BU20" s="159"/>
      <c r="BV20" s="160"/>
      <c r="BW20" s="161"/>
      <c r="BX20" s="159"/>
      <c r="BY20" s="160"/>
      <c r="BZ20" s="161"/>
      <c r="CA20" s="159"/>
      <c r="CB20" s="160"/>
      <c r="CC20" s="161"/>
      <c r="CD20" s="159"/>
      <c r="CE20" s="160"/>
      <c r="CF20" s="161"/>
      <c r="CG20" s="159"/>
      <c r="CH20" s="160"/>
      <c r="CI20" s="161"/>
      <c r="CJ20" s="159"/>
      <c r="CK20" s="160"/>
      <c r="CL20" s="161"/>
      <c r="CM20" s="159"/>
      <c r="CN20" s="160"/>
      <c r="CO20" s="161"/>
      <c r="CP20" s="159"/>
      <c r="CQ20" s="160"/>
      <c r="CR20" s="233"/>
    </row>
    <row r="21" spans="1:96" ht="12.6" customHeight="1" thickBot="1" x14ac:dyDescent="0.35">
      <c r="A21" s="280"/>
      <c r="B21" s="216" t="str">
        <f>IF(B20="","","TRACT &amp; RMQ →")</f>
        <v/>
      </c>
      <c r="C21" s="216"/>
      <c r="D21" s="156"/>
      <c r="E21" s="157"/>
      <c r="F21" s="158"/>
      <c r="G21" s="156"/>
      <c r="H21" s="157"/>
      <c r="I21" s="177"/>
      <c r="J21" s="178"/>
      <c r="K21" s="157"/>
      <c r="L21" s="158"/>
      <c r="M21" s="156"/>
      <c r="N21" s="157"/>
      <c r="O21" s="177"/>
      <c r="P21" s="178"/>
      <c r="Q21" s="157"/>
      <c r="R21" s="158"/>
      <c r="S21" s="156"/>
      <c r="T21" s="157"/>
      <c r="U21" s="158"/>
      <c r="V21" s="156"/>
      <c r="W21" s="157"/>
      <c r="X21" s="158"/>
      <c r="Y21" s="156"/>
      <c r="Z21" s="157"/>
      <c r="AA21" s="158"/>
      <c r="AB21" s="156"/>
      <c r="AC21" s="157"/>
      <c r="AD21" s="158"/>
      <c r="AE21" s="156"/>
      <c r="AF21" s="157"/>
      <c r="AG21" s="158"/>
      <c r="AH21" s="156"/>
      <c r="AI21" s="157"/>
      <c r="AJ21" s="158"/>
      <c r="AK21" s="156"/>
      <c r="AL21" s="157"/>
      <c r="AM21" s="158"/>
      <c r="AN21" s="156"/>
      <c r="AO21" s="157"/>
      <c r="AP21" s="158"/>
      <c r="AQ21" s="156"/>
      <c r="AR21" s="157"/>
      <c r="AS21" s="158"/>
      <c r="AT21" s="156"/>
      <c r="AU21" s="157"/>
      <c r="AV21" s="158"/>
      <c r="AW21" s="156"/>
      <c r="AX21" s="157"/>
      <c r="AY21" s="158"/>
      <c r="AZ21" s="156"/>
      <c r="BA21" s="157"/>
      <c r="BB21" s="158"/>
      <c r="BC21" s="156"/>
      <c r="BD21" s="157"/>
      <c r="BE21" s="158"/>
      <c r="BF21" s="156"/>
      <c r="BG21" s="157"/>
      <c r="BH21" s="158"/>
      <c r="BI21" s="156"/>
      <c r="BJ21" s="157"/>
      <c r="BK21" s="158"/>
      <c r="BL21" s="156"/>
      <c r="BM21" s="157"/>
      <c r="BN21" s="158"/>
      <c r="BO21" s="156"/>
      <c r="BP21" s="157"/>
      <c r="BQ21" s="158"/>
      <c r="BR21" s="156"/>
      <c r="BS21" s="157"/>
      <c r="BT21" s="158"/>
      <c r="BU21" s="156"/>
      <c r="BV21" s="157"/>
      <c r="BW21" s="158"/>
      <c r="BX21" s="156"/>
      <c r="BY21" s="157"/>
      <c r="BZ21" s="158"/>
      <c r="CA21" s="156"/>
      <c r="CB21" s="157"/>
      <c r="CC21" s="158"/>
      <c r="CD21" s="156"/>
      <c r="CE21" s="157"/>
      <c r="CF21" s="158"/>
      <c r="CG21" s="156"/>
      <c r="CH21" s="157"/>
      <c r="CI21" s="158"/>
      <c r="CJ21" s="156"/>
      <c r="CK21" s="157"/>
      <c r="CL21" s="158"/>
      <c r="CM21" s="156"/>
      <c r="CN21" s="157"/>
      <c r="CO21" s="158"/>
      <c r="CP21" s="156"/>
      <c r="CQ21" s="157"/>
      <c r="CR21" s="232"/>
    </row>
    <row r="22" spans="1:96" ht="12" customHeight="1" x14ac:dyDescent="0.3">
      <c r="A22" s="280"/>
      <c r="B22" s="215"/>
      <c r="C22" s="214"/>
      <c r="D22" s="159"/>
      <c r="E22" s="160"/>
      <c r="F22" s="161"/>
      <c r="G22" s="159"/>
      <c r="H22" s="160"/>
      <c r="I22" s="162"/>
      <c r="J22" s="163"/>
      <c r="K22" s="160"/>
      <c r="L22" s="161"/>
      <c r="M22" s="159"/>
      <c r="N22" s="160"/>
      <c r="O22" s="162"/>
      <c r="P22" s="163"/>
      <c r="Q22" s="160"/>
      <c r="R22" s="161"/>
      <c r="S22" s="159"/>
      <c r="T22" s="160"/>
      <c r="U22" s="161"/>
      <c r="V22" s="159"/>
      <c r="W22" s="160"/>
      <c r="X22" s="161"/>
      <c r="Y22" s="159"/>
      <c r="Z22" s="160"/>
      <c r="AA22" s="161"/>
      <c r="AB22" s="159"/>
      <c r="AC22" s="160"/>
      <c r="AD22" s="161"/>
      <c r="AE22" s="159"/>
      <c r="AF22" s="160"/>
      <c r="AG22" s="161"/>
      <c r="AH22" s="159"/>
      <c r="AI22" s="160"/>
      <c r="AJ22" s="161"/>
      <c r="AK22" s="159"/>
      <c r="AL22" s="160"/>
      <c r="AM22" s="161"/>
      <c r="AN22" s="159"/>
      <c r="AO22" s="160"/>
      <c r="AP22" s="161"/>
      <c r="AQ22" s="159"/>
      <c r="AR22" s="160"/>
      <c r="AS22" s="161"/>
      <c r="AT22" s="159"/>
      <c r="AU22" s="160"/>
      <c r="AV22" s="161"/>
      <c r="AW22" s="159"/>
      <c r="AX22" s="160"/>
      <c r="AY22" s="161"/>
      <c r="AZ22" s="159"/>
      <c r="BA22" s="160"/>
      <c r="BB22" s="161"/>
      <c r="BC22" s="159"/>
      <c r="BD22" s="160"/>
      <c r="BE22" s="161"/>
      <c r="BF22" s="159"/>
      <c r="BG22" s="160"/>
      <c r="BH22" s="161"/>
      <c r="BI22" s="159"/>
      <c r="BJ22" s="160"/>
      <c r="BK22" s="161"/>
      <c r="BL22" s="159"/>
      <c r="BM22" s="160"/>
      <c r="BN22" s="161"/>
      <c r="BO22" s="159"/>
      <c r="BP22" s="160"/>
      <c r="BQ22" s="161"/>
      <c r="BR22" s="159"/>
      <c r="BS22" s="160"/>
      <c r="BT22" s="161"/>
      <c r="BU22" s="159"/>
      <c r="BV22" s="160"/>
      <c r="BW22" s="161"/>
      <c r="BX22" s="159"/>
      <c r="BY22" s="160"/>
      <c r="BZ22" s="161"/>
      <c r="CA22" s="159"/>
      <c r="CB22" s="160"/>
      <c r="CC22" s="161"/>
      <c r="CD22" s="159"/>
      <c r="CE22" s="160"/>
      <c r="CF22" s="161"/>
      <c r="CG22" s="159"/>
      <c r="CH22" s="160"/>
      <c r="CI22" s="161"/>
      <c r="CJ22" s="159"/>
      <c r="CK22" s="160"/>
      <c r="CL22" s="161"/>
      <c r="CM22" s="159"/>
      <c r="CN22" s="160"/>
      <c r="CO22" s="161"/>
      <c r="CP22" s="159"/>
      <c r="CQ22" s="160"/>
      <c r="CR22" s="233"/>
    </row>
    <row r="23" spans="1:96" ht="12.6" customHeight="1" thickBot="1" x14ac:dyDescent="0.35">
      <c r="A23" s="280"/>
      <c r="B23" s="213" t="str">
        <f>IF(B22="","","TRACT &amp; RMQ →")</f>
        <v/>
      </c>
      <c r="C23" s="213"/>
      <c r="D23" s="106"/>
      <c r="E23" s="107"/>
      <c r="F23" s="108"/>
      <c r="G23" s="106"/>
      <c r="H23" s="107"/>
      <c r="I23" s="173"/>
      <c r="J23" s="174"/>
      <c r="K23" s="107"/>
      <c r="L23" s="108"/>
      <c r="M23" s="106"/>
      <c r="N23" s="107"/>
      <c r="O23" s="173"/>
      <c r="P23" s="174"/>
      <c r="Q23" s="107"/>
      <c r="R23" s="108"/>
      <c r="S23" s="106"/>
      <c r="T23" s="107"/>
      <c r="U23" s="108"/>
      <c r="V23" s="106"/>
      <c r="W23" s="107"/>
      <c r="X23" s="108"/>
      <c r="Y23" s="106"/>
      <c r="Z23" s="107"/>
      <c r="AA23" s="108"/>
      <c r="AB23" s="106"/>
      <c r="AC23" s="107"/>
      <c r="AD23" s="108"/>
      <c r="AE23" s="106"/>
      <c r="AF23" s="107"/>
      <c r="AG23" s="108"/>
      <c r="AH23" s="106"/>
      <c r="AI23" s="107"/>
      <c r="AJ23" s="108"/>
      <c r="AK23" s="106"/>
      <c r="AL23" s="107"/>
      <c r="AM23" s="108"/>
      <c r="AN23" s="106"/>
      <c r="AO23" s="107"/>
      <c r="AP23" s="108"/>
      <c r="AQ23" s="106"/>
      <c r="AR23" s="107"/>
      <c r="AS23" s="108"/>
      <c r="AT23" s="106"/>
      <c r="AU23" s="107"/>
      <c r="AV23" s="108"/>
      <c r="AW23" s="106"/>
      <c r="AX23" s="107"/>
      <c r="AY23" s="108"/>
      <c r="AZ23" s="106"/>
      <c r="BA23" s="107"/>
      <c r="BB23" s="108"/>
      <c r="BC23" s="106"/>
      <c r="BD23" s="107"/>
      <c r="BE23" s="108"/>
      <c r="BF23" s="106"/>
      <c r="BG23" s="107"/>
      <c r="BH23" s="108"/>
      <c r="BI23" s="106"/>
      <c r="BJ23" s="107"/>
      <c r="BK23" s="108"/>
      <c r="BL23" s="106"/>
      <c r="BM23" s="107"/>
      <c r="BN23" s="108"/>
      <c r="BO23" s="106"/>
      <c r="BP23" s="107"/>
      <c r="BQ23" s="108"/>
      <c r="BR23" s="106"/>
      <c r="BS23" s="107"/>
      <c r="BT23" s="108"/>
      <c r="BU23" s="106"/>
      <c r="BV23" s="107"/>
      <c r="BW23" s="108"/>
      <c r="BX23" s="106"/>
      <c r="BY23" s="107"/>
      <c r="BZ23" s="108"/>
      <c r="CA23" s="106"/>
      <c r="CB23" s="107"/>
      <c r="CC23" s="108"/>
      <c r="CD23" s="106"/>
      <c r="CE23" s="107"/>
      <c r="CF23" s="108"/>
      <c r="CG23" s="106"/>
      <c r="CH23" s="107"/>
      <c r="CI23" s="108"/>
      <c r="CJ23" s="106"/>
      <c r="CK23" s="107"/>
      <c r="CL23" s="108"/>
      <c r="CM23" s="106"/>
      <c r="CN23" s="107"/>
      <c r="CO23" s="108"/>
      <c r="CP23" s="106"/>
      <c r="CQ23" s="107"/>
      <c r="CR23" s="230"/>
    </row>
    <row r="24" spans="1:96" ht="15" customHeight="1" x14ac:dyDescent="0.3">
      <c r="A24" s="280"/>
      <c r="B24" s="215"/>
      <c r="C24" s="215"/>
      <c r="D24" s="123"/>
      <c r="E24" s="124"/>
      <c r="F24" s="125"/>
      <c r="G24" s="123"/>
      <c r="H24" s="124"/>
      <c r="I24" s="175"/>
      <c r="J24" s="176"/>
      <c r="K24" s="124"/>
      <c r="L24" s="125"/>
      <c r="M24" s="123"/>
      <c r="N24" s="124"/>
      <c r="O24" s="175"/>
      <c r="P24" s="176"/>
      <c r="Q24" s="124"/>
      <c r="R24" s="125"/>
      <c r="S24" s="123"/>
      <c r="T24" s="124"/>
      <c r="U24" s="125"/>
      <c r="V24" s="123"/>
      <c r="W24" s="124"/>
      <c r="X24" s="125"/>
      <c r="Y24" s="123"/>
      <c r="Z24" s="124"/>
      <c r="AA24" s="125"/>
      <c r="AB24" s="123"/>
      <c r="AC24" s="124"/>
      <c r="AD24" s="125"/>
      <c r="AE24" s="123"/>
      <c r="AF24" s="124"/>
      <c r="AG24" s="125"/>
      <c r="AH24" s="123"/>
      <c r="AI24" s="124"/>
      <c r="AJ24" s="125"/>
      <c r="AK24" s="123"/>
      <c r="AL24" s="124"/>
      <c r="AM24" s="125"/>
      <c r="AN24" s="123"/>
      <c r="AO24" s="124"/>
      <c r="AP24" s="125"/>
      <c r="AQ24" s="123"/>
      <c r="AR24" s="124"/>
      <c r="AS24" s="125"/>
      <c r="AT24" s="123"/>
      <c r="AU24" s="124"/>
      <c r="AV24" s="125"/>
      <c r="AW24" s="123"/>
      <c r="AX24" s="124"/>
      <c r="AY24" s="125"/>
      <c r="AZ24" s="123"/>
      <c r="BA24" s="124"/>
      <c r="BB24" s="125"/>
      <c r="BC24" s="123"/>
      <c r="BD24" s="124"/>
      <c r="BE24" s="125"/>
      <c r="BF24" s="123"/>
      <c r="BG24" s="124"/>
      <c r="BH24" s="125"/>
      <c r="BI24" s="123"/>
      <c r="BJ24" s="124"/>
      <c r="BK24" s="125"/>
      <c r="BL24" s="123"/>
      <c r="BM24" s="124"/>
      <c r="BN24" s="125"/>
      <c r="BO24" s="123"/>
      <c r="BP24" s="124"/>
      <c r="BQ24" s="125"/>
      <c r="BR24" s="123"/>
      <c r="BS24" s="124"/>
      <c r="BT24" s="125"/>
      <c r="BU24" s="123"/>
      <c r="BV24" s="124"/>
      <c r="BW24" s="125"/>
      <c r="BX24" s="123"/>
      <c r="BY24" s="124"/>
      <c r="BZ24" s="125"/>
      <c r="CA24" s="123"/>
      <c r="CB24" s="124"/>
      <c r="CC24" s="125"/>
      <c r="CD24" s="123"/>
      <c r="CE24" s="124"/>
      <c r="CF24" s="125"/>
      <c r="CG24" s="123"/>
      <c r="CH24" s="124"/>
      <c r="CI24" s="125"/>
      <c r="CJ24" s="123"/>
      <c r="CK24" s="124"/>
      <c r="CL24" s="125"/>
      <c r="CM24" s="123"/>
      <c r="CN24" s="124"/>
      <c r="CO24" s="125"/>
      <c r="CP24" s="123"/>
      <c r="CQ24" s="124"/>
      <c r="CR24" s="231"/>
    </row>
    <row r="25" spans="1:96" ht="15" customHeight="1" thickBot="1" x14ac:dyDescent="0.35">
      <c r="A25" s="280"/>
      <c r="B25" s="220" t="str">
        <f>IF(B24="","","TRACT &amp; RMQ →")</f>
        <v/>
      </c>
      <c r="C25" s="92"/>
      <c r="D25" s="106"/>
      <c r="E25" s="107"/>
      <c r="F25" s="108"/>
      <c r="G25" s="106"/>
      <c r="H25" s="107"/>
      <c r="I25" s="173"/>
      <c r="J25" s="174"/>
      <c r="K25" s="107"/>
      <c r="L25" s="108"/>
      <c r="M25" s="106"/>
      <c r="N25" s="107"/>
      <c r="O25" s="173"/>
      <c r="P25" s="174"/>
      <c r="Q25" s="107"/>
      <c r="R25" s="108"/>
      <c r="S25" s="106"/>
      <c r="T25" s="107"/>
      <c r="U25" s="108"/>
      <c r="V25" s="106"/>
      <c r="W25" s="107"/>
      <c r="X25" s="108"/>
      <c r="Y25" s="106"/>
      <c r="Z25" s="107"/>
      <c r="AA25" s="108"/>
      <c r="AB25" s="106"/>
      <c r="AC25" s="107"/>
      <c r="AD25" s="108"/>
      <c r="AE25" s="106"/>
      <c r="AF25" s="107"/>
      <c r="AG25" s="108"/>
      <c r="AH25" s="106"/>
      <c r="AI25" s="107"/>
      <c r="AJ25" s="108"/>
      <c r="AK25" s="106"/>
      <c r="AL25" s="107"/>
      <c r="AM25" s="108"/>
      <c r="AN25" s="106"/>
      <c r="AO25" s="107"/>
      <c r="AP25" s="108"/>
      <c r="AQ25" s="106"/>
      <c r="AR25" s="107"/>
      <c r="AS25" s="108"/>
      <c r="AT25" s="106"/>
      <c r="AU25" s="107"/>
      <c r="AV25" s="108"/>
      <c r="AW25" s="106"/>
      <c r="AX25" s="107"/>
      <c r="AY25" s="108"/>
      <c r="AZ25" s="106"/>
      <c r="BA25" s="107"/>
      <c r="BB25" s="108"/>
      <c r="BC25" s="106"/>
      <c r="BD25" s="107"/>
      <c r="BE25" s="108"/>
      <c r="BF25" s="106"/>
      <c r="BG25" s="107"/>
      <c r="BH25" s="108"/>
      <c r="BI25" s="106"/>
      <c r="BJ25" s="107"/>
      <c r="BK25" s="108"/>
      <c r="BL25" s="106"/>
      <c r="BM25" s="107"/>
      <c r="BN25" s="108"/>
      <c r="BO25" s="106"/>
      <c r="BP25" s="107"/>
      <c r="BQ25" s="108"/>
      <c r="BR25" s="106"/>
      <c r="BS25" s="107"/>
      <c r="BT25" s="108"/>
      <c r="BU25" s="106"/>
      <c r="BV25" s="107"/>
      <c r="BW25" s="108"/>
      <c r="BX25" s="106"/>
      <c r="BY25" s="107"/>
      <c r="BZ25" s="108"/>
      <c r="CA25" s="106"/>
      <c r="CB25" s="107"/>
      <c r="CC25" s="108"/>
      <c r="CD25" s="106"/>
      <c r="CE25" s="107"/>
      <c r="CF25" s="108"/>
      <c r="CG25" s="106"/>
      <c r="CH25" s="107"/>
      <c r="CI25" s="108"/>
      <c r="CJ25" s="106"/>
      <c r="CK25" s="107"/>
      <c r="CL25" s="108"/>
      <c r="CM25" s="106"/>
      <c r="CN25" s="107"/>
      <c r="CO25" s="108"/>
      <c r="CP25" s="106"/>
      <c r="CQ25" s="107"/>
      <c r="CR25" s="230"/>
    </row>
    <row r="26" spans="1:96" ht="14.4" customHeight="1" x14ac:dyDescent="0.3">
      <c r="A26" s="280"/>
      <c r="B26" s="214"/>
      <c r="C26" s="214"/>
      <c r="D26" s="123"/>
      <c r="E26" s="124"/>
      <c r="F26" s="125"/>
      <c r="G26" s="123"/>
      <c r="H26" s="124"/>
      <c r="I26" s="175"/>
      <c r="J26" s="176"/>
      <c r="K26" s="124"/>
      <c r="L26" s="125"/>
      <c r="M26" s="123"/>
      <c r="N26" s="124"/>
      <c r="O26" s="175"/>
      <c r="P26" s="176"/>
      <c r="Q26" s="124"/>
      <c r="R26" s="125"/>
      <c r="S26" s="123"/>
      <c r="T26" s="124"/>
      <c r="U26" s="125"/>
      <c r="V26" s="123"/>
      <c r="W26" s="124"/>
      <c r="X26" s="125"/>
      <c r="Y26" s="123"/>
      <c r="Z26" s="124"/>
      <c r="AA26" s="125"/>
      <c r="AB26" s="123"/>
      <c r="AC26" s="124"/>
      <c r="AD26" s="125"/>
      <c r="AE26" s="123"/>
      <c r="AF26" s="124"/>
      <c r="AG26" s="125"/>
      <c r="AH26" s="123"/>
      <c r="AI26" s="124"/>
      <c r="AJ26" s="125"/>
      <c r="AK26" s="123"/>
      <c r="AL26" s="124"/>
      <c r="AM26" s="125"/>
      <c r="AN26" s="123"/>
      <c r="AO26" s="124"/>
      <c r="AP26" s="125"/>
      <c r="AQ26" s="123"/>
      <c r="AR26" s="124"/>
      <c r="AS26" s="125"/>
      <c r="AT26" s="123"/>
      <c r="AU26" s="124"/>
      <c r="AV26" s="125"/>
      <c r="AW26" s="123"/>
      <c r="AX26" s="124"/>
      <c r="AY26" s="125"/>
      <c r="AZ26" s="123"/>
      <c r="BA26" s="124"/>
      <c r="BB26" s="125"/>
      <c r="BC26" s="123"/>
      <c r="BD26" s="124"/>
      <c r="BE26" s="125"/>
      <c r="BF26" s="123"/>
      <c r="BG26" s="124"/>
      <c r="BH26" s="125"/>
      <c r="BI26" s="123"/>
      <c r="BJ26" s="124"/>
      <c r="BK26" s="125"/>
      <c r="BL26" s="123"/>
      <c r="BM26" s="124"/>
      <c r="BN26" s="125"/>
      <c r="BO26" s="123"/>
      <c r="BP26" s="124"/>
      <c r="BQ26" s="125"/>
      <c r="BR26" s="123"/>
      <c r="BS26" s="124"/>
      <c r="BT26" s="125"/>
      <c r="BU26" s="123"/>
      <c r="BV26" s="124"/>
      <c r="BW26" s="125"/>
      <c r="BX26" s="123"/>
      <c r="BY26" s="124"/>
      <c r="BZ26" s="125"/>
      <c r="CA26" s="123"/>
      <c r="CB26" s="124"/>
      <c r="CC26" s="125"/>
      <c r="CD26" s="123"/>
      <c r="CE26" s="124"/>
      <c r="CF26" s="125"/>
      <c r="CG26" s="123"/>
      <c r="CH26" s="124"/>
      <c r="CI26" s="125"/>
      <c r="CJ26" s="123"/>
      <c r="CK26" s="124"/>
      <c r="CL26" s="125"/>
      <c r="CM26" s="123"/>
      <c r="CN26" s="124"/>
      <c r="CO26" s="125"/>
      <c r="CP26" s="123"/>
      <c r="CQ26" s="124"/>
      <c r="CR26" s="231"/>
    </row>
    <row r="27" spans="1:96" ht="15" customHeight="1" thickBot="1" x14ac:dyDescent="0.35">
      <c r="A27" s="280"/>
      <c r="B27" s="213" t="str">
        <f t="shared" ref="B27:B43" si="107">IF(B26="","","TRACT &amp; RMQ →")</f>
        <v/>
      </c>
      <c r="C27" s="213"/>
      <c r="D27" s="106"/>
      <c r="E27" s="107"/>
      <c r="F27" s="108"/>
      <c r="G27" s="106"/>
      <c r="H27" s="107"/>
      <c r="I27" s="173"/>
      <c r="J27" s="174"/>
      <c r="K27" s="107"/>
      <c r="L27" s="108"/>
      <c r="M27" s="106"/>
      <c r="N27" s="107"/>
      <c r="O27" s="173"/>
      <c r="P27" s="174"/>
      <c r="Q27" s="107"/>
      <c r="R27" s="108"/>
      <c r="S27" s="106"/>
      <c r="T27" s="107"/>
      <c r="U27" s="108"/>
      <c r="V27" s="106"/>
      <c r="W27" s="107"/>
      <c r="X27" s="108"/>
      <c r="Y27" s="106"/>
      <c r="Z27" s="107"/>
      <c r="AA27" s="108"/>
      <c r="AB27" s="106"/>
      <c r="AC27" s="107"/>
      <c r="AD27" s="108"/>
      <c r="AE27" s="106"/>
      <c r="AF27" s="107"/>
      <c r="AG27" s="108"/>
      <c r="AH27" s="106"/>
      <c r="AI27" s="107"/>
      <c r="AJ27" s="108"/>
      <c r="AK27" s="106"/>
      <c r="AL27" s="107"/>
      <c r="AM27" s="108"/>
      <c r="AN27" s="106"/>
      <c r="AO27" s="107"/>
      <c r="AP27" s="108"/>
      <c r="AQ27" s="106"/>
      <c r="AR27" s="107"/>
      <c r="AS27" s="108"/>
      <c r="AT27" s="106"/>
      <c r="AU27" s="107"/>
      <c r="AV27" s="108"/>
      <c r="AW27" s="106"/>
      <c r="AX27" s="107"/>
      <c r="AY27" s="108"/>
      <c r="AZ27" s="106"/>
      <c r="BA27" s="107"/>
      <c r="BB27" s="108"/>
      <c r="BC27" s="106"/>
      <c r="BD27" s="107"/>
      <c r="BE27" s="108"/>
      <c r="BF27" s="106"/>
      <c r="BG27" s="107"/>
      <c r="BH27" s="108"/>
      <c r="BI27" s="106"/>
      <c r="BJ27" s="107"/>
      <c r="BK27" s="108"/>
      <c r="BL27" s="106"/>
      <c r="BM27" s="107"/>
      <c r="BN27" s="108"/>
      <c r="BO27" s="106"/>
      <c r="BP27" s="107"/>
      <c r="BQ27" s="108"/>
      <c r="BR27" s="106"/>
      <c r="BS27" s="107"/>
      <c r="BT27" s="108"/>
      <c r="BU27" s="106"/>
      <c r="BV27" s="107"/>
      <c r="BW27" s="108"/>
      <c r="BX27" s="106"/>
      <c r="BY27" s="107"/>
      <c r="BZ27" s="108"/>
      <c r="CA27" s="106"/>
      <c r="CB27" s="107"/>
      <c r="CC27" s="108"/>
      <c r="CD27" s="106"/>
      <c r="CE27" s="107"/>
      <c r="CF27" s="108"/>
      <c r="CG27" s="106"/>
      <c r="CH27" s="107"/>
      <c r="CI27" s="108"/>
      <c r="CJ27" s="106"/>
      <c r="CK27" s="107"/>
      <c r="CL27" s="108"/>
      <c r="CM27" s="106"/>
      <c r="CN27" s="107"/>
      <c r="CO27" s="108"/>
      <c r="CP27" s="106"/>
      <c r="CQ27" s="107"/>
      <c r="CR27" s="230"/>
    </row>
    <row r="28" spans="1:96" ht="14.4" customHeight="1" x14ac:dyDescent="0.3">
      <c r="A28" s="280"/>
      <c r="B28" s="215"/>
      <c r="C28" s="215"/>
      <c r="D28" s="123"/>
      <c r="E28" s="124"/>
      <c r="F28" s="125"/>
      <c r="G28" s="123"/>
      <c r="H28" s="124"/>
      <c r="I28" s="175"/>
      <c r="J28" s="176"/>
      <c r="K28" s="124"/>
      <c r="L28" s="125"/>
      <c r="M28" s="123"/>
      <c r="N28" s="124"/>
      <c r="O28" s="175"/>
      <c r="P28" s="176"/>
      <c r="Q28" s="124"/>
      <c r="R28" s="125"/>
      <c r="S28" s="123"/>
      <c r="T28" s="124"/>
      <c r="U28" s="125"/>
      <c r="V28" s="123"/>
      <c r="W28" s="124"/>
      <c r="X28" s="125"/>
      <c r="Y28" s="123"/>
      <c r="Z28" s="124"/>
      <c r="AA28" s="125"/>
      <c r="AB28" s="123"/>
      <c r="AC28" s="124"/>
      <c r="AD28" s="125"/>
      <c r="AE28" s="123"/>
      <c r="AF28" s="124"/>
      <c r="AG28" s="125"/>
      <c r="AH28" s="123"/>
      <c r="AI28" s="124"/>
      <c r="AJ28" s="125"/>
      <c r="AK28" s="123"/>
      <c r="AL28" s="124"/>
      <c r="AM28" s="125"/>
      <c r="AN28" s="123"/>
      <c r="AO28" s="124"/>
      <c r="AP28" s="125"/>
      <c r="AQ28" s="123"/>
      <c r="AR28" s="124"/>
      <c r="AS28" s="125"/>
      <c r="AT28" s="123"/>
      <c r="AU28" s="124"/>
      <c r="AV28" s="125"/>
      <c r="AW28" s="123"/>
      <c r="AX28" s="124"/>
      <c r="AY28" s="125"/>
      <c r="AZ28" s="123"/>
      <c r="BA28" s="124"/>
      <c r="BB28" s="125"/>
      <c r="BC28" s="123"/>
      <c r="BD28" s="124"/>
      <c r="BE28" s="125"/>
      <c r="BF28" s="123"/>
      <c r="BG28" s="124"/>
      <c r="BH28" s="125"/>
      <c r="BI28" s="123"/>
      <c r="BJ28" s="124"/>
      <c r="BK28" s="125"/>
      <c r="BL28" s="123"/>
      <c r="BM28" s="124"/>
      <c r="BN28" s="125"/>
      <c r="BO28" s="123"/>
      <c r="BP28" s="124"/>
      <c r="BQ28" s="125"/>
      <c r="BR28" s="123"/>
      <c r="BS28" s="124"/>
      <c r="BT28" s="125"/>
      <c r="BU28" s="123"/>
      <c r="BV28" s="124"/>
      <c r="BW28" s="125"/>
      <c r="BX28" s="123"/>
      <c r="BY28" s="124"/>
      <c r="BZ28" s="125"/>
      <c r="CA28" s="123"/>
      <c r="CB28" s="124"/>
      <c r="CC28" s="125"/>
      <c r="CD28" s="123"/>
      <c r="CE28" s="124"/>
      <c r="CF28" s="125"/>
      <c r="CG28" s="123"/>
      <c r="CH28" s="124"/>
      <c r="CI28" s="125"/>
      <c r="CJ28" s="123"/>
      <c r="CK28" s="124"/>
      <c r="CL28" s="125"/>
      <c r="CM28" s="123"/>
      <c r="CN28" s="124"/>
      <c r="CO28" s="125"/>
      <c r="CP28" s="123"/>
      <c r="CQ28" s="124"/>
      <c r="CR28" s="231"/>
    </row>
    <row r="29" spans="1:96" ht="15" customHeight="1" thickBot="1" x14ac:dyDescent="0.35">
      <c r="A29" s="280"/>
      <c r="B29" s="216" t="str">
        <f t="shared" si="107"/>
        <v/>
      </c>
      <c r="C29" s="216"/>
      <c r="D29" s="156"/>
      <c r="E29" s="157"/>
      <c r="F29" s="158"/>
      <c r="G29" s="156"/>
      <c r="H29" s="157"/>
      <c r="I29" s="177"/>
      <c r="J29" s="178"/>
      <c r="K29" s="157"/>
      <c r="L29" s="158"/>
      <c r="M29" s="156"/>
      <c r="N29" s="157"/>
      <c r="O29" s="177"/>
      <c r="P29" s="178"/>
      <c r="Q29" s="157"/>
      <c r="R29" s="158"/>
      <c r="S29" s="156"/>
      <c r="T29" s="157"/>
      <c r="U29" s="158"/>
      <c r="V29" s="156"/>
      <c r="W29" s="157"/>
      <c r="X29" s="158"/>
      <c r="Y29" s="156"/>
      <c r="Z29" s="157"/>
      <c r="AA29" s="158"/>
      <c r="AB29" s="156"/>
      <c r="AC29" s="157"/>
      <c r="AD29" s="158"/>
      <c r="AE29" s="156"/>
      <c r="AF29" s="157"/>
      <c r="AG29" s="158"/>
      <c r="AH29" s="156"/>
      <c r="AI29" s="157"/>
      <c r="AJ29" s="158"/>
      <c r="AK29" s="156"/>
      <c r="AL29" s="157"/>
      <c r="AM29" s="158"/>
      <c r="AN29" s="156"/>
      <c r="AO29" s="157"/>
      <c r="AP29" s="158"/>
      <c r="AQ29" s="156"/>
      <c r="AR29" s="157"/>
      <c r="AS29" s="158"/>
      <c r="AT29" s="156"/>
      <c r="AU29" s="157"/>
      <c r="AV29" s="158"/>
      <c r="AW29" s="156"/>
      <c r="AX29" s="157"/>
      <c r="AY29" s="158"/>
      <c r="AZ29" s="156"/>
      <c r="BA29" s="157"/>
      <c r="BB29" s="158"/>
      <c r="BC29" s="156"/>
      <c r="BD29" s="157"/>
      <c r="BE29" s="158"/>
      <c r="BF29" s="156"/>
      <c r="BG29" s="157"/>
      <c r="BH29" s="158"/>
      <c r="BI29" s="156"/>
      <c r="BJ29" s="157"/>
      <c r="BK29" s="158"/>
      <c r="BL29" s="156"/>
      <c r="BM29" s="157"/>
      <c r="BN29" s="158"/>
      <c r="BO29" s="156"/>
      <c r="BP29" s="157"/>
      <c r="BQ29" s="158"/>
      <c r="BR29" s="156"/>
      <c r="BS29" s="157"/>
      <c r="BT29" s="158"/>
      <c r="BU29" s="156"/>
      <c r="BV29" s="157"/>
      <c r="BW29" s="158"/>
      <c r="BX29" s="156"/>
      <c r="BY29" s="157"/>
      <c r="BZ29" s="158"/>
      <c r="CA29" s="156"/>
      <c r="CB29" s="157"/>
      <c r="CC29" s="158"/>
      <c r="CD29" s="156"/>
      <c r="CE29" s="157"/>
      <c r="CF29" s="158"/>
      <c r="CG29" s="156"/>
      <c r="CH29" s="157"/>
      <c r="CI29" s="158"/>
      <c r="CJ29" s="156"/>
      <c r="CK29" s="157"/>
      <c r="CL29" s="158"/>
      <c r="CM29" s="156"/>
      <c r="CN29" s="157"/>
      <c r="CO29" s="158"/>
      <c r="CP29" s="156"/>
      <c r="CQ29" s="157"/>
      <c r="CR29" s="232"/>
    </row>
    <row r="30" spans="1:96" ht="14.4" customHeight="1" x14ac:dyDescent="0.3">
      <c r="A30" s="280"/>
      <c r="B30" s="214"/>
      <c r="C30" s="214"/>
      <c r="D30" s="159"/>
      <c r="E30" s="160"/>
      <c r="F30" s="161"/>
      <c r="G30" s="159"/>
      <c r="H30" s="160"/>
      <c r="I30" s="162"/>
      <c r="J30" s="163"/>
      <c r="K30" s="160"/>
      <c r="L30" s="161"/>
      <c r="M30" s="159"/>
      <c r="N30" s="160"/>
      <c r="O30" s="162"/>
      <c r="P30" s="163"/>
      <c r="Q30" s="160"/>
      <c r="R30" s="161"/>
      <c r="S30" s="159"/>
      <c r="T30" s="160"/>
      <c r="U30" s="161"/>
      <c r="V30" s="159"/>
      <c r="W30" s="160"/>
      <c r="X30" s="161"/>
      <c r="Y30" s="159"/>
      <c r="Z30" s="160"/>
      <c r="AA30" s="161"/>
      <c r="AB30" s="159"/>
      <c r="AC30" s="160"/>
      <c r="AD30" s="161"/>
      <c r="AE30" s="159"/>
      <c r="AF30" s="160"/>
      <c r="AG30" s="161"/>
      <c r="AH30" s="159"/>
      <c r="AI30" s="160"/>
      <c r="AJ30" s="161"/>
      <c r="AK30" s="159"/>
      <c r="AL30" s="160"/>
      <c r="AM30" s="161"/>
      <c r="AN30" s="159"/>
      <c r="AO30" s="160"/>
      <c r="AP30" s="161"/>
      <c r="AQ30" s="159"/>
      <c r="AR30" s="160"/>
      <c r="AS30" s="161"/>
      <c r="AT30" s="159"/>
      <c r="AU30" s="160"/>
      <c r="AV30" s="161"/>
      <c r="AW30" s="159"/>
      <c r="AX30" s="160"/>
      <c r="AY30" s="161"/>
      <c r="AZ30" s="159"/>
      <c r="BA30" s="160"/>
      <c r="BB30" s="161"/>
      <c r="BC30" s="159"/>
      <c r="BD30" s="160"/>
      <c r="BE30" s="161"/>
      <c r="BF30" s="159"/>
      <c r="BG30" s="160"/>
      <c r="BH30" s="161"/>
      <c r="BI30" s="159"/>
      <c r="BJ30" s="160"/>
      <c r="BK30" s="161"/>
      <c r="BL30" s="159"/>
      <c r="BM30" s="160"/>
      <c r="BN30" s="161"/>
      <c r="BO30" s="159"/>
      <c r="BP30" s="160"/>
      <c r="BQ30" s="161"/>
      <c r="BR30" s="159"/>
      <c r="BS30" s="160"/>
      <c r="BT30" s="161"/>
      <c r="BU30" s="159"/>
      <c r="BV30" s="160"/>
      <c r="BW30" s="161"/>
      <c r="BX30" s="159"/>
      <c r="BY30" s="160"/>
      <c r="BZ30" s="161"/>
      <c r="CA30" s="159"/>
      <c r="CB30" s="160"/>
      <c r="CC30" s="161"/>
      <c r="CD30" s="159"/>
      <c r="CE30" s="160"/>
      <c r="CF30" s="161"/>
      <c r="CG30" s="159"/>
      <c r="CH30" s="160"/>
      <c r="CI30" s="161"/>
      <c r="CJ30" s="159"/>
      <c r="CK30" s="160"/>
      <c r="CL30" s="161"/>
      <c r="CM30" s="159"/>
      <c r="CN30" s="160"/>
      <c r="CO30" s="161"/>
      <c r="CP30" s="159"/>
      <c r="CQ30" s="160"/>
      <c r="CR30" s="233"/>
    </row>
    <row r="31" spans="1:96" ht="15" customHeight="1" thickBot="1" x14ac:dyDescent="0.35">
      <c r="A31" s="280"/>
      <c r="B31" s="217" t="str">
        <f t="shared" si="107"/>
        <v/>
      </c>
      <c r="C31" s="217"/>
      <c r="D31" s="164"/>
      <c r="E31" s="165"/>
      <c r="F31" s="166"/>
      <c r="G31" s="164"/>
      <c r="H31" s="165"/>
      <c r="I31" s="167"/>
      <c r="J31" s="168"/>
      <c r="K31" s="165"/>
      <c r="L31" s="166"/>
      <c r="M31" s="164"/>
      <c r="N31" s="165"/>
      <c r="O31" s="167"/>
      <c r="P31" s="168"/>
      <c r="Q31" s="165"/>
      <c r="R31" s="166"/>
      <c r="S31" s="164"/>
      <c r="T31" s="165"/>
      <c r="U31" s="166"/>
      <c r="V31" s="164"/>
      <c r="W31" s="165"/>
      <c r="X31" s="166"/>
      <c r="Y31" s="164"/>
      <c r="Z31" s="165"/>
      <c r="AA31" s="166"/>
      <c r="AB31" s="164"/>
      <c r="AC31" s="165"/>
      <c r="AD31" s="166"/>
      <c r="AE31" s="164"/>
      <c r="AF31" s="165"/>
      <c r="AG31" s="166"/>
      <c r="AH31" s="164"/>
      <c r="AI31" s="165"/>
      <c r="AJ31" s="166"/>
      <c r="AK31" s="164"/>
      <c r="AL31" s="165"/>
      <c r="AM31" s="166"/>
      <c r="AN31" s="164"/>
      <c r="AO31" s="165"/>
      <c r="AP31" s="166"/>
      <c r="AQ31" s="164"/>
      <c r="AR31" s="165"/>
      <c r="AS31" s="166"/>
      <c r="AT31" s="164"/>
      <c r="AU31" s="165"/>
      <c r="AV31" s="166"/>
      <c r="AW31" s="164"/>
      <c r="AX31" s="165"/>
      <c r="AY31" s="166"/>
      <c r="AZ31" s="164"/>
      <c r="BA31" s="165"/>
      <c r="BB31" s="166"/>
      <c r="BC31" s="164"/>
      <c r="BD31" s="165"/>
      <c r="BE31" s="166"/>
      <c r="BF31" s="164"/>
      <c r="BG31" s="165"/>
      <c r="BH31" s="166"/>
      <c r="BI31" s="164"/>
      <c r="BJ31" s="165"/>
      <c r="BK31" s="166"/>
      <c r="BL31" s="164"/>
      <c r="BM31" s="165"/>
      <c r="BN31" s="166"/>
      <c r="BO31" s="164"/>
      <c r="BP31" s="165"/>
      <c r="BQ31" s="166"/>
      <c r="BR31" s="164"/>
      <c r="BS31" s="165"/>
      <c r="BT31" s="166"/>
      <c r="BU31" s="164"/>
      <c r="BV31" s="165"/>
      <c r="BW31" s="166"/>
      <c r="BX31" s="164"/>
      <c r="BY31" s="165"/>
      <c r="BZ31" s="166"/>
      <c r="CA31" s="164"/>
      <c r="CB31" s="165"/>
      <c r="CC31" s="166"/>
      <c r="CD31" s="164"/>
      <c r="CE31" s="165"/>
      <c r="CF31" s="166"/>
      <c r="CG31" s="164"/>
      <c r="CH31" s="165"/>
      <c r="CI31" s="166"/>
      <c r="CJ31" s="164"/>
      <c r="CK31" s="165"/>
      <c r="CL31" s="166"/>
      <c r="CM31" s="164"/>
      <c r="CN31" s="165"/>
      <c r="CO31" s="166"/>
      <c r="CP31" s="164"/>
      <c r="CQ31" s="165"/>
      <c r="CR31" s="234"/>
    </row>
    <row r="32" spans="1:96" ht="12.6" thickTop="1" x14ac:dyDescent="0.3">
      <c r="A32" s="259"/>
      <c r="B32" s="214"/>
      <c r="C32" s="214"/>
      <c r="D32" s="159"/>
      <c r="E32" s="160"/>
      <c r="F32" s="161"/>
      <c r="G32" s="159"/>
      <c r="H32" s="160"/>
      <c r="I32" s="162"/>
      <c r="J32" s="163"/>
      <c r="K32" s="160"/>
      <c r="L32" s="161"/>
      <c r="M32" s="159"/>
      <c r="N32" s="160"/>
      <c r="O32" s="162"/>
      <c r="P32" s="163"/>
      <c r="Q32" s="160"/>
      <c r="R32" s="161"/>
      <c r="S32" s="159"/>
      <c r="T32" s="160"/>
      <c r="U32" s="161"/>
      <c r="V32" s="159"/>
      <c r="W32" s="160"/>
      <c r="X32" s="161"/>
      <c r="Y32" s="159"/>
      <c r="Z32" s="160"/>
      <c r="AA32" s="161"/>
      <c r="AB32" s="159"/>
      <c r="AC32" s="160"/>
      <c r="AD32" s="161"/>
      <c r="AE32" s="159"/>
      <c r="AF32" s="160"/>
      <c r="AG32" s="161"/>
      <c r="AH32" s="159"/>
      <c r="AI32" s="160"/>
      <c r="AJ32" s="161"/>
      <c r="AK32" s="159"/>
      <c r="AL32" s="160"/>
      <c r="AM32" s="161"/>
      <c r="AN32" s="159"/>
      <c r="AO32" s="160"/>
      <c r="AP32" s="161"/>
      <c r="AQ32" s="159"/>
      <c r="AR32" s="160"/>
      <c r="AS32" s="161"/>
      <c r="AT32" s="159"/>
      <c r="AU32" s="160"/>
      <c r="AV32" s="161"/>
      <c r="AW32" s="159"/>
      <c r="AX32" s="160"/>
      <c r="AY32" s="161"/>
      <c r="AZ32" s="159"/>
      <c r="BA32" s="160"/>
      <c r="BB32" s="161"/>
      <c r="BC32" s="159"/>
      <c r="BD32" s="160"/>
      <c r="BE32" s="161"/>
      <c r="BF32" s="159"/>
      <c r="BG32" s="160"/>
      <c r="BH32" s="161"/>
      <c r="BI32" s="159"/>
      <c r="BJ32" s="160"/>
      <c r="BK32" s="161"/>
      <c r="BL32" s="159"/>
      <c r="BM32" s="160"/>
      <c r="BN32" s="161"/>
      <c r="BO32" s="159"/>
      <c r="BP32" s="160"/>
      <c r="BQ32" s="161"/>
      <c r="BR32" s="159"/>
      <c r="BS32" s="160"/>
      <c r="BT32" s="161"/>
      <c r="BU32" s="159"/>
      <c r="BV32" s="160"/>
      <c r="BW32" s="161"/>
      <c r="BX32" s="159"/>
      <c r="BY32" s="160"/>
      <c r="BZ32" s="161"/>
      <c r="CA32" s="159"/>
      <c r="CB32" s="160"/>
      <c r="CC32" s="161"/>
      <c r="CD32" s="159"/>
      <c r="CE32" s="160"/>
      <c r="CF32" s="161"/>
      <c r="CG32" s="159"/>
      <c r="CH32" s="160"/>
      <c r="CI32" s="161"/>
      <c r="CJ32" s="159"/>
      <c r="CK32" s="160"/>
      <c r="CL32" s="161"/>
      <c r="CM32" s="159"/>
      <c r="CN32" s="160"/>
      <c r="CO32" s="161"/>
      <c r="CP32" s="159"/>
      <c r="CQ32" s="160"/>
      <c r="CR32" s="233"/>
    </row>
    <row r="33" spans="1:96" ht="12.6" thickBot="1" x14ac:dyDescent="0.35">
      <c r="A33" s="260"/>
      <c r="B33" s="220" t="str">
        <f t="shared" si="107"/>
        <v/>
      </c>
      <c r="C33" s="92"/>
      <c r="D33" s="106"/>
      <c r="E33" s="107"/>
      <c r="F33" s="108"/>
      <c r="G33" s="106"/>
      <c r="H33" s="107"/>
      <c r="I33" s="173"/>
      <c r="J33" s="174"/>
      <c r="K33" s="107"/>
      <c r="L33" s="108"/>
      <c r="M33" s="106"/>
      <c r="N33" s="107"/>
      <c r="O33" s="173"/>
      <c r="P33" s="174"/>
      <c r="Q33" s="107"/>
      <c r="R33" s="108"/>
      <c r="S33" s="106"/>
      <c r="T33" s="107"/>
      <c r="U33" s="108"/>
      <c r="V33" s="106"/>
      <c r="W33" s="107"/>
      <c r="X33" s="108"/>
      <c r="Y33" s="106"/>
      <c r="Z33" s="107"/>
      <c r="AA33" s="108"/>
      <c r="AB33" s="106"/>
      <c r="AC33" s="107"/>
      <c r="AD33" s="108"/>
      <c r="AE33" s="106"/>
      <c r="AF33" s="107"/>
      <c r="AG33" s="108"/>
      <c r="AH33" s="106"/>
      <c r="AI33" s="107"/>
      <c r="AJ33" s="108"/>
      <c r="AK33" s="106"/>
      <c r="AL33" s="107"/>
      <c r="AM33" s="108"/>
      <c r="AN33" s="106"/>
      <c r="AO33" s="107"/>
      <c r="AP33" s="108"/>
      <c r="AQ33" s="106"/>
      <c r="AR33" s="107"/>
      <c r="AS33" s="108"/>
      <c r="AT33" s="106"/>
      <c r="AU33" s="107"/>
      <c r="AV33" s="108"/>
      <c r="AW33" s="106"/>
      <c r="AX33" s="107"/>
      <c r="AY33" s="108"/>
      <c r="AZ33" s="106"/>
      <c r="BA33" s="107"/>
      <c r="BB33" s="108"/>
      <c r="BC33" s="106"/>
      <c r="BD33" s="107"/>
      <c r="BE33" s="108"/>
      <c r="BF33" s="106"/>
      <c r="BG33" s="107"/>
      <c r="BH33" s="108"/>
      <c r="BI33" s="106"/>
      <c r="BJ33" s="107"/>
      <c r="BK33" s="108"/>
      <c r="BL33" s="106"/>
      <c r="BM33" s="107"/>
      <c r="BN33" s="108"/>
      <c r="BO33" s="106"/>
      <c r="BP33" s="107"/>
      <c r="BQ33" s="108"/>
      <c r="BR33" s="106"/>
      <c r="BS33" s="107"/>
      <c r="BT33" s="108"/>
      <c r="BU33" s="106"/>
      <c r="BV33" s="107"/>
      <c r="BW33" s="108"/>
      <c r="BX33" s="106"/>
      <c r="BY33" s="107"/>
      <c r="BZ33" s="108"/>
      <c r="CA33" s="106"/>
      <c r="CB33" s="107"/>
      <c r="CC33" s="108"/>
      <c r="CD33" s="106"/>
      <c r="CE33" s="107"/>
      <c r="CF33" s="108"/>
      <c r="CG33" s="106"/>
      <c r="CH33" s="107"/>
      <c r="CI33" s="108"/>
      <c r="CJ33" s="106"/>
      <c r="CK33" s="107"/>
      <c r="CL33" s="108"/>
      <c r="CM33" s="106"/>
      <c r="CN33" s="107"/>
      <c r="CO33" s="108"/>
      <c r="CP33" s="106"/>
      <c r="CQ33" s="107"/>
      <c r="CR33" s="230"/>
    </row>
    <row r="34" spans="1:96" x14ac:dyDescent="0.3">
      <c r="A34" s="260"/>
      <c r="B34" s="214"/>
      <c r="C34" s="214"/>
      <c r="D34" s="123"/>
      <c r="E34" s="124"/>
      <c r="F34" s="125"/>
      <c r="G34" s="123"/>
      <c r="H34" s="124"/>
      <c r="I34" s="175"/>
      <c r="J34" s="176"/>
      <c r="K34" s="124"/>
      <c r="L34" s="125"/>
      <c r="M34" s="123"/>
      <c r="N34" s="124"/>
      <c r="O34" s="175"/>
      <c r="P34" s="176"/>
      <c r="Q34" s="124"/>
      <c r="R34" s="125"/>
      <c r="S34" s="123"/>
      <c r="T34" s="124"/>
      <c r="U34" s="125"/>
      <c r="V34" s="123"/>
      <c r="W34" s="124"/>
      <c r="X34" s="125"/>
      <c r="Y34" s="123"/>
      <c r="Z34" s="124"/>
      <c r="AA34" s="125"/>
      <c r="AB34" s="123"/>
      <c r="AC34" s="124"/>
      <c r="AD34" s="125"/>
      <c r="AE34" s="123"/>
      <c r="AF34" s="124"/>
      <c r="AG34" s="125"/>
      <c r="AH34" s="123"/>
      <c r="AI34" s="124"/>
      <c r="AJ34" s="125"/>
      <c r="AK34" s="123"/>
      <c r="AL34" s="124"/>
      <c r="AM34" s="125"/>
      <c r="AN34" s="123"/>
      <c r="AO34" s="124"/>
      <c r="AP34" s="125"/>
      <c r="AQ34" s="123"/>
      <c r="AR34" s="124"/>
      <c r="AS34" s="125"/>
      <c r="AT34" s="123"/>
      <c r="AU34" s="124"/>
      <c r="AV34" s="125"/>
      <c r="AW34" s="123"/>
      <c r="AX34" s="124"/>
      <c r="AY34" s="125"/>
      <c r="AZ34" s="123"/>
      <c r="BA34" s="124"/>
      <c r="BB34" s="125"/>
      <c r="BC34" s="123"/>
      <c r="BD34" s="124"/>
      <c r="BE34" s="125"/>
      <c r="BF34" s="123"/>
      <c r="BG34" s="124"/>
      <c r="BH34" s="125"/>
      <c r="BI34" s="123"/>
      <c r="BJ34" s="124"/>
      <c r="BK34" s="125"/>
      <c r="BL34" s="123"/>
      <c r="BM34" s="124"/>
      <c r="BN34" s="125"/>
      <c r="BO34" s="123"/>
      <c r="BP34" s="124"/>
      <c r="BQ34" s="125"/>
      <c r="BR34" s="123"/>
      <c r="BS34" s="124"/>
      <c r="BT34" s="125"/>
      <c r="BU34" s="123"/>
      <c r="BV34" s="124"/>
      <c r="BW34" s="125"/>
      <c r="BX34" s="123"/>
      <c r="BY34" s="124"/>
      <c r="BZ34" s="125"/>
      <c r="CA34" s="123"/>
      <c r="CB34" s="124"/>
      <c r="CC34" s="125"/>
      <c r="CD34" s="123"/>
      <c r="CE34" s="124"/>
      <c r="CF34" s="125"/>
      <c r="CG34" s="123"/>
      <c r="CH34" s="124"/>
      <c r="CI34" s="125"/>
      <c r="CJ34" s="123"/>
      <c r="CK34" s="124"/>
      <c r="CL34" s="125"/>
      <c r="CM34" s="123"/>
      <c r="CN34" s="124"/>
      <c r="CO34" s="125"/>
      <c r="CP34" s="123"/>
      <c r="CQ34" s="124"/>
      <c r="CR34" s="231"/>
    </row>
    <row r="35" spans="1:96" ht="12.6" thickBot="1" x14ac:dyDescent="0.35">
      <c r="A35" s="260"/>
      <c r="B35" s="213" t="str">
        <f t="shared" si="107"/>
        <v/>
      </c>
      <c r="C35" s="213"/>
      <c r="D35" s="106"/>
      <c r="E35" s="107"/>
      <c r="F35" s="108"/>
      <c r="G35" s="106"/>
      <c r="H35" s="107"/>
      <c r="I35" s="173"/>
      <c r="J35" s="174"/>
      <c r="K35" s="107"/>
      <c r="L35" s="108"/>
      <c r="M35" s="106"/>
      <c r="N35" s="107"/>
      <c r="O35" s="173"/>
      <c r="P35" s="174"/>
      <c r="Q35" s="107"/>
      <c r="R35" s="108"/>
      <c r="S35" s="106"/>
      <c r="T35" s="107"/>
      <c r="U35" s="108"/>
      <c r="V35" s="106"/>
      <c r="W35" s="107"/>
      <c r="X35" s="108"/>
      <c r="Y35" s="106"/>
      <c r="Z35" s="107"/>
      <c r="AA35" s="108"/>
      <c r="AB35" s="106"/>
      <c r="AC35" s="107"/>
      <c r="AD35" s="108"/>
      <c r="AE35" s="106"/>
      <c r="AF35" s="107"/>
      <c r="AG35" s="108"/>
      <c r="AH35" s="106"/>
      <c r="AI35" s="107"/>
      <c r="AJ35" s="108"/>
      <c r="AK35" s="106"/>
      <c r="AL35" s="107"/>
      <c r="AM35" s="108"/>
      <c r="AN35" s="106"/>
      <c r="AO35" s="107"/>
      <c r="AP35" s="108"/>
      <c r="AQ35" s="106"/>
      <c r="AR35" s="107"/>
      <c r="AS35" s="108"/>
      <c r="AT35" s="106"/>
      <c r="AU35" s="107"/>
      <c r="AV35" s="108"/>
      <c r="AW35" s="106"/>
      <c r="AX35" s="107"/>
      <c r="AY35" s="108"/>
      <c r="AZ35" s="106"/>
      <c r="BA35" s="107"/>
      <c r="BB35" s="108"/>
      <c r="BC35" s="106"/>
      <c r="BD35" s="107"/>
      <c r="BE35" s="108"/>
      <c r="BF35" s="106"/>
      <c r="BG35" s="107"/>
      <c r="BH35" s="108"/>
      <c r="BI35" s="106"/>
      <c r="BJ35" s="107"/>
      <c r="BK35" s="108"/>
      <c r="BL35" s="106"/>
      <c r="BM35" s="107"/>
      <c r="BN35" s="108"/>
      <c r="BO35" s="106"/>
      <c r="BP35" s="107"/>
      <c r="BQ35" s="108"/>
      <c r="BR35" s="106"/>
      <c r="BS35" s="107"/>
      <c r="BT35" s="108"/>
      <c r="BU35" s="106"/>
      <c r="BV35" s="107"/>
      <c r="BW35" s="108"/>
      <c r="BX35" s="106"/>
      <c r="BY35" s="107"/>
      <c r="BZ35" s="108"/>
      <c r="CA35" s="106"/>
      <c r="CB35" s="107"/>
      <c r="CC35" s="108"/>
      <c r="CD35" s="106"/>
      <c r="CE35" s="107"/>
      <c r="CF35" s="108"/>
      <c r="CG35" s="106"/>
      <c r="CH35" s="107"/>
      <c r="CI35" s="108"/>
      <c r="CJ35" s="106"/>
      <c r="CK35" s="107"/>
      <c r="CL35" s="108"/>
      <c r="CM35" s="106"/>
      <c r="CN35" s="107"/>
      <c r="CO35" s="108"/>
      <c r="CP35" s="106"/>
      <c r="CQ35" s="107"/>
      <c r="CR35" s="230"/>
    </row>
    <row r="36" spans="1:96" x14ac:dyDescent="0.3">
      <c r="A36" s="260"/>
      <c r="B36" s="215"/>
      <c r="C36" s="215"/>
      <c r="D36" s="123"/>
      <c r="E36" s="124"/>
      <c r="F36" s="125"/>
      <c r="G36" s="123"/>
      <c r="H36" s="124"/>
      <c r="I36" s="175"/>
      <c r="J36" s="176"/>
      <c r="K36" s="124"/>
      <c r="L36" s="125"/>
      <c r="M36" s="123"/>
      <c r="N36" s="124"/>
      <c r="O36" s="175"/>
      <c r="P36" s="176"/>
      <c r="Q36" s="124"/>
      <c r="R36" s="125"/>
      <c r="S36" s="123"/>
      <c r="T36" s="124"/>
      <c r="U36" s="125"/>
      <c r="V36" s="123"/>
      <c r="W36" s="124"/>
      <c r="X36" s="125"/>
      <c r="Y36" s="123"/>
      <c r="Z36" s="124"/>
      <c r="AA36" s="125"/>
      <c r="AB36" s="123"/>
      <c r="AC36" s="124"/>
      <c r="AD36" s="125"/>
      <c r="AE36" s="123"/>
      <c r="AF36" s="124"/>
      <c r="AG36" s="125"/>
      <c r="AH36" s="123"/>
      <c r="AI36" s="124"/>
      <c r="AJ36" s="125"/>
      <c r="AK36" s="123"/>
      <c r="AL36" s="124"/>
      <c r="AM36" s="125"/>
      <c r="AN36" s="123"/>
      <c r="AO36" s="124"/>
      <c r="AP36" s="125"/>
      <c r="AQ36" s="123"/>
      <c r="AR36" s="124"/>
      <c r="AS36" s="125"/>
      <c r="AT36" s="123"/>
      <c r="AU36" s="124"/>
      <c r="AV36" s="125"/>
      <c r="AW36" s="123"/>
      <c r="AX36" s="124"/>
      <c r="AY36" s="125"/>
      <c r="AZ36" s="123"/>
      <c r="BA36" s="124"/>
      <c r="BB36" s="125"/>
      <c r="BC36" s="123"/>
      <c r="BD36" s="124"/>
      <c r="BE36" s="125"/>
      <c r="BF36" s="123"/>
      <c r="BG36" s="124"/>
      <c r="BH36" s="125"/>
      <c r="BI36" s="123"/>
      <c r="BJ36" s="124"/>
      <c r="BK36" s="125"/>
      <c r="BL36" s="123"/>
      <c r="BM36" s="124"/>
      <c r="BN36" s="125"/>
      <c r="BO36" s="123"/>
      <c r="BP36" s="124"/>
      <c r="BQ36" s="125"/>
      <c r="BR36" s="123"/>
      <c r="BS36" s="124"/>
      <c r="BT36" s="125"/>
      <c r="BU36" s="123"/>
      <c r="BV36" s="124"/>
      <c r="BW36" s="125"/>
      <c r="BX36" s="123"/>
      <c r="BY36" s="124"/>
      <c r="BZ36" s="125"/>
      <c r="CA36" s="123"/>
      <c r="CB36" s="124"/>
      <c r="CC36" s="125"/>
      <c r="CD36" s="123"/>
      <c r="CE36" s="124"/>
      <c r="CF36" s="125"/>
      <c r="CG36" s="123"/>
      <c r="CH36" s="124"/>
      <c r="CI36" s="125"/>
      <c r="CJ36" s="123"/>
      <c r="CK36" s="124"/>
      <c r="CL36" s="125"/>
      <c r="CM36" s="123"/>
      <c r="CN36" s="124"/>
      <c r="CO36" s="125"/>
      <c r="CP36" s="123"/>
      <c r="CQ36" s="124"/>
      <c r="CR36" s="231"/>
    </row>
    <row r="37" spans="1:96" ht="12.6" thickBot="1" x14ac:dyDescent="0.35">
      <c r="A37" s="260"/>
      <c r="B37" s="216" t="str">
        <f t="shared" si="107"/>
        <v/>
      </c>
      <c r="C37" s="216"/>
      <c r="D37" s="156"/>
      <c r="E37" s="157"/>
      <c r="F37" s="158"/>
      <c r="G37" s="156"/>
      <c r="H37" s="157"/>
      <c r="I37" s="177"/>
      <c r="J37" s="178"/>
      <c r="K37" s="157"/>
      <c r="L37" s="158"/>
      <c r="M37" s="156"/>
      <c r="N37" s="157"/>
      <c r="O37" s="177"/>
      <c r="P37" s="178"/>
      <c r="Q37" s="157"/>
      <c r="R37" s="158"/>
      <c r="S37" s="156"/>
      <c r="T37" s="157"/>
      <c r="U37" s="158"/>
      <c r="V37" s="156"/>
      <c r="W37" s="157"/>
      <c r="X37" s="158"/>
      <c r="Y37" s="156"/>
      <c r="Z37" s="157"/>
      <c r="AA37" s="158"/>
      <c r="AB37" s="156"/>
      <c r="AC37" s="157"/>
      <c r="AD37" s="158"/>
      <c r="AE37" s="156"/>
      <c r="AF37" s="157"/>
      <c r="AG37" s="158"/>
      <c r="AH37" s="156"/>
      <c r="AI37" s="157"/>
      <c r="AJ37" s="158"/>
      <c r="AK37" s="156"/>
      <c r="AL37" s="157"/>
      <c r="AM37" s="158"/>
      <c r="AN37" s="156"/>
      <c r="AO37" s="157"/>
      <c r="AP37" s="158"/>
      <c r="AQ37" s="156"/>
      <c r="AR37" s="157"/>
      <c r="AS37" s="158"/>
      <c r="AT37" s="156"/>
      <c r="AU37" s="157"/>
      <c r="AV37" s="158"/>
      <c r="AW37" s="156"/>
      <c r="AX37" s="157"/>
      <c r="AY37" s="158"/>
      <c r="AZ37" s="156"/>
      <c r="BA37" s="157"/>
      <c r="BB37" s="158"/>
      <c r="BC37" s="156"/>
      <c r="BD37" s="157"/>
      <c r="BE37" s="158"/>
      <c r="BF37" s="156"/>
      <c r="BG37" s="157"/>
      <c r="BH37" s="158"/>
      <c r="BI37" s="156"/>
      <c r="BJ37" s="157"/>
      <c r="BK37" s="158"/>
      <c r="BL37" s="156"/>
      <c r="BM37" s="157"/>
      <c r="BN37" s="158"/>
      <c r="BO37" s="156"/>
      <c r="BP37" s="157"/>
      <c r="BQ37" s="158"/>
      <c r="BR37" s="156"/>
      <c r="BS37" s="157"/>
      <c r="BT37" s="158"/>
      <c r="BU37" s="156"/>
      <c r="BV37" s="157"/>
      <c r="BW37" s="158"/>
      <c r="BX37" s="156"/>
      <c r="BY37" s="157"/>
      <c r="BZ37" s="158"/>
      <c r="CA37" s="156"/>
      <c r="CB37" s="157"/>
      <c r="CC37" s="158"/>
      <c r="CD37" s="156"/>
      <c r="CE37" s="157"/>
      <c r="CF37" s="158"/>
      <c r="CG37" s="156"/>
      <c r="CH37" s="157"/>
      <c r="CI37" s="158"/>
      <c r="CJ37" s="156"/>
      <c r="CK37" s="157"/>
      <c r="CL37" s="158"/>
      <c r="CM37" s="156"/>
      <c r="CN37" s="157"/>
      <c r="CO37" s="158"/>
      <c r="CP37" s="156"/>
      <c r="CQ37" s="157"/>
      <c r="CR37" s="232"/>
    </row>
    <row r="38" spans="1:96" x14ac:dyDescent="0.3">
      <c r="A38" s="260"/>
      <c r="B38" s="214"/>
      <c r="C38" s="214"/>
      <c r="D38" s="159"/>
      <c r="E38" s="160"/>
      <c r="F38" s="161"/>
      <c r="G38" s="159"/>
      <c r="H38" s="160"/>
      <c r="I38" s="162"/>
      <c r="J38" s="163"/>
      <c r="K38" s="160"/>
      <c r="L38" s="161"/>
      <c r="M38" s="159"/>
      <c r="N38" s="160"/>
      <c r="O38" s="162"/>
      <c r="P38" s="163"/>
      <c r="Q38" s="160"/>
      <c r="R38" s="161"/>
      <c r="S38" s="159"/>
      <c r="T38" s="160"/>
      <c r="U38" s="161"/>
      <c r="V38" s="159"/>
      <c r="W38" s="160"/>
      <c r="X38" s="161"/>
      <c r="Y38" s="159"/>
      <c r="Z38" s="160"/>
      <c r="AA38" s="161"/>
      <c r="AB38" s="159"/>
      <c r="AC38" s="160"/>
      <c r="AD38" s="161"/>
      <c r="AE38" s="159"/>
      <c r="AF38" s="160"/>
      <c r="AG38" s="161"/>
      <c r="AH38" s="159"/>
      <c r="AI38" s="160"/>
      <c r="AJ38" s="161"/>
      <c r="AK38" s="159"/>
      <c r="AL38" s="160"/>
      <c r="AM38" s="161"/>
      <c r="AN38" s="159"/>
      <c r="AO38" s="160"/>
      <c r="AP38" s="161"/>
      <c r="AQ38" s="159"/>
      <c r="AR38" s="160"/>
      <c r="AS38" s="161"/>
      <c r="AT38" s="159"/>
      <c r="AU38" s="160"/>
      <c r="AV38" s="161"/>
      <c r="AW38" s="159"/>
      <c r="AX38" s="160"/>
      <c r="AY38" s="161"/>
      <c r="AZ38" s="159"/>
      <c r="BA38" s="160"/>
      <c r="BB38" s="161"/>
      <c r="BC38" s="159"/>
      <c r="BD38" s="160"/>
      <c r="BE38" s="161"/>
      <c r="BF38" s="159"/>
      <c r="BG38" s="160"/>
      <c r="BH38" s="161"/>
      <c r="BI38" s="159"/>
      <c r="BJ38" s="160"/>
      <c r="BK38" s="161"/>
      <c r="BL38" s="159"/>
      <c r="BM38" s="160"/>
      <c r="BN38" s="161"/>
      <c r="BO38" s="159"/>
      <c r="BP38" s="160"/>
      <c r="BQ38" s="161"/>
      <c r="BR38" s="159"/>
      <c r="BS38" s="160"/>
      <c r="BT38" s="161"/>
      <c r="BU38" s="159"/>
      <c r="BV38" s="160"/>
      <c r="BW38" s="161"/>
      <c r="BX38" s="159"/>
      <c r="BY38" s="160"/>
      <c r="BZ38" s="161"/>
      <c r="CA38" s="159"/>
      <c r="CB38" s="160"/>
      <c r="CC38" s="161"/>
      <c r="CD38" s="159"/>
      <c r="CE38" s="160"/>
      <c r="CF38" s="161"/>
      <c r="CG38" s="159"/>
      <c r="CH38" s="160"/>
      <c r="CI38" s="161"/>
      <c r="CJ38" s="159"/>
      <c r="CK38" s="160"/>
      <c r="CL38" s="161"/>
      <c r="CM38" s="159"/>
      <c r="CN38" s="160"/>
      <c r="CO38" s="161"/>
      <c r="CP38" s="159"/>
      <c r="CQ38" s="160"/>
      <c r="CR38" s="233"/>
    </row>
    <row r="39" spans="1:96" ht="12.6" thickBot="1" x14ac:dyDescent="0.35">
      <c r="A39" s="260"/>
      <c r="B39" s="213" t="str">
        <f t="shared" si="107"/>
        <v/>
      </c>
      <c r="C39" s="213"/>
      <c r="D39" s="106"/>
      <c r="E39" s="107"/>
      <c r="F39" s="108"/>
      <c r="G39" s="106"/>
      <c r="H39" s="107"/>
      <c r="I39" s="173"/>
      <c r="J39" s="174"/>
      <c r="K39" s="107"/>
      <c r="L39" s="108"/>
      <c r="M39" s="106"/>
      <c r="N39" s="107"/>
      <c r="O39" s="173"/>
      <c r="P39" s="174"/>
      <c r="Q39" s="107"/>
      <c r="R39" s="108"/>
      <c r="S39" s="106"/>
      <c r="T39" s="107"/>
      <c r="U39" s="108"/>
      <c r="V39" s="106"/>
      <c r="W39" s="107"/>
      <c r="X39" s="108"/>
      <c r="Y39" s="106"/>
      <c r="Z39" s="107"/>
      <c r="AA39" s="108"/>
      <c r="AB39" s="106"/>
      <c r="AC39" s="107"/>
      <c r="AD39" s="108"/>
      <c r="AE39" s="106"/>
      <c r="AF39" s="107"/>
      <c r="AG39" s="108"/>
      <c r="AH39" s="106"/>
      <c r="AI39" s="107"/>
      <c r="AJ39" s="108"/>
      <c r="AK39" s="106"/>
      <c r="AL39" s="107"/>
      <c r="AM39" s="108"/>
      <c r="AN39" s="106"/>
      <c r="AO39" s="107"/>
      <c r="AP39" s="108"/>
      <c r="AQ39" s="106"/>
      <c r="AR39" s="107"/>
      <c r="AS39" s="108"/>
      <c r="AT39" s="106"/>
      <c r="AU39" s="107"/>
      <c r="AV39" s="108"/>
      <c r="AW39" s="106"/>
      <c r="AX39" s="107"/>
      <c r="AY39" s="108"/>
      <c r="AZ39" s="106"/>
      <c r="BA39" s="107"/>
      <c r="BB39" s="108"/>
      <c r="BC39" s="106"/>
      <c r="BD39" s="107"/>
      <c r="BE39" s="108"/>
      <c r="BF39" s="106"/>
      <c r="BG39" s="107"/>
      <c r="BH39" s="108"/>
      <c r="BI39" s="106"/>
      <c r="BJ39" s="107"/>
      <c r="BK39" s="108"/>
      <c r="BL39" s="106"/>
      <c r="BM39" s="107"/>
      <c r="BN39" s="108"/>
      <c r="BO39" s="106"/>
      <c r="BP39" s="107"/>
      <c r="BQ39" s="108"/>
      <c r="BR39" s="106"/>
      <c r="BS39" s="107"/>
      <c r="BT39" s="108"/>
      <c r="BU39" s="106"/>
      <c r="BV39" s="107"/>
      <c r="BW39" s="108"/>
      <c r="BX39" s="106"/>
      <c r="BY39" s="107"/>
      <c r="BZ39" s="108"/>
      <c r="CA39" s="106"/>
      <c r="CB39" s="107"/>
      <c r="CC39" s="108"/>
      <c r="CD39" s="106"/>
      <c r="CE39" s="107"/>
      <c r="CF39" s="108"/>
      <c r="CG39" s="106"/>
      <c r="CH39" s="107"/>
      <c r="CI39" s="108"/>
      <c r="CJ39" s="106"/>
      <c r="CK39" s="107"/>
      <c r="CL39" s="108"/>
      <c r="CM39" s="106"/>
      <c r="CN39" s="107"/>
      <c r="CO39" s="108"/>
      <c r="CP39" s="106"/>
      <c r="CQ39" s="107"/>
      <c r="CR39" s="230"/>
    </row>
    <row r="40" spans="1:96" x14ac:dyDescent="0.3">
      <c r="A40" s="260"/>
      <c r="B40" s="215"/>
      <c r="C40" s="215"/>
      <c r="D40" s="123"/>
      <c r="E40" s="124"/>
      <c r="F40" s="125"/>
      <c r="G40" s="123"/>
      <c r="H40" s="124"/>
      <c r="I40" s="175"/>
      <c r="J40" s="176"/>
      <c r="K40" s="124"/>
      <c r="L40" s="125"/>
      <c r="M40" s="123"/>
      <c r="N40" s="124"/>
      <c r="O40" s="175"/>
      <c r="P40" s="176"/>
      <c r="Q40" s="124"/>
      <c r="R40" s="125"/>
      <c r="S40" s="123"/>
      <c r="T40" s="124"/>
      <c r="U40" s="125"/>
      <c r="V40" s="123"/>
      <c r="W40" s="124"/>
      <c r="X40" s="125"/>
      <c r="Y40" s="123"/>
      <c r="Z40" s="124"/>
      <c r="AA40" s="125"/>
      <c r="AB40" s="123"/>
      <c r="AC40" s="124"/>
      <c r="AD40" s="125"/>
      <c r="AE40" s="123"/>
      <c r="AF40" s="124"/>
      <c r="AG40" s="125"/>
      <c r="AH40" s="123"/>
      <c r="AI40" s="124"/>
      <c r="AJ40" s="125"/>
      <c r="AK40" s="123"/>
      <c r="AL40" s="124"/>
      <c r="AM40" s="125"/>
      <c r="AN40" s="123"/>
      <c r="AO40" s="124"/>
      <c r="AP40" s="125"/>
      <c r="AQ40" s="123"/>
      <c r="AR40" s="124"/>
      <c r="AS40" s="125"/>
      <c r="AT40" s="123"/>
      <c r="AU40" s="124"/>
      <c r="AV40" s="125"/>
      <c r="AW40" s="123"/>
      <c r="AX40" s="124"/>
      <c r="AY40" s="125"/>
      <c r="AZ40" s="123"/>
      <c r="BA40" s="124"/>
      <c r="BB40" s="125"/>
      <c r="BC40" s="123"/>
      <c r="BD40" s="124"/>
      <c r="BE40" s="125"/>
      <c r="BF40" s="123"/>
      <c r="BG40" s="124"/>
      <c r="BH40" s="125"/>
      <c r="BI40" s="123"/>
      <c r="BJ40" s="124"/>
      <c r="BK40" s="125"/>
      <c r="BL40" s="123"/>
      <c r="BM40" s="124"/>
      <c r="BN40" s="125"/>
      <c r="BO40" s="123"/>
      <c r="BP40" s="124"/>
      <c r="BQ40" s="125"/>
      <c r="BR40" s="123"/>
      <c r="BS40" s="124"/>
      <c r="BT40" s="125"/>
      <c r="BU40" s="123"/>
      <c r="BV40" s="124"/>
      <c r="BW40" s="125"/>
      <c r="BX40" s="123"/>
      <c r="BY40" s="124"/>
      <c r="BZ40" s="125"/>
      <c r="CA40" s="123"/>
      <c r="CB40" s="124"/>
      <c r="CC40" s="125"/>
      <c r="CD40" s="123"/>
      <c r="CE40" s="124"/>
      <c r="CF40" s="125"/>
      <c r="CG40" s="123"/>
      <c r="CH40" s="124"/>
      <c r="CI40" s="125"/>
      <c r="CJ40" s="123"/>
      <c r="CK40" s="124"/>
      <c r="CL40" s="125"/>
      <c r="CM40" s="123"/>
      <c r="CN40" s="124"/>
      <c r="CO40" s="125"/>
      <c r="CP40" s="123"/>
      <c r="CQ40" s="124"/>
      <c r="CR40" s="231"/>
    </row>
    <row r="41" spans="1:96" ht="12.6" thickBot="1" x14ac:dyDescent="0.35">
      <c r="A41" s="260"/>
      <c r="B41" s="216" t="str">
        <f t="shared" si="107"/>
        <v/>
      </c>
      <c r="C41" s="216"/>
      <c r="D41" s="156"/>
      <c r="E41" s="157"/>
      <c r="F41" s="158"/>
      <c r="G41" s="156"/>
      <c r="H41" s="157"/>
      <c r="I41" s="177"/>
      <c r="J41" s="178"/>
      <c r="K41" s="157"/>
      <c r="L41" s="158"/>
      <c r="M41" s="156"/>
      <c r="N41" s="157"/>
      <c r="O41" s="177"/>
      <c r="P41" s="178"/>
      <c r="Q41" s="157"/>
      <c r="R41" s="158"/>
      <c r="S41" s="156"/>
      <c r="T41" s="157"/>
      <c r="U41" s="158"/>
      <c r="V41" s="156"/>
      <c r="W41" s="157"/>
      <c r="X41" s="158"/>
      <c r="Y41" s="156"/>
      <c r="Z41" s="157"/>
      <c r="AA41" s="158"/>
      <c r="AB41" s="156"/>
      <c r="AC41" s="157"/>
      <c r="AD41" s="158"/>
      <c r="AE41" s="156"/>
      <c r="AF41" s="157"/>
      <c r="AG41" s="158"/>
      <c r="AH41" s="156"/>
      <c r="AI41" s="157"/>
      <c r="AJ41" s="158"/>
      <c r="AK41" s="156"/>
      <c r="AL41" s="157"/>
      <c r="AM41" s="158"/>
      <c r="AN41" s="156"/>
      <c r="AO41" s="157"/>
      <c r="AP41" s="158"/>
      <c r="AQ41" s="156"/>
      <c r="AR41" s="157"/>
      <c r="AS41" s="158"/>
      <c r="AT41" s="156"/>
      <c r="AU41" s="157"/>
      <c r="AV41" s="158"/>
      <c r="AW41" s="156"/>
      <c r="AX41" s="157"/>
      <c r="AY41" s="158"/>
      <c r="AZ41" s="156"/>
      <c r="BA41" s="157"/>
      <c r="BB41" s="158"/>
      <c r="BC41" s="156"/>
      <c r="BD41" s="157"/>
      <c r="BE41" s="158"/>
      <c r="BF41" s="156"/>
      <c r="BG41" s="157"/>
      <c r="BH41" s="158"/>
      <c r="BI41" s="156"/>
      <c r="BJ41" s="157"/>
      <c r="BK41" s="158"/>
      <c r="BL41" s="156"/>
      <c r="BM41" s="157"/>
      <c r="BN41" s="158"/>
      <c r="BO41" s="156"/>
      <c r="BP41" s="157"/>
      <c r="BQ41" s="158"/>
      <c r="BR41" s="156"/>
      <c r="BS41" s="157"/>
      <c r="BT41" s="158"/>
      <c r="BU41" s="156"/>
      <c r="BV41" s="157"/>
      <c r="BW41" s="158"/>
      <c r="BX41" s="156"/>
      <c r="BY41" s="157"/>
      <c r="BZ41" s="158"/>
      <c r="CA41" s="156"/>
      <c r="CB41" s="157"/>
      <c r="CC41" s="158"/>
      <c r="CD41" s="156"/>
      <c r="CE41" s="157"/>
      <c r="CF41" s="158"/>
      <c r="CG41" s="156"/>
      <c r="CH41" s="157"/>
      <c r="CI41" s="158"/>
      <c r="CJ41" s="156"/>
      <c r="CK41" s="157"/>
      <c r="CL41" s="158"/>
      <c r="CM41" s="156"/>
      <c r="CN41" s="157"/>
      <c r="CO41" s="158"/>
      <c r="CP41" s="156"/>
      <c r="CQ41" s="157"/>
      <c r="CR41" s="232"/>
    </row>
    <row r="42" spans="1:96" x14ac:dyDescent="0.3">
      <c r="A42" s="260"/>
      <c r="B42" s="214"/>
      <c r="C42" s="214"/>
      <c r="D42" s="159"/>
      <c r="E42" s="160"/>
      <c r="F42" s="161"/>
      <c r="G42" s="159"/>
      <c r="H42" s="160"/>
      <c r="I42" s="162"/>
      <c r="J42" s="163"/>
      <c r="K42" s="160"/>
      <c r="L42" s="161"/>
      <c r="M42" s="159"/>
      <c r="N42" s="160"/>
      <c r="O42" s="162"/>
      <c r="P42" s="163"/>
      <c r="Q42" s="160"/>
      <c r="R42" s="161"/>
      <c r="S42" s="159"/>
      <c r="T42" s="160"/>
      <c r="U42" s="161"/>
      <c r="V42" s="159"/>
      <c r="W42" s="160"/>
      <c r="X42" s="161"/>
      <c r="Y42" s="159"/>
      <c r="Z42" s="160"/>
      <c r="AA42" s="161"/>
      <c r="AB42" s="159"/>
      <c r="AC42" s="160"/>
      <c r="AD42" s="161"/>
      <c r="AE42" s="159"/>
      <c r="AF42" s="160"/>
      <c r="AG42" s="161"/>
      <c r="AH42" s="159"/>
      <c r="AI42" s="160"/>
      <c r="AJ42" s="161"/>
      <c r="AK42" s="159"/>
      <c r="AL42" s="160"/>
      <c r="AM42" s="161"/>
      <c r="AN42" s="159"/>
      <c r="AO42" s="160"/>
      <c r="AP42" s="161"/>
      <c r="AQ42" s="159"/>
      <c r="AR42" s="160"/>
      <c r="AS42" s="161"/>
      <c r="AT42" s="159"/>
      <c r="AU42" s="160"/>
      <c r="AV42" s="161"/>
      <c r="AW42" s="159"/>
      <c r="AX42" s="160"/>
      <c r="AY42" s="161"/>
      <c r="AZ42" s="159"/>
      <c r="BA42" s="160"/>
      <c r="BB42" s="161"/>
      <c r="BC42" s="159"/>
      <c r="BD42" s="160"/>
      <c r="BE42" s="161"/>
      <c r="BF42" s="159"/>
      <c r="BG42" s="160"/>
      <c r="BH42" s="161"/>
      <c r="BI42" s="159"/>
      <c r="BJ42" s="160"/>
      <c r="BK42" s="161"/>
      <c r="BL42" s="159"/>
      <c r="BM42" s="160"/>
      <c r="BN42" s="161"/>
      <c r="BO42" s="159"/>
      <c r="BP42" s="160"/>
      <c r="BQ42" s="161"/>
      <c r="BR42" s="159"/>
      <c r="BS42" s="160"/>
      <c r="BT42" s="161"/>
      <c r="BU42" s="159"/>
      <c r="BV42" s="160"/>
      <c r="BW42" s="161"/>
      <c r="BX42" s="159"/>
      <c r="BY42" s="160"/>
      <c r="BZ42" s="161"/>
      <c r="CA42" s="159"/>
      <c r="CB42" s="160"/>
      <c r="CC42" s="161"/>
      <c r="CD42" s="159"/>
      <c r="CE42" s="160"/>
      <c r="CF42" s="161"/>
      <c r="CG42" s="159"/>
      <c r="CH42" s="160"/>
      <c r="CI42" s="161"/>
      <c r="CJ42" s="159"/>
      <c r="CK42" s="160"/>
      <c r="CL42" s="161"/>
      <c r="CM42" s="159"/>
      <c r="CN42" s="160"/>
      <c r="CO42" s="161"/>
      <c r="CP42" s="159"/>
      <c r="CQ42" s="160"/>
      <c r="CR42" s="233"/>
    </row>
    <row r="43" spans="1:96" ht="12.6" thickBot="1" x14ac:dyDescent="0.35">
      <c r="A43" s="260"/>
      <c r="B43" s="213" t="str">
        <f t="shared" si="107"/>
        <v/>
      </c>
      <c r="C43" s="213"/>
      <c r="D43" s="106"/>
      <c r="E43" s="107"/>
      <c r="F43" s="108"/>
      <c r="G43" s="106"/>
      <c r="H43" s="107"/>
      <c r="I43" s="173"/>
      <c r="J43" s="174"/>
      <c r="K43" s="107"/>
      <c r="L43" s="108"/>
      <c r="M43" s="106"/>
      <c r="N43" s="107"/>
      <c r="O43" s="173"/>
      <c r="P43" s="174"/>
      <c r="Q43" s="107"/>
      <c r="R43" s="108"/>
      <c r="S43" s="106"/>
      <c r="T43" s="107"/>
      <c r="U43" s="108"/>
      <c r="V43" s="106"/>
      <c r="W43" s="107"/>
      <c r="X43" s="108"/>
      <c r="Y43" s="106"/>
      <c r="Z43" s="107"/>
      <c r="AA43" s="108"/>
      <c r="AB43" s="106"/>
      <c r="AC43" s="107"/>
      <c r="AD43" s="108"/>
      <c r="AE43" s="106"/>
      <c r="AF43" s="107"/>
      <c r="AG43" s="108"/>
      <c r="AH43" s="106"/>
      <c r="AI43" s="107"/>
      <c r="AJ43" s="108"/>
      <c r="AK43" s="106"/>
      <c r="AL43" s="107"/>
      <c r="AM43" s="108"/>
      <c r="AN43" s="106"/>
      <c r="AO43" s="107"/>
      <c r="AP43" s="108"/>
      <c r="AQ43" s="106"/>
      <c r="AR43" s="107"/>
      <c r="AS43" s="108"/>
      <c r="AT43" s="106"/>
      <c r="AU43" s="107"/>
      <c r="AV43" s="108"/>
      <c r="AW43" s="106"/>
      <c r="AX43" s="107"/>
      <c r="AY43" s="108"/>
      <c r="AZ43" s="106"/>
      <c r="BA43" s="107"/>
      <c r="BB43" s="108"/>
      <c r="BC43" s="106"/>
      <c r="BD43" s="107"/>
      <c r="BE43" s="108"/>
      <c r="BF43" s="106"/>
      <c r="BG43" s="107"/>
      <c r="BH43" s="108"/>
      <c r="BI43" s="106"/>
      <c r="BJ43" s="107"/>
      <c r="BK43" s="108"/>
      <c r="BL43" s="106"/>
      <c r="BM43" s="107"/>
      <c r="BN43" s="108"/>
      <c r="BO43" s="106"/>
      <c r="BP43" s="107"/>
      <c r="BQ43" s="108"/>
      <c r="BR43" s="106"/>
      <c r="BS43" s="107"/>
      <c r="BT43" s="108"/>
      <c r="BU43" s="106"/>
      <c r="BV43" s="107"/>
      <c r="BW43" s="108"/>
      <c r="BX43" s="106"/>
      <c r="BY43" s="107"/>
      <c r="BZ43" s="108"/>
      <c r="CA43" s="106"/>
      <c r="CB43" s="107"/>
      <c r="CC43" s="108"/>
      <c r="CD43" s="106"/>
      <c r="CE43" s="107"/>
      <c r="CF43" s="108"/>
      <c r="CG43" s="106"/>
      <c r="CH43" s="107"/>
      <c r="CI43" s="108"/>
      <c r="CJ43" s="106"/>
      <c r="CK43" s="107"/>
      <c r="CL43" s="108"/>
      <c r="CM43" s="106"/>
      <c r="CN43" s="107"/>
      <c r="CO43" s="108"/>
      <c r="CP43" s="106"/>
      <c r="CQ43" s="107"/>
      <c r="CR43" s="230"/>
    </row>
    <row r="44" spans="1:96" x14ac:dyDescent="0.3">
      <c r="A44" s="260"/>
      <c r="B44" s="215"/>
      <c r="C44" s="215"/>
      <c r="D44" s="123"/>
      <c r="E44" s="124"/>
      <c r="F44" s="125"/>
      <c r="G44" s="123"/>
      <c r="H44" s="124"/>
      <c r="I44" s="175"/>
      <c r="J44" s="176"/>
      <c r="K44" s="124"/>
      <c r="L44" s="125"/>
      <c r="M44" s="123"/>
      <c r="N44" s="124"/>
      <c r="O44" s="175"/>
      <c r="P44" s="176"/>
      <c r="Q44" s="124"/>
      <c r="R44" s="125"/>
      <c r="S44" s="123"/>
      <c r="T44" s="124"/>
      <c r="U44" s="125"/>
      <c r="V44" s="123"/>
      <c r="W44" s="124"/>
      <c r="X44" s="175"/>
      <c r="Y44" s="123"/>
      <c r="Z44" s="124"/>
      <c r="AA44" s="175"/>
      <c r="AB44" s="123"/>
      <c r="AC44" s="124"/>
      <c r="AD44" s="175"/>
      <c r="AE44" s="123"/>
      <c r="AF44" s="124"/>
      <c r="AG44" s="175"/>
      <c r="AH44" s="123"/>
      <c r="AI44" s="124"/>
      <c r="AJ44" s="175"/>
      <c r="AK44" s="123"/>
      <c r="AL44" s="124"/>
      <c r="AM44" s="175"/>
      <c r="AN44" s="123"/>
      <c r="AO44" s="124"/>
      <c r="AP44" s="175"/>
      <c r="AQ44" s="123"/>
      <c r="AR44" s="124"/>
      <c r="AS44" s="175"/>
      <c r="AT44" s="123"/>
      <c r="AU44" s="124"/>
      <c r="AV44" s="175"/>
      <c r="AW44" s="123"/>
      <c r="AX44" s="124"/>
      <c r="AY44" s="175"/>
      <c r="AZ44" s="123"/>
      <c r="BA44" s="124"/>
      <c r="BB44" s="175"/>
      <c r="BC44" s="123"/>
      <c r="BD44" s="124"/>
      <c r="BE44" s="175"/>
      <c r="BF44" s="123"/>
      <c r="BG44" s="124"/>
      <c r="BH44" s="175"/>
      <c r="BI44" s="123"/>
      <c r="BJ44" s="124"/>
      <c r="BK44" s="175"/>
      <c r="BL44" s="123"/>
      <c r="BM44" s="124"/>
      <c r="BN44" s="175"/>
      <c r="BO44" s="123"/>
      <c r="BP44" s="124"/>
      <c r="BQ44" s="175"/>
      <c r="BR44" s="123"/>
      <c r="BS44" s="124"/>
      <c r="BT44" s="175"/>
      <c r="BU44" s="123"/>
      <c r="BV44" s="124"/>
      <c r="BW44" s="175"/>
      <c r="BX44" s="123"/>
      <c r="BY44" s="124"/>
      <c r="BZ44" s="175"/>
      <c r="CA44" s="123"/>
      <c r="CB44" s="124"/>
      <c r="CC44" s="175"/>
      <c r="CD44" s="123"/>
      <c r="CE44" s="124"/>
      <c r="CF44" s="175"/>
      <c r="CG44" s="123"/>
      <c r="CH44" s="124"/>
      <c r="CI44" s="175"/>
      <c r="CJ44" s="123"/>
      <c r="CK44" s="124"/>
      <c r="CL44" s="175"/>
      <c r="CM44" s="123"/>
      <c r="CN44" s="124"/>
      <c r="CO44" s="175"/>
      <c r="CP44" s="123"/>
      <c r="CQ44" s="124"/>
      <c r="CR44" s="231"/>
    </row>
    <row r="45" spans="1:96" ht="12.6" thickBot="1" x14ac:dyDescent="0.35">
      <c r="A45" s="260"/>
      <c r="B45" s="220" t="str">
        <f>IF(B44="","","TRACT &amp; RMQ →")</f>
        <v/>
      </c>
      <c r="C45" s="92"/>
      <c r="D45" s="106"/>
      <c r="E45" s="107"/>
      <c r="F45" s="108"/>
      <c r="G45" s="106"/>
      <c r="H45" s="107"/>
      <c r="I45" s="173"/>
      <c r="J45" s="174"/>
      <c r="K45" s="107"/>
      <c r="L45" s="108"/>
      <c r="M45" s="106"/>
      <c r="N45" s="107"/>
      <c r="O45" s="173"/>
      <c r="P45" s="174"/>
      <c r="Q45" s="107"/>
      <c r="R45" s="108"/>
      <c r="S45" s="106"/>
      <c r="T45" s="107"/>
      <c r="U45" s="108"/>
      <c r="V45" s="106"/>
      <c r="W45" s="107"/>
      <c r="X45" s="173"/>
      <c r="Y45" s="106"/>
      <c r="Z45" s="107"/>
      <c r="AA45" s="173"/>
      <c r="AB45" s="106"/>
      <c r="AC45" s="107"/>
      <c r="AD45" s="173"/>
      <c r="AE45" s="106"/>
      <c r="AF45" s="107"/>
      <c r="AG45" s="173"/>
      <c r="AH45" s="106"/>
      <c r="AI45" s="107"/>
      <c r="AJ45" s="173"/>
      <c r="AK45" s="106"/>
      <c r="AL45" s="107"/>
      <c r="AM45" s="173"/>
      <c r="AN45" s="106"/>
      <c r="AO45" s="107"/>
      <c r="AP45" s="173"/>
      <c r="AQ45" s="106"/>
      <c r="AR45" s="107"/>
      <c r="AS45" s="173"/>
      <c r="AT45" s="106"/>
      <c r="AU45" s="107"/>
      <c r="AV45" s="173"/>
      <c r="AW45" s="106"/>
      <c r="AX45" s="107"/>
      <c r="AY45" s="173"/>
      <c r="AZ45" s="106"/>
      <c r="BA45" s="107"/>
      <c r="BB45" s="173"/>
      <c r="BC45" s="106"/>
      <c r="BD45" s="107"/>
      <c r="BE45" s="173"/>
      <c r="BF45" s="106"/>
      <c r="BG45" s="107"/>
      <c r="BH45" s="173"/>
      <c r="BI45" s="106"/>
      <c r="BJ45" s="107"/>
      <c r="BK45" s="173"/>
      <c r="BL45" s="106"/>
      <c r="BM45" s="107"/>
      <c r="BN45" s="173"/>
      <c r="BO45" s="106"/>
      <c r="BP45" s="107"/>
      <c r="BQ45" s="173"/>
      <c r="BR45" s="106"/>
      <c r="BS45" s="107"/>
      <c r="BT45" s="173"/>
      <c r="BU45" s="106"/>
      <c r="BV45" s="107"/>
      <c r="BW45" s="173"/>
      <c r="BX45" s="106"/>
      <c r="BY45" s="107"/>
      <c r="BZ45" s="173"/>
      <c r="CA45" s="106"/>
      <c r="CB45" s="107"/>
      <c r="CC45" s="173"/>
      <c r="CD45" s="106"/>
      <c r="CE45" s="107"/>
      <c r="CF45" s="173"/>
      <c r="CG45" s="106"/>
      <c r="CH45" s="107"/>
      <c r="CI45" s="173"/>
      <c r="CJ45" s="106"/>
      <c r="CK45" s="107"/>
      <c r="CL45" s="173"/>
      <c r="CM45" s="106"/>
      <c r="CN45" s="107"/>
      <c r="CO45" s="173"/>
      <c r="CP45" s="106"/>
      <c r="CQ45" s="107"/>
      <c r="CR45" s="230"/>
    </row>
    <row r="46" spans="1:96" x14ac:dyDescent="0.3">
      <c r="A46" s="260"/>
      <c r="B46" s="214"/>
      <c r="C46" s="214"/>
      <c r="D46" s="123"/>
      <c r="E46" s="124"/>
      <c r="F46" s="125"/>
      <c r="G46" s="123"/>
      <c r="H46" s="124"/>
      <c r="I46" s="175"/>
      <c r="J46" s="176"/>
      <c r="K46" s="124"/>
      <c r="L46" s="125"/>
      <c r="M46" s="123"/>
      <c r="N46" s="124"/>
      <c r="O46" s="175"/>
      <c r="P46" s="176"/>
      <c r="Q46" s="124"/>
      <c r="R46" s="125"/>
      <c r="S46" s="123"/>
      <c r="T46" s="124"/>
      <c r="U46" s="125"/>
      <c r="V46" s="123"/>
      <c r="W46" s="124"/>
      <c r="X46" s="175"/>
      <c r="Y46" s="123"/>
      <c r="Z46" s="124"/>
      <c r="AA46" s="175"/>
      <c r="AB46" s="123"/>
      <c r="AC46" s="124"/>
      <c r="AD46" s="175"/>
      <c r="AE46" s="123"/>
      <c r="AF46" s="124"/>
      <c r="AG46" s="175"/>
      <c r="AH46" s="123"/>
      <c r="AI46" s="124"/>
      <c r="AJ46" s="175"/>
      <c r="AK46" s="123"/>
      <c r="AL46" s="124"/>
      <c r="AM46" s="175"/>
      <c r="AN46" s="123"/>
      <c r="AO46" s="124"/>
      <c r="AP46" s="175"/>
      <c r="AQ46" s="123"/>
      <c r="AR46" s="124"/>
      <c r="AS46" s="175"/>
      <c r="AT46" s="123"/>
      <c r="AU46" s="124"/>
      <c r="AV46" s="175"/>
      <c r="AW46" s="123"/>
      <c r="AX46" s="124"/>
      <c r="AY46" s="175"/>
      <c r="AZ46" s="123"/>
      <c r="BA46" s="124"/>
      <c r="BB46" s="175"/>
      <c r="BC46" s="123"/>
      <c r="BD46" s="124"/>
      <c r="BE46" s="175"/>
      <c r="BF46" s="123"/>
      <c r="BG46" s="124"/>
      <c r="BH46" s="175"/>
      <c r="BI46" s="123"/>
      <c r="BJ46" s="124"/>
      <c r="BK46" s="175"/>
      <c r="BL46" s="123"/>
      <c r="BM46" s="124"/>
      <c r="BN46" s="175"/>
      <c r="BO46" s="123"/>
      <c r="BP46" s="124"/>
      <c r="BQ46" s="175"/>
      <c r="BR46" s="123"/>
      <c r="BS46" s="124"/>
      <c r="BT46" s="175"/>
      <c r="BU46" s="123"/>
      <c r="BV46" s="124"/>
      <c r="BW46" s="175"/>
      <c r="BX46" s="123"/>
      <c r="BY46" s="124"/>
      <c r="BZ46" s="175"/>
      <c r="CA46" s="123"/>
      <c r="CB46" s="124"/>
      <c r="CC46" s="175"/>
      <c r="CD46" s="123"/>
      <c r="CE46" s="124"/>
      <c r="CF46" s="175"/>
      <c r="CG46" s="123"/>
      <c r="CH46" s="124"/>
      <c r="CI46" s="175"/>
      <c r="CJ46" s="123"/>
      <c r="CK46" s="124"/>
      <c r="CL46" s="175"/>
      <c r="CM46" s="123"/>
      <c r="CN46" s="124"/>
      <c r="CO46" s="175"/>
      <c r="CP46" s="123"/>
      <c r="CQ46" s="124"/>
      <c r="CR46" s="231"/>
    </row>
    <row r="47" spans="1:96" ht="12.6" thickBot="1" x14ac:dyDescent="0.35">
      <c r="A47" s="260"/>
      <c r="B47" s="213" t="str">
        <f>IF(B46="","","TRACT &amp; RMQ →")</f>
        <v/>
      </c>
      <c r="C47" s="213"/>
      <c r="D47" s="106"/>
      <c r="E47" s="107"/>
      <c r="F47" s="108"/>
      <c r="G47" s="106"/>
      <c r="H47" s="107"/>
      <c r="I47" s="173"/>
      <c r="J47" s="174"/>
      <c r="K47" s="107"/>
      <c r="L47" s="108"/>
      <c r="M47" s="106"/>
      <c r="N47" s="107"/>
      <c r="O47" s="173"/>
      <c r="P47" s="174"/>
      <c r="Q47" s="107"/>
      <c r="R47" s="108"/>
      <c r="S47" s="106"/>
      <c r="T47" s="107"/>
      <c r="U47" s="108"/>
      <c r="V47" s="106"/>
      <c r="W47" s="107"/>
      <c r="X47" s="173"/>
      <c r="Y47" s="106"/>
      <c r="Z47" s="107"/>
      <c r="AA47" s="173"/>
      <c r="AB47" s="106"/>
      <c r="AC47" s="107"/>
      <c r="AD47" s="173"/>
      <c r="AE47" s="106"/>
      <c r="AF47" s="107"/>
      <c r="AG47" s="173"/>
      <c r="AH47" s="106"/>
      <c r="AI47" s="107"/>
      <c r="AJ47" s="173"/>
      <c r="AK47" s="106"/>
      <c r="AL47" s="107"/>
      <c r="AM47" s="173"/>
      <c r="AN47" s="106"/>
      <c r="AO47" s="107"/>
      <c r="AP47" s="173"/>
      <c r="AQ47" s="106"/>
      <c r="AR47" s="107"/>
      <c r="AS47" s="173"/>
      <c r="AT47" s="106"/>
      <c r="AU47" s="107"/>
      <c r="AV47" s="173"/>
      <c r="AW47" s="106"/>
      <c r="AX47" s="107"/>
      <c r="AY47" s="173"/>
      <c r="AZ47" s="106"/>
      <c r="BA47" s="107"/>
      <c r="BB47" s="173"/>
      <c r="BC47" s="106"/>
      <c r="BD47" s="107"/>
      <c r="BE47" s="173"/>
      <c r="BF47" s="106"/>
      <c r="BG47" s="107"/>
      <c r="BH47" s="173"/>
      <c r="BI47" s="106"/>
      <c r="BJ47" s="107"/>
      <c r="BK47" s="173"/>
      <c r="BL47" s="106"/>
      <c r="BM47" s="107"/>
      <c r="BN47" s="173"/>
      <c r="BO47" s="106"/>
      <c r="BP47" s="107"/>
      <c r="BQ47" s="173"/>
      <c r="BR47" s="106"/>
      <c r="BS47" s="107"/>
      <c r="BT47" s="173"/>
      <c r="BU47" s="106"/>
      <c r="BV47" s="107"/>
      <c r="BW47" s="173"/>
      <c r="BX47" s="106"/>
      <c r="BY47" s="107"/>
      <c r="BZ47" s="173"/>
      <c r="CA47" s="106"/>
      <c r="CB47" s="107"/>
      <c r="CC47" s="173"/>
      <c r="CD47" s="106"/>
      <c r="CE47" s="107"/>
      <c r="CF47" s="173"/>
      <c r="CG47" s="106"/>
      <c r="CH47" s="107"/>
      <c r="CI47" s="173"/>
      <c r="CJ47" s="106"/>
      <c r="CK47" s="107"/>
      <c r="CL47" s="173"/>
      <c r="CM47" s="106"/>
      <c r="CN47" s="107"/>
      <c r="CO47" s="173"/>
      <c r="CP47" s="106"/>
      <c r="CQ47" s="107"/>
      <c r="CR47" s="230"/>
    </row>
    <row r="48" spans="1:96" x14ac:dyDescent="0.3">
      <c r="A48" s="260"/>
      <c r="B48" s="215"/>
      <c r="C48" s="215"/>
      <c r="D48" s="123"/>
      <c r="E48" s="124"/>
      <c r="F48" s="125"/>
      <c r="G48" s="123"/>
      <c r="H48" s="124"/>
      <c r="I48" s="175"/>
      <c r="J48" s="176"/>
      <c r="K48" s="124"/>
      <c r="L48" s="125"/>
      <c r="M48" s="123"/>
      <c r="N48" s="124"/>
      <c r="O48" s="175"/>
      <c r="P48" s="176"/>
      <c r="Q48" s="124"/>
      <c r="R48" s="125"/>
      <c r="S48" s="123"/>
      <c r="T48" s="124"/>
      <c r="U48" s="125"/>
      <c r="V48" s="123"/>
      <c r="W48" s="124"/>
      <c r="X48" s="175"/>
      <c r="Y48" s="123"/>
      <c r="Z48" s="124"/>
      <c r="AA48" s="175"/>
      <c r="AB48" s="123"/>
      <c r="AC48" s="124"/>
      <c r="AD48" s="175"/>
      <c r="AE48" s="123"/>
      <c r="AF48" s="124"/>
      <c r="AG48" s="175"/>
      <c r="AH48" s="123"/>
      <c r="AI48" s="124"/>
      <c r="AJ48" s="175"/>
      <c r="AK48" s="123"/>
      <c r="AL48" s="124"/>
      <c r="AM48" s="175"/>
      <c r="AN48" s="123"/>
      <c r="AO48" s="124"/>
      <c r="AP48" s="175"/>
      <c r="AQ48" s="123"/>
      <c r="AR48" s="124"/>
      <c r="AS48" s="175"/>
      <c r="AT48" s="123"/>
      <c r="AU48" s="124"/>
      <c r="AV48" s="175"/>
      <c r="AW48" s="123"/>
      <c r="AX48" s="124"/>
      <c r="AY48" s="175"/>
      <c r="AZ48" s="123"/>
      <c r="BA48" s="124"/>
      <c r="BB48" s="175"/>
      <c r="BC48" s="123"/>
      <c r="BD48" s="124"/>
      <c r="BE48" s="175"/>
      <c r="BF48" s="123"/>
      <c r="BG48" s="124"/>
      <c r="BH48" s="175"/>
      <c r="BI48" s="123"/>
      <c r="BJ48" s="124"/>
      <c r="BK48" s="175"/>
      <c r="BL48" s="123"/>
      <c r="BM48" s="124"/>
      <c r="BN48" s="175"/>
      <c r="BO48" s="123"/>
      <c r="BP48" s="124"/>
      <c r="BQ48" s="175"/>
      <c r="BR48" s="123"/>
      <c r="BS48" s="124"/>
      <c r="BT48" s="175"/>
      <c r="BU48" s="123"/>
      <c r="BV48" s="124"/>
      <c r="BW48" s="175"/>
      <c r="BX48" s="123"/>
      <c r="BY48" s="124"/>
      <c r="BZ48" s="175"/>
      <c r="CA48" s="123"/>
      <c r="CB48" s="124"/>
      <c r="CC48" s="175"/>
      <c r="CD48" s="123"/>
      <c r="CE48" s="124"/>
      <c r="CF48" s="175"/>
      <c r="CG48" s="123"/>
      <c r="CH48" s="124"/>
      <c r="CI48" s="175"/>
      <c r="CJ48" s="123"/>
      <c r="CK48" s="124"/>
      <c r="CL48" s="175"/>
      <c r="CM48" s="123"/>
      <c r="CN48" s="124"/>
      <c r="CO48" s="175"/>
      <c r="CP48" s="123"/>
      <c r="CQ48" s="124"/>
      <c r="CR48" s="231"/>
    </row>
    <row r="49" spans="1:96" ht="12.6" thickBot="1" x14ac:dyDescent="0.35">
      <c r="A49" s="260"/>
      <c r="B49" s="220" t="str">
        <f>IF(B48="","","TRACT &amp; RMQ →")</f>
        <v/>
      </c>
      <c r="C49" s="92"/>
      <c r="D49" s="156"/>
      <c r="E49" s="157"/>
      <c r="F49" s="158"/>
      <c r="G49" s="156"/>
      <c r="H49" s="157"/>
      <c r="I49" s="177"/>
      <c r="J49" s="178"/>
      <c r="K49" s="157"/>
      <c r="L49" s="158"/>
      <c r="M49" s="156"/>
      <c r="N49" s="157"/>
      <c r="O49" s="177"/>
      <c r="P49" s="178"/>
      <c r="Q49" s="157"/>
      <c r="R49" s="158"/>
      <c r="S49" s="156"/>
      <c r="T49" s="157"/>
      <c r="U49" s="158"/>
      <c r="V49" s="156"/>
      <c r="W49" s="157"/>
      <c r="X49" s="177"/>
      <c r="Y49" s="156"/>
      <c r="Z49" s="157"/>
      <c r="AA49" s="177"/>
      <c r="AB49" s="156"/>
      <c r="AC49" s="157"/>
      <c r="AD49" s="177"/>
      <c r="AE49" s="156"/>
      <c r="AF49" s="157"/>
      <c r="AG49" s="177"/>
      <c r="AH49" s="156"/>
      <c r="AI49" s="157"/>
      <c r="AJ49" s="177"/>
      <c r="AK49" s="156"/>
      <c r="AL49" s="157"/>
      <c r="AM49" s="177"/>
      <c r="AN49" s="156"/>
      <c r="AO49" s="157"/>
      <c r="AP49" s="177"/>
      <c r="AQ49" s="156"/>
      <c r="AR49" s="157"/>
      <c r="AS49" s="177"/>
      <c r="AT49" s="156"/>
      <c r="AU49" s="157"/>
      <c r="AV49" s="177"/>
      <c r="AW49" s="156"/>
      <c r="AX49" s="157"/>
      <c r="AY49" s="177"/>
      <c r="AZ49" s="156"/>
      <c r="BA49" s="157"/>
      <c r="BB49" s="177"/>
      <c r="BC49" s="156"/>
      <c r="BD49" s="157"/>
      <c r="BE49" s="177"/>
      <c r="BF49" s="156"/>
      <c r="BG49" s="157"/>
      <c r="BH49" s="177"/>
      <c r="BI49" s="156"/>
      <c r="BJ49" s="157"/>
      <c r="BK49" s="177"/>
      <c r="BL49" s="156"/>
      <c r="BM49" s="157"/>
      <c r="BN49" s="177"/>
      <c r="BO49" s="156"/>
      <c r="BP49" s="157"/>
      <c r="BQ49" s="177"/>
      <c r="BR49" s="156"/>
      <c r="BS49" s="157"/>
      <c r="BT49" s="177"/>
      <c r="BU49" s="156"/>
      <c r="BV49" s="157"/>
      <c r="BW49" s="177"/>
      <c r="BX49" s="156"/>
      <c r="BY49" s="157"/>
      <c r="BZ49" s="177"/>
      <c r="CA49" s="156"/>
      <c r="CB49" s="157"/>
      <c r="CC49" s="177"/>
      <c r="CD49" s="156"/>
      <c r="CE49" s="157"/>
      <c r="CF49" s="177"/>
      <c r="CG49" s="156"/>
      <c r="CH49" s="157"/>
      <c r="CI49" s="177"/>
      <c r="CJ49" s="156"/>
      <c r="CK49" s="157"/>
      <c r="CL49" s="177"/>
      <c r="CM49" s="156"/>
      <c r="CN49" s="157"/>
      <c r="CO49" s="177"/>
      <c r="CP49" s="156"/>
      <c r="CQ49" s="157"/>
      <c r="CR49" s="232"/>
    </row>
    <row r="50" spans="1:96" x14ac:dyDescent="0.3">
      <c r="A50" s="260"/>
      <c r="B50" s="214"/>
      <c r="C50" s="214"/>
      <c r="D50" s="159"/>
      <c r="E50" s="160"/>
      <c r="F50" s="161"/>
      <c r="G50" s="159"/>
      <c r="H50" s="160"/>
      <c r="I50" s="162"/>
      <c r="J50" s="163"/>
      <c r="K50" s="160"/>
      <c r="L50" s="161"/>
      <c r="M50" s="159"/>
      <c r="N50" s="160"/>
      <c r="O50" s="162"/>
      <c r="P50" s="163"/>
      <c r="Q50" s="160"/>
      <c r="R50" s="161"/>
      <c r="S50" s="159"/>
      <c r="T50" s="160"/>
      <c r="U50" s="161"/>
      <c r="V50" s="159"/>
      <c r="W50" s="160"/>
      <c r="X50" s="162"/>
      <c r="Y50" s="159"/>
      <c r="Z50" s="160"/>
      <c r="AA50" s="162"/>
      <c r="AB50" s="159"/>
      <c r="AC50" s="160"/>
      <c r="AD50" s="162"/>
      <c r="AE50" s="159"/>
      <c r="AF50" s="160"/>
      <c r="AG50" s="162"/>
      <c r="AH50" s="159"/>
      <c r="AI50" s="160"/>
      <c r="AJ50" s="162"/>
      <c r="AK50" s="159"/>
      <c r="AL50" s="160"/>
      <c r="AM50" s="162"/>
      <c r="AN50" s="159"/>
      <c r="AO50" s="160"/>
      <c r="AP50" s="162"/>
      <c r="AQ50" s="159"/>
      <c r="AR50" s="160"/>
      <c r="AS50" s="162"/>
      <c r="AT50" s="159"/>
      <c r="AU50" s="160"/>
      <c r="AV50" s="162"/>
      <c r="AW50" s="159"/>
      <c r="AX50" s="160"/>
      <c r="AY50" s="162"/>
      <c r="AZ50" s="159"/>
      <c r="BA50" s="160"/>
      <c r="BB50" s="162"/>
      <c r="BC50" s="159"/>
      <c r="BD50" s="160"/>
      <c r="BE50" s="162"/>
      <c r="BF50" s="159"/>
      <c r="BG50" s="160"/>
      <c r="BH50" s="162"/>
      <c r="BI50" s="159"/>
      <c r="BJ50" s="160"/>
      <c r="BK50" s="162"/>
      <c r="BL50" s="159"/>
      <c r="BM50" s="160"/>
      <c r="BN50" s="162"/>
      <c r="BO50" s="159"/>
      <c r="BP50" s="160"/>
      <c r="BQ50" s="162"/>
      <c r="BR50" s="159"/>
      <c r="BS50" s="160"/>
      <c r="BT50" s="162"/>
      <c r="BU50" s="159"/>
      <c r="BV50" s="160"/>
      <c r="BW50" s="162"/>
      <c r="BX50" s="159"/>
      <c r="BY50" s="160"/>
      <c r="BZ50" s="162"/>
      <c r="CA50" s="159"/>
      <c r="CB50" s="160"/>
      <c r="CC50" s="162"/>
      <c r="CD50" s="159"/>
      <c r="CE50" s="160"/>
      <c r="CF50" s="162"/>
      <c r="CG50" s="159"/>
      <c r="CH50" s="160"/>
      <c r="CI50" s="162"/>
      <c r="CJ50" s="159"/>
      <c r="CK50" s="160"/>
      <c r="CL50" s="162"/>
      <c r="CM50" s="159"/>
      <c r="CN50" s="160"/>
      <c r="CO50" s="162"/>
      <c r="CP50" s="159"/>
      <c r="CQ50" s="160"/>
      <c r="CR50" s="233"/>
    </row>
    <row r="51" spans="1:96" ht="12.6" thickBot="1" x14ac:dyDescent="0.35">
      <c r="A51" s="260"/>
      <c r="B51" s="213" t="str">
        <f>IF(B50="","","TRACT &amp; RMQ →")</f>
        <v/>
      </c>
      <c r="C51" s="213"/>
      <c r="D51" s="106"/>
      <c r="E51" s="107"/>
      <c r="F51" s="108"/>
      <c r="G51" s="106"/>
      <c r="H51" s="107"/>
      <c r="I51" s="173"/>
      <c r="J51" s="174"/>
      <c r="K51" s="107"/>
      <c r="L51" s="108"/>
      <c r="M51" s="106"/>
      <c r="N51" s="107"/>
      <c r="O51" s="173"/>
      <c r="P51" s="174"/>
      <c r="Q51" s="107"/>
      <c r="R51" s="108"/>
      <c r="S51" s="106"/>
      <c r="T51" s="107"/>
      <c r="U51" s="108"/>
      <c r="V51" s="106"/>
      <c r="W51" s="107"/>
      <c r="X51" s="173"/>
      <c r="Y51" s="106"/>
      <c r="Z51" s="107"/>
      <c r="AA51" s="173"/>
      <c r="AB51" s="106"/>
      <c r="AC51" s="107"/>
      <c r="AD51" s="173"/>
      <c r="AE51" s="106"/>
      <c r="AF51" s="107"/>
      <c r="AG51" s="173"/>
      <c r="AH51" s="106"/>
      <c r="AI51" s="107"/>
      <c r="AJ51" s="173"/>
      <c r="AK51" s="106"/>
      <c r="AL51" s="107"/>
      <c r="AM51" s="173"/>
      <c r="AN51" s="106"/>
      <c r="AO51" s="107"/>
      <c r="AP51" s="173"/>
      <c r="AQ51" s="106"/>
      <c r="AR51" s="107"/>
      <c r="AS51" s="173"/>
      <c r="AT51" s="106"/>
      <c r="AU51" s="107"/>
      <c r="AV51" s="173"/>
      <c r="AW51" s="106"/>
      <c r="AX51" s="107"/>
      <c r="AY51" s="173"/>
      <c r="AZ51" s="106"/>
      <c r="BA51" s="107"/>
      <c r="BB51" s="173"/>
      <c r="BC51" s="106"/>
      <c r="BD51" s="107"/>
      <c r="BE51" s="173"/>
      <c r="BF51" s="106"/>
      <c r="BG51" s="107"/>
      <c r="BH51" s="173"/>
      <c r="BI51" s="106"/>
      <c r="BJ51" s="107"/>
      <c r="BK51" s="173"/>
      <c r="BL51" s="106"/>
      <c r="BM51" s="107"/>
      <c r="BN51" s="173"/>
      <c r="BO51" s="106"/>
      <c r="BP51" s="107"/>
      <c r="BQ51" s="173"/>
      <c r="BR51" s="106"/>
      <c r="BS51" s="107"/>
      <c r="BT51" s="173"/>
      <c r="BU51" s="106"/>
      <c r="BV51" s="107"/>
      <c r="BW51" s="173"/>
      <c r="BX51" s="106"/>
      <c r="BY51" s="107"/>
      <c r="BZ51" s="173"/>
      <c r="CA51" s="106"/>
      <c r="CB51" s="107"/>
      <c r="CC51" s="173"/>
      <c r="CD51" s="106"/>
      <c r="CE51" s="107"/>
      <c r="CF51" s="173"/>
      <c r="CG51" s="106"/>
      <c r="CH51" s="107"/>
      <c r="CI51" s="173"/>
      <c r="CJ51" s="106"/>
      <c r="CK51" s="107"/>
      <c r="CL51" s="173"/>
      <c r="CM51" s="106"/>
      <c r="CN51" s="107"/>
      <c r="CO51" s="173"/>
      <c r="CP51" s="106"/>
      <c r="CQ51" s="107"/>
      <c r="CR51" s="230"/>
    </row>
    <row r="52" spans="1:96" x14ac:dyDescent="0.3">
      <c r="A52" s="260"/>
      <c r="B52" s="215"/>
      <c r="C52" s="215"/>
      <c r="D52" s="123"/>
      <c r="E52" s="124"/>
      <c r="F52" s="125"/>
      <c r="G52" s="123"/>
      <c r="H52" s="124"/>
      <c r="I52" s="175"/>
      <c r="J52" s="176"/>
      <c r="K52" s="124"/>
      <c r="L52" s="125"/>
      <c r="M52" s="123"/>
      <c r="N52" s="124"/>
      <c r="O52" s="175"/>
      <c r="P52" s="176"/>
      <c r="Q52" s="124"/>
      <c r="R52" s="125"/>
      <c r="S52" s="123"/>
      <c r="T52" s="124"/>
      <c r="U52" s="125"/>
      <c r="V52" s="123"/>
      <c r="W52" s="124"/>
      <c r="X52" s="175"/>
      <c r="Y52" s="123"/>
      <c r="Z52" s="124"/>
      <c r="AA52" s="175"/>
      <c r="AB52" s="123"/>
      <c r="AC52" s="124"/>
      <c r="AD52" s="175"/>
      <c r="AE52" s="123"/>
      <c r="AF52" s="124"/>
      <c r="AG52" s="175"/>
      <c r="AH52" s="123"/>
      <c r="AI52" s="124"/>
      <c r="AJ52" s="175"/>
      <c r="AK52" s="123"/>
      <c r="AL52" s="124"/>
      <c r="AM52" s="175"/>
      <c r="AN52" s="123"/>
      <c r="AO52" s="124"/>
      <c r="AP52" s="175"/>
      <c r="AQ52" s="123"/>
      <c r="AR52" s="124"/>
      <c r="AS52" s="175"/>
      <c r="AT52" s="123"/>
      <c r="AU52" s="124"/>
      <c r="AV52" s="175"/>
      <c r="AW52" s="123"/>
      <c r="AX52" s="124"/>
      <c r="AY52" s="175"/>
      <c r="AZ52" s="123"/>
      <c r="BA52" s="124"/>
      <c r="BB52" s="175"/>
      <c r="BC52" s="123"/>
      <c r="BD52" s="124"/>
      <c r="BE52" s="175"/>
      <c r="BF52" s="123"/>
      <c r="BG52" s="124"/>
      <c r="BH52" s="175"/>
      <c r="BI52" s="123"/>
      <c r="BJ52" s="124"/>
      <c r="BK52" s="175"/>
      <c r="BL52" s="123"/>
      <c r="BM52" s="124"/>
      <c r="BN52" s="175"/>
      <c r="BO52" s="123"/>
      <c r="BP52" s="124"/>
      <c r="BQ52" s="175"/>
      <c r="BR52" s="123"/>
      <c r="BS52" s="124"/>
      <c r="BT52" s="175"/>
      <c r="BU52" s="123"/>
      <c r="BV52" s="124"/>
      <c r="BW52" s="175"/>
      <c r="BX52" s="123"/>
      <c r="BY52" s="124"/>
      <c r="BZ52" s="175"/>
      <c r="CA52" s="123"/>
      <c r="CB52" s="124"/>
      <c r="CC52" s="175"/>
      <c r="CD52" s="123"/>
      <c r="CE52" s="124"/>
      <c r="CF52" s="175"/>
      <c r="CG52" s="123"/>
      <c r="CH52" s="124"/>
      <c r="CI52" s="175"/>
      <c r="CJ52" s="123"/>
      <c r="CK52" s="124"/>
      <c r="CL52" s="175"/>
      <c r="CM52" s="123"/>
      <c r="CN52" s="124"/>
      <c r="CO52" s="175"/>
      <c r="CP52" s="123"/>
      <c r="CQ52" s="124"/>
      <c r="CR52" s="231"/>
    </row>
    <row r="53" spans="1:96" ht="12.6" thickBot="1" x14ac:dyDescent="0.35">
      <c r="A53" s="260"/>
      <c r="B53" s="220" t="str">
        <f>IF(B52="","","TRACT &amp; RMQ →")</f>
        <v/>
      </c>
      <c r="C53" s="92"/>
      <c r="D53" s="106"/>
      <c r="E53" s="107"/>
      <c r="F53" s="108"/>
      <c r="G53" s="106"/>
      <c r="H53" s="107"/>
      <c r="I53" s="173"/>
      <c r="J53" s="174"/>
      <c r="K53" s="107"/>
      <c r="L53" s="108"/>
      <c r="M53" s="106"/>
      <c r="N53" s="107"/>
      <c r="O53" s="173"/>
      <c r="P53" s="174"/>
      <c r="Q53" s="107"/>
      <c r="R53" s="108"/>
      <c r="S53" s="106"/>
      <c r="T53" s="107"/>
      <c r="U53" s="108"/>
      <c r="V53" s="106"/>
      <c r="W53" s="107"/>
      <c r="X53" s="173"/>
      <c r="Y53" s="106"/>
      <c r="Z53" s="107"/>
      <c r="AA53" s="173"/>
      <c r="AB53" s="106"/>
      <c r="AC53" s="107"/>
      <c r="AD53" s="173"/>
      <c r="AE53" s="106"/>
      <c r="AF53" s="107"/>
      <c r="AG53" s="173"/>
      <c r="AH53" s="106"/>
      <c r="AI53" s="107"/>
      <c r="AJ53" s="173"/>
      <c r="AK53" s="106"/>
      <c r="AL53" s="107"/>
      <c r="AM53" s="173"/>
      <c r="AN53" s="106"/>
      <c r="AO53" s="107"/>
      <c r="AP53" s="173"/>
      <c r="AQ53" s="106"/>
      <c r="AR53" s="107"/>
      <c r="AS53" s="173"/>
      <c r="AT53" s="106"/>
      <c r="AU53" s="107"/>
      <c r="AV53" s="173"/>
      <c r="AW53" s="106"/>
      <c r="AX53" s="107"/>
      <c r="AY53" s="173"/>
      <c r="AZ53" s="106"/>
      <c r="BA53" s="107"/>
      <c r="BB53" s="173"/>
      <c r="BC53" s="106"/>
      <c r="BD53" s="107"/>
      <c r="BE53" s="173"/>
      <c r="BF53" s="106"/>
      <c r="BG53" s="107"/>
      <c r="BH53" s="173"/>
      <c r="BI53" s="106"/>
      <c r="BJ53" s="107"/>
      <c r="BK53" s="173"/>
      <c r="BL53" s="106"/>
      <c r="BM53" s="107"/>
      <c r="BN53" s="173"/>
      <c r="BO53" s="106"/>
      <c r="BP53" s="107"/>
      <c r="BQ53" s="173"/>
      <c r="BR53" s="106"/>
      <c r="BS53" s="107"/>
      <c r="BT53" s="173"/>
      <c r="BU53" s="106"/>
      <c r="BV53" s="107"/>
      <c r="BW53" s="173"/>
      <c r="BX53" s="106"/>
      <c r="BY53" s="107"/>
      <c r="BZ53" s="173"/>
      <c r="CA53" s="106"/>
      <c r="CB53" s="107"/>
      <c r="CC53" s="173"/>
      <c r="CD53" s="106"/>
      <c r="CE53" s="107"/>
      <c r="CF53" s="173"/>
      <c r="CG53" s="106"/>
      <c r="CH53" s="107"/>
      <c r="CI53" s="173"/>
      <c r="CJ53" s="106"/>
      <c r="CK53" s="107"/>
      <c r="CL53" s="173"/>
      <c r="CM53" s="106"/>
      <c r="CN53" s="107"/>
      <c r="CO53" s="173"/>
      <c r="CP53" s="106"/>
      <c r="CQ53" s="107"/>
      <c r="CR53" s="230"/>
    </row>
    <row r="54" spans="1:96" x14ac:dyDescent="0.3">
      <c r="A54" s="260"/>
      <c r="B54" s="214"/>
      <c r="C54" s="214"/>
      <c r="D54" s="123"/>
      <c r="E54" s="124"/>
      <c r="F54" s="125"/>
      <c r="G54" s="123"/>
      <c r="H54" s="124"/>
      <c r="I54" s="175"/>
      <c r="J54" s="176"/>
      <c r="K54" s="124"/>
      <c r="L54" s="125"/>
      <c r="M54" s="123"/>
      <c r="N54" s="124"/>
      <c r="O54" s="175"/>
      <c r="P54" s="176"/>
      <c r="Q54" s="124"/>
      <c r="R54" s="125"/>
      <c r="S54" s="123"/>
      <c r="T54" s="124"/>
      <c r="U54" s="125"/>
      <c r="V54" s="123"/>
      <c r="W54" s="124"/>
      <c r="X54" s="175"/>
      <c r="Y54" s="123"/>
      <c r="Z54" s="124"/>
      <c r="AA54" s="175"/>
      <c r="AB54" s="123"/>
      <c r="AC54" s="124"/>
      <c r="AD54" s="175"/>
      <c r="AE54" s="123"/>
      <c r="AF54" s="124"/>
      <c r="AG54" s="175"/>
      <c r="AH54" s="123"/>
      <c r="AI54" s="124"/>
      <c r="AJ54" s="175"/>
      <c r="AK54" s="123"/>
      <c r="AL54" s="124"/>
      <c r="AM54" s="175"/>
      <c r="AN54" s="123"/>
      <c r="AO54" s="124"/>
      <c r="AP54" s="175"/>
      <c r="AQ54" s="123"/>
      <c r="AR54" s="124"/>
      <c r="AS54" s="175"/>
      <c r="AT54" s="123"/>
      <c r="AU54" s="124"/>
      <c r="AV54" s="175"/>
      <c r="AW54" s="123"/>
      <c r="AX54" s="124"/>
      <c r="AY54" s="175"/>
      <c r="AZ54" s="123"/>
      <c r="BA54" s="124"/>
      <c r="BB54" s="175"/>
      <c r="BC54" s="123"/>
      <c r="BD54" s="124"/>
      <c r="BE54" s="175"/>
      <c r="BF54" s="123"/>
      <c r="BG54" s="124"/>
      <c r="BH54" s="175"/>
      <c r="BI54" s="123"/>
      <c r="BJ54" s="124"/>
      <c r="BK54" s="175"/>
      <c r="BL54" s="123"/>
      <c r="BM54" s="124"/>
      <c r="BN54" s="175"/>
      <c r="BO54" s="123"/>
      <c r="BP54" s="124"/>
      <c r="BQ54" s="175"/>
      <c r="BR54" s="123"/>
      <c r="BS54" s="124"/>
      <c r="BT54" s="175"/>
      <c r="BU54" s="123"/>
      <c r="BV54" s="124"/>
      <c r="BW54" s="175"/>
      <c r="BX54" s="123"/>
      <c r="BY54" s="124"/>
      <c r="BZ54" s="175"/>
      <c r="CA54" s="123"/>
      <c r="CB54" s="124"/>
      <c r="CC54" s="175"/>
      <c r="CD54" s="123"/>
      <c r="CE54" s="124"/>
      <c r="CF54" s="175"/>
      <c r="CG54" s="123"/>
      <c r="CH54" s="124"/>
      <c r="CI54" s="175"/>
      <c r="CJ54" s="123"/>
      <c r="CK54" s="124"/>
      <c r="CL54" s="175"/>
      <c r="CM54" s="123"/>
      <c r="CN54" s="124"/>
      <c r="CO54" s="175"/>
      <c r="CP54" s="123"/>
      <c r="CQ54" s="124"/>
      <c r="CR54" s="231"/>
    </row>
    <row r="55" spans="1:96" ht="12.6" thickBot="1" x14ac:dyDescent="0.35">
      <c r="A55" s="260"/>
      <c r="B55" s="216" t="str">
        <f>IF(B54="","","TRACT &amp; RMQ →")</f>
        <v/>
      </c>
      <c r="C55" s="213"/>
      <c r="D55" s="106"/>
      <c r="E55" s="107"/>
      <c r="F55" s="108"/>
      <c r="G55" s="106"/>
      <c r="H55" s="107"/>
      <c r="I55" s="173"/>
      <c r="J55" s="174"/>
      <c r="K55" s="107"/>
      <c r="L55" s="108"/>
      <c r="M55" s="106"/>
      <c r="N55" s="107"/>
      <c r="O55" s="173"/>
      <c r="P55" s="174"/>
      <c r="Q55" s="107"/>
      <c r="R55" s="108"/>
      <c r="S55" s="106"/>
      <c r="T55" s="107"/>
      <c r="U55" s="108"/>
      <c r="V55" s="106"/>
      <c r="W55" s="107"/>
      <c r="X55" s="173"/>
      <c r="Y55" s="106"/>
      <c r="Z55" s="107"/>
      <c r="AA55" s="173"/>
      <c r="AB55" s="106"/>
      <c r="AC55" s="107"/>
      <c r="AD55" s="173"/>
      <c r="AE55" s="106"/>
      <c r="AF55" s="107"/>
      <c r="AG55" s="173"/>
      <c r="AH55" s="106"/>
      <c r="AI55" s="107"/>
      <c r="AJ55" s="173"/>
      <c r="AK55" s="106"/>
      <c r="AL55" s="107"/>
      <c r="AM55" s="173"/>
      <c r="AN55" s="106"/>
      <c r="AO55" s="107"/>
      <c r="AP55" s="173"/>
      <c r="AQ55" s="106"/>
      <c r="AR55" s="107"/>
      <c r="AS55" s="173"/>
      <c r="AT55" s="106"/>
      <c r="AU55" s="107"/>
      <c r="AV55" s="173"/>
      <c r="AW55" s="106"/>
      <c r="AX55" s="107"/>
      <c r="AY55" s="173"/>
      <c r="AZ55" s="106"/>
      <c r="BA55" s="107"/>
      <c r="BB55" s="173"/>
      <c r="BC55" s="106"/>
      <c r="BD55" s="107"/>
      <c r="BE55" s="173"/>
      <c r="BF55" s="106"/>
      <c r="BG55" s="107"/>
      <c r="BH55" s="173"/>
      <c r="BI55" s="106"/>
      <c r="BJ55" s="107"/>
      <c r="BK55" s="173"/>
      <c r="BL55" s="106"/>
      <c r="BM55" s="107"/>
      <c r="BN55" s="173"/>
      <c r="BO55" s="106"/>
      <c r="BP55" s="107"/>
      <c r="BQ55" s="173"/>
      <c r="BR55" s="106"/>
      <c r="BS55" s="107"/>
      <c r="BT55" s="173"/>
      <c r="BU55" s="106"/>
      <c r="BV55" s="107"/>
      <c r="BW55" s="173"/>
      <c r="BX55" s="106"/>
      <c r="BY55" s="107"/>
      <c r="BZ55" s="173"/>
      <c r="CA55" s="106"/>
      <c r="CB55" s="107"/>
      <c r="CC55" s="173"/>
      <c r="CD55" s="106"/>
      <c r="CE55" s="107"/>
      <c r="CF55" s="173"/>
      <c r="CG55" s="106"/>
      <c r="CH55" s="107"/>
      <c r="CI55" s="173"/>
      <c r="CJ55" s="106"/>
      <c r="CK55" s="107"/>
      <c r="CL55" s="173"/>
      <c r="CM55" s="106"/>
      <c r="CN55" s="107"/>
      <c r="CO55" s="173"/>
      <c r="CP55" s="106"/>
      <c r="CQ55" s="107"/>
      <c r="CR55" s="230"/>
    </row>
    <row r="56" spans="1:96" x14ac:dyDescent="0.3">
      <c r="A56" s="260"/>
      <c r="B56" s="215"/>
      <c r="C56" s="215"/>
      <c r="D56" s="123"/>
      <c r="E56" s="124"/>
      <c r="F56" s="125"/>
      <c r="G56" s="123"/>
      <c r="H56" s="124"/>
      <c r="I56" s="175"/>
      <c r="J56" s="176"/>
      <c r="K56" s="124"/>
      <c r="L56" s="125"/>
      <c r="M56" s="123"/>
      <c r="N56" s="124"/>
      <c r="O56" s="175"/>
      <c r="P56" s="176"/>
      <c r="Q56" s="124"/>
      <c r="R56" s="125"/>
      <c r="S56" s="123"/>
      <c r="T56" s="124"/>
      <c r="U56" s="125"/>
      <c r="V56" s="123"/>
      <c r="W56" s="124"/>
      <c r="X56" s="175"/>
      <c r="Y56" s="123"/>
      <c r="Z56" s="124"/>
      <c r="AA56" s="175"/>
      <c r="AB56" s="123"/>
      <c r="AC56" s="124"/>
      <c r="AD56" s="175"/>
      <c r="AE56" s="123"/>
      <c r="AF56" s="124"/>
      <c r="AG56" s="175"/>
      <c r="AH56" s="123"/>
      <c r="AI56" s="124"/>
      <c r="AJ56" s="175"/>
      <c r="AK56" s="123"/>
      <c r="AL56" s="124"/>
      <c r="AM56" s="175"/>
      <c r="AN56" s="123"/>
      <c r="AO56" s="124"/>
      <c r="AP56" s="175"/>
      <c r="AQ56" s="123"/>
      <c r="AR56" s="124"/>
      <c r="AS56" s="175"/>
      <c r="AT56" s="123"/>
      <c r="AU56" s="124"/>
      <c r="AV56" s="175"/>
      <c r="AW56" s="123"/>
      <c r="AX56" s="124"/>
      <c r="AY56" s="175"/>
      <c r="AZ56" s="123"/>
      <c r="BA56" s="124"/>
      <c r="BB56" s="175"/>
      <c r="BC56" s="123"/>
      <c r="BD56" s="124"/>
      <c r="BE56" s="175"/>
      <c r="BF56" s="123"/>
      <c r="BG56" s="124"/>
      <c r="BH56" s="175"/>
      <c r="BI56" s="123"/>
      <c r="BJ56" s="124"/>
      <c r="BK56" s="175"/>
      <c r="BL56" s="123"/>
      <c r="BM56" s="124"/>
      <c r="BN56" s="175"/>
      <c r="BO56" s="123"/>
      <c r="BP56" s="124"/>
      <c r="BQ56" s="175"/>
      <c r="BR56" s="123"/>
      <c r="BS56" s="124"/>
      <c r="BT56" s="175"/>
      <c r="BU56" s="123"/>
      <c r="BV56" s="124"/>
      <c r="BW56" s="175"/>
      <c r="BX56" s="123"/>
      <c r="BY56" s="124"/>
      <c r="BZ56" s="175"/>
      <c r="CA56" s="123"/>
      <c r="CB56" s="124"/>
      <c r="CC56" s="175"/>
      <c r="CD56" s="123"/>
      <c r="CE56" s="124"/>
      <c r="CF56" s="175"/>
      <c r="CG56" s="123"/>
      <c r="CH56" s="124"/>
      <c r="CI56" s="175"/>
      <c r="CJ56" s="123"/>
      <c r="CK56" s="124"/>
      <c r="CL56" s="175"/>
      <c r="CM56" s="123"/>
      <c r="CN56" s="124"/>
      <c r="CO56" s="175"/>
      <c r="CP56" s="123"/>
      <c r="CQ56" s="124"/>
      <c r="CR56" s="231"/>
    </row>
    <row r="57" spans="1:96" ht="12.6" thickBot="1" x14ac:dyDescent="0.35">
      <c r="A57" s="261"/>
      <c r="B57" s="217" t="str">
        <f>IF(B56="","","TRACT &amp; RMQ →")</f>
        <v/>
      </c>
      <c r="C57" s="217"/>
      <c r="D57" s="164"/>
      <c r="E57" s="165"/>
      <c r="F57" s="166"/>
      <c r="G57" s="164"/>
      <c r="H57" s="165"/>
      <c r="I57" s="167"/>
      <c r="J57" s="168"/>
      <c r="K57" s="165"/>
      <c r="L57" s="166"/>
      <c r="M57" s="164"/>
      <c r="N57" s="165"/>
      <c r="O57" s="167"/>
      <c r="P57" s="168"/>
      <c r="Q57" s="165"/>
      <c r="R57" s="166"/>
      <c r="S57" s="164"/>
      <c r="T57" s="165"/>
      <c r="U57" s="166"/>
      <c r="V57" s="164"/>
      <c r="W57" s="165"/>
      <c r="X57" s="167"/>
      <c r="Y57" s="164"/>
      <c r="Z57" s="165"/>
      <c r="AA57" s="167"/>
      <c r="AB57" s="164"/>
      <c r="AC57" s="165"/>
      <c r="AD57" s="167"/>
      <c r="AE57" s="164"/>
      <c r="AF57" s="165"/>
      <c r="AG57" s="167"/>
      <c r="AH57" s="164"/>
      <c r="AI57" s="165"/>
      <c r="AJ57" s="167"/>
      <c r="AK57" s="164"/>
      <c r="AL57" s="165"/>
      <c r="AM57" s="167"/>
      <c r="AN57" s="164"/>
      <c r="AO57" s="165"/>
      <c r="AP57" s="167"/>
      <c r="AQ57" s="164"/>
      <c r="AR57" s="165"/>
      <c r="AS57" s="167"/>
      <c r="AT57" s="164"/>
      <c r="AU57" s="165"/>
      <c r="AV57" s="167"/>
      <c r="AW57" s="164"/>
      <c r="AX57" s="165"/>
      <c r="AY57" s="167"/>
      <c r="AZ57" s="164"/>
      <c r="BA57" s="165"/>
      <c r="BB57" s="167"/>
      <c r="BC57" s="164"/>
      <c r="BD57" s="165"/>
      <c r="BE57" s="167"/>
      <c r="BF57" s="164"/>
      <c r="BG57" s="165"/>
      <c r="BH57" s="167"/>
      <c r="BI57" s="164"/>
      <c r="BJ57" s="165"/>
      <c r="BK57" s="167"/>
      <c r="BL57" s="164"/>
      <c r="BM57" s="165"/>
      <c r="BN57" s="167"/>
      <c r="BO57" s="164"/>
      <c r="BP57" s="165"/>
      <c r="BQ57" s="167"/>
      <c r="BR57" s="164"/>
      <c r="BS57" s="165"/>
      <c r="BT57" s="167"/>
      <c r="BU57" s="164"/>
      <c r="BV57" s="165"/>
      <c r="BW57" s="167"/>
      <c r="BX57" s="164"/>
      <c r="BY57" s="165"/>
      <c r="BZ57" s="167"/>
      <c r="CA57" s="164"/>
      <c r="CB57" s="165"/>
      <c r="CC57" s="167"/>
      <c r="CD57" s="164"/>
      <c r="CE57" s="165"/>
      <c r="CF57" s="167"/>
      <c r="CG57" s="164"/>
      <c r="CH57" s="165"/>
      <c r="CI57" s="167"/>
      <c r="CJ57" s="164"/>
      <c r="CK57" s="165"/>
      <c r="CL57" s="167"/>
      <c r="CM57" s="164"/>
      <c r="CN57" s="165"/>
      <c r="CO57" s="167"/>
      <c r="CP57" s="164"/>
      <c r="CQ57" s="165"/>
      <c r="CR57" s="234"/>
    </row>
    <row r="58" spans="1:96" ht="12.6" thickTop="1" x14ac:dyDescent="0.3">
      <c r="A58" s="262"/>
      <c r="B58" s="214"/>
      <c r="C58" s="214"/>
      <c r="D58" s="159"/>
      <c r="E58" s="160"/>
      <c r="F58" s="161"/>
      <c r="G58" s="159"/>
      <c r="H58" s="160"/>
      <c r="I58" s="162"/>
      <c r="J58" s="163"/>
      <c r="K58" s="160"/>
      <c r="L58" s="161"/>
      <c r="M58" s="159"/>
      <c r="N58" s="160"/>
      <c r="O58" s="162"/>
      <c r="P58" s="163"/>
      <c r="Q58" s="160"/>
      <c r="R58" s="161"/>
      <c r="S58" s="159"/>
      <c r="T58" s="160"/>
      <c r="U58" s="161"/>
      <c r="V58" s="159"/>
      <c r="W58" s="160"/>
      <c r="X58" s="161"/>
      <c r="Y58" s="159"/>
      <c r="Z58" s="160"/>
      <c r="AA58" s="161"/>
      <c r="AB58" s="159"/>
      <c r="AC58" s="160"/>
      <c r="AD58" s="161"/>
      <c r="AE58" s="159"/>
      <c r="AF58" s="160"/>
      <c r="AG58" s="161"/>
      <c r="AH58" s="159"/>
      <c r="AI58" s="160"/>
      <c r="AJ58" s="161"/>
      <c r="AK58" s="159"/>
      <c r="AL58" s="160"/>
      <c r="AM58" s="161"/>
      <c r="AN58" s="159"/>
      <c r="AO58" s="160"/>
      <c r="AP58" s="161"/>
      <c r="AQ58" s="159"/>
      <c r="AR58" s="160"/>
      <c r="AS58" s="161"/>
      <c r="AT58" s="159"/>
      <c r="AU58" s="160"/>
      <c r="AV58" s="161"/>
      <c r="AW58" s="159"/>
      <c r="AX58" s="160"/>
      <c r="AY58" s="161"/>
      <c r="AZ58" s="159"/>
      <c r="BA58" s="160"/>
      <c r="BB58" s="161"/>
      <c r="BC58" s="159"/>
      <c r="BD58" s="160"/>
      <c r="BE58" s="161"/>
      <c r="BF58" s="159"/>
      <c r="BG58" s="160"/>
      <c r="BH58" s="161"/>
      <c r="BI58" s="159"/>
      <c r="BJ58" s="160"/>
      <c r="BK58" s="161"/>
      <c r="BL58" s="159"/>
      <c r="BM58" s="160"/>
      <c r="BN58" s="161"/>
      <c r="BO58" s="159"/>
      <c r="BP58" s="160"/>
      <c r="BQ58" s="161"/>
      <c r="BR58" s="159"/>
      <c r="BS58" s="160"/>
      <c r="BT58" s="161"/>
      <c r="BU58" s="159"/>
      <c r="BV58" s="160"/>
      <c r="BW58" s="161"/>
      <c r="BX58" s="159"/>
      <c r="BY58" s="160"/>
      <c r="BZ58" s="161"/>
      <c r="CA58" s="159"/>
      <c r="CB58" s="160"/>
      <c r="CC58" s="161"/>
      <c r="CD58" s="159"/>
      <c r="CE58" s="160"/>
      <c r="CF58" s="161"/>
      <c r="CG58" s="159"/>
      <c r="CH58" s="160"/>
      <c r="CI58" s="161"/>
      <c r="CJ58" s="159"/>
      <c r="CK58" s="160"/>
      <c r="CL58" s="161"/>
      <c r="CM58" s="159"/>
      <c r="CN58" s="160"/>
      <c r="CO58" s="161"/>
      <c r="CP58" s="159"/>
      <c r="CQ58" s="160"/>
      <c r="CR58" s="233"/>
    </row>
    <row r="59" spans="1:96" ht="12.6" thickBot="1" x14ac:dyDescent="0.35">
      <c r="A59" s="263"/>
      <c r="B59" s="216" t="str">
        <f>IF(B58="","","TRACT &amp; RMQ →")</f>
        <v/>
      </c>
      <c r="C59" s="213"/>
      <c r="D59" s="106"/>
      <c r="E59" s="107"/>
      <c r="F59" s="108"/>
      <c r="G59" s="106"/>
      <c r="H59" s="107"/>
      <c r="I59" s="173"/>
      <c r="J59" s="174"/>
      <c r="K59" s="107"/>
      <c r="L59" s="108"/>
      <c r="M59" s="106"/>
      <c r="N59" s="107"/>
      <c r="O59" s="173"/>
      <c r="P59" s="174"/>
      <c r="Q59" s="107"/>
      <c r="R59" s="108"/>
      <c r="S59" s="106"/>
      <c r="T59" s="107"/>
      <c r="U59" s="108"/>
      <c r="V59" s="106"/>
      <c r="W59" s="107"/>
      <c r="X59" s="108"/>
      <c r="Y59" s="106"/>
      <c r="Z59" s="107"/>
      <c r="AA59" s="108"/>
      <c r="AB59" s="106"/>
      <c r="AC59" s="107"/>
      <c r="AD59" s="108"/>
      <c r="AE59" s="106"/>
      <c r="AF59" s="107"/>
      <c r="AG59" s="108"/>
      <c r="AH59" s="106"/>
      <c r="AI59" s="107"/>
      <c r="AJ59" s="108"/>
      <c r="AK59" s="106"/>
      <c r="AL59" s="107"/>
      <c r="AM59" s="108"/>
      <c r="AN59" s="106"/>
      <c r="AO59" s="107"/>
      <c r="AP59" s="108"/>
      <c r="AQ59" s="106"/>
      <c r="AR59" s="107"/>
      <c r="AS59" s="108"/>
      <c r="AT59" s="106"/>
      <c r="AU59" s="107"/>
      <c r="AV59" s="108"/>
      <c r="AW59" s="106"/>
      <c r="AX59" s="107"/>
      <c r="AY59" s="108"/>
      <c r="AZ59" s="106"/>
      <c r="BA59" s="107"/>
      <c r="BB59" s="108"/>
      <c r="BC59" s="106"/>
      <c r="BD59" s="107"/>
      <c r="BE59" s="108"/>
      <c r="BF59" s="106"/>
      <c r="BG59" s="107"/>
      <c r="BH59" s="108"/>
      <c r="BI59" s="106"/>
      <c r="BJ59" s="107"/>
      <c r="BK59" s="108"/>
      <c r="BL59" s="106"/>
      <c r="BM59" s="107"/>
      <c r="BN59" s="108"/>
      <c r="BO59" s="106"/>
      <c r="BP59" s="107"/>
      <c r="BQ59" s="108"/>
      <c r="BR59" s="106"/>
      <c r="BS59" s="107"/>
      <c r="BT59" s="108"/>
      <c r="BU59" s="106"/>
      <c r="BV59" s="107"/>
      <c r="BW59" s="108"/>
      <c r="BX59" s="106"/>
      <c r="BY59" s="107"/>
      <c r="BZ59" s="108"/>
      <c r="CA59" s="106"/>
      <c r="CB59" s="107"/>
      <c r="CC59" s="108"/>
      <c r="CD59" s="106"/>
      <c r="CE59" s="107"/>
      <c r="CF59" s="108"/>
      <c r="CG59" s="106"/>
      <c r="CH59" s="107"/>
      <c r="CI59" s="108"/>
      <c r="CJ59" s="106"/>
      <c r="CK59" s="107"/>
      <c r="CL59" s="108"/>
      <c r="CM59" s="106"/>
      <c r="CN59" s="107"/>
      <c r="CO59" s="108"/>
      <c r="CP59" s="106"/>
      <c r="CQ59" s="107"/>
      <c r="CR59" s="230"/>
    </row>
    <row r="60" spans="1:96" x14ac:dyDescent="0.3">
      <c r="A60" s="263"/>
      <c r="B60" s="215"/>
      <c r="C60" s="215"/>
      <c r="D60" s="123"/>
      <c r="E60" s="124"/>
      <c r="F60" s="125"/>
      <c r="G60" s="123"/>
      <c r="H60" s="124"/>
      <c r="I60" s="175"/>
      <c r="J60" s="176"/>
      <c r="K60" s="124"/>
      <c r="L60" s="125"/>
      <c r="M60" s="123"/>
      <c r="N60" s="124"/>
      <c r="O60" s="175"/>
      <c r="P60" s="176"/>
      <c r="Q60" s="124"/>
      <c r="R60" s="125"/>
      <c r="S60" s="123"/>
      <c r="T60" s="124"/>
      <c r="U60" s="125"/>
      <c r="V60" s="123"/>
      <c r="W60" s="124"/>
      <c r="X60" s="125"/>
      <c r="Y60" s="123"/>
      <c r="Z60" s="124"/>
      <c r="AA60" s="125"/>
      <c r="AB60" s="123"/>
      <c r="AC60" s="124"/>
      <c r="AD60" s="125"/>
      <c r="AE60" s="123"/>
      <c r="AF60" s="124"/>
      <c r="AG60" s="125"/>
      <c r="AH60" s="123"/>
      <c r="AI60" s="124"/>
      <c r="AJ60" s="125"/>
      <c r="AK60" s="123"/>
      <c r="AL60" s="124"/>
      <c r="AM60" s="125"/>
      <c r="AN60" s="123"/>
      <c r="AO60" s="124"/>
      <c r="AP60" s="125"/>
      <c r="AQ60" s="123"/>
      <c r="AR60" s="124"/>
      <c r="AS60" s="125"/>
      <c r="AT60" s="123"/>
      <c r="AU60" s="124"/>
      <c r="AV60" s="125"/>
      <c r="AW60" s="123"/>
      <c r="AX60" s="124"/>
      <c r="AY60" s="125"/>
      <c r="AZ60" s="123"/>
      <c r="BA60" s="124"/>
      <c r="BB60" s="125"/>
      <c r="BC60" s="123"/>
      <c r="BD60" s="124"/>
      <c r="BE60" s="125"/>
      <c r="BF60" s="123"/>
      <c r="BG60" s="124"/>
      <c r="BH60" s="125"/>
      <c r="BI60" s="123"/>
      <c r="BJ60" s="124"/>
      <c r="BK60" s="125"/>
      <c r="BL60" s="123"/>
      <c r="BM60" s="124"/>
      <c r="BN60" s="125"/>
      <c r="BO60" s="123"/>
      <c r="BP60" s="124"/>
      <c r="BQ60" s="125"/>
      <c r="BR60" s="123"/>
      <c r="BS60" s="124"/>
      <c r="BT60" s="125"/>
      <c r="BU60" s="123"/>
      <c r="BV60" s="124"/>
      <c r="BW60" s="125"/>
      <c r="BX60" s="123"/>
      <c r="BY60" s="124"/>
      <c r="BZ60" s="125"/>
      <c r="CA60" s="123"/>
      <c r="CB60" s="124"/>
      <c r="CC60" s="125"/>
      <c r="CD60" s="123"/>
      <c r="CE60" s="124"/>
      <c r="CF60" s="125"/>
      <c r="CG60" s="123"/>
      <c r="CH60" s="124"/>
      <c r="CI60" s="125"/>
      <c r="CJ60" s="123"/>
      <c r="CK60" s="124"/>
      <c r="CL60" s="125"/>
      <c r="CM60" s="123"/>
      <c r="CN60" s="124"/>
      <c r="CO60" s="125"/>
      <c r="CP60" s="123"/>
      <c r="CQ60" s="124"/>
      <c r="CR60" s="231"/>
    </row>
    <row r="61" spans="1:96" ht="12.6" thickBot="1" x14ac:dyDescent="0.35">
      <c r="A61" s="263"/>
      <c r="B61" s="216" t="str">
        <f>IF(B60="","","TRACT &amp; RMQ →")</f>
        <v/>
      </c>
      <c r="C61" s="216"/>
      <c r="D61" s="156"/>
      <c r="E61" s="157"/>
      <c r="F61" s="158"/>
      <c r="G61" s="156"/>
      <c r="H61" s="157"/>
      <c r="I61" s="177"/>
      <c r="J61" s="178"/>
      <c r="K61" s="157"/>
      <c r="L61" s="158"/>
      <c r="M61" s="156"/>
      <c r="N61" s="157"/>
      <c r="O61" s="177"/>
      <c r="P61" s="178"/>
      <c r="Q61" s="157"/>
      <c r="R61" s="158"/>
      <c r="S61" s="156"/>
      <c r="T61" s="157"/>
      <c r="U61" s="158"/>
      <c r="V61" s="156"/>
      <c r="W61" s="157"/>
      <c r="X61" s="158"/>
      <c r="Y61" s="156"/>
      <c r="Z61" s="157"/>
      <c r="AA61" s="158"/>
      <c r="AB61" s="156"/>
      <c r="AC61" s="157"/>
      <c r="AD61" s="158"/>
      <c r="AE61" s="156"/>
      <c r="AF61" s="157"/>
      <c r="AG61" s="158"/>
      <c r="AH61" s="156"/>
      <c r="AI61" s="157"/>
      <c r="AJ61" s="158"/>
      <c r="AK61" s="156"/>
      <c r="AL61" s="157"/>
      <c r="AM61" s="158"/>
      <c r="AN61" s="156"/>
      <c r="AO61" s="157"/>
      <c r="AP61" s="158"/>
      <c r="AQ61" s="156"/>
      <c r="AR61" s="157"/>
      <c r="AS61" s="158"/>
      <c r="AT61" s="156"/>
      <c r="AU61" s="157"/>
      <c r="AV61" s="158"/>
      <c r="AW61" s="156"/>
      <c r="AX61" s="157"/>
      <c r="AY61" s="158"/>
      <c r="AZ61" s="156"/>
      <c r="BA61" s="157"/>
      <c r="BB61" s="158"/>
      <c r="BC61" s="156"/>
      <c r="BD61" s="157"/>
      <c r="BE61" s="158"/>
      <c r="BF61" s="156"/>
      <c r="BG61" s="157"/>
      <c r="BH61" s="158"/>
      <c r="BI61" s="156"/>
      <c r="BJ61" s="157"/>
      <c r="BK61" s="158"/>
      <c r="BL61" s="156"/>
      <c r="BM61" s="157"/>
      <c r="BN61" s="158"/>
      <c r="BO61" s="156"/>
      <c r="BP61" s="157"/>
      <c r="BQ61" s="158"/>
      <c r="BR61" s="156"/>
      <c r="BS61" s="157"/>
      <c r="BT61" s="158"/>
      <c r="BU61" s="156"/>
      <c r="BV61" s="157"/>
      <c r="BW61" s="158"/>
      <c r="BX61" s="156"/>
      <c r="BY61" s="157"/>
      <c r="BZ61" s="158"/>
      <c r="CA61" s="156"/>
      <c r="CB61" s="157"/>
      <c r="CC61" s="158"/>
      <c r="CD61" s="156"/>
      <c r="CE61" s="157"/>
      <c r="CF61" s="158"/>
      <c r="CG61" s="156"/>
      <c r="CH61" s="157"/>
      <c r="CI61" s="158"/>
      <c r="CJ61" s="156"/>
      <c r="CK61" s="157"/>
      <c r="CL61" s="158"/>
      <c r="CM61" s="156"/>
      <c r="CN61" s="157"/>
      <c r="CO61" s="158"/>
      <c r="CP61" s="156"/>
      <c r="CQ61" s="157"/>
      <c r="CR61" s="232"/>
    </row>
    <row r="62" spans="1:96" x14ac:dyDescent="0.3">
      <c r="A62" s="263"/>
      <c r="B62" s="214"/>
      <c r="C62" s="214"/>
      <c r="D62" s="159"/>
      <c r="E62" s="160"/>
      <c r="F62" s="161"/>
      <c r="G62" s="159"/>
      <c r="H62" s="160"/>
      <c r="I62" s="162"/>
      <c r="J62" s="163"/>
      <c r="K62" s="160"/>
      <c r="L62" s="161"/>
      <c r="M62" s="159"/>
      <c r="N62" s="160"/>
      <c r="O62" s="162"/>
      <c r="P62" s="163"/>
      <c r="Q62" s="160"/>
      <c r="R62" s="161"/>
      <c r="S62" s="159"/>
      <c r="T62" s="160"/>
      <c r="U62" s="161"/>
      <c r="V62" s="159"/>
      <c r="W62" s="160"/>
      <c r="X62" s="161"/>
      <c r="Y62" s="159"/>
      <c r="Z62" s="160"/>
      <c r="AA62" s="161"/>
      <c r="AB62" s="159"/>
      <c r="AC62" s="160"/>
      <c r="AD62" s="161"/>
      <c r="AE62" s="159"/>
      <c r="AF62" s="160"/>
      <c r="AG62" s="161"/>
      <c r="AH62" s="159"/>
      <c r="AI62" s="160"/>
      <c r="AJ62" s="161"/>
      <c r="AK62" s="159"/>
      <c r="AL62" s="160"/>
      <c r="AM62" s="161"/>
      <c r="AN62" s="159"/>
      <c r="AO62" s="160"/>
      <c r="AP62" s="161"/>
      <c r="AQ62" s="159"/>
      <c r="AR62" s="160"/>
      <c r="AS62" s="161"/>
      <c r="AT62" s="159"/>
      <c r="AU62" s="160"/>
      <c r="AV62" s="161"/>
      <c r="AW62" s="159"/>
      <c r="AX62" s="160"/>
      <c r="AY62" s="161"/>
      <c r="AZ62" s="159"/>
      <c r="BA62" s="160"/>
      <c r="BB62" s="161"/>
      <c r="BC62" s="159"/>
      <c r="BD62" s="160"/>
      <c r="BE62" s="161"/>
      <c r="BF62" s="159"/>
      <c r="BG62" s="160"/>
      <c r="BH62" s="161"/>
      <c r="BI62" s="159"/>
      <c r="BJ62" s="160"/>
      <c r="BK62" s="161"/>
      <c r="BL62" s="159"/>
      <c r="BM62" s="160"/>
      <c r="BN62" s="161"/>
      <c r="BO62" s="159"/>
      <c r="BP62" s="160"/>
      <c r="BQ62" s="161"/>
      <c r="BR62" s="159"/>
      <c r="BS62" s="160"/>
      <c r="BT62" s="161"/>
      <c r="BU62" s="159"/>
      <c r="BV62" s="160"/>
      <c r="BW62" s="161"/>
      <c r="BX62" s="159"/>
      <c r="BY62" s="160"/>
      <c r="BZ62" s="161"/>
      <c r="CA62" s="159"/>
      <c r="CB62" s="160"/>
      <c r="CC62" s="161"/>
      <c r="CD62" s="159"/>
      <c r="CE62" s="160"/>
      <c r="CF62" s="161"/>
      <c r="CG62" s="159"/>
      <c r="CH62" s="160"/>
      <c r="CI62" s="161"/>
      <c r="CJ62" s="159"/>
      <c r="CK62" s="160"/>
      <c r="CL62" s="161"/>
      <c r="CM62" s="159"/>
      <c r="CN62" s="160"/>
      <c r="CO62" s="161"/>
      <c r="CP62" s="159"/>
      <c r="CQ62" s="160"/>
      <c r="CR62" s="233"/>
    </row>
    <row r="63" spans="1:96" ht="12.6" thickBot="1" x14ac:dyDescent="0.35">
      <c r="A63" s="263"/>
      <c r="B63" s="216" t="str">
        <f>IF(B62="","","TRACT &amp; RMQ →")</f>
        <v/>
      </c>
      <c r="C63" s="213"/>
      <c r="D63" s="106"/>
      <c r="E63" s="107"/>
      <c r="F63" s="108"/>
      <c r="G63" s="106"/>
      <c r="H63" s="107"/>
      <c r="I63" s="173"/>
      <c r="J63" s="174"/>
      <c r="K63" s="107"/>
      <c r="L63" s="108"/>
      <c r="M63" s="106"/>
      <c r="N63" s="107"/>
      <c r="O63" s="173"/>
      <c r="P63" s="174"/>
      <c r="Q63" s="107"/>
      <c r="R63" s="108"/>
      <c r="S63" s="106"/>
      <c r="T63" s="107"/>
      <c r="U63" s="108"/>
      <c r="V63" s="106"/>
      <c r="W63" s="107"/>
      <c r="X63" s="108"/>
      <c r="Y63" s="106"/>
      <c r="Z63" s="107"/>
      <c r="AA63" s="108"/>
      <c r="AB63" s="106"/>
      <c r="AC63" s="107"/>
      <c r="AD63" s="108"/>
      <c r="AE63" s="106"/>
      <c r="AF63" s="107"/>
      <c r="AG63" s="108"/>
      <c r="AH63" s="106"/>
      <c r="AI63" s="107"/>
      <c r="AJ63" s="108"/>
      <c r="AK63" s="106"/>
      <c r="AL63" s="107"/>
      <c r="AM63" s="108"/>
      <c r="AN63" s="106"/>
      <c r="AO63" s="107"/>
      <c r="AP63" s="108"/>
      <c r="AQ63" s="106"/>
      <c r="AR63" s="107"/>
      <c r="AS63" s="108"/>
      <c r="AT63" s="106"/>
      <c r="AU63" s="107"/>
      <c r="AV63" s="108"/>
      <c r="AW63" s="106"/>
      <c r="AX63" s="107"/>
      <c r="AY63" s="108"/>
      <c r="AZ63" s="106"/>
      <c r="BA63" s="107"/>
      <c r="BB63" s="108"/>
      <c r="BC63" s="106"/>
      <c r="BD63" s="107"/>
      <c r="BE63" s="108"/>
      <c r="BF63" s="106"/>
      <c r="BG63" s="107"/>
      <c r="BH63" s="108"/>
      <c r="BI63" s="106"/>
      <c r="BJ63" s="107"/>
      <c r="BK63" s="108"/>
      <c r="BL63" s="106"/>
      <c r="BM63" s="107"/>
      <c r="BN63" s="108"/>
      <c r="BO63" s="106"/>
      <c r="BP63" s="107"/>
      <c r="BQ63" s="108"/>
      <c r="BR63" s="106"/>
      <c r="BS63" s="107"/>
      <c r="BT63" s="108"/>
      <c r="BU63" s="106"/>
      <c r="BV63" s="107"/>
      <c r="BW63" s="108"/>
      <c r="BX63" s="106"/>
      <c r="BY63" s="107"/>
      <c r="BZ63" s="108"/>
      <c r="CA63" s="106"/>
      <c r="CB63" s="107"/>
      <c r="CC63" s="108"/>
      <c r="CD63" s="106"/>
      <c r="CE63" s="107"/>
      <c r="CF63" s="108"/>
      <c r="CG63" s="106"/>
      <c r="CH63" s="107"/>
      <c r="CI63" s="108"/>
      <c r="CJ63" s="106"/>
      <c r="CK63" s="107"/>
      <c r="CL63" s="108"/>
      <c r="CM63" s="106"/>
      <c r="CN63" s="107"/>
      <c r="CO63" s="108"/>
      <c r="CP63" s="106"/>
      <c r="CQ63" s="107"/>
      <c r="CR63" s="230"/>
    </row>
    <row r="64" spans="1:96" x14ac:dyDescent="0.3">
      <c r="A64" s="263"/>
      <c r="B64" s="215"/>
      <c r="C64" s="215"/>
      <c r="D64" s="123"/>
      <c r="E64" s="124"/>
      <c r="F64" s="125"/>
      <c r="G64" s="123"/>
      <c r="H64" s="124"/>
      <c r="I64" s="175"/>
      <c r="J64" s="176"/>
      <c r="K64" s="124"/>
      <c r="L64" s="125"/>
      <c r="M64" s="123"/>
      <c r="N64" s="124"/>
      <c r="O64" s="175"/>
      <c r="P64" s="176"/>
      <c r="Q64" s="124"/>
      <c r="R64" s="125"/>
      <c r="S64" s="123"/>
      <c r="T64" s="124"/>
      <c r="U64" s="125"/>
      <c r="V64" s="123"/>
      <c r="W64" s="124"/>
      <c r="X64" s="125"/>
      <c r="Y64" s="123"/>
      <c r="Z64" s="124"/>
      <c r="AA64" s="125"/>
      <c r="AB64" s="123"/>
      <c r="AC64" s="124"/>
      <c r="AD64" s="125"/>
      <c r="AE64" s="123"/>
      <c r="AF64" s="124"/>
      <c r="AG64" s="125"/>
      <c r="AH64" s="123"/>
      <c r="AI64" s="124"/>
      <c r="AJ64" s="125"/>
      <c r="AK64" s="123"/>
      <c r="AL64" s="124"/>
      <c r="AM64" s="125"/>
      <c r="AN64" s="123"/>
      <c r="AO64" s="124"/>
      <c r="AP64" s="125"/>
      <c r="AQ64" s="123"/>
      <c r="AR64" s="124"/>
      <c r="AS64" s="125"/>
      <c r="AT64" s="123"/>
      <c r="AU64" s="124"/>
      <c r="AV64" s="125"/>
      <c r="AW64" s="123"/>
      <c r="AX64" s="124"/>
      <c r="AY64" s="125"/>
      <c r="AZ64" s="123"/>
      <c r="BA64" s="124"/>
      <c r="BB64" s="125"/>
      <c r="BC64" s="123"/>
      <c r="BD64" s="124"/>
      <c r="BE64" s="125"/>
      <c r="BF64" s="123"/>
      <c r="BG64" s="124"/>
      <c r="BH64" s="125"/>
      <c r="BI64" s="123"/>
      <c r="BJ64" s="124"/>
      <c r="BK64" s="125"/>
      <c r="BL64" s="123"/>
      <c r="BM64" s="124"/>
      <c r="BN64" s="125"/>
      <c r="BO64" s="123"/>
      <c r="BP64" s="124"/>
      <c r="BQ64" s="125"/>
      <c r="BR64" s="123"/>
      <c r="BS64" s="124"/>
      <c r="BT64" s="125"/>
      <c r="BU64" s="123"/>
      <c r="BV64" s="124"/>
      <c r="BW64" s="125"/>
      <c r="BX64" s="123"/>
      <c r="BY64" s="124"/>
      <c r="BZ64" s="125"/>
      <c r="CA64" s="123"/>
      <c r="CB64" s="124"/>
      <c r="CC64" s="125"/>
      <c r="CD64" s="123"/>
      <c r="CE64" s="124"/>
      <c r="CF64" s="125"/>
      <c r="CG64" s="123"/>
      <c r="CH64" s="124"/>
      <c r="CI64" s="125"/>
      <c r="CJ64" s="123"/>
      <c r="CK64" s="124"/>
      <c r="CL64" s="125"/>
      <c r="CM64" s="123"/>
      <c r="CN64" s="124"/>
      <c r="CO64" s="125"/>
      <c r="CP64" s="123"/>
      <c r="CQ64" s="124"/>
      <c r="CR64" s="231"/>
    </row>
    <row r="65" spans="1:96" ht="12.6" thickBot="1" x14ac:dyDescent="0.35">
      <c r="A65" s="263"/>
      <c r="B65" s="216" t="str">
        <f>IF(B64="","","TRACT &amp; RMQ →")</f>
        <v/>
      </c>
      <c r="C65" s="216"/>
      <c r="D65" s="156"/>
      <c r="E65" s="157"/>
      <c r="F65" s="158"/>
      <c r="G65" s="156"/>
      <c r="H65" s="157"/>
      <c r="I65" s="177"/>
      <c r="J65" s="178"/>
      <c r="K65" s="157"/>
      <c r="L65" s="158"/>
      <c r="M65" s="156"/>
      <c r="N65" s="157"/>
      <c r="O65" s="177"/>
      <c r="P65" s="178"/>
      <c r="Q65" s="157"/>
      <c r="R65" s="158"/>
      <c r="S65" s="156"/>
      <c r="T65" s="157"/>
      <c r="U65" s="158"/>
      <c r="V65" s="156"/>
      <c r="W65" s="157"/>
      <c r="X65" s="158"/>
      <c r="Y65" s="156"/>
      <c r="Z65" s="157"/>
      <c r="AA65" s="158"/>
      <c r="AB65" s="156"/>
      <c r="AC65" s="157"/>
      <c r="AD65" s="158"/>
      <c r="AE65" s="156"/>
      <c r="AF65" s="157"/>
      <c r="AG65" s="158"/>
      <c r="AH65" s="156"/>
      <c r="AI65" s="157"/>
      <c r="AJ65" s="158"/>
      <c r="AK65" s="156"/>
      <c r="AL65" s="157"/>
      <c r="AM65" s="158"/>
      <c r="AN65" s="156"/>
      <c r="AO65" s="157"/>
      <c r="AP65" s="158"/>
      <c r="AQ65" s="156"/>
      <c r="AR65" s="157"/>
      <c r="AS65" s="158"/>
      <c r="AT65" s="156"/>
      <c r="AU65" s="157"/>
      <c r="AV65" s="158"/>
      <c r="AW65" s="156"/>
      <c r="AX65" s="157"/>
      <c r="AY65" s="158"/>
      <c r="AZ65" s="156"/>
      <c r="BA65" s="157"/>
      <c r="BB65" s="158"/>
      <c r="BC65" s="156"/>
      <c r="BD65" s="157"/>
      <c r="BE65" s="158"/>
      <c r="BF65" s="156"/>
      <c r="BG65" s="157"/>
      <c r="BH65" s="158"/>
      <c r="BI65" s="156"/>
      <c r="BJ65" s="157"/>
      <c r="BK65" s="158"/>
      <c r="BL65" s="156"/>
      <c r="BM65" s="157"/>
      <c r="BN65" s="158"/>
      <c r="BO65" s="156"/>
      <c r="BP65" s="157"/>
      <c r="BQ65" s="158"/>
      <c r="BR65" s="156"/>
      <c r="BS65" s="157"/>
      <c r="BT65" s="158"/>
      <c r="BU65" s="156"/>
      <c r="BV65" s="157"/>
      <c r="BW65" s="158"/>
      <c r="BX65" s="156"/>
      <c r="BY65" s="157"/>
      <c r="BZ65" s="158"/>
      <c r="CA65" s="156"/>
      <c r="CB65" s="157"/>
      <c r="CC65" s="158"/>
      <c r="CD65" s="156"/>
      <c r="CE65" s="157"/>
      <c r="CF65" s="158"/>
      <c r="CG65" s="156"/>
      <c r="CH65" s="157"/>
      <c r="CI65" s="158"/>
      <c r="CJ65" s="156"/>
      <c r="CK65" s="157"/>
      <c r="CL65" s="158"/>
      <c r="CM65" s="156"/>
      <c r="CN65" s="157"/>
      <c r="CO65" s="158"/>
      <c r="CP65" s="156"/>
      <c r="CQ65" s="157"/>
      <c r="CR65" s="232"/>
    </row>
    <row r="66" spans="1:96" x14ac:dyDescent="0.3">
      <c r="A66" s="263"/>
      <c r="B66" s="214"/>
      <c r="C66" s="214"/>
      <c r="D66" s="159"/>
      <c r="E66" s="160"/>
      <c r="F66" s="161"/>
      <c r="G66" s="159"/>
      <c r="H66" s="160"/>
      <c r="I66" s="162"/>
      <c r="J66" s="163"/>
      <c r="K66" s="160"/>
      <c r="L66" s="161"/>
      <c r="M66" s="159"/>
      <c r="N66" s="160"/>
      <c r="O66" s="162"/>
      <c r="P66" s="163"/>
      <c r="Q66" s="160"/>
      <c r="R66" s="161"/>
      <c r="S66" s="159"/>
      <c r="T66" s="160"/>
      <c r="U66" s="161"/>
      <c r="V66" s="159"/>
      <c r="W66" s="160"/>
      <c r="X66" s="161"/>
      <c r="Y66" s="159"/>
      <c r="Z66" s="160"/>
      <c r="AA66" s="161"/>
      <c r="AB66" s="159"/>
      <c r="AC66" s="160"/>
      <c r="AD66" s="161"/>
      <c r="AE66" s="159"/>
      <c r="AF66" s="160"/>
      <c r="AG66" s="161"/>
      <c r="AH66" s="159"/>
      <c r="AI66" s="160"/>
      <c r="AJ66" s="161"/>
      <c r="AK66" s="159"/>
      <c r="AL66" s="160"/>
      <c r="AM66" s="161"/>
      <c r="AN66" s="159"/>
      <c r="AO66" s="160"/>
      <c r="AP66" s="161"/>
      <c r="AQ66" s="159"/>
      <c r="AR66" s="160"/>
      <c r="AS66" s="161"/>
      <c r="AT66" s="159"/>
      <c r="AU66" s="160"/>
      <c r="AV66" s="161"/>
      <c r="AW66" s="159"/>
      <c r="AX66" s="160"/>
      <c r="AY66" s="161"/>
      <c r="AZ66" s="159"/>
      <c r="BA66" s="160"/>
      <c r="BB66" s="161"/>
      <c r="BC66" s="159"/>
      <c r="BD66" s="160"/>
      <c r="BE66" s="161"/>
      <c r="BF66" s="159"/>
      <c r="BG66" s="160"/>
      <c r="BH66" s="161"/>
      <c r="BI66" s="159"/>
      <c r="BJ66" s="160"/>
      <c r="BK66" s="161"/>
      <c r="BL66" s="159"/>
      <c r="BM66" s="160"/>
      <c r="BN66" s="161"/>
      <c r="BO66" s="159"/>
      <c r="BP66" s="160"/>
      <c r="BQ66" s="161"/>
      <c r="BR66" s="159"/>
      <c r="BS66" s="160"/>
      <c r="BT66" s="161"/>
      <c r="BU66" s="159"/>
      <c r="BV66" s="160"/>
      <c r="BW66" s="161"/>
      <c r="BX66" s="159"/>
      <c r="BY66" s="160"/>
      <c r="BZ66" s="161"/>
      <c r="CA66" s="159"/>
      <c r="CB66" s="160"/>
      <c r="CC66" s="161"/>
      <c r="CD66" s="159"/>
      <c r="CE66" s="160"/>
      <c r="CF66" s="161"/>
      <c r="CG66" s="159"/>
      <c r="CH66" s="160"/>
      <c r="CI66" s="161"/>
      <c r="CJ66" s="159"/>
      <c r="CK66" s="160"/>
      <c r="CL66" s="161"/>
      <c r="CM66" s="159"/>
      <c r="CN66" s="160"/>
      <c r="CO66" s="161"/>
      <c r="CP66" s="159"/>
      <c r="CQ66" s="160"/>
      <c r="CR66" s="233"/>
    </row>
    <row r="67" spans="1:96" ht="12.6" thickBot="1" x14ac:dyDescent="0.35">
      <c r="A67" s="263"/>
      <c r="B67" s="213" t="str">
        <f>IF(B66="","","TRACT &amp; RMQ →")</f>
        <v/>
      </c>
      <c r="C67" s="213"/>
      <c r="D67" s="106"/>
      <c r="E67" s="107"/>
      <c r="F67" s="108"/>
      <c r="G67" s="106"/>
      <c r="H67" s="107"/>
      <c r="I67" s="173"/>
      <c r="J67" s="174"/>
      <c r="K67" s="107"/>
      <c r="L67" s="108"/>
      <c r="M67" s="106"/>
      <c r="N67" s="107"/>
      <c r="O67" s="173"/>
      <c r="P67" s="174"/>
      <c r="Q67" s="107"/>
      <c r="R67" s="108"/>
      <c r="S67" s="106"/>
      <c r="T67" s="107"/>
      <c r="U67" s="108"/>
      <c r="V67" s="106"/>
      <c r="W67" s="107"/>
      <c r="X67" s="108"/>
      <c r="Y67" s="106"/>
      <c r="Z67" s="107"/>
      <c r="AA67" s="108"/>
      <c r="AB67" s="106"/>
      <c r="AC67" s="107"/>
      <c r="AD67" s="108"/>
      <c r="AE67" s="106"/>
      <c r="AF67" s="107"/>
      <c r="AG67" s="108"/>
      <c r="AH67" s="106"/>
      <c r="AI67" s="107"/>
      <c r="AJ67" s="108"/>
      <c r="AK67" s="106"/>
      <c r="AL67" s="107"/>
      <c r="AM67" s="108"/>
      <c r="AN67" s="106"/>
      <c r="AO67" s="107"/>
      <c r="AP67" s="108"/>
      <c r="AQ67" s="106"/>
      <c r="AR67" s="107"/>
      <c r="AS67" s="108"/>
      <c r="AT67" s="106"/>
      <c r="AU67" s="107"/>
      <c r="AV67" s="108"/>
      <c r="AW67" s="106"/>
      <c r="AX67" s="107"/>
      <c r="AY67" s="108"/>
      <c r="AZ67" s="106"/>
      <c r="BA67" s="107"/>
      <c r="BB67" s="108"/>
      <c r="BC67" s="106"/>
      <c r="BD67" s="107"/>
      <c r="BE67" s="108"/>
      <c r="BF67" s="106"/>
      <c r="BG67" s="107"/>
      <c r="BH67" s="108"/>
      <c r="BI67" s="106"/>
      <c r="BJ67" s="107"/>
      <c r="BK67" s="108"/>
      <c r="BL67" s="106"/>
      <c r="BM67" s="107"/>
      <c r="BN67" s="108"/>
      <c r="BO67" s="106"/>
      <c r="BP67" s="107"/>
      <c r="BQ67" s="108"/>
      <c r="BR67" s="106"/>
      <c r="BS67" s="107"/>
      <c r="BT67" s="108"/>
      <c r="BU67" s="106"/>
      <c r="BV67" s="107"/>
      <c r="BW67" s="108"/>
      <c r="BX67" s="106"/>
      <c r="BY67" s="107"/>
      <c r="BZ67" s="108"/>
      <c r="CA67" s="106"/>
      <c r="CB67" s="107"/>
      <c r="CC67" s="108"/>
      <c r="CD67" s="106"/>
      <c r="CE67" s="107"/>
      <c r="CF67" s="108"/>
      <c r="CG67" s="106"/>
      <c r="CH67" s="107"/>
      <c r="CI67" s="108"/>
      <c r="CJ67" s="106"/>
      <c r="CK67" s="107"/>
      <c r="CL67" s="108"/>
      <c r="CM67" s="106"/>
      <c r="CN67" s="107"/>
      <c r="CO67" s="108"/>
      <c r="CP67" s="106"/>
      <c r="CQ67" s="107"/>
      <c r="CR67" s="230"/>
    </row>
    <row r="68" spans="1:96" x14ac:dyDescent="0.3">
      <c r="A68" s="263"/>
      <c r="B68" s="219"/>
      <c r="C68" s="215"/>
      <c r="D68" s="123"/>
      <c r="E68" s="124"/>
      <c r="F68" s="125"/>
      <c r="G68" s="123"/>
      <c r="H68" s="124"/>
      <c r="I68" s="175"/>
      <c r="J68" s="176"/>
      <c r="K68" s="124"/>
      <c r="L68" s="125"/>
      <c r="M68" s="123"/>
      <c r="N68" s="124"/>
      <c r="O68" s="175"/>
      <c r="P68" s="176"/>
      <c r="Q68" s="124"/>
      <c r="R68" s="125"/>
      <c r="S68" s="123"/>
      <c r="T68" s="124"/>
      <c r="U68" s="125"/>
      <c r="V68" s="123"/>
      <c r="W68" s="124"/>
      <c r="X68" s="125"/>
      <c r="Y68" s="123"/>
      <c r="Z68" s="124"/>
      <c r="AA68" s="125"/>
      <c r="AB68" s="123"/>
      <c r="AC68" s="124"/>
      <c r="AD68" s="125"/>
      <c r="AE68" s="123"/>
      <c r="AF68" s="124"/>
      <c r="AG68" s="125"/>
      <c r="AH68" s="123"/>
      <c r="AI68" s="124"/>
      <c r="AJ68" s="125"/>
      <c r="AK68" s="123"/>
      <c r="AL68" s="124"/>
      <c r="AM68" s="125"/>
      <c r="AN68" s="123"/>
      <c r="AO68" s="124"/>
      <c r="AP68" s="125"/>
      <c r="AQ68" s="123"/>
      <c r="AR68" s="124"/>
      <c r="AS68" s="125"/>
      <c r="AT68" s="123"/>
      <c r="AU68" s="124"/>
      <c r="AV68" s="125"/>
      <c r="AW68" s="123"/>
      <c r="AX68" s="124"/>
      <c r="AY68" s="125"/>
      <c r="AZ68" s="123"/>
      <c r="BA68" s="124"/>
      <c r="BB68" s="125"/>
      <c r="BC68" s="123"/>
      <c r="BD68" s="124"/>
      <c r="BE68" s="125"/>
      <c r="BF68" s="123"/>
      <c r="BG68" s="124"/>
      <c r="BH68" s="125"/>
      <c r="BI68" s="123"/>
      <c r="BJ68" s="124"/>
      <c r="BK68" s="125"/>
      <c r="BL68" s="123"/>
      <c r="BM68" s="124"/>
      <c r="BN68" s="125"/>
      <c r="BO68" s="123"/>
      <c r="BP68" s="124"/>
      <c r="BQ68" s="125"/>
      <c r="BR68" s="123"/>
      <c r="BS68" s="124"/>
      <c r="BT68" s="125"/>
      <c r="BU68" s="123"/>
      <c r="BV68" s="124"/>
      <c r="BW68" s="125"/>
      <c r="BX68" s="123"/>
      <c r="BY68" s="124"/>
      <c r="BZ68" s="125"/>
      <c r="CA68" s="123"/>
      <c r="CB68" s="124"/>
      <c r="CC68" s="125"/>
      <c r="CD68" s="123"/>
      <c r="CE68" s="124"/>
      <c r="CF68" s="125"/>
      <c r="CG68" s="123"/>
      <c r="CH68" s="124"/>
      <c r="CI68" s="125"/>
      <c r="CJ68" s="123"/>
      <c r="CK68" s="124"/>
      <c r="CL68" s="125"/>
      <c r="CM68" s="123"/>
      <c r="CN68" s="124"/>
      <c r="CO68" s="125"/>
      <c r="CP68" s="123"/>
      <c r="CQ68" s="124"/>
      <c r="CR68" s="231"/>
    </row>
    <row r="69" spans="1:96" ht="12.6" thickBot="1" x14ac:dyDescent="0.35">
      <c r="A69" s="263"/>
      <c r="B69" s="220" t="str">
        <f>IF(B68="","","TRACT &amp; RMQ →")</f>
        <v/>
      </c>
      <c r="C69" s="92"/>
      <c r="D69" s="106"/>
      <c r="E69" s="107"/>
      <c r="F69" s="108"/>
      <c r="G69" s="106"/>
      <c r="H69" s="107"/>
      <c r="I69" s="173"/>
      <c r="J69" s="174"/>
      <c r="K69" s="107"/>
      <c r="L69" s="108"/>
      <c r="M69" s="106"/>
      <c r="N69" s="107"/>
      <c r="O69" s="173"/>
      <c r="P69" s="174"/>
      <c r="Q69" s="107"/>
      <c r="R69" s="108"/>
      <c r="S69" s="106"/>
      <c r="T69" s="107"/>
      <c r="U69" s="108"/>
      <c r="V69" s="106"/>
      <c r="W69" s="107"/>
      <c r="X69" s="108"/>
      <c r="Y69" s="106"/>
      <c r="Z69" s="107"/>
      <c r="AA69" s="108"/>
      <c r="AB69" s="106"/>
      <c r="AC69" s="107"/>
      <c r="AD69" s="108"/>
      <c r="AE69" s="106"/>
      <c r="AF69" s="107"/>
      <c r="AG69" s="108"/>
      <c r="AH69" s="106"/>
      <c r="AI69" s="107"/>
      <c r="AJ69" s="108"/>
      <c r="AK69" s="106"/>
      <c r="AL69" s="107"/>
      <c r="AM69" s="108"/>
      <c r="AN69" s="106"/>
      <c r="AO69" s="107"/>
      <c r="AP69" s="108"/>
      <c r="AQ69" s="106"/>
      <c r="AR69" s="107"/>
      <c r="AS69" s="108"/>
      <c r="AT69" s="106"/>
      <c r="AU69" s="107"/>
      <c r="AV69" s="108"/>
      <c r="AW69" s="106"/>
      <c r="AX69" s="107"/>
      <c r="AY69" s="108"/>
      <c r="AZ69" s="106"/>
      <c r="BA69" s="107"/>
      <c r="BB69" s="108"/>
      <c r="BC69" s="106"/>
      <c r="BD69" s="107"/>
      <c r="BE69" s="108"/>
      <c r="BF69" s="106"/>
      <c r="BG69" s="107"/>
      <c r="BH69" s="108"/>
      <c r="BI69" s="106"/>
      <c r="BJ69" s="107"/>
      <c r="BK69" s="108"/>
      <c r="BL69" s="106"/>
      <c r="BM69" s="107"/>
      <c r="BN69" s="108"/>
      <c r="BO69" s="106"/>
      <c r="BP69" s="107"/>
      <c r="BQ69" s="108"/>
      <c r="BR69" s="106"/>
      <c r="BS69" s="107"/>
      <c r="BT69" s="108"/>
      <c r="BU69" s="106"/>
      <c r="BV69" s="107"/>
      <c r="BW69" s="108"/>
      <c r="BX69" s="106"/>
      <c r="BY69" s="107"/>
      <c r="BZ69" s="108"/>
      <c r="CA69" s="106"/>
      <c r="CB69" s="107"/>
      <c r="CC69" s="108"/>
      <c r="CD69" s="106"/>
      <c r="CE69" s="107"/>
      <c r="CF69" s="108"/>
      <c r="CG69" s="106"/>
      <c r="CH69" s="107"/>
      <c r="CI69" s="108"/>
      <c r="CJ69" s="106"/>
      <c r="CK69" s="107"/>
      <c r="CL69" s="108"/>
      <c r="CM69" s="106"/>
      <c r="CN69" s="107"/>
      <c r="CO69" s="108"/>
      <c r="CP69" s="106"/>
      <c r="CQ69" s="107"/>
      <c r="CR69" s="230"/>
    </row>
    <row r="70" spans="1:96" x14ac:dyDescent="0.3">
      <c r="A70" s="263"/>
      <c r="B70" s="221"/>
      <c r="C70" s="214"/>
      <c r="D70" s="123"/>
      <c r="E70" s="124"/>
      <c r="F70" s="125"/>
      <c r="G70" s="123"/>
      <c r="H70" s="124"/>
      <c r="I70" s="175"/>
      <c r="J70" s="176"/>
      <c r="K70" s="124"/>
      <c r="L70" s="125"/>
      <c r="M70" s="123"/>
      <c r="N70" s="124"/>
      <c r="O70" s="175"/>
      <c r="P70" s="176"/>
      <c r="Q70" s="124"/>
      <c r="R70" s="125"/>
      <c r="S70" s="123"/>
      <c r="T70" s="124"/>
      <c r="U70" s="125"/>
      <c r="V70" s="123"/>
      <c r="W70" s="124"/>
      <c r="X70" s="125"/>
      <c r="Y70" s="123"/>
      <c r="Z70" s="124"/>
      <c r="AA70" s="125"/>
      <c r="AB70" s="123"/>
      <c r="AC70" s="124"/>
      <c r="AD70" s="125"/>
      <c r="AE70" s="123"/>
      <c r="AF70" s="124"/>
      <c r="AG70" s="125"/>
      <c r="AH70" s="123"/>
      <c r="AI70" s="124"/>
      <c r="AJ70" s="125"/>
      <c r="AK70" s="123"/>
      <c r="AL70" s="124"/>
      <c r="AM70" s="125"/>
      <c r="AN70" s="123"/>
      <c r="AO70" s="124"/>
      <c r="AP70" s="125"/>
      <c r="AQ70" s="123"/>
      <c r="AR70" s="124"/>
      <c r="AS70" s="125"/>
      <c r="AT70" s="123"/>
      <c r="AU70" s="124"/>
      <c r="AV70" s="125"/>
      <c r="AW70" s="123"/>
      <c r="AX70" s="124"/>
      <c r="AY70" s="125"/>
      <c r="AZ70" s="123"/>
      <c r="BA70" s="124"/>
      <c r="BB70" s="125"/>
      <c r="BC70" s="123"/>
      <c r="BD70" s="124"/>
      <c r="BE70" s="125"/>
      <c r="BF70" s="123"/>
      <c r="BG70" s="124"/>
      <c r="BH70" s="125"/>
      <c r="BI70" s="123"/>
      <c r="BJ70" s="124"/>
      <c r="BK70" s="125"/>
      <c r="BL70" s="123"/>
      <c r="BM70" s="124"/>
      <c r="BN70" s="125"/>
      <c r="BO70" s="123"/>
      <c r="BP70" s="124"/>
      <c r="BQ70" s="125"/>
      <c r="BR70" s="123"/>
      <c r="BS70" s="124"/>
      <c r="BT70" s="125"/>
      <c r="BU70" s="123"/>
      <c r="BV70" s="124"/>
      <c r="BW70" s="125"/>
      <c r="BX70" s="123"/>
      <c r="BY70" s="124"/>
      <c r="BZ70" s="125"/>
      <c r="CA70" s="123"/>
      <c r="CB70" s="124"/>
      <c r="CC70" s="125"/>
      <c r="CD70" s="123"/>
      <c r="CE70" s="124"/>
      <c r="CF70" s="125"/>
      <c r="CG70" s="123"/>
      <c r="CH70" s="124"/>
      <c r="CI70" s="125"/>
      <c r="CJ70" s="123"/>
      <c r="CK70" s="124"/>
      <c r="CL70" s="125"/>
      <c r="CM70" s="123"/>
      <c r="CN70" s="124"/>
      <c r="CO70" s="125"/>
      <c r="CP70" s="123"/>
      <c r="CQ70" s="124"/>
      <c r="CR70" s="231"/>
    </row>
    <row r="71" spans="1:96" ht="12.6" thickBot="1" x14ac:dyDescent="0.35">
      <c r="A71" s="263"/>
      <c r="B71" s="223" t="str">
        <f t="shared" ref="B71:B79" si="108">IF(B70="","","TRACT &amp; RMQ →")</f>
        <v/>
      </c>
      <c r="C71" s="213"/>
      <c r="D71" s="106"/>
      <c r="E71" s="107"/>
      <c r="F71" s="108"/>
      <c r="G71" s="106"/>
      <c r="H71" s="107"/>
      <c r="I71" s="173"/>
      <c r="J71" s="174"/>
      <c r="K71" s="107"/>
      <c r="L71" s="108"/>
      <c r="M71" s="106"/>
      <c r="N71" s="107"/>
      <c r="O71" s="173"/>
      <c r="P71" s="174"/>
      <c r="Q71" s="107"/>
      <c r="R71" s="108"/>
      <c r="S71" s="106"/>
      <c r="T71" s="107"/>
      <c r="U71" s="108"/>
      <c r="V71" s="106"/>
      <c r="W71" s="107"/>
      <c r="X71" s="108"/>
      <c r="Y71" s="106"/>
      <c r="Z71" s="107"/>
      <c r="AA71" s="108"/>
      <c r="AB71" s="106"/>
      <c r="AC71" s="107"/>
      <c r="AD71" s="108"/>
      <c r="AE71" s="106"/>
      <c r="AF71" s="107"/>
      <c r="AG71" s="108"/>
      <c r="AH71" s="106"/>
      <c r="AI71" s="107"/>
      <c r="AJ71" s="108"/>
      <c r="AK71" s="106"/>
      <c r="AL71" s="107"/>
      <c r="AM71" s="108"/>
      <c r="AN71" s="106"/>
      <c r="AO71" s="107"/>
      <c r="AP71" s="108"/>
      <c r="AQ71" s="106"/>
      <c r="AR71" s="107"/>
      <c r="AS71" s="108"/>
      <c r="AT71" s="106"/>
      <c r="AU71" s="107"/>
      <c r="AV71" s="108"/>
      <c r="AW71" s="106"/>
      <c r="AX71" s="107"/>
      <c r="AY71" s="108"/>
      <c r="AZ71" s="106"/>
      <c r="BA71" s="107"/>
      <c r="BB71" s="108"/>
      <c r="BC71" s="106"/>
      <c r="BD71" s="107"/>
      <c r="BE71" s="108"/>
      <c r="BF71" s="106"/>
      <c r="BG71" s="107"/>
      <c r="BH71" s="108"/>
      <c r="BI71" s="106"/>
      <c r="BJ71" s="107"/>
      <c r="BK71" s="108"/>
      <c r="BL71" s="106"/>
      <c r="BM71" s="107"/>
      <c r="BN71" s="108"/>
      <c r="BO71" s="106"/>
      <c r="BP71" s="107"/>
      <c r="BQ71" s="108"/>
      <c r="BR71" s="106"/>
      <c r="BS71" s="107"/>
      <c r="BT71" s="108"/>
      <c r="BU71" s="106"/>
      <c r="BV71" s="107"/>
      <c r="BW71" s="108"/>
      <c r="BX71" s="106"/>
      <c r="BY71" s="107"/>
      <c r="BZ71" s="108"/>
      <c r="CA71" s="106"/>
      <c r="CB71" s="107"/>
      <c r="CC71" s="108"/>
      <c r="CD71" s="106"/>
      <c r="CE71" s="107"/>
      <c r="CF71" s="108"/>
      <c r="CG71" s="106"/>
      <c r="CH71" s="107"/>
      <c r="CI71" s="108"/>
      <c r="CJ71" s="106"/>
      <c r="CK71" s="107"/>
      <c r="CL71" s="108"/>
      <c r="CM71" s="106"/>
      <c r="CN71" s="107"/>
      <c r="CO71" s="108"/>
      <c r="CP71" s="106"/>
      <c r="CQ71" s="107"/>
      <c r="CR71" s="230"/>
    </row>
    <row r="72" spans="1:96" x14ac:dyDescent="0.3">
      <c r="A72" s="263"/>
      <c r="B72" s="219"/>
      <c r="C72" s="215"/>
      <c r="D72" s="123"/>
      <c r="E72" s="124"/>
      <c r="F72" s="125"/>
      <c r="G72" s="123"/>
      <c r="H72" s="124"/>
      <c r="I72" s="175"/>
      <c r="J72" s="176"/>
      <c r="K72" s="124"/>
      <c r="L72" s="125"/>
      <c r="M72" s="123"/>
      <c r="N72" s="124"/>
      <c r="O72" s="175"/>
      <c r="P72" s="176"/>
      <c r="Q72" s="124"/>
      <c r="R72" s="125"/>
      <c r="S72" s="123"/>
      <c r="T72" s="124"/>
      <c r="U72" s="125"/>
      <c r="V72" s="123"/>
      <c r="W72" s="124"/>
      <c r="X72" s="125"/>
      <c r="Y72" s="123"/>
      <c r="Z72" s="124"/>
      <c r="AA72" s="125"/>
      <c r="AB72" s="123"/>
      <c r="AC72" s="124"/>
      <c r="AD72" s="125"/>
      <c r="AE72" s="123"/>
      <c r="AF72" s="124"/>
      <c r="AG72" s="125"/>
      <c r="AH72" s="123"/>
      <c r="AI72" s="124"/>
      <c r="AJ72" s="125"/>
      <c r="AK72" s="123"/>
      <c r="AL72" s="124"/>
      <c r="AM72" s="125"/>
      <c r="AN72" s="123"/>
      <c r="AO72" s="124"/>
      <c r="AP72" s="125"/>
      <c r="AQ72" s="123"/>
      <c r="AR72" s="124"/>
      <c r="AS72" s="125"/>
      <c r="AT72" s="123"/>
      <c r="AU72" s="124"/>
      <c r="AV72" s="125"/>
      <c r="AW72" s="123"/>
      <c r="AX72" s="124"/>
      <c r="AY72" s="125"/>
      <c r="AZ72" s="123"/>
      <c r="BA72" s="124"/>
      <c r="BB72" s="125"/>
      <c r="BC72" s="123"/>
      <c r="BD72" s="124"/>
      <c r="BE72" s="125"/>
      <c r="BF72" s="123"/>
      <c r="BG72" s="124"/>
      <c r="BH72" s="125"/>
      <c r="BI72" s="123"/>
      <c r="BJ72" s="124"/>
      <c r="BK72" s="125"/>
      <c r="BL72" s="123"/>
      <c r="BM72" s="124"/>
      <c r="BN72" s="125"/>
      <c r="BO72" s="123"/>
      <c r="BP72" s="124"/>
      <c r="BQ72" s="125"/>
      <c r="BR72" s="123"/>
      <c r="BS72" s="124"/>
      <c r="BT72" s="125"/>
      <c r="BU72" s="123"/>
      <c r="BV72" s="124"/>
      <c r="BW72" s="125"/>
      <c r="BX72" s="123"/>
      <c r="BY72" s="124"/>
      <c r="BZ72" s="125"/>
      <c r="CA72" s="123"/>
      <c r="CB72" s="124"/>
      <c r="CC72" s="125"/>
      <c r="CD72" s="123"/>
      <c r="CE72" s="124"/>
      <c r="CF72" s="125"/>
      <c r="CG72" s="123"/>
      <c r="CH72" s="124"/>
      <c r="CI72" s="125"/>
      <c r="CJ72" s="123"/>
      <c r="CK72" s="124"/>
      <c r="CL72" s="125"/>
      <c r="CM72" s="123"/>
      <c r="CN72" s="124"/>
      <c r="CO72" s="125"/>
      <c r="CP72" s="123"/>
      <c r="CQ72" s="124"/>
      <c r="CR72" s="231"/>
    </row>
    <row r="73" spans="1:96" ht="12.6" thickBot="1" x14ac:dyDescent="0.35">
      <c r="A73" s="263"/>
      <c r="B73" s="220" t="str">
        <f t="shared" si="108"/>
        <v/>
      </c>
      <c r="C73" s="216"/>
      <c r="D73" s="156"/>
      <c r="E73" s="157"/>
      <c r="F73" s="158"/>
      <c r="G73" s="156"/>
      <c r="H73" s="157"/>
      <c r="I73" s="177"/>
      <c r="J73" s="178"/>
      <c r="K73" s="157"/>
      <c r="L73" s="158"/>
      <c r="M73" s="156"/>
      <c r="N73" s="157"/>
      <c r="O73" s="177"/>
      <c r="P73" s="178"/>
      <c r="Q73" s="157"/>
      <c r="R73" s="158"/>
      <c r="S73" s="156"/>
      <c r="T73" s="157"/>
      <c r="U73" s="158"/>
      <c r="V73" s="156"/>
      <c r="W73" s="157"/>
      <c r="X73" s="158"/>
      <c r="Y73" s="156"/>
      <c r="Z73" s="157"/>
      <c r="AA73" s="158"/>
      <c r="AB73" s="156"/>
      <c r="AC73" s="157"/>
      <c r="AD73" s="158"/>
      <c r="AE73" s="156"/>
      <c r="AF73" s="157"/>
      <c r="AG73" s="158"/>
      <c r="AH73" s="156"/>
      <c r="AI73" s="157"/>
      <c r="AJ73" s="158"/>
      <c r="AK73" s="156"/>
      <c r="AL73" s="157"/>
      <c r="AM73" s="158"/>
      <c r="AN73" s="156"/>
      <c r="AO73" s="157"/>
      <c r="AP73" s="158"/>
      <c r="AQ73" s="156"/>
      <c r="AR73" s="157"/>
      <c r="AS73" s="158"/>
      <c r="AT73" s="156"/>
      <c r="AU73" s="157"/>
      <c r="AV73" s="158"/>
      <c r="AW73" s="156"/>
      <c r="AX73" s="157"/>
      <c r="AY73" s="158"/>
      <c r="AZ73" s="156"/>
      <c r="BA73" s="157"/>
      <c r="BB73" s="158"/>
      <c r="BC73" s="156"/>
      <c r="BD73" s="157"/>
      <c r="BE73" s="158"/>
      <c r="BF73" s="156"/>
      <c r="BG73" s="157"/>
      <c r="BH73" s="158"/>
      <c r="BI73" s="156"/>
      <c r="BJ73" s="157"/>
      <c r="BK73" s="158"/>
      <c r="BL73" s="156"/>
      <c r="BM73" s="157"/>
      <c r="BN73" s="158"/>
      <c r="BO73" s="156"/>
      <c r="BP73" s="157"/>
      <c r="BQ73" s="158"/>
      <c r="BR73" s="156"/>
      <c r="BS73" s="157"/>
      <c r="BT73" s="158"/>
      <c r="BU73" s="156"/>
      <c r="BV73" s="157"/>
      <c r="BW73" s="158"/>
      <c r="BX73" s="156"/>
      <c r="BY73" s="157"/>
      <c r="BZ73" s="158"/>
      <c r="CA73" s="156"/>
      <c r="CB73" s="157"/>
      <c r="CC73" s="158"/>
      <c r="CD73" s="156"/>
      <c r="CE73" s="157"/>
      <c r="CF73" s="158"/>
      <c r="CG73" s="156"/>
      <c r="CH73" s="157"/>
      <c r="CI73" s="158"/>
      <c r="CJ73" s="156"/>
      <c r="CK73" s="157"/>
      <c r="CL73" s="158"/>
      <c r="CM73" s="156"/>
      <c r="CN73" s="157"/>
      <c r="CO73" s="158"/>
      <c r="CP73" s="156"/>
      <c r="CQ73" s="157"/>
      <c r="CR73" s="232"/>
    </row>
    <row r="74" spans="1:96" x14ac:dyDescent="0.3">
      <c r="A74" s="263"/>
      <c r="B74" s="221"/>
      <c r="C74" s="214"/>
      <c r="D74" s="159"/>
      <c r="E74" s="160"/>
      <c r="F74" s="161"/>
      <c r="G74" s="159"/>
      <c r="H74" s="160"/>
      <c r="I74" s="162"/>
      <c r="J74" s="163"/>
      <c r="K74" s="160"/>
      <c r="L74" s="161"/>
      <c r="M74" s="159"/>
      <c r="N74" s="160"/>
      <c r="O74" s="162"/>
      <c r="P74" s="163"/>
      <c r="Q74" s="160"/>
      <c r="R74" s="161"/>
      <c r="S74" s="159"/>
      <c r="T74" s="160"/>
      <c r="U74" s="161"/>
      <c r="V74" s="159"/>
      <c r="W74" s="160"/>
      <c r="X74" s="161"/>
      <c r="Y74" s="159"/>
      <c r="Z74" s="160"/>
      <c r="AA74" s="161"/>
      <c r="AB74" s="159"/>
      <c r="AC74" s="160"/>
      <c r="AD74" s="161"/>
      <c r="AE74" s="159"/>
      <c r="AF74" s="160"/>
      <c r="AG74" s="161"/>
      <c r="AH74" s="159"/>
      <c r="AI74" s="160"/>
      <c r="AJ74" s="161"/>
      <c r="AK74" s="159"/>
      <c r="AL74" s="160"/>
      <c r="AM74" s="161"/>
      <c r="AN74" s="159"/>
      <c r="AO74" s="160"/>
      <c r="AP74" s="161"/>
      <c r="AQ74" s="159"/>
      <c r="AR74" s="160"/>
      <c r="AS74" s="161"/>
      <c r="AT74" s="159"/>
      <c r="AU74" s="160"/>
      <c r="AV74" s="161"/>
      <c r="AW74" s="159"/>
      <c r="AX74" s="160"/>
      <c r="AY74" s="161"/>
      <c r="AZ74" s="159"/>
      <c r="BA74" s="160"/>
      <c r="BB74" s="161"/>
      <c r="BC74" s="159"/>
      <c r="BD74" s="160"/>
      <c r="BE74" s="161"/>
      <c r="BF74" s="159"/>
      <c r="BG74" s="160"/>
      <c r="BH74" s="161"/>
      <c r="BI74" s="159"/>
      <c r="BJ74" s="160"/>
      <c r="BK74" s="161"/>
      <c r="BL74" s="159"/>
      <c r="BM74" s="160"/>
      <c r="BN74" s="161"/>
      <c r="BO74" s="159"/>
      <c r="BP74" s="160"/>
      <c r="BQ74" s="161"/>
      <c r="BR74" s="159"/>
      <c r="BS74" s="160"/>
      <c r="BT74" s="161"/>
      <c r="BU74" s="159"/>
      <c r="BV74" s="160"/>
      <c r="BW74" s="161"/>
      <c r="BX74" s="159"/>
      <c r="BY74" s="160"/>
      <c r="BZ74" s="161"/>
      <c r="CA74" s="159"/>
      <c r="CB74" s="160"/>
      <c r="CC74" s="161"/>
      <c r="CD74" s="159"/>
      <c r="CE74" s="160"/>
      <c r="CF74" s="161"/>
      <c r="CG74" s="159"/>
      <c r="CH74" s="160"/>
      <c r="CI74" s="161"/>
      <c r="CJ74" s="159"/>
      <c r="CK74" s="160"/>
      <c r="CL74" s="161"/>
      <c r="CM74" s="159"/>
      <c r="CN74" s="160"/>
      <c r="CO74" s="161"/>
      <c r="CP74" s="159"/>
      <c r="CQ74" s="160"/>
      <c r="CR74" s="233"/>
    </row>
    <row r="75" spans="1:96" ht="12.6" thickBot="1" x14ac:dyDescent="0.35">
      <c r="A75" s="263"/>
      <c r="B75" s="223" t="str">
        <f t="shared" si="108"/>
        <v/>
      </c>
      <c r="C75" s="213"/>
      <c r="D75" s="106"/>
      <c r="E75" s="107"/>
      <c r="F75" s="108"/>
      <c r="G75" s="106"/>
      <c r="H75" s="107"/>
      <c r="I75" s="173"/>
      <c r="J75" s="174"/>
      <c r="K75" s="107"/>
      <c r="L75" s="108"/>
      <c r="M75" s="106"/>
      <c r="N75" s="107"/>
      <c r="O75" s="173"/>
      <c r="P75" s="174"/>
      <c r="Q75" s="107"/>
      <c r="R75" s="108"/>
      <c r="S75" s="106"/>
      <c r="T75" s="107"/>
      <c r="U75" s="108"/>
      <c r="V75" s="106"/>
      <c r="W75" s="107"/>
      <c r="X75" s="108"/>
      <c r="Y75" s="106"/>
      <c r="Z75" s="107"/>
      <c r="AA75" s="108"/>
      <c r="AB75" s="106"/>
      <c r="AC75" s="107"/>
      <c r="AD75" s="108"/>
      <c r="AE75" s="106"/>
      <c r="AF75" s="107"/>
      <c r="AG75" s="108"/>
      <c r="AH75" s="106"/>
      <c r="AI75" s="107"/>
      <c r="AJ75" s="108"/>
      <c r="AK75" s="106"/>
      <c r="AL75" s="107"/>
      <c r="AM75" s="108"/>
      <c r="AN75" s="106"/>
      <c r="AO75" s="107"/>
      <c r="AP75" s="108"/>
      <c r="AQ75" s="106"/>
      <c r="AR75" s="107"/>
      <c r="AS75" s="108"/>
      <c r="AT75" s="106"/>
      <c r="AU75" s="107"/>
      <c r="AV75" s="108"/>
      <c r="AW75" s="106"/>
      <c r="AX75" s="107"/>
      <c r="AY75" s="108"/>
      <c r="AZ75" s="106"/>
      <c r="BA75" s="107"/>
      <c r="BB75" s="108"/>
      <c r="BC75" s="106"/>
      <c r="BD75" s="107"/>
      <c r="BE75" s="108"/>
      <c r="BF75" s="106"/>
      <c r="BG75" s="107"/>
      <c r="BH75" s="108"/>
      <c r="BI75" s="106"/>
      <c r="BJ75" s="107"/>
      <c r="BK75" s="108"/>
      <c r="BL75" s="106"/>
      <c r="BM75" s="107"/>
      <c r="BN75" s="108"/>
      <c r="BO75" s="106"/>
      <c r="BP75" s="107"/>
      <c r="BQ75" s="108"/>
      <c r="BR75" s="106"/>
      <c r="BS75" s="107"/>
      <c r="BT75" s="108"/>
      <c r="BU75" s="106"/>
      <c r="BV75" s="107"/>
      <c r="BW75" s="108"/>
      <c r="BX75" s="106"/>
      <c r="BY75" s="107"/>
      <c r="BZ75" s="108"/>
      <c r="CA75" s="106"/>
      <c r="CB75" s="107"/>
      <c r="CC75" s="108"/>
      <c r="CD75" s="106"/>
      <c r="CE75" s="107"/>
      <c r="CF75" s="108"/>
      <c r="CG75" s="106"/>
      <c r="CH75" s="107"/>
      <c r="CI75" s="108"/>
      <c r="CJ75" s="106"/>
      <c r="CK75" s="107"/>
      <c r="CL75" s="108"/>
      <c r="CM75" s="106"/>
      <c r="CN75" s="107"/>
      <c r="CO75" s="108"/>
      <c r="CP75" s="106"/>
      <c r="CQ75" s="107"/>
      <c r="CR75" s="230"/>
    </row>
    <row r="76" spans="1:96" x14ac:dyDescent="0.3">
      <c r="A76" s="263"/>
      <c r="B76" s="219"/>
      <c r="C76" s="215"/>
      <c r="D76" s="123"/>
      <c r="E76" s="124"/>
      <c r="F76" s="125"/>
      <c r="G76" s="123"/>
      <c r="H76" s="124"/>
      <c r="I76" s="175"/>
      <c r="J76" s="176"/>
      <c r="K76" s="124"/>
      <c r="L76" s="125"/>
      <c r="M76" s="123"/>
      <c r="N76" s="124"/>
      <c r="O76" s="175"/>
      <c r="P76" s="176"/>
      <c r="Q76" s="124"/>
      <c r="R76" s="125"/>
      <c r="S76" s="123"/>
      <c r="T76" s="124"/>
      <c r="U76" s="125"/>
      <c r="V76" s="123"/>
      <c r="W76" s="124"/>
      <c r="X76" s="125"/>
      <c r="Y76" s="123"/>
      <c r="Z76" s="124"/>
      <c r="AA76" s="125"/>
      <c r="AB76" s="123"/>
      <c r="AC76" s="124"/>
      <c r="AD76" s="125"/>
      <c r="AE76" s="123"/>
      <c r="AF76" s="124"/>
      <c r="AG76" s="125"/>
      <c r="AH76" s="123"/>
      <c r="AI76" s="124"/>
      <c r="AJ76" s="125"/>
      <c r="AK76" s="123"/>
      <c r="AL76" s="124"/>
      <c r="AM76" s="125"/>
      <c r="AN76" s="123"/>
      <c r="AO76" s="124"/>
      <c r="AP76" s="125"/>
      <c r="AQ76" s="123"/>
      <c r="AR76" s="124"/>
      <c r="AS76" s="125"/>
      <c r="AT76" s="123"/>
      <c r="AU76" s="124"/>
      <c r="AV76" s="125"/>
      <c r="AW76" s="123"/>
      <c r="AX76" s="124"/>
      <c r="AY76" s="125"/>
      <c r="AZ76" s="123"/>
      <c r="BA76" s="124"/>
      <c r="BB76" s="125"/>
      <c r="BC76" s="123"/>
      <c r="BD76" s="124"/>
      <c r="BE76" s="125"/>
      <c r="BF76" s="123"/>
      <c r="BG76" s="124"/>
      <c r="BH76" s="125"/>
      <c r="BI76" s="123"/>
      <c r="BJ76" s="124"/>
      <c r="BK76" s="125"/>
      <c r="BL76" s="123"/>
      <c r="BM76" s="124"/>
      <c r="BN76" s="125"/>
      <c r="BO76" s="123"/>
      <c r="BP76" s="124"/>
      <c r="BQ76" s="125"/>
      <c r="BR76" s="123"/>
      <c r="BS76" s="124"/>
      <c r="BT76" s="125"/>
      <c r="BU76" s="123"/>
      <c r="BV76" s="124"/>
      <c r="BW76" s="125"/>
      <c r="BX76" s="123"/>
      <c r="BY76" s="124"/>
      <c r="BZ76" s="125"/>
      <c r="CA76" s="123"/>
      <c r="CB76" s="124"/>
      <c r="CC76" s="125"/>
      <c r="CD76" s="123"/>
      <c r="CE76" s="124"/>
      <c r="CF76" s="125"/>
      <c r="CG76" s="123"/>
      <c r="CH76" s="124"/>
      <c r="CI76" s="125"/>
      <c r="CJ76" s="123"/>
      <c r="CK76" s="124"/>
      <c r="CL76" s="125"/>
      <c r="CM76" s="123"/>
      <c r="CN76" s="124"/>
      <c r="CO76" s="125"/>
      <c r="CP76" s="123"/>
      <c r="CQ76" s="124"/>
      <c r="CR76" s="231"/>
    </row>
    <row r="77" spans="1:96" ht="12.6" thickBot="1" x14ac:dyDescent="0.35">
      <c r="A77" s="263"/>
      <c r="B77" s="220" t="str">
        <f t="shared" si="108"/>
        <v/>
      </c>
      <c r="C77" s="92"/>
      <c r="D77" s="106"/>
      <c r="E77" s="107"/>
      <c r="F77" s="108"/>
      <c r="G77" s="106"/>
      <c r="H77" s="107"/>
      <c r="I77" s="173"/>
      <c r="J77" s="174"/>
      <c r="K77" s="107"/>
      <c r="L77" s="108"/>
      <c r="M77" s="106"/>
      <c r="N77" s="107"/>
      <c r="O77" s="173"/>
      <c r="P77" s="174"/>
      <c r="Q77" s="107"/>
      <c r="R77" s="108"/>
      <c r="S77" s="106"/>
      <c r="T77" s="107"/>
      <c r="U77" s="108"/>
      <c r="V77" s="106"/>
      <c r="W77" s="107"/>
      <c r="X77" s="108"/>
      <c r="Y77" s="106"/>
      <c r="Z77" s="107"/>
      <c r="AA77" s="108"/>
      <c r="AB77" s="106"/>
      <c r="AC77" s="107"/>
      <c r="AD77" s="108"/>
      <c r="AE77" s="106"/>
      <c r="AF77" s="107"/>
      <c r="AG77" s="108"/>
      <c r="AH77" s="106"/>
      <c r="AI77" s="107"/>
      <c r="AJ77" s="108"/>
      <c r="AK77" s="106"/>
      <c r="AL77" s="107"/>
      <c r="AM77" s="108"/>
      <c r="AN77" s="106"/>
      <c r="AO77" s="107"/>
      <c r="AP77" s="108"/>
      <c r="AQ77" s="106"/>
      <c r="AR77" s="107"/>
      <c r="AS77" s="108"/>
      <c r="AT77" s="106"/>
      <c r="AU77" s="107"/>
      <c r="AV77" s="108"/>
      <c r="AW77" s="106"/>
      <c r="AX77" s="107"/>
      <c r="AY77" s="108"/>
      <c r="AZ77" s="106"/>
      <c r="BA77" s="107"/>
      <c r="BB77" s="108"/>
      <c r="BC77" s="106"/>
      <c r="BD77" s="107"/>
      <c r="BE77" s="108"/>
      <c r="BF77" s="106"/>
      <c r="BG77" s="107"/>
      <c r="BH77" s="108"/>
      <c r="BI77" s="106"/>
      <c r="BJ77" s="107"/>
      <c r="BK77" s="108"/>
      <c r="BL77" s="106"/>
      <c r="BM77" s="107"/>
      <c r="BN77" s="108"/>
      <c r="BO77" s="106"/>
      <c r="BP77" s="107"/>
      <c r="BQ77" s="108"/>
      <c r="BR77" s="106"/>
      <c r="BS77" s="107"/>
      <c r="BT77" s="108"/>
      <c r="BU77" s="106"/>
      <c r="BV77" s="107"/>
      <c r="BW77" s="108"/>
      <c r="BX77" s="106"/>
      <c r="BY77" s="107"/>
      <c r="BZ77" s="108"/>
      <c r="CA77" s="106"/>
      <c r="CB77" s="107"/>
      <c r="CC77" s="108"/>
      <c r="CD77" s="106"/>
      <c r="CE77" s="107"/>
      <c r="CF77" s="108"/>
      <c r="CG77" s="106"/>
      <c r="CH77" s="107"/>
      <c r="CI77" s="108"/>
      <c r="CJ77" s="106"/>
      <c r="CK77" s="107"/>
      <c r="CL77" s="108"/>
      <c r="CM77" s="106"/>
      <c r="CN77" s="107"/>
      <c r="CO77" s="108"/>
      <c r="CP77" s="106"/>
      <c r="CQ77" s="107"/>
      <c r="CR77" s="230"/>
    </row>
    <row r="78" spans="1:96" x14ac:dyDescent="0.3">
      <c r="A78" s="263"/>
      <c r="B78" s="221"/>
      <c r="C78" s="214"/>
      <c r="D78" s="123"/>
      <c r="E78" s="124"/>
      <c r="F78" s="125"/>
      <c r="G78" s="123"/>
      <c r="H78" s="124"/>
      <c r="I78" s="175"/>
      <c r="J78" s="176"/>
      <c r="K78" s="124"/>
      <c r="L78" s="125"/>
      <c r="M78" s="123"/>
      <c r="N78" s="124"/>
      <c r="O78" s="175"/>
      <c r="P78" s="176"/>
      <c r="Q78" s="124"/>
      <c r="R78" s="125"/>
      <c r="S78" s="123"/>
      <c r="T78" s="124"/>
      <c r="U78" s="125"/>
      <c r="V78" s="123"/>
      <c r="W78" s="124"/>
      <c r="X78" s="125"/>
      <c r="Y78" s="123"/>
      <c r="Z78" s="124"/>
      <c r="AA78" s="125"/>
      <c r="AB78" s="123"/>
      <c r="AC78" s="124"/>
      <c r="AD78" s="125"/>
      <c r="AE78" s="123"/>
      <c r="AF78" s="124"/>
      <c r="AG78" s="125"/>
      <c r="AH78" s="123"/>
      <c r="AI78" s="124"/>
      <c r="AJ78" s="125"/>
      <c r="AK78" s="123"/>
      <c r="AL78" s="124"/>
      <c r="AM78" s="125"/>
      <c r="AN78" s="123"/>
      <c r="AO78" s="124"/>
      <c r="AP78" s="125"/>
      <c r="AQ78" s="123"/>
      <c r="AR78" s="124"/>
      <c r="AS78" s="125"/>
      <c r="AT78" s="123"/>
      <c r="AU78" s="124"/>
      <c r="AV78" s="125"/>
      <c r="AW78" s="123"/>
      <c r="AX78" s="124"/>
      <c r="AY78" s="125"/>
      <c r="AZ78" s="123"/>
      <c r="BA78" s="124"/>
      <c r="BB78" s="125"/>
      <c r="BC78" s="123"/>
      <c r="BD78" s="124"/>
      <c r="BE78" s="125"/>
      <c r="BF78" s="123"/>
      <c r="BG78" s="124"/>
      <c r="BH78" s="125"/>
      <c r="BI78" s="123"/>
      <c r="BJ78" s="124"/>
      <c r="BK78" s="125"/>
      <c r="BL78" s="123"/>
      <c r="BM78" s="124"/>
      <c r="BN78" s="125"/>
      <c r="BO78" s="123"/>
      <c r="BP78" s="124"/>
      <c r="BQ78" s="125"/>
      <c r="BR78" s="123"/>
      <c r="BS78" s="124"/>
      <c r="BT78" s="125"/>
      <c r="BU78" s="123"/>
      <c r="BV78" s="124"/>
      <c r="BW78" s="125"/>
      <c r="BX78" s="123"/>
      <c r="BY78" s="124"/>
      <c r="BZ78" s="125"/>
      <c r="CA78" s="123"/>
      <c r="CB78" s="124"/>
      <c r="CC78" s="125"/>
      <c r="CD78" s="123"/>
      <c r="CE78" s="124"/>
      <c r="CF78" s="125"/>
      <c r="CG78" s="123"/>
      <c r="CH78" s="124"/>
      <c r="CI78" s="125"/>
      <c r="CJ78" s="123"/>
      <c r="CK78" s="124"/>
      <c r="CL78" s="125"/>
      <c r="CM78" s="123"/>
      <c r="CN78" s="124"/>
      <c r="CO78" s="125"/>
      <c r="CP78" s="123"/>
      <c r="CQ78" s="124"/>
      <c r="CR78" s="231"/>
    </row>
    <row r="79" spans="1:96" ht="12.6" thickBot="1" x14ac:dyDescent="0.35">
      <c r="A79" s="263"/>
      <c r="B79" s="220" t="str">
        <f t="shared" si="108"/>
        <v/>
      </c>
      <c r="C79" s="216"/>
      <c r="D79" s="156"/>
      <c r="E79" s="157"/>
      <c r="F79" s="158"/>
      <c r="G79" s="156"/>
      <c r="H79" s="157"/>
      <c r="I79" s="177"/>
      <c r="J79" s="178"/>
      <c r="K79" s="157"/>
      <c r="L79" s="158"/>
      <c r="M79" s="156"/>
      <c r="N79" s="157"/>
      <c r="O79" s="177"/>
      <c r="P79" s="178"/>
      <c r="Q79" s="157"/>
      <c r="R79" s="158"/>
      <c r="S79" s="156"/>
      <c r="T79" s="157"/>
      <c r="U79" s="158"/>
      <c r="V79" s="156"/>
      <c r="W79" s="157"/>
      <c r="X79" s="158"/>
      <c r="Y79" s="156"/>
      <c r="Z79" s="157"/>
      <c r="AA79" s="158"/>
      <c r="AB79" s="156"/>
      <c r="AC79" s="157"/>
      <c r="AD79" s="158"/>
      <c r="AE79" s="156"/>
      <c r="AF79" s="157"/>
      <c r="AG79" s="158"/>
      <c r="AH79" s="156"/>
      <c r="AI79" s="157"/>
      <c r="AJ79" s="158"/>
      <c r="AK79" s="156"/>
      <c r="AL79" s="157"/>
      <c r="AM79" s="158"/>
      <c r="AN79" s="156"/>
      <c r="AO79" s="157"/>
      <c r="AP79" s="158"/>
      <c r="AQ79" s="156"/>
      <c r="AR79" s="157"/>
      <c r="AS79" s="158"/>
      <c r="AT79" s="156"/>
      <c r="AU79" s="157"/>
      <c r="AV79" s="158"/>
      <c r="AW79" s="156"/>
      <c r="AX79" s="157"/>
      <c r="AY79" s="158"/>
      <c r="AZ79" s="156"/>
      <c r="BA79" s="157"/>
      <c r="BB79" s="158"/>
      <c r="BC79" s="156"/>
      <c r="BD79" s="157"/>
      <c r="BE79" s="158"/>
      <c r="BF79" s="156"/>
      <c r="BG79" s="157"/>
      <c r="BH79" s="158"/>
      <c r="BI79" s="156"/>
      <c r="BJ79" s="157"/>
      <c r="BK79" s="158"/>
      <c r="BL79" s="156"/>
      <c r="BM79" s="157"/>
      <c r="BN79" s="158"/>
      <c r="BO79" s="156"/>
      <c r="BP79" s="157"/>
      <c r="BQ79" s="158"/>
      <c r="BR79" s="156"/>
      <c r="BS79" s="157"/>
      <c r="BT79" s="158"/>
      <c r="BU79" s="156"/>
      <c r="BV79" s="157"/>
      <c r="BW79" s="158"/>
      <c r="BX79" s="156"/>
      <c r="BY79" s="157"/>
      <c r="BZ79" s="158"/>
      <c r="CA79" s="156"/>
      <c r="CB79" s="157"/>
      <c r="CC79" s="158"/>
      <c r="CD79" s="156"/>
      <c r="CE79" s="157"/>
      <c r="CF79" s="158"/>
      <c r="CG79" s="156"/>
      <c r="CH79" s="157"/>
      <c r="CI79" s="158"/>
      <c r="CJ79" s="156"/>
      <c r="CK79" s="157"/>
      <c r="CL79" s="158"/>
      <c r="CM79" s="156"/>
      <c r="CN79" s="157"/>
      <c r="CO79" s="158"/>
      <c r="CP79" s="156"/>
      <c r="CQ79" s="157"/>
      <c r="CR79" s="232"/>
    </row>
    <row r="80" spans="1:96" x14ac:dyDescent="0.3">
      <c r="A80" s="263"/>
      <c r="B80" s="214"/>
      <c r="C80" s="214"/>
      <c r="D80" s="159"/>
      <c r="E80" s="160"/>
      <c r="F80" s="161"/>
      <c r="G80" s="159"/>
      <c r="H80" s="160"/>
      <c r="I80" s="162"/>
      <c r="J80" s="163"/>
      <c r="K80" s="160"/>
      <c r="L80" s="161"/>
      <c r="M80" s="159"/>
      <c r="N80" s="160"/>
      <c r="O80" s="162"/>
      <c r="P80" s="163"/>
      <c r="Q80" s="160"/>
      <c r="R80" s="161"/>
      <c r="S80" s="159"/>
      <c r="T80" s="160"/>
      <c r="U80" s="161"/>
      <c r="V80" s="159"/>
      <c r="W80" s="160"/>
      <c r="X80" s="161"/>
      <c r="Y80" s="159"/>
      <c r="Z80" s="160"/>
      <c r="AA80" s="161"/>
      <c r="AB80" s="159"/>
      <c r="AC80" s="160"/>
      <c r="AD80" s="161"/>
      <c r="AE80" s="159"/>
      <c r="AF80" s="160"/>
      <c r="AG80" s="161"/>
      <c r="AH80" s="159"/>
      <c r="AI80" s="160"/>
      <c r="AJ80" s="161"/>
      <c r="AK80" s="159"/>
      <c r="AL80" s="160"/>
      <c r="AM80" s="161"/>
      <c r="AN80" s="159"/>
      <c r="AO80" s="160"/>
      <c r="AP80" s="161"/>
      <c r="AQ80" s="159"/>
      <c r="AR80" s="160"/>
      <c r="AS80" s="161"/>
      <c r="AT80" s="159"/>
      <c r="AU80" s="160"/>
      <c r="AV80" s="161"/>
      <c r="AW80" s="159"/>
      <c r="AX80" s="160"/>
      <c r="AY80" s="161"/>
      <c r="AZ80" s="159"/>
      <c r="BA80" s="160"/>
      <c r="BB80" s="161"/>
      <c r="BC80" s="159"/>
      <c r="BD80" s="160"/>
      <c r="BE80" s="161"/>
      <c r="BF80" s="159"/>
      <c r="BG80" s="160"/>
      <c r="BH80" s="161"/>
      <c r="BI80" s="159"/>
      <c r="BJ80" s="160"/>
      <c r="BK80" s="161"/>
      <c r="BL80" s="159"/>
      <c r="BM80" s="160"/>
      <c r="BN80" s="161"/>
      <c r="BO80" s="159"/>
      <c r="BP80" s="160"/>
      <c r="BQ80" s="161"/>
      <c r="BR80" s="159"/>
      <c r="BS80" s="160"/>
      <c r="BT80" s="161"/>
      <c r="BU80" s="159"/>
      <c r="BV80" s="160"/>
      <c r="BW80" s="161"/>
      <c r="BX80" s="159"/>
      <c r="BY80" s="160"/>
      <c r="BZ80" s="161"/>
      <c r="CA80" s="159"/>
      <c r="CB80" s="160"/>
      <c r="CC80" s="161"/>
      <c r="CD80" s="159"/>
      <c r="CE80" s="160"/>
      <c r="CF80" s="161"/>
      <c r="CG80" s="159"/>
      <c r="CH80" s="160"/>
      <c r="CI80" s="161"/>
      <c r="CJ80" s="159"/>
      <c r="CK80" s="160"/>
      <c r="CL80" s="161"/>
      <c r="CM80" s="159"/>
      <c r="CN80" s="160"/>
      <c r="CO80" s="161"/>
      <c r="CP80" s="159"/>
      <c r="CQ80" s="160"/>
      <c r="CR80" s="233"/>
    </row>
    <row r="81" spans="1:96" ht="12.6" thickBot="1" x14ac:dyDescent="0.35">
      <c r="A81" s="263"/>
      <c r="B81" s="220" t="str">
        <f>IF(B80="","","TRACT &amp; RMQ →")</f>
        <v/>
      </c>
      <c r="C81" s="92"/>
      <c r="D81" s="106"/>
      <c r="E81" s="107"/>
      <c r="F81" s="108"/>
      <c r="G81" s="106"/>
      <c r="H81" s="107"/>
      <c r="I81" s="173"/>
      <c r="J81" s="174"/>
      <c r="K81" s="107"/>
      <c r="L81" s="108"/>
      <c r="M81" s="106"/>
      <c r="N81" s="107"/>
      <c r="O81" s="173"/>
      <c r="P81" s="174"/>
      <c r="Q81" s="107"/>
      <c r="R81" s="108"/>
      <c r="S81" s="106"/>
      <c r="T81" s="107"/>
      <c r="U81" s="108"/>
      <c r="V81" s="106"/>
      <c r="W81" s="107"/>
      <c r="X81" s="108"/>
      <c r="Y81" s="106"/>
      <c r="Z81" s="107"/>
      <c r="AA81" s="108"/>
      <c r="AB81" s="106"/>
      <c r="AC81" s="107"/>
      <c r="AD81" s="108"/>
      <c r="AE81" s="106"/>
      <c r="AF81" s="107"/>
      <c r="AG81" s="108"/>
      <c r="AH81" s="106"/>
      <c r="AI81" s="107"/>
      <c r="AJ81" s="108"/>
      <c r="AK81" s="106"/>
      <c r="AL81" s="107"/>
      <c r="AM81" s="108"/>
      <c r="AN81" s="106"/>
      <c r="AO81" s="107"/>
      <c r="AP81" s="108"/>
      <c r="AQ81" s="106"/>
      <c r="AR81" s="107"/>
      <c r="AS81" s="108"/>
      <c r="AT81" s="106"/>
      <c r="AU81" s="107"/>
      <c r="AV81" s="108"/>
      <c r="AW81" s="106"/>
      <c r="AX81" s="107"/>
      <c r="AY81" s="108"/>
      <c r="AZ81" s="106"/>
      <c r="BA81" s="107"/>
      <c r="BB81" s="108"/>
      <c r="BC81" s="106"/>
      <c r="BD81" s="107"/>
      <c r="BE81" s="108"/>
      <c r="BF81" s="106"/>
      <c r="BG81" s="107"/>
      <c r="BH81" s="108"/>
      <c r="BI81" s="106"/>
      <c r="BJ81" s="107"/>
      <c r="BK81" s="108"/>
      <c r="BL81" s="106"/>
      <c r="BM81" s="107"/>
      <c r="BN81" s="108"/>
      <c r="BO81" s="106"/>
      <c r="BP81" s="107"/>
      <c r="BQ81" s="108"/>
      <c r="BR81" s="106"/>
      <c r="BS81" s="107"/>
      <c r="BT81" s="108"/>
      <c r="BU81" s="106"/>
      <c r="BV81" s="107"/>
      <c r="BW81" s="108"/>
      <c r="BX81" s="106"/>
      <c r="BY81" s="107"/>
      <c r="BZ81" s="108"/>
      <c r="CA81" s="106"/>
      <c r="CB81" s="107"/>
      <c r="CC81" s="108"/>
      <c r="CD81" s="106"/>
      <c r="CE81" s="107"/>
      <c r="CF81" s="108"/>
      <c r="CG81" s="106"/>
      <c r="CH81" s="107"/>
      <c r="CI81" s="108"/>
      <c r="CJ81" s="106"/>
      <c r="CK81" s="107"/>
      <c r="CL81" s="108"/>
      <c r="CM81" s="106"/>
      <c r="CN81" s="107"/>
      <c r="CO81" s="108"/>
      <c r="CP81" s="106"/>
      <c r="CQ81" s="107"/>
      <c r="CR81" s="230"/>
    </row>
    <row r="82" spans="1:96" x14ac:dyDescent="0.3">
      <c r="A82" s="263"/>
      <c r="B82" s="214"/>
      <c r="C82" s="214"/>
      <c r="D82" s="123"/>
      <c r="E82" s="124"/>
      <c r="F82" s="125"/>
      <c r="G82" s="123"/>
      <c r="H82" s="124"/>
      <c r="I82" s="175"/>
      <c r="J82" s="176"/>
      <c r="K82" s="124"/>
      <c r="L82" s="125"/>
      <c r="M82" s="123"/>
      <c r="N82" s="124"/>
      <c r="O82" s="175"/>
      <c r="P82" s="176"/>
      <c r="Q82" s="124"/>
      <c r="R82" s="125"/>
      <c r="S82" s="123"/>
      <c r="T82" s="124"/>
      <c r="U82" s="125"/>
      <c r="V82" s="123"/>
      <c r="W82" s="124"/>
      <c r="X82" s="125"/>
      <c r="Y82" s="123"/>
      <c r="Z82" s="124"/>
      <c r="AA82" s="125"/>
      <c r="AB82" s="123"/>
      <c r="AC82" s="124"/>
      <c r="AD82" s="125"/>
      <c r="AE82" s="123"/>
      <c r="AF82" s="124"/>
      <c r="AG82" s="125"/>
      <c r="AH82" s="123"/>
      <c r="AI82" s="124"/>
      <c r="AJ82" s="125"/>
      <c r="AK82" s="123"/>
      <c r="AL82" s="124"/>
      <c r="AM82" s="125"/>
      <c r="AN82" s="123"/>
      <c r="AO82" s="124"/>
      <c r="AP82" s="125"/>
      <c r="AQ82" s="123"/>
      <c r="AR82" s="124"/>
      <c r="AS82" s="125"/>
      <c r="AT82" s="123"/>
      <c r="AU82" s="124"/>
      <c r="AV82" s="125"/>
      <c r="AW82" s="123"/>
      <c r="AX82" s="124"/>
      <c r="AY82" s="125"/>
      <c r="AZ82" s="123"/>
      <c r="BA82" s="124"/>
      <c r="BB82" s="125"/>
      <c r="BC82" s="123"/>
      <c r="BD82" s="124"/>
      <c r="BE82" s="125"/>
      <c r="BF82" s="123"/>
      <c r="BG82" s="124"/>
      <c r="BH82" s="125"/>
      <c r="BI82" s="123"/>
      <c r="BJ82" s="124"/>
      <c r="BK82" s="125"/>
      <c r="BL82" s="123"/>
      <c r="BM82" s="124"/>
      <c r="BN82" s="125"/>
      <c r="BO82" s="123"/>
      <c r="BP82" s="124"/>
      <c r="BQ82" s="125"/>
      <c r="BR82" s="123"/>
      <c r="BS82" s="124"/>
      <c r="BT82" s="125"/>
      <c r="BU82" s="123"/>
      <c r="BV82" s="124"/>
      <c r="BW82" s="125"/>
      <c r="BX82" s="123"/>
      <c r="BY82" s="124"/>
      <c r="BZ82" s="125"/>
      <c r="CA82" s="123"/>
      <c r="CB82" s="124"/>
      <c r="CC82" s="125"/>
      <c r="CD82" s="123"/>
      <c r="CE82" s="124"/>
      <c r="CF82" s="125"/>
      <c r="CG82" s="123"/>
      <c r="CH82" s="124"/>
      <c r="CI82" s="125"/>
      <c r="CJ82" s="123"/>
      <c r="CK82" s="124"/>
      <c r="CL82" s="125"/>
      <c r="CM82" s="123"/>
      <c r="CN82" s="124"/>
      <c r="CO82" s="125"/>
      <c r="CP82" s="123"/>
      <c r="CQ82" s="124"/>
      <c r="CR82" s="231"/>
    </row>
    <row r="83" spans="1:96" ht="12.6" thickBot="1" x14ac:dyDescent="0.35">
      <c r="A83" s="263"/>
      <c r="B83" s="213" t="str">
        <f>IF(B82="","","TRACT &amp; RMQ →")</f>
        <v/>
      </c>
      <c r="C83" s="213"/>
      <c r="D83" s="106"/>
      <c r="E83" s="107"/>
      <c r="F83" s="108"/>
      <c r="G83" s="106"/>
      <c r="H83" s="107"/>
      <c r="I83" s="173"/>
      <c r="J83" s="174"/>
      <c r="K83" s="107"/>
      <c r="L83" s="108"/>
      <c r="M83" s="106"/>
      <c r="N83" s="107"/>
      <c r="O83" s="173"/>
      <c r="P83" s="174"/>
      <c r="Q83" s="107"/>
      <c r="R83" s="108"/>
      <c r="S83" s="106"/>
      <c r="T83" s="107"/>
      <c r="U83" s="108"/>
      <c r="V83" s="106"/>
      <c r="W83" s="107"/>
      <c r="X83" s="108"/>
      <c r="Y83" s="106"/>
      <c r="Z83" s="107"/>
      <c r="AA83" s="108"/>
      <c r="AB83" s="106"/>
      <c r="AC83" s="107"/>
      <c r="AD83" s="108"/>
      <c r="AE83" s="106"/>
      <c r="AF83" s="107"/>
      <c r="AG83" s="108"/>
      <c r="AH83" s="106"/>
      <c r="AI83" s="107"/>
      <c r="AJ83" s="108"/>
      <c r="AK83" s="106"/>
      <c r="AL83" s="107"/>
      <c r="AM83" s="108"/>
      <c r="AN83" s="106"/>
      <c r="AO83" s="107"/>
      <c r="AP83" s="108"/>
      <c r="AQ83" s="106"/>
      <c r="AR83" s="107"/>
      <c r="AS83" s="108"/>
      <c r="AT83" s="106"/>
      <c r="AU83" s="107"/>
      <c r="AV83" s="108"/>
      <c r="AW83" s="106"/>
      <c r="AX83" s="107"/>
      <c r="AY83" s="108"/>
      <c r="AZ83" s="106"/>
      <c r="BA83" s="107"/>
      <c r="BB83" s="108"/>
      <c r="BC83" s="106"/>
      <c r="BD83" s="107"/>
      <c r="BE83" s="108"/>
      <c r="BF83" s="106"/>
      <c r="BG83" s="107"/>
      <c r="BH83" s="108"/>
      <c r="BI83" s="106"/>
      <c r="BJ83" s="107"/>
      <c r="BK83" s="108"/>
      <c r="BL83" s="106"/>
      <c r="BM83" s="107"/>
      <c r="BN83" s="108"/>
      <c r="BO83" s="106"/>
      <c r="BP83" s="107"/>
      <c r="BQ83" s="108"/>
      <c r="BR83" s="106"/>
      <c r="BS83" s="107"/>
      <c r="BT83" s="108"/>
      <c r="BU83" s="106"/>
      <c r="BV83" s="107"/>
      <c r="BW83" s="108"/>
      <c r="BX83" s="106"/>
      <c r="BY83" s="107"/>
      <c r="BZ83" s="108"/>
      <c r="CA83" s="106"/>
      <c r="CB83" s="107"/>
      <c r="CC83" s="108"/>
      <c r="CD83" s="106"/>
      <c r="CE83" s="107"/>
      <c r="CF83" s="108"/>
      <c r="CG83" s="106"/>
      <c r="CH83" s="107"/>
      <c r="CI83" s="108"/>
      <c r="CJ83" s="106"/>
      <c r="CK83" s="107"/>
      <c r="CL83" s="108"/>
      <c r="CM83" s="106"/>
      <c r="CN83" s="107"/>
      <c r="CO83" s="108"/>
      <c r="CP83" s="106"/>
      <c r="CQ83" s="107"/>
      <c r="CR83" s="230"/>
    </row>
    <row r="84" spans="1:96" x14ac:dyDescent="0.3">
      <c r="A84" s="263"/>
      <c r="B84" s="215"/>
      <c r="C84" s="215"/>
      <c r="D84" s="123"/>
      <c r="E84" s="124"/>
      <c r="F84" s="125"/>
      <c r="G84" s="123"/>
      <c r="H84" s="124"/>
      <c r="I84" s="175"/>
      <c r="J84" s="176"/>
      <c r="K84" s="124"/>
      <c r="L84" s="125"/>
      <c r="M84" s="123"/>
      <c r="N84" s="124"/>
      <c r="O84" s="175"/>
      <c r="P84" s="176"/>
      <c r="Q84" s="124"/>
      <c r="R84" s="125"/>
      <c r="S84" s="123"/>
      <c r="T84" s="124"/>
      <c r="U84" s="125"/>
      <c r="V84" s="123"/>
      <c r="W84" s="124"/>
      <c r="X84" s="125"/>
      <c r="Y84" s="123"/>
      <c r="Z84" s="124"/>
      <c r="AA84" s="125"/>
      <c r="AB84" s="123"/>
      <c r="AC84" s="124"/>
      <c r="AD84" s="125"/>
      <c r="AE84" s="123"/>
      <c r="AF84" s="124"/>
      <c r="AG84" s="125"/>
      <c r="AH84" s="123"/>
      <c r="AI84" s="124"/>
      <c r="AJ84" s="125"/>
      <c r="AK84" s="123"/>
      <c r="AL84" s="124"/>
      <c r="AM84" s="125"/>
      <c r="AN84" s="123"/>
      <c r="AO84" s="124"/>
      <c r="AP84" s="125"/>
      <c r="AQ84" s="123"/>
      <c r="AR84" s="124"/>
      <c r="AS84" s="125"/>
      <c r="AT84" s="123"/>
      <c r="AU84" s="124"/>
      <c r="AV84" s="125"/>
      <c r="AW84" s="123"/>
      <c r="AX84" s="124"/>
      <c r="AY84" s="125"/>
      <c r="AZ84" s="123"/>
      <c r="BA84" s="124"/>
      <c r="BB84" s="125"/>
      <c r="BC84" s="123"/>
      <c r="BD84" s="124"/>
      <c r="BE84" s="125"/>
      <c r="BF84" s="123"/>
      <c r="BG84" s="124"/>
      <c r="BH84" s="125"/>
      <c r="BI84" s="123"/>
      <c r="BJ84" s="124"/>
      <c r="BK84" s="125"/>
      <c r="BL84" s="123"/>
      <c r="BM84" s="124"/>
      <c r="BN84" s="125"/>
      <c r="BO84" s="123"/>
      <c r="BP84" s="124"/>
      <c r="BQ84" s="125"/>
      <c r="BR84" s="123"/>
      <c r="BS84" s="124"/>
      <c r="BT84" s="125"/>
      <c r="BU84" s="123"/>
      <c r="BV84" s="124"/>
      <c r="BW84" s="125"/>
      <c r="BX84" s="123"/>
      <c r="BY84" s="124"/>
      <c r="BZ84" s="125"/>
      <c r="CA84" s="123"/>
      <c r="CB84" s="124"/>
      <c r="CC84" s="125"/>
      <c r="CD84" s="123"/>
      <c r="CE84" s="124"/>
      <c r="CF84" s="125"/>
      <c r="CG84" s="123"/>
      <c r="CH84" s="124"/>
      <c r="CI84" s="125"/>
      <c r="CJ84" s="123"/>
      <c r="CK84" s="124"/>
      <c r="CL84" s="125"/>
      <c r="CM84" s="123"/>
      <c r="CN84" s="124"/>
      <c r="CO84" s="125"/>
      <c r="CP84" s="123"/>
      <c r="CQ84" s="124"/>
      <c r="CR84" s="231"/>
    </row>
    <row r="85" spans="1:96" ht="12.6" thickBot="1" x14ac:dyDescent="0.35">
      <c r="A85" s="264"/>
      <c r="B85" s="222" t="str">
        <f>IF(B84="","","TRACT &amp; RMQ →")</f>
        <v/>
      </c>
      <c r="C85" s="217"/>
      <c r="D85" s="164"/>
      <c r="E85" s="165"/>
      <c r="F85" s="166"/>
      <c r="G85" s="164"/>
      <c r="H85" s="165"/>
      <c r="I85" s="167"/>
      <c r="J85" s="168"/>
      <c r="K85" s="165"/>
      <c r="L85" s="166"/>
      <c r="M85" s="164"/>
      <c r="N85" s="165"/>
      <c r="O85" s="167"/>
      <c r="P85" s="168"/>
      <c r="Q85" s="165"/>
      <c r="R85" s="166"/>
      <c r="S85" s="164"/>
      <c r="T85" s="165"/>
      <c r="U85" s="166"/>
      <c r="V85" s="164"/>
      <c r="W85" s="165"/>
      <c r="X85" s="166"/>
      <c r="Y85" s="164"/>
      <c r="Z85" s="165"/>
      <c r="AA85" s="166"/>
      <c r="AB85" s="164"/>
      <c r="AC85" s="165"/>
      <c r="AD85" s="166"/>
      <c r="AE85" s="164"/>
      <c r="AF85" s="165"/>
      <c r="AG85" s="166"/>
      <c r="AH85" s="164"/>
      <c r="AI85" s="165"/>
      <c r="AJ85" s="166"/>
      <c r="AK85" s="164"/>
      <c r="AL85" s="165"/>
      <c r="AM85" s="166"/>
      <c r="AN85" s="164"/>
      <c r="AO85" s="165"/>
      <c r="AP85" s="166"/>
      <c r="AQ85" s="164"/>
      <c r="AR85" s="165"/>
      <c r="AS85" s="166"/>
      <c r="AT85" s="164"/>
      <c r="AU85" s="165"/>
      <c r="AV85" s="166"/>
      <c r="AW85" s="164"/>
      <c r="AX85" s="165"/>
      <c r="AY85" s="166"/>
      <c r="AZ85" s="164"/>
      <c r="BA85" s="165"/>
      <c r="BB85" s="166"/>
      <c r="BC85" s="164"/>
      <c r="BD85" s="165"/>
      <c r="BE85" s="166"/>
      <c r="BF85" s="164"/>
      <c r="BG85" s="165"/>
      <c r="BH85" s="166"/>
      <c r="BI85" s="164"/>
      <c r="BJ85" s="165"/>
      <c r="BK85" s="166"/>
      <c r="BL85" s="164"/>
      <c r="BM85" s="165"/>
      <c r="BN85" s="166"/>
      <c r="BO85" s="164"/>
      <c r="BP85" s="165"/>
      <c r="BQ85" s="166"/>
      <c r="BR85" s="164"/>
      <c r="BS85" s="165"/>
      <c r="BT85" s="166"/>
      <c r="BU85" s="164"/>
      <c r="BV85" s="165"/>
      <c r="BW85" s="166"/>
      <c r="BX85" s="164"/>
      <c r="BY85" s="165"/>
      <c r="BZ85" s="166"/>
      <c r="CA85" s="164"/>
      <c r="CB85" s="165"/>
      <c r="CC85" s="166"/>
      <c r="CD85" s="164"/>
      <c r="CE85" s="165"/>
      <c r="CF85" s="166"/>
      <c r="CG85" s="164"/>
      <c r="CH85" s="165"/>
      <c r="CI85" s="166"/>
      <c r="CJ85" s="164"/>
      <c r="CK85" s="165"/>
      <c r="CL85" s="166"/>
      <c r="CM85" s="164"/>
      <c r="CN85" s="165"/>
      <c r="CO85" s="166"/>
      <c r="CP85" s="164"/>
      <c r="CQ85" s="165"/>
      <c r="CR85" s="234"/>
    </row>
    <row r="86" spans="1:96" ht="12.6" thickTop="1" x14ac:dyDescent="0.3">
      <c r="A86" s="265"/>
      <c r="B86" s="214"/>
      <c r="C86" s="214"/>
      <c r="D86" s="159"/>
      <c r="E86" s="160"/>
      <c r="F86" s="161"/>
      <c r="G86" s="159"/>
      <c r="H86" s="160"/>
      <c r="I86" s="162"/>
      <c r="J86" s="163"/>
      <c r="K86" s="160"/>
      <c r="L86" s="161"/>
      <c r="M86" s="159"/>
      <c r="N86" s="160"/>
      <c r="O86" s="162"/>
      <c r="P86" s="163"/>
      <c r="Q86" s="160"/>
      <c r="R86" s="161"/>
      <c r="S86" s="159"/>
      <c r="T86" s="160"/>
      <c r="U86" s="161"/>
      <c r="V86" s="159"/>
      <c r="W86" s="160"/>
      <c r="X86" s="161"/>
      <c r="Y86" s="159"/>
      <c r="Z86" s="160"/>
      <c r="AA86" s="161"/>
      <c r="AB86" s="159"/>
      <c r="AC86" s="160"/>
      <c r="AD86" s="161"/>
      <c r="AE86" s="159"/>
      <c r="AF86" s="160"/>
      <c r="AG86" s="161"/>
      <c r="AH86" s="159"/>
      <c r="AI86" s="160"/>
      <c r="AJ86" s="161"/>
      <c r="AK86" s="159"/>
      <c r="AL86" s="160"/>
      <c r="AM86" s="161"/>
      <c r="AN86" s="159"/>
      <c r="AO86" s="160"/>
      <c r="AP86" s="161"/>
      <c r="AQ86" s="159"/>
      <c r="AR86" s="160"/>
      <c r="AS86" s="161"/>
      <c r="AT86" s="159"/>
      <c r="AU86" s="160"/>
      <c r="AV86" s="161"/>
      <c r="AW86" s="159"/>
      <c r="AX86" s="160"/>
      <c r="AY86" s="161"/>
      <c r="AZ86" s="159"/>
      <c r="BA86" s="160"/>
      <c r="BB86" s="161"/>
      <c r="BC86" s="159"/>
      <c r="BD86" s="160"/>
      <c r="BE86" s="161"/>
      <c r="BF86" s="159"/>
      <c r="BG86" s="160"/>
      <c r="BH86" s="161"/>
      <c r="BI86" s="159"/>
      <c r="BJ86" s="160"/>
      <c r="BK86" s="161"/>
      <c r="BL86" s="159"/>
      <c r="BM86" s="160"/>
      <c r="BN86" s="161"/>
      <c r="BO86" s="159"/>
      <c r="BP86" s="160"/>
      <c r="BQ86" s="161"/>
      <c r="BR86" s="159"/>
      <c r="BS86" s="160"/>
      <c r="BT86" s="161"/>
      <c r="BU86" s="159"/>
      <c r="BV86" s="160"/>
      <c r="BW86" s="161"/>
      <c r="BX86" s="159"/>
      <c r="BY86" s="160"/>
      <c r="BZ86" s="161"/>
      <c r="CA86" s="159"/>
      <c r="CB86" s="160"/>
      <c r="CC86" s="161"/>
      <c r="CD86" s="159"/>
      <c r="CE86" s="160"/>
      <c r="CF86" s="161"/>
      <c r="CG86" s="159"/>
      <c r="CH86" s="160"/>
      <c r="CI86" s="161"/>
      <c r="CJ86" s="159"/>
      <c r="CK86" s="160"/>
      <c r="CL86" s="161"/>
      <c r="CM86" s="159"/>
      <c r="CN86" s="160"/>
      <c r="CO86" s="161"/>
      <c r="CP86" s="159"/>
      <c r="CQ86" s="160"/>
      <c r="CR86" s="233"/>
    </row>
    <row r="87" spans="1:96" ht="12.6" thickBot="1" x14ac:dyDescent="0.35">
      <c r="A87" s="266"/>
      <c r="B87" s="213" t="str">
        <f>IF(B86="","","TRACT &amp; RMQ →")</f>
        <v/>
      </c>
      <c r="C87" s="213"/>
      <c r="D87" s="106"/>
      <c r="E87" s="107"/>
      <c r="F87" s="108"/>
      <c r="G87" s="106"/>
      <c r="H87" s="107"/>
      <c r="I87" s="173"/>
      <c r="J87" s="174"/>
      <c r="K87" s="107"/>
      <c r="L87" s="108"/>
      <c r="M87" s="106"/>
      <c r="N87" s="107"/>
      <c r="O87" s="173"/>
      <c r="P87" s="174"/>
      <c r="Q87" s="107"/>
      <c r="R87" s="108"/>
      <c r="S87" s="106"/>
      <c r="T87" s="107"/>
      <c r="U87" s="108"/>
      <c r="V87" s="106"/>
      <c r="W87" s="107"/>
      <c r="X87" s="108"/>
      <c r="Y87" s="106"/>
      <c r="Z87" s="107"/>
      <c r="AA87" s="108"/>
      <c r="AB87" s="106"/>
      <c r="AC87" s="107"/>
      <c r="AD87" s="108"/>
      <c r="AE87" s="106"/>
      <c r="AF87" s="107"/>
      <c r="AG87" s="108"/>
      <c r="AH87" s="106"/>
      <c r="AI87" s="107"/>
      <c r="AJ87" s="108"/>
      <c r="AK87" s="106"/>
      <c r="AL87" s="107"/>
      <c r="AM87" s="108"/>
      <c r="AN87" s="106"/>
      <c r="AO87" s="107"/>
      <c r="AP87" s="108"/>
      <c r="AQ87" s="106"/>
      <c r="AR87" s="107"/>
      <c r="AS87" s="108"/>
      <c r="AT87" s="106"/>
      <c r="AU87" s="107"/>
      <c r="AV87" s="108"/>
      <c r="AW87" s="106"/>
      <c r="AX87" s="107"/>
      <c r="AY87" s="108"/>
      <c r="AZ87" s="106"/>
      <c r="BA87" s="107"/>
      <c r="BB87" s="108"/>
      <c r="BC87" s="106"/>
      <c r="BD87" s="107"/>
      <c r="BE87" s="108"/>
      <c r="BF87" s="106"/>
      <c r="BG87" s="107"/>
      <c r="BH87" s="108"/>
      <c r="BI87" s="106"/>
      <c r="BJ87" s="107"/>
      <c r="BK87" s="108"/>
      <c r="BL87" s="106"/>
      <c r="BM87" s="107"/>
      <c r="BN87" s="108"/>
      <c r="BO87" s="106"/>
      <c r="BP87" s="107"/>
      <c r="BQ87" s="108"/>
      <c r="BR87" s="106"/>
      <c r="BS87" s="107"/>
      <c r="BT87" s="108"/>
      <c r="BU87" s="106"/>
      <c r="BV87" s="107"/>
      <c r="BW87" s="108"/>
      <c r="BX87" s="106"/>
      <c r="BY87" s="107"/>
      <c r="BZ87" s="108"/>
      <c r="CA87" s="106"/>
      <c r="CB87" s="107"/>
      <c r="CC87" s="108"/>
      <c r="CD87" s="106"/>
      <c r="CE87" s="107"/>
      <c r="CF87" s="108"/>
      <c r="CG87" s="106"/>
      <c r="CH87" s="107"/>
      <c r="CI87" s="108"/>
      <c r="CJ87" s="106"/>
      <c r="CK87" s="107"/>
      <c r="CL87" s="108"/>
      <c r="CM87" s="106"/>
      <c r="CN87" s="107"/>
      <c r="CO87" s="108"/>
      <c r="CP87" s="106"/>
      <c r="CQ87" s="107"/>
      <c r="CR87" s="230"/>
    </row>
    <row r="88" spans="1:96" x14ac:dyDescent="0.3">
      <c r="A88" s="266"/>
      <c r="B88" s="215"/>
      <c r="C88" s="215"/>
      <c r="D88" s="123"/>
      <c r="E88" s="124"/>
      <c r="F88" s="125"/>
      <c r="G88" s="123"/>
      <c r="H88" s="124"/>
      <c r="I88" s="175"/>
      <c r="J88" s="176"/>
      <c r="K88" s="124"/>
      <c r="L88" s="125"/>
      <c r="M88" s="123"/>
      <c r="N88" s="124"/>
      <c r="O88" s="175"/>
      <c r="P88" s="176"/>
      <c r="Q88" s="124"/>
      <c r="R88" s="125"/>
      <c r="S88" s="123"/>
      <c r="T88" s="124"/>
      <c r="U88" s="125"/>
      <c r="V88" s="123"/>
      <c r="W88" s="124"/>
      <c r="X88" s="125"/>
      <c r="Y88" s="123"/>
      <c r="Z88" s="124"/>
      <c r="AA88" s="125"/>
      <c r="AB88" s="123"/>
      <c r="AC88" s="124"/>
      <c r="AD88" s="125"/>
      <c r="AE88" s="123"/>
      <c r="AF88" s="124"/>
      <c r="AG88" s="125"/>
      <c r="AH88" s="123"/>
      <c r="AI88" s="124"/>
      <c r="AJ88" s="125"/>
      <c r="AK88" s="123"/>
      <c r="AL88" s="124"/>
      <c r="AM88" s="125"/>
      <c r="AN88" s="123"/>
      <c r="AO88" s="124"/>
      <c r="AP88" s="125"/>
      <c r="AQ88" s="123"/>
      <c r="AR88" s="124"/>
      <c r="AS88" s="125"/>
      <c r="AT88" s="123"/>
      <c r="AU88" s="124"/>
      <c r="AV88" s="125"/>
      <c r="AW88" s="123"/>
      <c r="AX88" s="124"/>
      <c r="AY88" s="125"/>
      <c r="AZ88" s="123"/>
      <c r="BA88" s="124"/>
      <c r="BB88" s="125"/>
      <c r="BC88" s="123"/>
      <c r="BD88" s="124"/>
      <c r="BE88" s="125"/>
      <c r="BF88" s="123"/>
      <c r="BG88" s="124"/>
      <c r="BH88" s="125"/>
      <c r="BI88" s="123"/>
      <c r="BJ88" s="124"/>
      <c r="BK88" s="125"/>
      <c r="BL88" s="123"/>
      <c r="BM88" s="124"/>
      <c r="BN88" s="125"/>
      <c r="BO88" s="123"/>
      <c r="BP88" s="124"/>
      <c r="BQ88" s="125"/>
      <c r="BR88" s="123"/>
      <c r="BS88" s="124"/>
      <c r="BT88" s="125"/>
      <c r="BU88" s="123"/>
      <c r="BV88" s="124"/>
      <c r="BW88" s="125"/>
      <c r="BX88" s="123"/>
      <c r="BY88" s="124"/>
      <c r="BZ88" s="125"/>
      <c r="CA88" s="123"/>
      <c r="CB88" s="124"/>
      <c r="CC88" s="125"/>
      <c r="CD88" s="123"/>
      <c r="CE88" s="124"/>
      <c r="CF88" s="125"/>
      <c r="CG88" s="123"/>
      <c r="CH88" s="124"/>
      <c r="CI88" s="125"/>
      <c r="CJ88" s="123"/>
      <c r="CK88" s="124"/>
      <c r="CL88" s="125"/>
      <c r="CM88" s="123"/>
      <c r="CN88" s="124"/>
      <c r="CO88" s="125"/>
      <c r="CP88" s="123"/>
      <c r="CQ88" s="124"/>
      <c r="CR88" s="231"/>
    </row>
    <row r="89" spans="1:96" ht="12.6" thickBot="1" x14ac:dyDescent="0.35">
      <c r="A89" s="266"/>
      <c r="B89" s="220" t="str">
        <f>IF(B88="","","TRACT &amp; RMQ →")</f>
        <v/>
      </c>
      <c r="C89" s="92"/>
      <c r="D89" s="106"/>
      <c r="E89" s="107"/>
      <c r="F89" s="108"/>
      <c r="G89" s="106"/>
      <c r="H89" s="107"/>
      <c r="I89" s="173"/>
      <c r="J89" s="174"/>
      <c r="K89" s="107"/>
      <c r="L89" s="108"/>
      <c r="M89" s="106"/>
      <c r="N89" s="107"/>
      <c r="O89" s="173"/>
      <c r="P89" s="174"/>
      <c r="Q89" s="107"/>
      <c r="R89" s="108"/>
      <c r="S89" s="106"/>
      <c r="T89" s="107"/>
      <c r="U89" s="108"/>
      <c r="V89" s="106"/>
      <c r="W89" s="107"/>
      <c r="X89" s="108"/>
      <c r="Y89" s="106"/>
      <c r="Z89" s="107"/>
      <c r="AA89" s="108"/>
      <c r="AB89" s="106"/>
      <c r="AC89" s="107"/>
      <c r="AD89" s="108"/>
      <c r="AE89" s="106"/>
      <c r="AF89" s="107"/>
      <c r="AG89" s="108"/>
      <c r="AH89" s="106"/>
      <c r="AI89" s="107"/>
      <c r="AJ89" s="108"/>
      <c r="AK89" s="106"/>
      <c r="AL89" s="107"/>
      <c r="AM89" s="108"/>
      <c r="AN89" s="106"/>
      <c r="AO89" s="107"/>
      <c r="AP89" s="108"/>
      <c r="AQ89" s="106"/>
      <c r="AR89" s="107"/>
      <c r="AS89" s="108"/>
      <c r="AT89" s="106"/>
      <c r="AU89" s="107"/>
      <c r="AV89" s="108"/>
      <c r="AW89" s="106"/>
      <c r="AX89" s="107"/>
      <c r="AY89" s="108"/>
      <c r="AZ89" s="106"/>
      <c r="BA89" s="107"/>
      <c r="BB89" s="108"/>
      <c r="BC89" s="106"/>
      <c r="BD89" s="107"/>
      <c r="BE89" s="108"/>
      <c r="BF89" s="106"/>
      <c r="BG89" s="107"/>
      <c r="BH89" s="108"/>
      <c r="BI89" s="106"/>
      <c r="BJ89" s="107"/>
      <c r="BK89" s="108"/>
      <c r="BL89" s="106"/>
      <c r="BM89" s="107"/>
      <c r="BN89" s="108"/>
      <c r="BO89" s="106"/>
      <c r="BP89" s="107"/>
      <c r="BQ89" s="108"/>
      <c r="BR89" s="106"/>
      <c r="BS89" s="107"/>
      <c r="BT89" s="108"/>
      <c r="BU89" s="106"/>
      <c r="BV89" s="107"/>
      <c r="BW89" s="108"/>
      <c r="BX89" s="106"/>
      <c r="BY89" s="107"/>
      <c r="BZ89" s="108"/>
      <c r="CA89" s="106"/>
      <c r="CB89" s="107"/>
      <c r="CC89" s="108"/>
      <c r="CD89" s="106"/>
      <c r="CE89" s="107"/>
      <c r="CF89" s="108"/>
      <c r="CG89" s="106"/>
      <c r="CH89" s="107"/>
      <c r="CI89" s="108"/>
      <c r="CJ89" s="106"/>
      <c r="CK89" s="107"/>
      <c r="CL89" s="108"/>
      <c r="CM89" s="106"/>
      <c r="CN89" s="107"/>
      <c r="CO89" s="108"/>
      <c r="CP89" s="106"/>
      <c r="CQ89" s="107"/>
      <c r="CR89" s="230"/>
    </row>
    <row r="90" spans="1:96" x14ac:dyDescent="0.3">
      <c r="A90" s="266"/>
      <c r="B90" s="214"/>
      <c r="C90" s="214"/>
      <c r="D90" s="123"/>
      <c r="E90" s="124"/>
      <c r="F90" s="125"/>
      <c r="G90" s="123"/>
      <c r="H90" s="124"/>
      <c r="I90" s="175"/>
      <c r="J90" s="176"/>
      <c r="K90" s="124"/>
      <c r="L90" s="125"/>
      <c r="M90" s="123"/>
      <c r="N90" s="124"/>
      <c r="O90" s="175"/>
      <c r="P90" s="176"/>
      <c r="Q90" s="124"/>
      <c r="R90" s="125"/>
      <c r="S90" s="123"/>
      <c r="T90" s="124"/>
      <c r="U90" s="125"/>
      <c r="V90" s="123"/>
      <c r="W90" s="124"/>
      <c r="X90" s="125"/>
      <c r="Y90" s="123"/>
      <c r="Z90" s="124"/>
      <c r="AA90" s="125"/>
      <c r="AB90" s="123"/>
      <c r="AC90" s="124"/>
      <c r="AD90" s="125"/>
      <c r="AE90" s="123"/>
      <c r="AF90" s="124"/>
      <c r="AG90" s="125"/>
      <c r="AH90" s="123"/>
      <c r="AI90" s="124"/>
      <c r="AJ90" s="125"/>
      <c r="AK90" s="123"/>
      <c r="AL90" s="124"/>
      <c r="AM90" s="125"/>
      <c r="AN90" s="123"/>
      <c r="AO90" s="124"/>
      <c r="AP90" s="125"/>
      <c r="AQ90" s="123"/>
      <c r="AR90" s="124"/>
      <c r="AS90" s="125"/>
      <c r="AT90" s="123"/>
      <c r="AU90" s="124"/>
      <c r="AV90" s="125"/>
      <c r="AW90" s="123"/>
      <c r="AX90" s="124"/>
      <c r="AY90" s="125"/>
      <c r="AZ90" s="123"/>
      <c r="BA90" s="124"/>
      <c r="BB90" s="125"/>
      <c r="BC90" s="123"/>
      <c r="BD90" s="124"/>
      <c r="BE90" s="125"/>
      <c r="BF90" s="123"/>
      <c r="BG90" s="124"/>
      <c r="BH90" s="125"/>
      <c r="BI90" s="123"/>
      <c r="BJ90" s="124"/>
      <c r="BK90" s="125"/>
      <c r="BL90" s="123"/>
      <c r="BM90" s="124"/>
      <c r="BN90" s="125"/>
      <c r="BO90" s="123"/>
      <c r="BP90" s="124"/>
      <c r="BQ90" s="125"/>
      <c r="BR90" s="123"/>
      <c r="BS90" s="124"/>
      <c r="BT90" s="125"/>
      <c r="BU90" s="123"/>
      <c r="BV90" s="124"/>
      <c r="BW90" s="125"/>
      <c r="BX90" s="123"/>
      <c r="BY90" s="124"/>
      <c r="BZ90" s="125"/>
      <c r="CA90" s="123"/>
      <c r="CB90" s="124"/>
      <c r="CC90" s="125"/>
      <c r="CD90" s="123"/>
      <c r="CE90" s="124"/>
      <c r="CF90" s="125"/>
      <c r="CG90" s="123"/>
      <c r="CH90" s="124"/>
      <c r="CI90" s="125"/>
      <c r="CJ90" s="123"/>
      <c r="CK90" s="124"/>
      <c r="CL90" s="125"/>
      <c r="CM90" s="123"/>
      <c r="CN90" s="124"/>
      <c r="CO90" s="125"/>
      <c r="CP90" s="123"/>
      <c r="CQ90" s="124"/>
      <c r="CR90" s="231"/>
    </row>
    <row r="91" spans="1:96" ht="12.6" thickBot="1" x14ac:dyDescent="0.35">
      <c r="A91" s="266"/>
      <c r="B91" s="213" t="str">
        <f>IF(B90="","","TRACT &amp; RMQ →")</f>
        <v/>
      </c>
      <c r="C91" s="213"/>
      <c r="D91" s="106"/>
      <c r="E91" s="107"/>
      <c r="F91" s="108"/>
      <c r="G91" s="106"/>
      <c r="H91" s="107"/>
      <c r="I91" s="173"/>
      <c r="J91" s="174"/>
      <c r="K91" s="107"/>
      <c r="L91" s="108"/>
      <c r="M91" s="106"/>
      <c r="N91" s="107"/>
      <c r="O91" s="173"/>
      <c r="P91" s="174"/>
      <c r="Q91" s="107"/>
      <c r="R91" s="108"/>
      <c r="S91" s="106"/>
      <c r="T91" s="107"/>
      <c r="U91" s="108"/>
      <c r="V91" s="106"/>
      <c r="W91" s="107"/>
      <c r="X91" s="108"/>
      <c r="Y91" s="106"/>
      <c r="Z91" s="107"/>
      <c r="AA91" s="108"/>
      <c r="AB91" s="106"/>
      <c r="AC91" s="107"/>
      <c r="AD91" s="108"/>
      <c r="AE91" s="106"/>
      <c r="AF91" s="107"/>
      <c r="AG91" s="108"/>
      <c r="AH91" s="106"/>
      <c r="AI91" s="107"/>
      <c r="AJ91" s="108"/>
      <c r="AK91" s="106"/>
      <c r="AL91" s="107"/>
      <c r="AM91" s="108"/>
      <c r="AN91" s="106"/>
      <c r="AO91" s="107"/>
      <c r="AP91" s="108"/>
      <c r="AQ91" s="106"/>
      <c r="AR91" s="107"/>
      <c r="AS91" s="108"/>
      <c r="AT91" s="106"/>
      <c r="AU91" s="107"/>
      <c r="AV91" s="108"/>
      <c r="AW91" s="106"/>
      <c r="AX91" s="107"/>
      <c r="AY91" s="108"/>
      <c r="AZ91" s="106"/>
      <c r="BA91" s="107"/>
      <c r="BB91" s="108"/>
      <c r="BC91" s="106"/>
      <c r="BD91" s="107"/>
      <c r="BE91" s="108"/>
      <c r="BF91" s="106"/>
      <c r="BG91" s="107"/>
      <c r="BH91" s="108"/>
      <c r="BI91" s="106"/>
      <c r="BJ91" s="107"/>
      <c r="BK91" s="108"/>
      <c r="BL91" s="106"/>
      <c r="BM91" s="107"/>
      <c r="BN91" s="108"/>
      <c r="BO91" s="106"/>
      <c r="BP91" s="107"/>
      <c r="BQ91" s="108"/>
      <c r="BR91" s="106"/>
      <c r="BS91" s="107"/>
      <c r="BT91" s="108"/>
      <c r="BU91" s="106"/>
      <c r="BV91" s="107"/>
      <c r="BW91" s="108"/>
      <c r="BX91" s="106"/>
      <c r="BY91" s="107"/>
      <c r="BZ91" s="108"/>
      <c r="CA91" s="106"/>
      <c r="CB91" s="107"/>
      <c r="CC91" s="108"/>
      <c r="CD91" s="106"/>
      <c r="CE91" s="107"/>
      <c r="CF91" s="108"/>
      <c r="CG91" s="106"/>
      <c r="CH91" s="107"/>
      <c r="CI91" s="108"/>
      <c r="CJ91" s="106"/>
      <c r="CK91" s="107"/>
      <c r="CL91" s="108"/>
      <c r="CM91" s="106"/>
      <c r="CN91" s="107"/>
      <c r="CO91" s="108"/>
      <c r="CP91" s="106"/>
      <c r="CQ91" s="107"/>
      <c r="CR91" s="230"/>
    </row>
    <row r="92" spans="1:96" x14ac:dyDescent="0.3">
      <c r="A92" s="266"/>
      <c r="B92" s="215"/>
      <c r="C92" s="215"/>
      <c r="D92" s="123"/>
      <c r="E92" s="124"/>
      <c r="F92" s="125"/>
      <c r="G92" s="123"/>
      <c r="H92" s="124"/>
      <c r="I92" s="175"/>
      <c r="J92" s="176"/>
      <c r="K92" s="124"/>
      <c r="L92" s="125"/>
      <c r="M92" s="123"/>
      <c r="N92" s="124"/>
      <c r="O92" s="175"/>
      <c r="P92" s="176"/>
      <c r="Q92" s="124"/>
      <c r="R92" s="125"/>
      <c r="S92" s="123"/>
      <c r="T92" s="124"/>
      <c r="U92" s="125"/>
      <c r="V92" s="123"/>
      <c r="W92" s="124"/>
      <c r="X92" s="125"/>
      <c r="Y92" s="123"/>
      <c r="Z92" s="124"/>
      <c r="AA92" s="125"/>
      <c r="AB92" s="123"/>
      <c r="AC92" s="124"/>
      <c r="AD92" s="125"/>
      <c r="AE92" s="123"/>
      <c r="AF92" s="124"/>
      <c r="AG92" s="125"/>
      <c r="AH92" s="123"/>
      <c r="AI92" s="124"/>
      <c r="AJ92" s="125"/>
      <c r="AK92" s="123"/>
      <c r="AL92" s="124"/>
      <c r="AM92" s="125"/>
      <c r="AN92" s="123"/>
      <c r="AO92" s="124"/>
      <c r="AP92" s="125"/>
      <c r="AQ92" s="123"/>
      <c r="AR92" s="124"/>
      <c r="AS92" s="125"/>
      <c r="AT92" s="123"/>
      <c r="AU92" s="124"/>
      <c r="AV92" s="125"/>
      <c r="AW92" s="123"/>
      <c r="AX92" s="124"/>
      <c r="AY92" s="125"/>
      <c r="AZ92" s="123"/>
      <c r="BA92" s="124"/>
      <c r="BB92" s="125"/>
      <c r="BC92" s="123"/>
      <c r="BD92" s="124"/>
      <c r="BE92" s="125"/>
      <c r="BF92" s="123"/>
      <c r="BG92" s="124"/>
      <c r="BH92" s="125"/>
      <c r="BI92" s="123"/>
      <c r="BJ92" s="124"/>
      <c r="BK92" s="125"/>
      <c r="BL92" s="123"/>
      <c r="BM92" s="124"/>
      <c r="BN92" s="125"/>
      <c r="BO92" s="123"/>
      <c r="BP92" s="124"/>
      <c r="BQ92" s="125"/>
      <c r="BR92" s="123"/>
      <c r="BS92" s="124"/>
      <c r="BT92" s="125"/>
      <c r="BU92" s="123"/>
      <c r="BV92" s="124"/>
      <c r="BW92" s="125"/>
      <c r="BX92" s="123"/>
      <c r="BY92" s="124"/>
      <c r="BZ92" s="125"/>
      <c r="CA92" s="123"/>
      <c r="CB92" s="124"/>
      <c r="CC92" s="125"/>
      <c r="CD92" s="123"/>
      <c r="CE92" s="124"/>
      <c r="CF92" s="125"/>
      <c r="CG92" s="123"/>
      <c r="CH92" s="124"/>
      <c r="CI92" s="125"/>
      <c r="CJ92" s="123"/>
      <c r="CK92" s="124"/>
      <c r="CL92" s="125"/>
      <c r="CM92" s="123"/>
      <c r="CN92" s="124"/>
      <c r="CO92" s="125"/>
      <c r="CP92" s="123"/>
      <c r="CQ92" s="124"/>
      <c r="CR92" s="231"/>
    </row>
    <row r="93" spans="1:96" ht="12.6" thickBot="1" x14ac:dyDescent="0.35">
      <c r="A93" s="266"/>
      <c r="B93" s="216" t="str">
        <f>IF(B92="","","TRACT &amp; RMQ →")</f>
        <v/>
      </c>
      <c r="C93" s="216"/>
      <c r="D93" s="156"/>
      <c r="E93" s="157"/>
      <c r="F93" s="158"/>
      <c r="G93" s="156"/>
      <c r="H93" s="157"/>
      <c r="I93" s="177"/>
      <c r="J93" s="178"/>
      <c r="K93" s="157"/>
      <c r="L93" s="158"/>
      <c r="M93" s="156"/>
      <c r="N93" s="157"/>
      <c r="O93" s="177"/>
      <c r="P93" s="178"/>
      <c r="Q93" s="157"/>
      <c r="R93" s="158"/>
      <c r="S93" s="156"/>
      <c r="T93" s="157"/>
      <c r="U93" s="158"/>
      <c r="V93" s="156"/>
      <c r="W93" s="157"/>
      <c r="X93" s="158"/>
      <c r="Y93" s="156"/>
      <c r="Z93" s="157"/>
      <c r="AA93" s="158"/>
      <c r="AB93" s="156"/>
      <c r="AC93" s="157"/>
      <c r="AD93" s="158"/>
      <c r="AE93" s="156"/>
      <c r="AF93" s="157"/>
      <c r="AG93" s="158"/>
      <c r="AH93" s="156"/>
      <c r="AI93" s="157"/>
      <c r="AJ93" s="158"/>
      <c r="AK93" s="156"/>
      <c r="AL93" s="157"/>
      <c r="AM93" s="158"/>
      <c r="AN93" s="156"/>
      <c r="AO93" s="157"/>
      <c r="AP93" s="158"/>
      <c r="AQ93" s="156"/>
      <c r="AR93" s="157"/>
      <c r="AS93" s="158"/>
      <c r="AT93" s="156"/>
      <c r="AU93" s="157"/>
      <c r="AV93" s="158"/>
      <c r="AW93" s="156"/>
      <c r="AX93" s="157"/>
      <c r="AY93" s="158"/>
      <c r="AZ93" s="156"/>
      <c r="BA93" s="157"/>
      <c r="BB93" s="158"/>
      <c r="BC93" s="156"/>
      <c r="BD93" s="157"/>
      <c r="BE93" s="158"/>
      <c r="BF93" s="156"/>
      <c r="BG93" s="157"/>
      <c r="BH93" s="158"/>
      <c r="BI93" s="156"/>
      <c r="BJ93" s="157"/>
      <c r="BK93" s="158"/>
      <c r="BL93" s="156"/>
      <c r="BM93" s="157"/>
      <c r="BN93" s="158"/>
      <c r="BO93" s="156"/>
      <c r="BP93" s="157"/>
      <c r="BQ93" s="158"/>
      <c r="BR93" s="156"/>
      <c r="BS93" s="157"/>
      <c r="BT93" s="158"/>
      <c r="BU93" s="156"/>
      <c r="BV93" s="157"/>
      <c r="BW93" s="158"/>
      <c r="BX93" s="156"/>
      <c r="BY93" s="157"/>
      <c r="BZ93" s="158"/>
      <c r="CA93" s="156"/>
      <c r="CB93" s="157"/>
      <c r="CC93" s="158"/>
      <c r="CD93" s="156"/>
      <c r="CE93" s="157"/>
      <c r="CF93" s="158"/>
      <c r="CG93" s="156"/>
      <c r="CH93" s="157"/>
      <c r="CI93" s="158"/>
      <c r="CJ93" s="156"/>
      <c r="CK93" s="157"/>
      <c r="CL93" s="158"/>
      <c r="CM93" s="156"/>
      <c r="CN93" s="157"/>
      <c r="CO93" s="158"/>
      <c r="CP93" s="156"/>
      <c r="CQ93" s="157"/>
      <c r="CR93" s="232"/>
    </row>
    <row r="94" spans="1:96" x14ac:dyDescent="0.3">
      <c r="A94" s="266"/>
      <c r="B94" s="214"/>
      <c r="C94" s="214"/>
      <c r="D94" s="159"/>
      <c r="E94" s="160"/>
      <c r="F94" s="161"/>
      <c r="G94" s="159"/>
      <c r="H94" s="160"/>
      <c r="I94" s="162"/>
      <c r="J94" s="163"/>
      <c r="K94" s="160"/>
      <c r="L94" s="161"/>
      <c r="M94" s="159"/>
      <c r="N94" s="160"/>
      <c r="O94" s="162"/>
      <c r="P94" s="163"/>
      <c r="Q94" s="160"/>
      <c r="R94" s="161"/>
      <c r="S94" s="159"/>
      <c r="T94" s="160"/>
      <c r="U94" s="161"/>
      <c r="V94" s="159"/>
      <c r="W94" s="160"/>
      <c r="X94" s="161"/>
      <c r="Y94" s="159"/>
      <c r="Z94" s="160"/>
      <c r="AA94" s="161"/>
      <c r="AB94" s="159"/>
      <c r="AC94" s="160"/>
      <c r="AD94" s="161"/>
      <c r="AE94" s="159"/>
      <c r="AF94" s="160"/>
      <c r="AG94" s="161"/>
      <c r="AH94" s="159"/>
      <c r="AI94" s="160"/>
      <c r="AJ94" s="161"/>
      <c r="AK94" s="159"/>
      <c r="AL94" s="160"/>
      <c r="AM94" s="161"/>
      <c r="AN94" s="159"/>
      <c r="AO94" s="160"/>
      <c r="AP94" s="161"/>
      <c r="AQ94" s="159"/>
      <c r="AR94" s="160"/>
      <c r="AS94" s="161"/>
      <c r="AT94" s="159"/>
      <c r="AU94" s="160"/>
      <c r="AV94" s="161"/>
      <c r="AW94" s="159"/>
      <c r="AX94" s="160"/>
      <c r="AY94" s="161"/>
      <c r="AZ94" s="159"/>
      <c r="BA94" s="160"/>
      <c r="BB94" s="161"/>
      <c r="BC94" s="159"/>
      <c r="BD94" s="160"/>
      <c r="BE94" s="161"/>
      <c r="BF94" s="159"/>
      <c r="BG94" s="160"/>
      <c r="BH94" s="161"/>
      <c r="BI94" s="159"/>
      <c r="BJ94" s="160"/>
      <c r="BK94" s="161"/>
      <c r="BL94" s="159"/>
      <c r="BM94" s="160"/>
      <c r="BN94" s="161"/>
      <c r="BO94" s="159"/>
      <c r="BP94" s="160"/>
      <c r="BQ94" s="161"/>
      <c r="BR94" s="159"/>
      <c r="BS94" s="160"/>
      <c r="BT94" s="161"/>
      <c r="BU94" s="159"/>
      <c r="BV94" s="160"/>
      <c r="BW94" s="161"/>
      <c r="BX94" s="159"/>
      <c r="BY94" s="160"/>
      <c r="BZ94" s="161"/>
      <c r="CA94" s="159"/>
      <c r="CB94" s="160"/>
      <c r="CC94" s="161"/>
      <c r="CD94" s="159"/>
      <c r="CE94" s="160"/>
      <c r="CF94" s="161"/>
      <c r="CG94" s="159"/>
      <c r="CH94" s="160"/>
      <c r="CI94" s="161"/>
      <c r="CJ94" s="159"/>
      <c r="CK94" s="160"/>
      <c r="CL94" s="161"/>
      <c r="CM94" s="159"/>
      <c r="CN94" s="160"/>
      <c r="CO94" s="161"/>
      <c r="CP94" s="159"/>
      <c r="CQ94" s="160"/>
      <c r="CR94" s="233"/>
    </row>
    <row r="95" spans="1:96" ht="12.6" thickBot="1" x14ac:dyDescent="0.35">
      <c r="A95" s="266"/>
      <c r="B95" s="213" t="str">
        <f>IF(B94="","","TRACT &amp; RMQ →")</f>
        <v/>
      </c>
      <c r="C95" s="213"/>
      <c r="D95" s="106"/>
      <c r="E95" s="107"/>
      <c r="F95" s="108"/>
      <c r="G95" s="106"/>
      <c r="H95" s="107"/>
      <c r="I95" s="173"/>
      <c r="J95" s="174"/>
      <c r="K95" s="107"/>
      <c r="L95" s="108"/>
      <c r="M95" s="106"/>
      <c r="N95" s="107"/>
      <c r="O95" s="173"/>
      <c r="P95" s="174"/>
      <c r="Q95" s="107"/>
      <c r="R95" s="108"/>
      <c r="S95" s="106"/>
      <c r="T95" s="107"/>
      <c r="U95" s="108"/>
      <c r="V95" s="106"/>
      <c r="W95" s="107"/>
      <c r="X95" s="108"/>
      <c r="Y95" s="106"/>
      <c r="Z95" s="107"/>
      <c r="AA95" s="108"/>
      <c r="AB95" s="106"/>
      <c r="AC95" s="107"/>
      <c r="AD95" s="108"/>
      <c r="AE95" s="106"/>
      <c r="AF95" s="107"/>
      <c r="AG95" s="108"/>
      <c r="AH95" s="106"/>
      <c r="AI95" s="107"/>
      <c r="AJ95" s="108"/>
      <c r="AK95" s="106"/>
      <c r="AL95" s="107"/>
      <c r="AM95" s="108"/>
      <c r="AN95" s="106"/>
      <c r="AO95" s="107"/>
      <c r="AP95" s="108"/>
      <c r="AQ95" s="106"/>
      <c r="AR95" s="107"/>
      <c r="AS95" s="108"/>
      <c r="AT95" s="106"/>
      <c r="AU95" s="107"/>
      <c r="AV95" s="108"/>
      <c r="AW95" s="106"/>
      <c r="AX95" s="107"/>
      <c r="AY95" s="108"/>
      <c r="AZ95" s="106"/>
      <c r="BA95" s="107"/>
      <c r="BB95" s="108"/>
      <c r="BC95" s="106"/>
      <c r="BD95" s="107"/>
      <c r="BE95" s="108"/>
      <c r="BF95" s="106"/>
      <c r="BG95" s="107"/>
      <c r="BH95" s="108"/>
      <c r="BI95" s="106"/>
      <c r="BJ95" s="107"/>
      <c r="BK95" s="108"/>
      <c r="BL95" s="106"/>
      <c r="BM95" s="107"/>
      <c r="BN95" s="108"/>
      <c r="BO95" s="106"/>
      <c r="BP95" s="107"/>
      <c r="BQ95" s="108"/>
      <c r="BR95" s="106"/>
      <c r="BS95" s="107"/>
      <c r="BT95" s="108"/>
      <c r="BU95" s="106"/>
      <c r="BV95" s="107"/>
      <c r="BW95" s="108"/>
      <c r="BX95" s="106"/>
      <c r="BY95" s="107"/>
      <c r="BZ95" s="108"/>
      <c r="CA95" s="106"/>
      <c r="CB95" s="107"/>
      <c r="CC95" s="108"/>
      <c r="CD95" s="106"/>
      <c r="CE95" s="107"/>
      <c r="CF95" s="108"/>
      <c r="CG95" s="106"/>
      <c r="CH95" s="107"/>
      <c r="CI95" s="108"/>
      <c r="CJ95" s="106"/>
      <c r="CK95" s="107"/>
      <c r="CL95" s="108"/>
      <c r="CM95" s="106"/>
      <c r="CN95" s="107"/>
      <c r="CO95" s="108"/>
      <c r="CP95" s="106"/>
      <c r="CQ95" s="107"/>
      <c r="CR95" s="230"/>
    </row>
    <row r="96" spans="1:96" x14ac:dyDescent="0.3">
      <c r="A96" s="266"/>
      <c r="B96" s="215"/>
      <c r="C96" s="215"/>
      <c r="D96" s="123"/>
      <c r="E96" s="124"/>
      <c r="F96" s="125"/>
      <c r="G96" s="123"/>
      <c r="H96" s="124"/>
      <c r="I96" s="175"/>
      <c r="J96" s="176"/>
      <c r="K96" s="124"/>
      <c r="L96" s="125"/>
      <c r="M96" s="123"/>
      <c r="N96" s="124"/>
      <c r="O96" s="175"/>
      <c r="P96" s="176"/>
      <c r="Q96" s="124"/>
      <c r="R96" s="125"/>
      <c r="S96" s="123"/>
      <c r="T96" s="124"/>
      <c r="U96" s="125"/>
      <c r="V96" s="123"/>
      <c r="W96" s="124"/>
      <c r="X96" s="125"/>
      <c r="Y96" s="123"/>
      <c r="Z96" s="124"/>
      <c r="AA96" s="125"/>
      <c r="AB96" s="123"/>
      <c r="AC96" s="124"/>
      <c r="AD96" s="125"/>
      <c r="AE96" s="123"/>
      <c r="AF96" s="124"/>
      <c r="AG96" s="125"/>
      <c r="AH96" s="123"/>
      <c r="AI96" s="124"/>
      <c r="AJ96" s="125"/>
      <c r="AK96" s="123"/>
      <c r="AL96" s="124"/>
      <c r="AM96" s="125"/>
      <c r="AN96" s="123"/>
      <c r="AO96" s="124"/>
      <c r="AP96" s="125"/>
      <c r="AQ96" s="123"/>
      <c r="AR96" s="124"/>
      <c r="AS96" s="125"/>
      <c r="AT96" s="123"/>
      <c r="AU96" s="124"/>
      <c r="AV96" s="125"/>
      <c r="AW96" s="123"/>
      <c r="AX96" s="124"/>
      <c r="AY96" s="125"/>
      <c r="AZ96" s="123"/>
      <c r="BA96" s="124"/>
      <c r="BB96" s="125"/>
      <c r="BC96" s="123"/>
      <c r="BD96" s="124"/>
      <c r="BE96" s="125"/>
      <c r="BF96" s="123"/>
      <c r="BG96" s="124"/>
      <c r="BH96" s="125"/>
      <c r="BI96" s="123"/>
      <c r="BJ96" s="124"/>
      <c r="BK96" s="125"/>
      <c r="BL96" s="123"/>
      <c r="BM96" s="124"/>
      <c r="BN96" s="125"/>
      <c r="BO96" s="123"/>
      <c r="BP96" s="124"/>
      <c r="BQ96" s="125"/>
      <c r="BR96" s="123"/>
      <c r="BS96" s="124"/>
      <c r="BT96" s="125"/>
      <c r="BU96" s="123"/>
      <c r="BV96" s="124"/>
      <c r="BW96" s="125"/>
      <c r="BX96" s="123"/>
      <c r="BY96" s="124"/>
      <c r="BZ96" s="125"/>
      <c r="CA96" s="123"/>
      <c r="CB96" s="124"/>
      <c r="CC96" s="125"/>
      <c r="CD96" s="123"/>
      <c r="CE96" s="124"/>
      <c r="CF96" s="125"/>
      <c r="CG96" s="123"/>
      <c r="CH96" s="124"/>
      <c r="CI96" s="125"/>
      <c r="CJ96" s="123"/>
      <c r="CK96" s="124"/>
      <c r="CL96" s="125"/>
      <c r="CM96" s="123"/>
      <c r="CN96" s="124"/>
      <c r="CO96" s="125"/>
      <c r="CP96" s="123"/>
      <c r="CQ96" s="124"/>
      <c r="CR96" s="231"/>
    </row>
    <row r="97" spans="1:96" ht="12.6" thickBot="1" x14ac:dyDescent="0.35">
      <c r="A97" s="266"/>
      <c r="B97" s="216" t="str">
        <f>IF(B96="","","TRACT &amp; RMQ →")</f>
        <v/>
      </c>
      <c r="C97" s="216"/>
      <c r="D97" s="156"/>
      <c r="E97" s="157"/>
      <c r="F97" s="158"/>
      <c r="G97" s="156"/>
      <c r="H97" s="157"/>
      <c r="I97" s="177"/>
      <c r="J97" s="178"/>
      <c r="K97" s="157"/>
      <c r="L97" s="158"/>
      <c r="M97" s="156"/>
      <c r="N97" s="157"/>
      <c r="O97" s="177"/>
      <c r="P97" s="178"/>
      <c r="Q97" s="157"/>
      <c r="R97" s="158"/>
      <c r="S97" s="156"/>
      <c r="T97" s="157"/>
      <c r="U97" s="158"/>
      <c r="V97" s="156"/>
      <c r="W97" s="157"/>
      <c r="X97" s="158"/>
      <c r="Y97" s="156"/>
      <c r="Z97" s="157"/>
      <c r="AA97" s="158"/>
      <c r="AB97" s="156"/>
      <c r="AC97" s="157"/>
      <c r="AD97" s="158"/>
      <c r="AE97" s="156"/>
      <c r="AF97" s="157"/>
      <c r="AG97" s="158"/>
      <c r="AH97" s="156"/>
      <c r="AI97" s="157"/>
      <c r="AJ97" s="158"/>
      <c r="AK97" s="156"/>
      <c r="AL97" s="157"/>
      <c r="AM97" s="158"/>
      <c r="AN97" s="156"/>
      <c r="AO97" s="157"/>
      <c r="AP97" s="158"/>
      <c r="AQ97" s="156"/>
      <c r="AR97" s="157"/>
      <c r="AS97" s="158"/>
      <c r="AT97" s="156"/>
      <c r="AU97" s="157"/>
      <c r="AV97" s="158"/>
      <c r="AW97" s="156"/>
      <c r="AX97" s="157"/>
      <c r="AY97" s="158"/>
      <c r="AZ97" s="156"/>
      <c r="BA97" s="157"/>
      <c r="BB97" s="158"/>
      <c r="BC97" s="156"/>
      <c r="BD97" s="157"/>
      <c r="BE97" s="158"/>
      <c r="BF97" s="156"/>
      <c r="BG97" s="157"/>
      <c r="BH97" s="158"/>
      <c r="BI97" s="156"/>
      <c r="BJ97" s="157"/>
      <c r="BK97" s="158"/>
      <c r="BL97" s="156"/>
      <c r="BM97" s="157"/>
      <c r="BN97" s="158"/>
      <c r="BO97" s="156"/>
      <c r="BP97" s="157"/>
      <c r="BQ97" s="158"/>
      <c r="BR97" s="156"/>
      <c r="BS97" s="157"/>
      <c r="BT97" s="158"/>
      <c r="BU97" s="156"/>
      <c r="BV97" s="157"/>
      <c r="BW97" s="158"/>
      <c r="BX97" s="156"/>
      <c r="BY97" s="157"/>
      <c r="BZ97" s="158"/>
      <c r="CA97" s="156"/>
      <c r="CB97" s="157"/>
      <c r="CC97" s="158"/>
      <c r="CD97" s="156"/>
      <c r="CE97" s="157"/>
      <c r="CF97" s="158"/>
      <c r="CG97" s="156"/>
      <c r="CH97" s="157"/>
      <c r="CI97" s="158"/>
      <c r="CJ97" s="156"/>
      <c r="CK97" s="157"/>
      <c r="CL97" s="158"/>
      <c r="CM97" s="156"/>
      <c r="CN97" s="157"/>
      <c r="CO97" s="158"/>
      <c r="CP97" s="156"/>
      <c r="CQ97" s="157"/>
      <c r="CR97" s="232"/>
    </row>
    <row r="98" spans="1:96" x14ac:dyDescent="0.3">
      <c r="A98" s="266"/>
      <c r="B98" s="214"/>
      <c r="C98" s="214"/>
      <c r="D98" s="159"/>
      <c r="E98" s="160"/>
      <c r="F98" s="161"/>
      <c r="G98" s="159"/>
      <c r="H98" s="160"/>
      <c r="I98" s="162"/>
      <c r="J98" s="163"/>
      <c r="K98" s="160"/>
      <c r="L98" s="161"/>
      <c r="M98" s="159"/>
      <c r="N98" s="160"/>
      <c r="O98" s="162"/>
      <c r="P98" s="163"/>
      <c r="Q98" s="160"/>
      <c r="R98" s="161"/>
      <c r="S98" s="159"/>
      <c r="T98" s="160"/>
      <c r="U98" s="161"/>
      <c r="V98" s="159"/>
      <c r="W98" s="160"/>
      <c r="X98" s="161"/>
      <c r="Y98" s="159"/>
      <c r="Z98" s="160"/>
      <c r="AA98" s="161"/>
      <c r="AB98" s="159"/>
      <c r="AC98" s="160"/>
      <c r="AD98" s="161"/>
      <c r="AE98" s="159"/>
      <c r="AF98" s="160"/>
      <c r="AG98" s="161"/>
      <c r="AH98" s="159"/>
      <c r="AI98" s="160"/>
      <c r="AJ98" s="161"/>
      <c r="AK98" s="159"/>
      <c r="AL98" s="160"/>
      <c r="AM98" s="161"/>
      <c r="AN98" s="159"/>
      <c r="AO98" s="160"/>
      <c r="AP98" s="161"/>
      <c r="AQ98" s="159"/>
      <c r="AR98" s="160"/>
      <c r="AS98" s="161"/>
      <c r="AT98" s="159"/>
      <c r="AU98" s="160"/>
      <c r="AV98" s="161"/>
      <c r="AW98" s="159"/>
      <c r="AX98" s="160"/>
      <c r="AY98" s="161"/>
      <c r="AZ98" s="159"/>
      <c r="BA98" s="160"/>
      <c r="BB98" s="161"/>
      <c r="BC98" s="159"/>
      <c r="BD98" s="160"/>
      <c r="BE98" s="161"/>
      <c r="BF98" s="159"/>
      <c r="BG98" s="160"/>
      <c r="BH98" s="161"/>
      <c r="BI98" s="159"/>
      <c r="BJ98" s="160"/>
      <c r="BK98" s="161"/>
      <c r="BL98" s="159"/>
      <c r="BM98" s="160"/>
      <c r="BN98" s="161"/>
      <c r="BO98" s="159"/>
      <c r="BP98" s="160"/>
      <c r="BQ98" s="161"/>
      <c r="BR98" s="159"/>
      <c r="BS98" s="160"/>
      <c r="BT98" s="161"/>
      <c r="BU98" s="159"/>
      <c r="BV98" s="160"/>
      <c r="BW98" s="161"/>
      <c r="BX98" s="159"/>
      <c r="BY98" s="160"/>
      <c r="BZ98" s="161"/>
      <c r="CA98" s="159"/>
      <c r="CB98" s="160"/>
      <c r="CC98" s="161"/>
      <c r="CD98" s="159"/>
      <c r="CE98" s="160"/>
      <c r="CF98" s="161"/>
      <c r="CG98" s="159"/>
      <c r="CH98" s="160"/>
      <c r="CI98" s="161"/>
      <c r="CJ98" s="159"/>
      <c r="CK98" s="160"/>
      <c r="CL98" s="161"/>
      <c r="CM98" s="159"/>
      <c r="CN98" s="160"/>
      <c r="CO98" s="161"/>
      <c r="CP98" s="159"/>
      <c r="CQ98" s="160"/>
      <c r="CR98" s="233"/>
    </row>
    <row r="99" spans="1:96" ht="12.6" thickBot="1" x14ac:dyDescent="0.35">
      <c r="A99" s="266"/>
      <c r="B99" s="213" t="str">
        <f>IF(B98="","","TRACT &amp; RMQ →")</f>
        <v/>
      </c>
      <c r="C99" s="213"/>
      <c r="D99" s="106"/>
      <c r="E99" s="107"/>
      <c r="F99" s="108"/>
      <c r="G99" s="106"/>
      <c r="H99" s="107"/>
      <c r="I99" s="173"/>
      <c r="J99" s="174"/>
      <c r="K99" s="107"/>
      <c r="L99" s="108"/>
      <c r="M99" s="106"/>
      <c r="N99" s="107"/>
      <c r="O99" s="173"/>
      <c r="P99" s="174"/>
      <c r="Q99" s="107"/>
      <c r="R99" s="108"/>
      <c r="S99" s="106"/>
      <c r="T99" s="107"/>
      <c r="U99" s="108"/>
      <c r="V99" s="106"/>
      <c r="W99" s="107"/>
      <c r="X99" s="108"/>
      <c r="Y99" s="106"/>
      <c r="Z99" s="107"/>
      <c r="AA99" s="108"/>
      <c r="AB99" s="106"/>
      <c r="AC99" s="107"/>
      <c r="AD99" s="108"/>
      <c r="AE99" s="106"/>
      <c r="AF99" s="107"/>
      <c r="AG99" s="108"/>
      <c r="AH99" s="106"/>
      <c r="AI99" s="107"/>
      <c r="AJ99" s="108"/>
      <c r="AK99" s="106"/>
      <c r="AL99" s="107"/>
      <c r="AM99" s="108"/>
      <c r="AN99" s="106"/>
      <c r="AO99" s="107"/>
      <c r="AP99" s="108"/>
      <c r="AQ99" s="106"/>
      <c r="AR99" s="107"/>
      <c r="AS99" s="108"/>
      <c r="AT99" s="106"/>
      <c r="AU99" s="107"/>
      <c r="AV99" s="108"/>
      <c r="AW99" s="106"/>
      <c r="AX99" s="107"/>
      <c r="AY99" s="108"/>
      <c r="AZ99" s="106"/>
      <c r="BA99" s="107"/>
      <c r="BB99" s="108"/>
      <c r="BC99" s="106"/>
      <c r="BD99" s="107"/>
      <c r="BE99" s="108"/>
      <c r="BF99" s="106"/>
      <c r="BG99" s="107"/>
      <c r="BH99" s="108"/>
      <c r="BI99" s="106"/>
      <c r="BJ99" s="107"/>
      <c r="BK99" s="108"/>
      <c r="BL99" s="106"/>
      <c r="BM99" s="107"/>
      <c r="BN99" s="108"/>
      <c r="BO99" s="106"/>
      <c r="BP99" s="107"/>
      <c r="BQ99" s="108"/>
      <c r="BR99" s="106"/>
      <c r="BS99" s="107"/>
      <c r="BT99" s="108"/>
      <c r="BU99" s="106"/>
      <c r="BV99" s="107"/>
      <c r="BW99" s="108"/>
      <c r="BX99" s="106"/>
      <c r="BY99" s="107"/>
      <c r="BZ99" s="108"/>
      <c r="CA99" s="106"/>
      <c r="CB99" s="107"/>
      <c r="CC99" s="108"/>
      <c r="CD99" s="106"/>
      <c r="CE99" s="107"/>
      <c r="CF99" s="108"/>
      <c r="CG99" s="106"/>
      <c r="CH99" s="107"/>
      <c r="CI99" s="108"/>
      <c r="CJ99" s="106"/>
      <c r="CK99" s="107"/>
      <c r="CL99" s="108"/>
      <c r="CM99" s="106"/>
      <c r="CN99" s="107"/>
      <c r="CO99" s="108"/>
      <c r="CP99" s="106"/>
      <c r="CQ99" s="107"/>
      <c r="CR99" s="230"/>
    </row>
    <row r="100" spans="1:96" x14ac:dyDescent="0.3">
      <c r="A100" s="266"/>
      <c r="B100" s="215"/>
      <c r="C100" s="215"/>
      <c r="D100" s="123"/>
      <c r="E100" s="124"/>
      <c r="F100" s="125"/>
      <c r="G100" s="123"/>
      <c r="H100" s="124"/>
      <c r="I100" s="175"/>
      <c r="J100" s="176"/>
      <c r="K100" s="124"/>
      <c r="L100" s="125"/>
      <c r="M100" s="123"/>
      <c r="N100" s="124"/>
      <c r="O100" s="175"/>
      <c r="P100" s="176"/>
      <c r="Q100" s="124"/>
      <c r="R100" s="125"/>
      <c r="S100" s="123"/>
      <c r="T100" s="124"/>
      <c r="U100" s="125"/>
      <c r="V100" s="123"/>
      <c r="W100" s="124"/>
      <c r="X100" s="125"/>
      <c r="Y100" s="123"/>
      <c r="Z100" s="124"/>
      <c r="AA100" s="125"/>
      <c r="AB100" s="123"/>
      <c r="AC100" s="124"/>
      <c r="AD100" s="125"/>
      <c r="AE100" s="123"/>
      <c r="AF100" s="124"/>
      <c r="AG100" s="125"/>
      <c r="AH100" s="123"/>
      <c r="AI100" s="124"/>
      <c r="AJ100" s="125"/>
      <c r="AK100" s="123"/>
      <c r="AL100" s="124"/>
      <c r="AM100" s="125"/>
      <c r="AN100" s="123"/>
      <c r="AO100" s="124"/>
      <c r="AP100" s="125"/>
      <c r="AQ100" s="123"/>
      <c r="AR100" s="124"/>
      <c r="AS100" s="125"/>
      <c r="AT100" s="123"/>
      <c r="AU100" s="124"/>
      <c r="AV100" s="125"/>
      <c r="AW100" s="123"/>
      <c r="AX100" s="124"/>
      <c r="AY100" s="125"/>
      <c r="AZ100" s="123"/>
      <c r="BA100" s="124"/>
      <c r="BB100" s="125"/>
      <c r="BC100" s="123"/>
      <c r="BD100" s="124"/>
      <c r="BE100" s="125"/>
      <c r="BF100" s="123"/>
      <c r="BG100" s="124"/>
      <c r="BH100" s="125"/>
      <c r="BI100" s="123"/>
      <c r="BJ100" s="124"/>
      <c r="BK100" s="125"/>
      <c r="BL100" s="123"/>
      <c r="BM100" s="124"/>
      <c r="BN100" s="125"/>
      <c r="BO100" s="123"/>
      <c r="BP100" s="124"/>
      <c r="BQ100" s="125"/>
      <c r="BR100" s="123"/>
      <c r="BS100" s="124"/>
      <c r="BT100" s="125"/>
      <c r="BU100" s="123"/>
      <c r="BV100" s="124"/>
      <c r="BW100" s="125"/>
      <c r="BX100" s="123"/>
      <c r="BY100" s="124"/>
      <c r="BZ100" s="125"/>
      <c r="CA100" s="123"/>
      <c r="CB100" s="124"/>
      <c r="CC100" s="125"/>
      <c r="CD100" s="123"/>
      <c r="CE100" s="124"/>
      <c r="CF100" s="125"/>
      <c r="CG100" s="123"/>
      <c r="CH100" s="124"/>
      <c r="CI100" s="125"/>
      <c r="CJ100" s="123"/>
      <c r="CK100" s="124"/>
      <c r="CL100" s="125"/>
      <c r="CM100" s="123"/>
      <c r="CN100" s="124"/>
      <c r="CO100" s="125"/>
      <c r="CP100" s="123"/>
      <c r="CQ100" s="124"/>
      <c r="CR100" s="231"/>
    </row>
    <row r="101" spans="1:96" ht="12.6" thickBot="1" x14ac:dyDescent="0.35">
      <c r="A101" s="266"/>
      <c r="B101" s="216" t="str">
        <f>IF(B100="","","TRACT &amp; RMQ →")</f>
        <v/>
      </c>
      <c r="C101" s="216"/>
      <c r="D101" s="156"/>
      <c r="E101" s="157"/>
      <c r="F101" s="158"/>
      <c r="G101" s="156"/>
      <c r="H101" s="157"/>
      <c r="I101" s="177"/>
      <c r="J101" s="178"/>
      <c r="K101" s="157"/>
      <c r="L101" s="158"/>
      <c r="M101" s="156"/>
      <c r="N101" s="157"/>
      <c r="O101" s="177"/>
      <c r="P101" s="178"/>
      <c r="Q101" s="157"/>
      <c r="R101" s="158"/>
      <c r="S101" s="156"/>
      <c r="T101" s="157"/>
      <c r="U101" s="158"/>
      <c r="V101" s="156"/>
      <c r="W101" s="157"/>
      <c r="X101" s="158"/>
      <c r="Y101" s="156"/>
      <c r="Z101" s="157"/>
      <c r="AA101" s="158"/>
      <c r="AB101" s="156"/>
      <c r="AC101" s="157"/>
      <c r="AD101" s="158"/>
      <c r="AE101" s="156"/>
      <c r="AF101" s="157"/>
      <c r="AG101" s="158"/>
      <c r="AH101" s="156"/>
      <c r="AI101" s="157"/>
      <c r="AJ101" s="158"/>
      <c r="AK101" s="156"/>
      <c r="AL101" s="157"/>
      <c r="AM101" s="158"/>
      <c r="AN101" s="156"/>
      <c r="AO101" s="157"/>
      <c r="AP101" s="158"/>
      <c r="AQ101" s="156"/>
      <c r="AR101" s="157"/>
      <c r="AS101" s="158"/>
      <c r="AT101" s="156"/>
      <c r="AU101" s="157"/>
      <c r="AV101" s="158"/>
      <c r="AW101" s="156"/>
      <c r="AX101" s="157"/>
      <c r="AY101" s="158"/>
      <c r="AZ101" s="156"/>
      <c r="BA101" s="157"/>
      <c r="BB101" s="158"/>
      <c r="BC101" s="156"/>
      <c r="BD101" s="157"/>
      <c r="BE101" s="158"/>
      <c r="BF101" s="156"/>
      <c r="BG101" s="157"/>
      <c r="BH101" s="158"/>
      <c r="BI101" s="156"/>
      <c r="BJ101" s="157"/>
      <c r="BK101" s="158"/>
      <c r="BL101" s="156"/>
      <c r="BM101" s="157"/>
      <c r="BN101" s="158"/>
      <c r="BO101" s="156"/>
      <c r="BP101" s="157"/>
      <c r="BQ101" s="158"/>
      <c r="BR101" s="156"/>
      <c r="BS101" s="157"/>
      <c r="BT101" s="158"/>
      <c r="BU101" s="156"/>
      <c r="BV101" s="157"/>
      <c r="BW101" s="158"/>
      <c r="BX101" s="156"/>
      <c r="BY101" s="157"/>
      <c r="BZ101" s="158"/>
      <c r="CA101" s="156"/>
      <c r="CB101" s="157"/>
      <c r="CC101" s="158"/>
      <c r="CD101" s="156"/>
      <c r="CE101" s="157"/>
      <c r="CF101" s="158"/>
      <c r="CG101" s="156"/>
      <c r="CH101" s="157"/>
      <c r="CI101" s="158"/>
      <c r="CJ101" s="156"/>
      <c r="CK101" s="157"/>
      <c r="CL101" s="158"/>
      <c r="CM101" s="156"/>
      <c r="CN101" s="157"/>
      <c r="CO101" s="158"/>
      <c r="CP101" s="156"/>
      <c r="CQ101" s="157"/>
      <c r="CR101" s="232"/>
    </row>
    <row r="102" spans="1:96" x14ac:dyDescent="0.3">
      <c r="A102" s="266"/>
      <c r="B102" s="214"/>
      <c r="C102" s="214"/>
      <c r="D102" s="159"/>
      <c r="E102" s="160"/>
      <c r="F102" s="161"/>
      <c r="G102" s="159"/>
      <c r="H102" s="160"/>
      <c r="I102" s="162"/>
      <c r="J102" s="163"/>
      <c r="K102" s="160"/>
      <c r="L102" s="161"/>
      <c r="M102" s="159"/>
      <c r="N102" s="160"/>
      <c r="O102" s="162"/>
      <c r="P102" s="163"/>
      <c r="Q102" s="160"/>
      <c r="R102" s="161"/>
      <c r="S102" s="159"/>
      <c r="T102" s="160"/>
      <c r="U102" s="161"/>
      <c r="V102" s="159"/>
      <c r="W102" s="160"/>
      <c r="X102" s="161"/>
      <c r="Y102" s="159"/>
      <c r="Z102" s="160"/>
      <c r="AA102" s="161"/>
      <c r="AB102" s="159"/>
      <c r="AC102" s="160"/>
      <c r="AD102" s="161"/>
      <c r="AE102" s="159"/>
      <c r="AF102" s="160"/>
      <c r="AG102" s="161"/>
      <c r="AH102" s="159"/>
      <c r="AI102" s="160"/>
      <c r="AJ102" s="161"/>
      <c r="AK102" s="159"/>
      <c r="AL102" s="160"/>
      <c r="AM102" s="161"/>
      <c r="AN102" s="159"/>
      <c r="AO102" s="160"/>
      <c r="AP102" s="161"/>
      <c r="AQ102" s="159"/>
      <c r="AR102" s="160"/>
      <c r="AS102" s="161"/>
      <c r="AT102" s="159"/>
      <c r="AU102" s="160"/>
      <c r="AV102" s="161"/>
      <c r="AW102" s="159"/>
      <c r="AX102" s="160"/>
      <c r="AY102" s="161"/>
      <c r="AZ102" s="159"/>
      <c r="BA102" s="160"/>
      <c r="BB102" s="161"/>
      <c r="BC102" s="159"/>
      <c r="BD102" s="160"/>
      <c r="BE102" s="161"/>
      <c r="BF102" s="159"/>
      <c r="BG102" s="160"/>
      <c r="BH102" s="161"/>
      <c r="BI102" s="159"/>
      <c r="BJ102" s="160"/>
      <c r="BK102" s="161"/>
      <c r="BL102" s="159"/>
      <c r="BM102" s="160"/>
      <c r="BN102" s="161"/>
      <c r="BO102" s="159"/>
      <c r="BP102" s="160"/>
      <c r="BQ102" s="161"/>
      <c r="BR102" s="159"/>
      <c r="BS102" s="160"/>
      <c r="BT102" s="161"/>
      <c r="BU102" s="159"/>
      <c r="BV102" s="160"/>
      <c r="BW102" s="161"/>
      <c r="BX102" s="159"/>
      <c r="BY102" s="160"/>
      <c r="BZ102" s="161"/>
      <c r="CA102" s="159"/>
      <c r="CB102" s="160"/>
      <c r="CC102" s="161"/>
      <c r="CD102" s="159"/>
      <c r="CE102" s="160"/>
      <c r="CF102" s="161"/>
      <c r="CG102" s="159"/>
      <c r="CH102" s="160"/>
      <c r="CI102" s="161"/>
      <c r="CJ102" s="159"/>
      <c r="CK102" s="160"/>
      <c r="CL102" s="161"/>
      <c r="CM102" s="159"/>
      <c r="CN102" s="160"/>
      <c r="CO102" s="161"/>
      <c r="CP102" s="159"/>
      <c r="CQ102" s="160"/>
      <c r="CR102" s="233"/>
    </row>
    <row r="103" spans="1:96" ht="12.6" thickBot="1" x14ac:dyDescent="0.35">
      <c r="A103" s="266"/>
      <c r="B103" s="213" t="str">
        <f>IF(B102="","","TRACT &amp; RMQ →")</f>
        <v/>
      </c>
      <c r="C103" s="213"/>
      <c r="D103" s="106"/>
      <c r="E103" s="107"/>
      <c r="F103" s="108"/>
      <c r="G103" s="106"/>
      <c r="H103" s="107"/>
      <c r="I103" s="173"/>
      <c r="J103" s="174"/>
      <c r="K103" s="107"/>
      <c r="L103" s="108"/>
      <c r="M103" s="106"/>
      <c r="N103" s="107"/>
      <c r="O103" s="173"/>
      <c r="P103" s="174"/>
      <c r="Q103" s="107"/>
      <c r="R103" s="108"/>
      <c r="S103" s="106"/>
      <c r="T103" s="107"/>
      <c r="U103" s="108"/>
      <c r="V103" s="106"/>
      <c r="W103" s="107"/>
      <c r="X103" s="108"/>
      <c r="Y103" s="106"/>
      <c r="Z103" s="107"/>
      <c r="AA103" s="108"/>
      <c r="AB103" s="106"/>
      <c r="AC103" s="107"/>
      <c r="AD103" s="108"/>
      <c r="AE103" s="106"/>
      <c r="AF103" s="107"/>
      <c r="AG103" s="108"/>
      <c r="AH103" s="106"/>
      <c r="AI103" s="107"/>
      <c r="AJ103" s="108"/>
      <c r="AK103" s="106"/>
      <c r="AL103" s="107"/>
      <c r="AM103" s="108"/>
      <c r="AN103" s="106"/>
      <c r="AO103" s="107"/>
      <c r="AP103" s="108"/>
      <c r="AQ103" s="106"/>
      <c r="AR103" s="107"/>
      <c r="AS103" s="108"/>
      <c r="AT103" s="106"/>
      <c r="AU103" s="107"/>
      <c r="AV103" s="108"/>
      <c r="AW103" s="106"/>
      <c r="AX103" s="107"/>
      <c r="AY103" s="108"/>
      <c r="AZ103" s="106"/>
      <c r="BA103" s="107"/>
      <c r="BB103" s="108"/>
      <c r="BC103" s="106"/>
      <c r="BD103" s="107"/>
      <c r="BE103" s="108"/>
      <c r="BF103" s="106"/>
      <c r="BG103" s="107"/>
      <c r="BH103" s="108"/>
      <c r="BI103" s="106"/>
      <c r="BJ103" s="107"/>
      <c r="BK103" s="108"/>
      <c r="BL103" s="106"/>
      <c r="BM103" s="107"/>
      <c r="BN103" s="108"/>
      <c r="BO103" s="106"/>
      <c r="BP103" s="107"/>
      <c r="BQ103" s="108"/>
      <c r="BR103" s="106"/>
      <c r="BS103" s="107"/>
      <c r="BT103" s="108"/>
      <c r="BU103" s="106"/>
      <c r="BV103" s="107"/>
      <c r="BW103" s="108"/>
      <c r="BX103" s="106"/>
      <c r="BY103" s="107"/>
      <c r="BZ103" s="108"/>
      <c r="CA103" s="106"/>
      <c r="CB103" s="107"/>
      <c r="CC103" s="108"/>
      <c r="CD103" s="106"/>
      <c r="CE103" s="107"/>
      <c r="CF103" s="108"/>
      <c r="CG103" s="106"/>
      <c r="CH103" s="107"/>
      <c r="CI103" s="108"/>
      <c r="CJ103" s="106"/>
      <c r="CK103" s="107"/>
      <c r="CL103" s="108"/>
      <c r="CM103" s="106"/>
      <c r="CN103" s="107"/>
      <c r="CO103" s="108"/>
      <c r="CP103" s="106"/>
      <c r="CQ103" s="107"/>
      <c r="CR103" s="230"/>
    </row>
    <row r="104" spans="1:96" x14ac:dyDescent="0.3">
      <c r="A104" s="266"/>
      <c r="B104" s="215"/>
      <c r="C104" s="215"/>
      <c r="D104" s="123"/>
      <c r="E104" s="124"/>
      <c r="F104" s="125"/>
      <c r="G104" s="123"/>
      <c r="H104" s="124"/>
      <c r="I104" s="175"/>
      <c r="J104" s="176"/>
      <c r="K104" s="124"/>
      <c r="L104" s="125"/>
      <c r="M104" s="123"/>
      <c r="N104" s="124"/>
      <c r="O104" s="175"/>
      <c r="P104" s="176"/>
      <c r="Q104" s="124"/>
      <c r="R104" s="125"/>
      <c r="S104" s="123"/>
      <c r="T104" s="124"/>
      <c r="U104" s="125"/>
      <c r="V104" s="123"/>
      <c r="W104" s="124"/>
      <c r="X104" s="125"/>
      <c r="Y104" s="123"/>
      <c r="Z104" s="124"/>
      <c r="AA104" s="125"/>
      <c r="AB104" s="123"/>
      <c r="AC104" s="124"/>
      <c r="AD104" s="125"/>
      <c r="AE104" s="123"/>
      <c r="AF104" s="124"/>
      <c r="AG104" s="125"/>
      <c r="AH104" s="123"/>
      <c r="AI104" s="124"/>
      <c r="AJ104" s="125"/>
      <c r="AK104" s="123"/>
      <c r="AL104" s="124"/>
      <c r="AM104" s="125"/>
      <c r="AN104" s="123"/>
      <c r="AO104" s="124"/>
      <c r="AP104" s="125"/>
      <c r="AQ104" s="123"/>
      <c r="AR104" s="124"/>
      <c r="AS104" s="125"/>
      <c r="AT104" s="123"/>
      <c r="AU104" s="124"/>
      <c r="AV104" s="125"/>
      <c r="AW104" s="123"/>
      <c r="AX104" s="124"/>
      <c r="AY104" s="125"/>
      <c r="AZ104" s="123"/>
      <c r="BA104" s="124"/>
      <c r="BB104" s="125"/>
      <c r="BC104" s="123"/>
      <c r="BD104" s="124"/>
      <c r="BE104" s="125"/>
      <c r="BF104" s="123"/>
      <c r="BG104" s="124"/>
      <c r="BH104" s="125"/>
      <c r="BI104" s="123"/>
      <c r="BJ104" s="124"/>
      <c r="BK104" s="125"/>
      <c r="BL104" s="123"/>
      <c r="BM104" s="124"/>
      <c r="BN104" s="125"/>
      <c r="BO104" s="123"/>
      <c r="BP104" s="124"/>
      <c r="BQ104" s="125"/>
      <c r="BR104" s="123"/>
      <c r="BS104" s="124"/>
      <c r="BT104" s="125"/>
      <c r="BU104" s="123"/>
      <c r="BV104" s="124"/>
      <c r="BW104" s="125"/>
      <c r="BX104" s="123"/>
      <c r="BY104" s="124"/>
      <c r="BZ104" s="125"/>
      <c r="CA104" s="123"/>
      <c r="CB104" s="124"/>
      <c r="CC104" s="125"/>
      <c r="CD104" s="123"/>
      <c r="CE104" s="124"/>
      <c r="CF104" s="125"/>
      <c r="CG104" s="123"/>
      <c r="CH104" s="124"/>
      <c r="CI104" s="125"/>
      <c r="CJ104" s="123"/>
      <c r="CK104" s="124"/>
      <c r="CL104" s="125"/>
      <c r="CM104" s="123"/>
      <c r="CN104" s="124"/>
      <c r="CO104" s="125"/>
      <c r="CP104" s="123"/>
      <c r="CQ104" s="124"/>
      <c r="CR104" s="231"/>
    </row>
    <row r="105" spans="1:96" ht="12.6" thickBot="1" x14ac:dyDescent="0.35">
      <c r="A105" s="267"/>
      <c r="B105" s="222" t="str">
        <f>IF(B104="","","TRACT &amp; RMQ →")</f>
        <v/>
      </c>
      <c r="C105" s="217"/>
      <c r="D105" s="164"/>
      <c r="E105" s="165"/>
      <c r="F105" s="166"/>
      <c r="G105" s="164"/>
      <c r="H105" s="165"/>
      <c r="I105" s="167"/>
      <c r="J105" s="168"/>
      <c r="K105" s="165"/>
      <c r="L105" s="166"/>
      <c r="M105" s="164"/>
      <c r="N105" s="165"/>
      <c r="O105" s="167"/>
      <c r="P105" s="168"/>
      <c r="Q105" s="165"/>
      <c r="R105" s="166"/>
      <c r="S105" s="164"/>
      <c r="T105" s="165"/>
      <c r="U105" s="166"/>
      <c r="V105" s="164"/>
      <c r="W105" s="165"/>
      <c r="X105" s="166"/>
      <c r="Y105" s="164"/>
      <c r="Z105" s="165"/>
      <c r="AA105" s="166"/>
      <c r="AB105" s="164"/>
      <c r="AC105" s="165"/>
      <c r="AD105" s="166"/>
      <c r="AE105" s="164"/>
      <c r="AF105" s="165"/>
      <c r="AG105" s="166"/>
      <c r="AH105" s="164"/>
      <c r="AI105" s="165"/>
      <c r="AJ105" s="166"/>
      <c r="AK105" s="164"/>
      <c r="AL105" s="165"/>
      <c r="AM105" s="166"/>
      <c r="AN105" s="164"/>
      <c r="AO105" s="165"/>
      <c r="AP105" s="166"/>
      <c r="AQ105" s="164"/>
      <c r="AR105" s="165"/>
      <c r="AS105" s="166"/>
      <c r="AT105" s="164"/>
      <c r="AU105" s="165"/>
      <c r="AV105" s="166"/>
      <c r="AW105" s="164"/>
      <c r="AX105" s="165"/>
      <c r="AY105" s="166"/>
      <c r="AZ105" s="164"/>
      <c r="BA105" s="165"/>
      <c r="BB105" s="166"/>
      <c r="BC105" s="164"/>
      <c r="BD105" s="165"/>
      <c r="BE105" s="166"/>
      <c r="BF105" s="164"/>
      <c r="BG105" s="165"/>
      <c r="BH105" s="166"/>
      <c r="BI105" s="164"/>
      <c r="BJ105" s="165"/>
      <c r="BK105" s="166"/>
      <c r="BL105" s="164"/>
      <c r="BM105" s="165"/>
      <c r="BN105" s="166"/>
      <c r="BO105" s="164"/>
      <c r="BP105" s="165"/>
      <c r="BQ105" s="166"/>
      <c r="BR105" s="164"/>
      <c r="BS105" s="165"/>
      <c r="BT105" s="166"/>
      <c r="BU105" s="164"/>
      <c r="BV105" s="165"/>
      <c r="BW105" s="166"/>
      <c r="BX105" s="164"/>
      <c r="BY105" s="165"/>
      <c r="BZ105" s="166"/>
      <c r="CA105" s="164"/>
      <c r="CB105" s="165"/>
      <c r="CC105" s="166"/>
      <c r="CD105" s="164"/>
      <c r="CE105" s="165"/>
      <c r="CF105" s="166"/>
      <c r="CG105" s="164"/>
      <c r="CH105" s="165"/>
      <c r="CI105" s="166"/>
      <c r="CJ105" s="164"/>
      <c r="CK105" s="165"/>
      <c r="CL105" s="166"/>
      <c r="CM105" s="164"/>
      <c r="CN105" s="165"/>
      <c r="CO105" s="166"/>
      <c r="CP105" s="164"/>
      <c r="CQ105" s="165"/>
      <c r="CR105" s="234"/>
    </row>
    <row r="106" spans="1:96" ht="12.6" thickTop="1" x14ac:dyDescent="0.3">
      <c r="A106" s="268"/>
      <c r="B106" s="214"/>
      <c r="C106" s="214"/>
      <c r="D106" s="159"/>
      <c r="E106" s="160"/>
      <c r="F106" s="161"/>
      <c r="G106" s="159"/>
      <c r="H106" s="160"/>
      <c r="I106" s="162"/>
      <c r="J106" s="163"/>
      <c r="K106" s="160"/>
      <c r="L106" s="161"/>
      <c r="M106" s="159"/>
      <c r="N106" s="160"/>
      <c r="O106" s="162"/>
      <c r="P106" s="163"/>
      <c r="Q106" s="160"/>
      <c r="R106" s="161"/>
      <c r="S106" s="159"/>
      <c r="T106" s="160"/>
      <c r="U106" s="161"/>
      <c r="V106" s="159"/>
      <c r="W106" s="160"/>
      <c r="X106" s="161"/>
      <c r="Y106" s="159"/>
      <c r="Z106" s="160"/>
      <c r="AA106" s="161"/>
      <c r="AB106" s="159"/>
      <c r="AC106" s="160"/>
      <c r="AD106" s="161"/>
      <c r="AE106" s="159"/>
      <c r="AF106" s="160"/>
      <c r="AG106" s="161"/>
      <c r="AH106" s="159"/>
      <c r="AI106" s="160"/>
      <c r="AJ106" s="161"/>
      <c r="AK106" s="159"/>
      <c r="AL106" s="160"/>
      <c r="AM106" s="161"/>
      <c r="AN106" s="159"/>
      <c r="AO106" s="160"/>
      <c r="AP106" s="161"/>
      <c r="AQ106" s="159"/>
      <c r="AR106" s="160"/>
      <c r="AS106" s="161"/>
      <c r="AT106" s="159"/>
      <c r="AU106" s="160"/>
      <c r="AV106" s="161"/>
      <c r="AW106" s="159"/>
      <c r="AX106" s="160"/>
      <c r="AY106" s="161"/>
      <c r="AZ106" s="159"/>
      <c r="BA106" s="160"/>
      <c r="BB106" s="161"/>
      <c r="BC106" s="159"/>
      <c r="BD106" s="160"/>
      <c r="BE106" s="161"/>
      <c r="BF106" s="159"/>
      <c r="BG106" s="160"/>
      <c r="BH106" s="161"/>
      <c r="BI106" s="159"/>
      <c r="BJ106" s="160"/>
      <c r="BK106" s="161"/>
      <c r="BL106" s="159"/>
      <c r="BM106" s="160"/>
      <c r="BN106" s="161"/>
      <c r="BO106" s="159"/>
      <c r="BP106" s="160"/>
      <c r="BQ106" s="161"/>
      <c r="BR106" s="159"/>
      <c r="BS106" s="160"/>
      <c r="BT106" s="161"/>
      <c r="BU106" s="159"/>
      <c r="BV106" s="160"/>
      <c r="BW106" s="161"/>
      <c r="BX106" s="159"/>
      <c r="BY106" s="160"/>
      <c r="BZ106" s="161"/>
      <c r="CA106" s="159"/>
      <c r="CB106" s="160"/>
      <c r="CC106" s="161"/>
      <c r="CD106" s="159"/>
      <c r="CE106" s="160"/>
      <c r="CF106" s="161"/>
      <c r="CG106" s="159"/>
      <c r="CH106" s="160"/>
      <c r="CI106" s="161"/>
      <c r="CJ106" s="159"/>
      <c r="CK106" s="160"/>
      <c r="CL106" s="161"/>
      <c r="CM106" s="159"/>
      <c r="CN106" s="160"/>
      <c r="CO106" s="161"/>
      <c r="CP106" s="159"/>
      <c r="CQ106" s="160"/>
      <c r="CR106" s="233"/>
    </row>
    <row r="107" spans="1:96" ht="12.6" thickBot="1" x14ac:dyDescent="0.35">
      <c r="A107" s="269"/>
      <c r="B107" s="216" t="str">
        <f>IF(B106="","","TRACT &amp; RMQ →")</f>
        <v/>
      </c>
      <c r="C107" s="216"/>
      <c r="D107" s="156"/>
      <c r="E107" s="157"/>
      <c r="F107" s="158"/>
      <c r="G107" s="156"/>
      <c r="H107" s="157"/>
      <c r="I107" s="177"/>
      <c r="J107" s="178"/>
      <c r="K107" s="157"/>
      <c r="L107" s="158"/>
      <c r="M107" s="156"/>
      <c r="N107" s="157"/>
      <c r="O107" s="177"/>
      <c r="P107" s="178"/>
      <c r="Q107" s="157"/>
      <c r="R107" s="158"/>
      <c r="S107" s="156"/>
      <c r="T107" s="157"/>
      <c r="U107" s="158"/>
      <c r="V107" s="156"/>
      <c r="W107" s="157"/>
      <c r="X107" s="158"/>
      <c r="Y107" s="156"/>
      <c r="Z107" s="157"/>
      <c r="AA107" s="158"/>
      <c r="AB107" s="156"/>
      <c r="AC107" s="157"/>
      <c r="AD107" s="158"/>
      <c r="AE107" s="156"/>
      <c r="AF107" s="157"/>
      <c r="AG107" s="158"/>
      <c r="AH107" s="156"/>
      <c r="AI107" s="157"/>
      <c r="AJ107" s="158"/>
      <c r="AK107" s="156"/>
      <c r="AL107" s="157"/>
      <c r="AM107" s="158"/>
      <c r="AN107" s="156"/>
      <c r="AO107" s="157"/>
      <c r="AP107" s="158"/>
      <c r="AQ107" s="156"/>
      <c r="AR107" s="157"/>
      <c r="AS107" s="158"/>
      <c r="AT107" s="156"/>
      <c r="AU107" s="157"/>
      <c r="AV107" s="158"/>
      <c r="AW107" s="156"/>
      <c r="AX107" s="157"/>
      <c r="AY107" s="158"/>
      <c r="AZ107" s="156"/>
      <c r="BA107" s="157"/>
      <c r="BB107" s="158"/>
      <c r="BC107" s="156"/>
      <c r="BD107" s="157"/>
      <c r="BE107" s="158"/>
      <c r="BF107" s="156"/>
      <c r="BG107" s="157"/>
      <c r="BH107" s="158"/>
      <c r="BI107" s="156"/>
      <c r="BJ107" s="157"/>
      <c r="BK107" s="158"/>
      <c r="BL107" s="156"/>
      <c r="BM107" s="157"/>
      <c r="BN107" s="158"/>
      <c r="BO107" s="156"/>
      <c r="BP107" s="157"/>
      <c r="BQ107" s="158"/>
      <c r="BR107" s="156"/>
      <c r="BS107" s="157"/>
      <c r="BT107" s="158"/>
      <c r="BU107" s="156"/>
      <c r="BV107" s="157"/>
      <c r="BW107" s="158"/>
      <c r="BX107" s="156"/>
      <c r="BY107" s="157"/>
      <c r="BZ107" s="158"/>
      <c r="CA107" s="156"/>
      <c r="CB107" s="157"/>
      <c r="CC107" s="158"/>
      <c r="CD107" s="156"/>
      <c r="CE107" s="157"/>
      <c r="CF107" s="158"/>
      <c r="CG107" s="156"/>
      <c r="CH107" s="157"/>
      <c r="CI107" s="158"/>
      <c r="CJ107" s="156"/>
      <c r="CK107" s="157"/>
      <c r="CL107" s="158"/>
      <c r="CM107" s="156"/>
      <c r="CN107" s="157"/>
      <c r="CO107" s="158"/>
      <c r="CP107" s="156"/>
      <c r="CQ107" s="157"/>
      <c r="CR107" s="232"/>
    </row>
    <row r="108" spans="1:96" x14ac:dyDescent="0.3">
      <c r="A108" s="269"/>
      <c r="B108" s="214"/>
      <c r="C108" s="214"/>
      <c r="D108" s="159"/>
      <c r="E108" s="160"/>
      <c r="F108" s="161"/>
      <c r="G108" s="159"/>
      <c r="H108" s="160"/>
      <c r="I108" s="162"/>
      <c r="J108" s="163"/>
      <c r="K108" s="160"/>
      <c r="L108" s="161"/>
      <c r="M108" s="159"/>
      <c r="N108" s="160"/>
      <c r="O108" s="162"/>
      <c r="P108" s="163"/>
      <c r="Q108" s="160"/>
      <c r="R108" s="161"/>
      <c r="S108" s="159"/>
      <c r="T108" s="160"/>
      <c r="U108" s="161"/>
      <c r="V108" s="159"/>
      <c r="W108" s="160"/>
      <c r="X108" s="161"/>
      <c r="Y108" s="159"/>
      <c r="Z108" s="160"/>
      <c r="AA108" s="161"/>
      <c r="AB108" s="159"/>
      <c r="AC108" s="160"/>
      <c r="AD108" s="161"/>
      <c r="AE108" s="159"/>
      <c r="AF108" s="160"/>
      <c r="AG108" s="161"/>
      <c r="AH108" s="159"/>
      <c r="AI108" s="160"/>
      <c r="AJ108" s="161"/>
      <c r="AK108" s="159"/>
      <c r="AL108" s="160"/>
      <c r="AM108" s="161"/>
      <c r="AN108" s="159"/>
      <c r="AO108" s="160"/>
      <c r="AP108" s="161"/>
      <c r="AQ108" s="159"/>
      <c r="AR108" s="160"/>
      <c r="AS108" s="161"/>
      <c r="AT108" s="159"/>
      <c r="AU108" s="160"/>
      <c r="AV108" s="161"/>
      <c r="AW108" s="159"/>
      <c r="AX108" s="160"/>
      <c r="AY108" s="161"/>
      <c r="AZ108" s="159"/>
      <c r="BA108" s="160"/>
      <c r="BB108" s="161"/>
      <c r="BC108" s="159"/>
      <c r="BD108" s="160"/>
      <c r="BE108" s="161"/>
      <c r="BF108" s="159"/>
      <c r="BG108" s="160"/>
      <c r="BH108" s="161"/>
      <c r="BI108" s="159"/>
      <c r="BJ108" s="160"/>
      <c r="BK108" s="161"/>
      <c r="BL108" s="159"/>
      <c r="BM108" s="160"/>
      <c r="BN108" s="161"/>
      <c r="BO108" s="159"/>
      <c r="BP108" s="160"/>
      <c r="BQ108" s="161"/>
      <c r="BR108" s="159"/>
      <c r="BS108" s="160"/>
      <c r="BT108" s="161"/>
      <c r="BU108" s="159"/>
      <c r="BV108" s="160"/>
      <c r="BW108" s="161"/>
      <c r="BX108" s="159"/>
      <c r="BY108" s="160"/>
      <c r="BZ108" s="161"/>
      <c r="CA108" s="159"/>
      <c r="CB108" s="160"/>
      <c r="CC108" s="161"/>
      <c r="CD108" s="159"/>
      <c r="CE108" s="160"/>
      <c r="CF108" s="161"/>
      <c r="CG108" s="159"/>
      <c r="CH108" s="160"/>
      <c r="CI108" s="161"/>
      <c r="CJ108" s="159"/>
      <c r="CK108" s="160"/>
      <c r="CL108" s="161"/>
      <c r="CM108" s="159"/>
      <c r="CN108" s="160"/>
      <c r="CO108" s="161"/>
      <c r="CP108" s="159"/>
      <c r="CQ108" s="160"/>
      <c r="CR108" s="233"/>
    </row>
    <row r="109" spans="1:96" ht="12.6" thickBot="1" x14ac:dyDescent="0.35">
      <c r="A109" s="269"/>
      <c r="B109" s="213" t="str">
        <f>IF(B108="","","TRACT &amp; RMQ →")</f>
        <v/>
      </c>
      <c r="C109" s="213"/>
      <c r="D109" s="106"/>
      <c r="E109" s="107"/>
      <c r="F109" s="108"/>
      <c r="G109" s="106"/>
      <c r="H109" s="107"/>
      <c r="I109" s="173"/>
      <c r="J109" s="174"/>
      <c r="K109" s="107"/>
      <c r="L109" s="108"/>
      <c r="M109" s="106"/>
      <c r="N109" s="107"/>
      <c r="O109" s="173"/>
      <c r="P109" s="174"/>
      <c r="Q109" s="107"/>
      <c r="R109" s="108"/>
      <c r="S109" s="106"/>
      <c r="T109" s="107"/>
      <c r="U109" s="108"/>
      <c r="V109" s="106"/>
      <c r="W109" s="107"/>
      <c r="X109" s="108"/>
      <c r="Y109" s="106"/>
      <c r="Z109" s="107"/>
      <c r="AA109" s="108"/>
      <c r="AB109" s="106"/>
      <c r="AC109" s="107"/>
      <c r="AD109" s="108"/>
      <c r="AE109" s="106"/>
      <c r="AF109" s="107"/>
      <c r="AG109" s="108"/>
      <c r="AH109" s="106"/>
      <c r="AI109" s="107"/>
      <c r="AJ109" s="108"/>
      <c r="AK109" s="106"/>
      <c r="AL109" s="107"/>
      <c r="AM109" s="108"/>
      <c r="AN109" s="106"/>
      <c r="AO109" s="107"/>
      <c r="AP109" s="108"/>
      <c r="AQ109" s="106"/>
      <c r="AR109" s="107"/>
      <c r="AS109" s="108"/>
      <c r="AT109" s="106"/>
      <c r="AU109" s="107"/>
      <c r="AV109" s="108"/>
      <c r="AW109" s="106"/>
      <c r="AX109" s="107"/>
      <c r="AY109" s="108"/>
      <c r="AZ109" s="106"/>
      <c r="BA109" s="107"/>
      <c r="BB109" s="108"/>
      <c r="BC109" s="106"/>
      <c r="BD109" s="107"/>
      <c r="BE109" s="108"/>
      <c r="BF109" s="106"/>
      <c r="BG109" s="107"/>
      <c r="BH109" s="108"/>
      <c r="BI109" s="106"/>
      <c r="BJ109" s="107"/>
      <c r="BK109" s="108"/>
      <c r="BL109" s="106"/>
      <c r="BM109" s="107"/>
      <c r="BN109" s="108"/>
      <c r="BO109" s="106"/>
      <c r="BP109" s="107"/>
      <c r="BQ109" s="108"/>
      <c r="BR109" s="106"/>
      <c r="BS109" s="107"/>
      <c r="BT109" s="108"/>
      <c r="BU109" s="106"/>
      <c r="BV109" s="107"/>
      <c r="BW109" s="108"/>
      <c r="BX109" s="106"/>
      <c r="BY109" s="107"/>
      <c r="BZ109" s="108"/>
      <c r="CA109" s="106"/>
      <c r="CB109" s="107"/>
      <c r="CC109" s="108"/>
      <c r="CD109" s="106"/>
      <c r="CE109" s="107"/>
      <c r="CF109" s="108"/>
      <c r="CG109" s="106"/>
      <c r="CH109" s="107"/>
      <c r="CI109" s="108"/>
      <c r="CJ109" s="106"/>
      <c r="CK109" s="107"/>
      <c r="CL109" s="108"/>
      <c r="CM109" s="106"/>
      <c r="CN109" s="107"/>
      <c r="CO109" s="108"/>
      <c r="CP109" s="106"/>
      <c r="CQ109" s="107"/>
      <c r="CR109" s="230"/>
    </row>
    <row r="110" spans="1:96" x14ac:dyDescent="0.3">
      <c r="A110" s="269"/>
      <c r="B110" s="215"/>
      <c r="C110" s="215"/>
      <c r="D110" s="123"/>
      <c r="E110" s="124"/>
      <c r="F110" s="125"/>
      <c r="G110" s="123"/>
      <c r="H110" s="124"/>
      <c r="I110" s="175"/>
      <c r="J110" s="176"/>
      <c r="K110" s="124"/>
      <c r="L110" s="125"/>
      <c r="M110" s="123"/>
      <c r="N110" s="124"/>
      <c r="O110" s="175"/>
      <c r="P110" s="176"/>
      <c r="Q110" s="124"/>
      <c r="R110" s="125"/>
      <c r="S110" s="123"/>
      <c r="T110" s="124"/>
      <c r="U110" s="125"/>
      <c r="V110" s="123"/>
      <c r="W110" s="124"/>
      <c r="X110" s="125"/>
      <c r="Y110" s="123"/>
      <c r="Z110" s="124"/>
      <c r="AA110" s="125"/>
      <c r="AB110" s="123"/>
      <c r="AC110" s="124"/>
      <c r="AD110" s="125"/>
      <c r="AE110" s="123"/>
      <c r="AF110" s="124"/>
      <c r="AG110" s="125"/>
      <c r="AH110" s="123"/>
      <c r="AI110" s="124"/>
      <c r="AJ110" s="125"/>
      <c r="AK110" s="123"/>
      <c r="AL110" s="124"/>
      <c r="AM110" s="125"/>
      <c r="AN110" s="123"/>
      <c r="AO110" s="124"/>
      <c r="AP110" s="125"/>
      <c r="AQ110" s="123"/>
      <c r="AR110" s="124"/>
      <c r="AS110" s="125"/>
      <c r="AT110" s="123"/>
      <c r="AU110" s="124"/>
      <c r="AV110" s="125"/>
      <c r="AW110" s="123"/>
      <c r="AX110" s="124"/>
      <c r="AY110" s="125"/>
      <c r="AZ110" s="123"/>
      <c r="BA110" s="124"/>
      <c r="BB110" s="125"/>
      <c r="BC110" s="123"/>
      <c r="BD110" s="124"/>
      <c r="BE110" s="125"/>
      <c r="BF110" s="123"/>
      <c r="BG110" s="124"/>
      <c r="BH110" s="125"/>
      <c r="BI110" s="123"/>
      <c r="BJ110" s="124"/>
      <c r="BK110" s="125"/>
      <c r="BL110" s="123"/>
      <c r="BM110" s="124"/>
      <c r="BN110" s="125"/>
      <c r="BO110" s="123"/>
      <c r="BP110" s="124"/>
      <c r="BQ110" s="125"/>
      <c r="BR110" s="123"/>
      <c r="BS110" s="124"/>
      <c r="BT110" s="125"/>
      <c r="BU110" s="123"/>
      <c r="BV110" s="124"/>
      <c r="BW110" s="125"/>
      <c r="BX110" s="123"/>
      <c r="BY110" s="124"/>
      <c r="BZ110" s="125"/>
      <c r="CA110" s="123"/>
      <c r="CB110" s="124"/>
      <c r="CC110" s="125"/>
      <c r="CD110" s="123"/>
      <c r="CE110" s="124"/>
      <c r="CF110" s="125"/>
      <c r="CG110" s="123"/>
      <c r="CH110" s="124"/>
      <c r="CI110" s="125"/>
      <c r="CJ110" s="123"/>
      <c r="CK110" s="124"/>
      <c r="CL110" s="125"/>
      <c r="CM110" s="123"/>
      <c r="CN110" s="124"/>
      <c r="CO110" s="125"/>
      <c r="CP110" s="123"/>
      <c r="CQ110" s="124"/>
      <c r="CR110" s="231"/>
    </row>
    <row r="111" spans="1:96" ht="12.6" thickBot="1" x14ac:dyDescent="0.35">
      <c r="A111" s="269"/>
      <c r="B111" s="216" t="str">
        <f>IF(B110="","","TRACT &amp; RMQ →")</f>
        <v/>
      </c>
      <c r="C111" s="216"/>
      <c r="D111" s="156"/>
      <c r="E111" s="157"/>
      <c r="F111" s="158"/>
      <c r="G111" s="156"/>
      <c r="H111" s="157"/>
      <c r="I111" s="177"/>
      <c r="J111" s="178"/>
      <c r="K111" s="157"/>
      <c r="L111" s="158"/>
      <c r="M111" s="156"/>
      <c r="N111" s="157"/>
      <c r="O111" s="177"/>
      <c r="P111" s="178"/>
      <c r="Q111" s="157"/>
      <c r="R111" s="158"/>
      <c r="S111" s="156"/>
      <c r="T111" s="157"/>
      <c r="U111" s="158"/>
      <c r="V111" s="156"/>
      <c r="W111" s="157"/>
      <c r="X111" s="158"/>
      <c r="Y111" s="156"/>
      <c r="Z111" s="157"/>
      <c r="AA111" s="158"/>
      <c r="AB111" s="156"/>
      <c r="AC111" s="157"/>
      <c r="AD111" s="158"/>
      <c r="AE111" s="156"/>
      <c r="AF111" s="157"/>
      <c r="AG111" s="158"/>
      <c r="AH111" s="156"/>
      <c r="AI111" s="157"/>
      <c r="AJ111" s="158"/>
      <c r="AK111" s="156"/>
      <c r="AL111" s="157"/>
      <c r="AM111" s="158"/>
      <c r="AN111" s="156"/>
      <c r="AO111" s="157"/>
      <c r="AP111" s="158"/>
      <c r="AQ111" s="156"/>
      <c r="AR111" s="157"/>
      <c r="AS111" s="158"/>
      <c r="AT111" s="156"/>
      <c r="AU111" s="157"/>
      <c r="AV111" s="158"/>
      <c r="AW111" s="156"/>
      <c r="AX111" s="157"/>
      <c r="AY111" s="158"/>
      <c r="AZ111" s="156"/>
      <c r="BA111" s="157"/>
      <c r="BB111" s="158"/>
      <c r="BC111" s="156"/>
      <c r="BD111" s="157"/>
      <c r="BE111" s="158"/>
      <c r="BF111" s="156"/>
      <c r="BG111" s="157"/>
      <c r="BH111" s="158"/>
      <c r="BI111" s="156"/>
      <c r="BJ111" s="157"/>
      <c r="BK111" s="158"/>
      <c r="BL111" s="156"/>
      <c r="BM111" s="157"/>
      <c r="BN111" s="158"/>
      <c r="BO111" s="156"/>
      <c r="BP111" s="157"/>
      <c r="BQ111" s="158"/>
      <c r="BR111" s="156"/>
      <c r="BS111" s="157"/>
      <c r="BT111" s="158"/>
      <c r="BU111" s="156"/>
      <c r="BV111" s="157"/>
      <c r="BW111" s="158"/>
      <c r="BX111" s="156"/>
      <c r="BY111" s="157"/>
      <c r="BZ111" s="158"/>
      <c r="CA111" s="156"/>
      <c r="CB111" s="157"/>
      <c r="CC111" s="158"/>
      <c r="CD111" s="156"/>
      <c r="CE111" s="157"/>
      <c r="CF111" s="158"/>
      <c r="CG111" s="156"/>
      <c r="CH111" s="157"/>
      <c r="CI111" s="158"/>
      <c r="CJ111" s="156"/>
      <c r="CK111" s="157"/>
      <c r="CL111" s="158"/>
      <c r="CM111" s="156"/>
      <c r="CN111" s="157"/>
      <c r="CO111" s="158"/>
      <c r="CP111" s="156"/>
      <c r="CQ111" s="157"/>
      <c r="CR111" s="232"/>
    </row>
    <row r="112" spans="1:96" x14ac:dyDescent="0.3">
      <c r="A112" s="269"/>
      <c r="B112" s="214"/>
      <c r="C112" s="214"/>
      <c r="D112" s="159"/>
      <c r="E112" s="160"/>
      <c r="F112" s="161"/>
      <c r="G112" s="159"/>
      <c r="H112" s="160"/>
      <c r="I112" s="162"/>
      <c r="J112" s="163"/>
      <c r="K112" s="160"/>
      <c r="L112" s="161"/>
      <c r="M112" s="159"/>
      <c r="N112" s="160"/>
      <c r="O112" s="162"/>
      <c r="P112" s="163"/>
      <c r="Q112" s="160"/>
      <c r="R112" s="161"/>
      <c r="S112" s="159"/>
      <c r="T112" s="160"/>
      <c r="U112" s="161"/>
      <c r="V112" s="159"/>
      <c r="W112" s="160"/>
      <c r="X112" s="161"/>
      <c r="Y112" s="159"/>
      <c r="Z112" s="160"/>
      <c r="AA112" s="161"/>
      <c r="AB112" s="159"/>
      <c r="AC112" s="160"/>
      <c r="AD112" s="161"/>
      <c r="AE112" s="159"/>
      <c r="AF112" s="160"/>
      <c r="AG112" s="161"/>
      <c r="AH112" s="159"/>
      <c r="AI112" s="160"/>
      <c r="AJ112" s="161"/>
      <c r="AK112" s="159"/>
      <c r="AL112" s="160"/>
      <c r="AM112" s="161"/>
      <c r="AN112" s="159"/>
      <c r="AO112" s="160"/>
      <c r="AP112" s="161"/>
      <c r="AQ112" s="159"/>
      <c r="AR112" s="160"/>
      <c r="AS112" s="161"/>
      <c r="AT112" s="159"/>
      <c r="AU112" s="160"/>
      <c r="AV112" s="161"/>
      <c r="AW112" s="159"/>
      <c r="AX112" s="160"/>
      <c r="AY112" s="161"/>
      <c r="AZ112" s="159"/>
      <c r="BA112" s="160"/>
      <c r="BB112" s="161"/>
      <c r="BC112" s="159"/>
      <c r="BD112" s="160"/>
      <c r="BE112" s="161"/>
      <c r="BF112" s="159"/>
      <c r="BG112" s="160"/>
      <c r="BH112" s="161"/>
      <c r="BI112" s="159"/>
      <c r="BJ112" s="160"/>
      <c r="BK112" s="161"/>
      <c r="BL112" s="159"/>
      <c r="BM112" s="160"/>
      <c r="BN112" s="161"/>
      <c r="BO112" s="159"/>
      <c r="BP112" s="160"/>
      <c r="BQ112" s="161"/>
      <c r="BR112" s="159"/>
      <c r="BS112" s="160"/>
      <c r="BT112" s="161"/>
      <c r="BU112" s="159"/>
      <c r="BV112" s="160"/>
      <c r="BW112" s="161"/>
      <c r="BX112" s="159"/>
      <c r="BY112" s="160"/>
      <c r="BZ112" s="161"/>
      <c r="CA112" s="159"/>
      <c r="CB112" s="160"/>
      <c r="CC112" s="161"/>
      <c r="CD112" s="159"/>
      <c r="CE112" s="160"/>
      <c r="CF112" s="161"/>
      <c r="CG112" s="159"/>
      <c r="CH112" s="160"/>
      <c r="CI112" s="161"/>
      <c r="CJ112" s="159"/>
      <c r="CK112" s="160"/>
      <c r="CL112" s="161"/>
      <c r="CM112" s="159"/>
      <c r="CN112" s="160"/>
      <c r="CO112" s="161"/>
      <c r="CP112" s="159"/>
      <c r="CQ112" s="160"/>
      <c r="CR112" s="233"/>
    </row>
    <row r="113" spans="1:96" ht="12.6" thickBot="1" x14ac:dyDescent="0.35">
      <c r="A113" s="269"/>
      <c r="B113" s="213" t="str">
        <f>IF(B112="","","TRACT &amp; RMQ →")</f>
        <v/>
      </c>
      <c r="C113" s="213"/>
      <c r="D113" s="106"/>
      <c r="E113" s="107"/>
      <c r="F113" s="108"/>
      <c r="G113" s="106"/>
      <c r="H113" s="107"/>
      <c r="I113" s="173"/>
      <c r="J113" s="174"/>
      <c r="K113" s="107"/>
      <c r="L113" s="108"/>
      <c r="M113" s="106"/>
      <c r="N113" s="107"/>
      <c r="O113" s="173"/>
      <c r="P113" s="174"/>
      <c r="Q113" s="107"/>
      <c r="R113" s="108"/>
      <c r="S113" s="106"/>
      <c r="T113" s="107"/>
      <c r="U113" s="108"/>
      <c r="V113" s="106"/>
      <c r="W113" s="107"/>
      <c r="X113" s="108"/>
      <c r="Y113" s="106"/>
      <c r="Z113" s="107"/>
      <c r="AA113" s="108"/>
      <c r="AB113" s="106"/>
      <c r="AC113" s="107"/>
      <c r="AD113" s="108"/>
      <c r="AE113" s="106"/>
      <c r="AF113" s="107"/>
      <c r="AG113" s="108"/>
      <c r="AH113" s="106"/>
      <c r="AI113" s="107"/>
      <c r="AJ113" s="108"/>
      <c r="AK113" s="106"/>
      <c r="AL113" s="107"/>
      <c r="AM113" s="108"/>
      <c r="AN113" s="106"/>
      <c r="AO113" s="107"/>
      <c r="AP113" s="108"/>
      <c r="AQ113" s="106"/>
      <c r="AR113" s="107"/>
      <c r="AS113" s="108"/>
      <c r="AT113" s="106"/>
      <c r="AU113" s="107"/>
      <c r="AV113" s="108"/>
      <c r="AW113" s="106"/>
      <c r="AX113" s="107"/>
      <c r="AY113" s="108"/>
      <c r="AZ113" s="106"/>
      <c r="BA113" s="107"/>
      <c r="BB113" s="108"/>
      <c r="BC113" s="106"/>
      <c r="BD113" s="107"/>
      <c r="BE113" s="108"/>
      <c r="BF113" s="106"/>
      <c r="BG113" s="107"/>
      <c r="BH113" s="108"/>
      <c r="BI113" s="106"/>
      <c r="BJ113" s="107"/>
      <c r="BK113" s="108"/>
      <c r="BL113" s="106"/>
      <c r="BM113" s="107"/>
      <c r="BN113" s="108"/>
      <c r="BO113" s="106"/>
      <c r="BP113" s="107"/>
      <c r="BQ113" s="108"/>
      <c r="BR113" s="106"/>
      <c r="BS113" s="107"/>
      <c r="BT113" s="108"/>
      <c r="BU113" s="106"/>
      <c r="BV113" s="107"/>
      <c r="BW113" s="108"/>
      <c r="BX113" s="106"/>
      <c r="BY113" s="107"/>
      <c r="BZ113" s="108"/>
      <c r="CA113" s="106"/>
      <c r="CB113" s="107"/>
      <c r="CC113" s="108"/>
      <c r="CD113" s="106"/>
      <c r="CE113" s="107"/>
      <c r="CF113" s="108"/>
      <c r="CG113" s="106"/>
      <c r="CH113" s="107"/>
      <c r="CI113" s="108"/>
      <c r="CJ113" s="106"/>
      <c r="CK113" s="107"/>
      <c r="CL113" s="108"/>
      <c r="CM113" s="106"/>
      <c r="CN113" s="107"/>
      <c r="CO113" s="108"/>
      <c r="CP113" s="106"/>
      <c r="CQ113" s="107"/>
      <c r="CR113" s="230"/>
    </row>
    <row r="114" spans="1:96" x14ac:dyDescent="0.3">
      <c r="A114" s="269"/>
      <c r="B114" s="219"/>
      <c r="C114" s="215"/>
      <c r="D114" s="123"/>
      <c r="E114" s="124"/>
      <c r="F114" s="125"/>
      <c r="G114" s="123"/>
      <c r="H114" s="124"/>
      <c r="I114" s="175"/>
      <c r="J114" s="176"/>
      <c r="K114" s="124"/>
      <c r="L114" s="125"/>
      <c r="M114" s="123"/>
      <c r="N114" s="124"/>
      <c r="O114" s="175"/>
      <c r="P114" s="176"/>
      <c r="Q114" s="124"/>
      <c r="R114" s="125"/>
      <c r="S114" s="123"/>
      <c r="T114" s="124"/>
      <c r="U114" s="125"/>
      <c r="V114" s="123"/>
      <c r="W114" s="124"/>
      <c r="X114" s="125"/>
      <c r="Y114" s="123"/>
      <c r="Z114" s="124"/>
      <c r="AA114" s="125"/>
      <c r="AB114" s="123"/>
      <c r="AC114" s="124"/>
      <c r="AD114" s="125"/>
      <c r="AE114" s="123"/>
      <c r="AF114" s="124"/>
      <c r="AG114" s="125"/>
      <c r="AH114" s="123"/>
      <c r="AI114" s="124"/>
      <c r="AJ114" s="125"/>
      <c r="AK114" s="123"/>
      <c r="AL114" s="124"/>
      <c r="AM114" s="125"/>
      <c r="AN114" s="123"/>
      <c r="AO114" s="124"/>
      <c r="AP114" s="125"/>
      <c r="AQ114" s="123"/>
      <c r="AR114" s="124"/>
      <c r="AS114" s="125"/>
      <c r="AT114" s="123"/>
      <c r="AU114" s="124"/>
      <c r="AV114" s="125"/>
      <c r="AW114" s="123"/>
      <c r="AX114" s="124"/>
      <c r="AY114" s="125"/>
      <c r="AZ114" s="123"/>
      <c r="BA114" s="124"/>
      <c r="BB114" s="125"/>
      <c r="BC114" s="123"/>
      <c r="BD114" s="124"/>
      <c r="BE114" s="125"/>
      <c r="BF114" s="123"/>
      <c r="BG114" s="124"/>
      <c r="BH114" s="125"/>
      <c r="BI114" s="123"/>
      <c r="BJ114" s="124"/>
      <c r="BK114" s="125"/>
      <c r="BL114" s="123"/>
      <c r="BM114" s="124"/>
      <c r="BN114" s="125"/>
      <c r="BO114" s="123"/>
      <c r="BP114" s="124"/>
      <c r="BQ114" s="125"/>
      <c r="BR114" s="123"/>
      <c r="BS114" s="124"/>
      <c r="BT114" s="125"/>
      <c r="BU114" s="123"/>
      <c r="BV114" s="124"/>
      <c r="BW114" s="125"/>
      <c r="BX114" s="123"/>
      <c r="BY114" s="124"/>
      <c r="BZ114" s="125"/>
      <c r="CA114" s="123"/>
      <c r="CB114" s="124"/>
      <c r="CC114" s="125"/>
      <c r="CD114" s="123"/>
      <c r="CE114" s="124"/>
      <c r="CF114" s="125"/>
      <c r="CG114" s="123"/>
      <c r="CH114" s="124"/>
      <c r="CI114" s="125"/>
      <c r="CJ114" s="123"/>
      <c r="CK114" s="124"/>
      <c r="CL114" s="125"/>
      <c r="CM114" s="123"/>
      <c r="CN114" s="124"/>
      <c r="CO114" s="125"/>
      <c r="CP114" s="123"/>
      <c r="CQ114" s="124"/>
      <c r="CR114" s="231"/>
    </row>
    <row r="115" spans="1:96" ht="12.6" thickBot="1" x14ac:dyDescent="0.35">
      <c r="A115" s="269"/>
      <c r="B115" s="220" t="str">
        <f>IF(B114="","","TRACT &amp; RMQ →")</f>
        <v/>
      </c>
      <c r="C115" s="92"/>
      <c r="D115" s="106"/>
      <c r="E115" s="107"/>
      <c r="F115" s="108"/>
      <c r="G115" s="106"/>
      <c r="H115" s="107"/>
      <c r="I115" s="173"/>
      <c r="J115" s="174"/>
      <c r="K115" s="107"/>
      <c r="L115" s="108"/>
      <c r="M115" s="106"/>
      <c r="N115" s="107"/>
      <c r="O115" s="173"/>
      <c r="P115" s="174"/>
      <c r="Q115" s="107"/>
      <c r="R115" s="108"/>
      <c r="S115" s="106"/>
      <c r="T115" s="107"/>
      <c r="U115" s="108"/>
      <c r="V115" s="106"/>
      <c r="W115" s="107"/>
      <c r="X115" s="108"/>
      <c r="Y115" s="106"/>
      <c r="Z115" s="107"/>
      <c r="AA115" s="108"/>
      <c r="AB115" s="106"/>
      <c r="AC115" s="107"/>
      <c r="AD115" s="108"/>
      <c r="AE115" s="106"/>
      <c r="AF115" s="107"/>
      <c r="AG115" s="108"/>
      <c r="AH115" s="106"/>
      <c r="AI115" s="107"/>
      <c r="AJ115" s="108"/>
      <c r="AK115" s="106"/>
      <c r="AL115" s="107"/>
      <c r="AM115" s="108"/>
      <c r="AN115" s="106"/>
      <c r="AO115" s="107"/>
      <c r="AP115" s="108"/>
      <c r="AQ115" s="106"/>
      <c r="AR115" s="107"/>
      <c r="AS115" s="108"/>
      <c r="AT115" s="106"/>
      <c r="AU115" s="107"/>
      <c r="AV115" s="108"/>
      <c r="AW115" s="106"/>
      <c r="AX115" s="107"/>
      <c r="AY115" s="108"/>
      <c r="AZ115" s="106"/>
      <c r="BA115" s="107"/>
      <c r="BB115" s="108"/>
      <c r="BC115" s="106"/>
      <c r="BD115" s="107"/>
      <c r="BE115" s="108"/>
      <c r="BF115" s="106"/>
      <c r="BG115" s="107"/>
      <c r="BH115" s="108"/>
      <c r="BI115" s="106"/>
      <c r="BJ115" s="107"/>
      <c r="BK115" s="108"/>
      <c r="BL115" s="106"/>
      <c r="BM115" s="107"/>
      <c r="BN115" s="108"/>
      <c r="BO115" s="106"/>
      <c r="BP115" s="107"/>
      <c r="BQ115" s="108"/>
      <c r="BR115" s="106"/>
      <c r="BS115" s="107"/>
      <c r="BT115" s="108"/>
      <c r="BU115" s="106"/>
      <c r="BV115" s="107"/>
      <c r="BW115" s="108"/>
      <c r="BX115" s="106"/>
      <c r="BY115" s="107"/>
      <c r="BZ115" s="108"/>
      <c r="CA115" s="106"/>
      <c r="CB115" s="107"/>
      <c r="CC115" s="108"/>
      <c r="CD115" s="106"/>
      <c r="CE115" s="107"/>
      <c r="CF115" s="108"/>
      <c r="CG115" s="106"/>
      <c r="CH115" s="107"/>
      <c r="CI115" s="108"/>
      <c r="CJ115" s="106"/>
      <c r="CK115" s="107"/>
      <c r="CL115" s="108"/>
      <c r="CM115" s="106"/>
      <c r="CN115" s="107"/>
      <c r="CO115" s="108"/>
      <c r="CP115" s="106"/>
      <c r="CQ115" s="107"/>
      <c r="CR115" s="230"/>
    </row>
    <row r="116" spans="1:96" x14ac:dyDescent="0.3">
      <c r="A116" s="269"/>
      <c r="B116" s="214"/>
      <c r="C116" s="214"/>
      <c r="D116" s="123"/>
      <c r="E116" s="124"/>
      <c r="F116" s="125"/>
      <c r="G116" s="123"/>
      <c r="H116" s="124"/>
      <c r="I116" s="175"/>
      <c r="J116" s="176"/>
      <c r="K116" s="124"/>
      <c r="L116" s="125"/>
      <c r="M116" s="123"/>
      <c r="N116" s="124"/>
      <c r="O116" s="175"/>
      <c r="P116" s="176"/>
      <c r="Q116" s="124"/>
      <c r="R116" s="125"/>
      <c r="S116" s="123"/>
      <c r="T116" s="124"/>
      <c r="U116" s="125"/>
      <c r="V116" s="123"/>
      <c r="W116" s="124"/>
      <c r="X116" s="125"/>
      <c r="Y116" s="123"/>
      <c r="Z116" s="124"/>
      <c r="AA116" s="125"/>
      <c r="AB116" s="123"/>
      <c r="AC116" s="124"/>
      <c r="AD116" s="125"/>
      <c r="AE116" s="123"/>
      <c r="AF116" s="124"/>
      <c r="AG116" s="125"/>
      <c r="AH116" s="123"/>
      <c r="AI116" s="124"/>
      <c r="AJ116" s="125"/>
      <c r="AK116" s="123"/>
      <c r="AL116" s="124"/>
      <c r="AM116" s="125"/>
      <c r="AN116" s="123"/>
      <c r="AO116" s="124"/>
      <c r="AP116" s="125"/>
      <c r="AQ116" s="123"/>
      <c r="AR116" s="124"/>
      <c r="AS116" s="125"/>
      <c r="AT116" s="123"/>
      <c r="AU116" s="124"/>
      <c r="AV116" s="125"/>
      <c r="AW116" s="123"/>
      <c r="AX116" s="124"/>
      <c r="AY116" s="125"/>
      <c r="AZ116" s="123"/>
      <c r="BA116" s="124"/>
      <c r="BB116" s="125"/>
      <c r="BC116" s="123"/>
      <c r="BD116" s="124"/>
      <c r="BE116" s="125"/>
      <c r="BF116" s="123"/>
      <c r="BG116" s="124"/>
      <c r="BH116" s="125"/>
      <c r="BI116" s="123"/>
      <c r="BJ116" s="124"/>
      <c r="BK116" s="125"/>
      <c r="BL116" s="123"/>
      <c r="BM116" s="124"/>
      <c r="BN116" s="125"/>
      <c r="BO116" s="123"/>
      <c r="BP116" s="124"/>
      <c r="BQ116" s="125"/>
      <c r="BR116" s="123"/>
      <c r="BS116" s="124"/>
      <c r="BT116" s="125"/>
      <c r="BU116" s="123"/>
      <c r="BV116" s="124"/>
      <c r="BW116" s="125"/>
      <c r="BX116" s="123"/>
      <c r="BY116" s="124"/>
      <c r="BZ116" s="125"/>
      <c r="CA116" s="123"/>
      <c r="CB116" s="124"/>
      <c r="CC116" s="125"/>
      <c r="CD116" s="123"/>
      <c r="CE116" s="124"/>
      <c r="CF116" s="125"/>
      <c r="CG116" s="123"/>
      <c r="CH116" s="124"/>
      <c r="CI116" s="125"/>
      <c r="CJ116" s="123"/>
      <c r="CK116" s="124"/>
      <c r="CL116" s="125"/>
      <c r="CM116" s="123"/>
      <c r="CN116" s="124"/>
      <c r="CO116" s="125"/>
      <c r="CP116" s="123"/>
      <c r="CQ116" s="124"/>
      <c r="CR116" s="231"/>
    </row>
    <row r="117" spans="1:96" ht="12.6" thickBot="1" x14ac:dyDescent="0.35">
      <c r="A117" s="269"/>
      <c r="B117" s="213" t="str">
        <f>IF(B116="","","TRACT &amp; RMQ →")</f>
        <v/>
      </c>
      <c r="C117" s="213"/>
      <c r="D117" s="106"/>
      <c r="E117" s="107"/>
      <c r="F117" s="108"/>
      <c r="G117" s="106"/>
      <c r="H117" s="107"/>
      <c r="I117" s="173"/>
      <c r="J117" s="174"/>
      <c r="K117" s="107"/>
      <c r="L117" s="108"/>
      <c r="M117" s="106"/>
      <c r="N117" s="107"/>
      <c r="O117" s="173"/>
      <c r="P117" s="174"/>
      <c r="Q117" s="107"/>
      <c r="R117" s="108"/>
      <c r="S117" s="106"/>
      <c r="T117" s="107"/>
      <c r="U117" s="108"/>
      <c r="V117" s="106"/>
      <c r="W117" s="107"/>
      <c r="X117" s="108"/>
      <c r="Y117" s="106"/>
      <c r="Z117" s="107"/>
      <c r="AA117" s="108"/>
      <c r="AB117" s="106"/>
      <c r="AC117" s="107"/>
      <c r="AD117" s="108"/>
      <c r="AE117" s="106"/>
      <c r="AF117" s="107"/>
      <c r="AG117" s="108"/>
      <c r="AH117" s="106"/>
      <c r="AI117" s="107"/>
      <c r="AJ117" s="108"/>
      <c r="AK117" s="106"/>
      <c r="AL117" s="107"/>
      <c r="AM117" s="108"/>
      <c r="AN117" s="106"/>
      <c r="AO117" s="107"/>
      <c r="AP117" s="108"/>
      <c r="AQ117" s="106"/>
      <c r="AR117" s="107"/>
      <c r="AS117" s="108"/>
      <c r="AT117" s="106"/>
      <c r="AU117" s="107"/>
      <c r="AV117" s="108"/>
      <c r="AW117" s="106"/>
      <c r="AX117" s="107"/>
      <c r="AY117" s="108"/>
      <c r="AZ117" s="106"/>
      <c r="BA117" s="107"/>
      <c r="BB117" s="108"/>
      <c r="BC117" s="106"/>
      <c r="BD117" s="107"/>
      <c r="BE117" s="108"/>
      <c r="BF117" s="106"/>
      <c r="BG117" s="107"/>
      <c r="BH117" s="108"/>
      <c r="BI117" s="106"/>
      <c r="BJ117" s="107"/>
      <c r="BK117" s="108"/>
      <c r="BL117" s="106"/>
      <c r="BM117" s="107"/>
      <c r="BN117" s="108"/>
      <c r="BO117" s="106"/>
      <c r="BP117" s="107"/>
      <c r="BQ117" s="108"/>
      <c r="BR117" s="106"/>
      <c r="BS117" s="107"/>
      <c r="BT117" s="108"/>
      <c r="BU117" s="106"/>
      <c r="BV117" s="107"/>
      <c r="BW117" s="108"/>
      <c r="BX117" s="106"/>
      <c r="BY117" s="107"/>
      <c r="BZ117" s="108"/>
      <c r="CA117" s="106"/>
      <c r="CB117" s="107"/>
      <c r="CC117" s="108"/>
      <c r="CD117" s="106"/>
      <c r="CE117" s="107"/>
      <c r="CF117" s="108"/>
      <c r="CG117" s="106"/>
      <c r="CH117" s="107"/>
      <c r="CI117" s="108"/>
      <c r="CJ117" s="106"/>
      <c r="CK117" s="107"/>
      <c r="CL117" s="108"/>
      <c r="CM117" s="106"/>
      <c r="CN117" s="107"/>
      <c r="CO117" s="108"/>
      <c r="CP117" s="106"/>
      <c r="CQ117" s="107"/>
      <c r="CR117" s="230"/>
    </row>
    <row r="118" spans="1:96" x14ac:dyDescent="0.3">
      <c r="A118" s="269"/>
      <c r="B118" s="215"/>
      <c r="C118" s="215"/>
      <c r="D118" s="123"/>
      <c r="E118" s="124"/>
      <c r="F118" s="125"/>
      <c r="G118" s="123"/>
      <c r="H118" s="124"/>
      <c r="I118" s="175"/>
      <c r="J118" s="176"/>
      <c r="K118" s="124"/>
      <c r="L118" s="125"/>
      <c r="M118" s="123"/>
      <c r="N118" s="124"/>
      <c r="O118" s="175"/>
      <c r="P118" s="176"/>
      <c r="Q118" s="124"/>
      <c r="R118" s="125"/>
      <c r="S118" s="123"/>
      <c r="T118" s="124"/>
      <c r="U118" s="125"/>
      <c r="V118" s="123"/>
      <c r="W118" s="124"/>
      <c r="X118" s="125"/>
      <c r="Y118" s="123"/>
      <c r="Z118" s="124"/>
      <c r="AA118" s="125"/>
      <c r="AB118" s="123"/>
      <c r="AC118" s="124"/>
      <c r="AD118" s="125"/>
      <c r="AE118" s="123"/>
      <c r="AF118" s="124"/>
      <c r="AG118" s="125"/>
      <c r="AH118" s="123"/>
      <c r="AI118" s="124"/>
      <c r="AJ118" s="125"/>
      <c r="AK118" s="123"/>
      <c r="AL118" s="124"/>
      <c r="AM118" s="125"/>
      <c r="AN118" s="123"/>
      <c r="AO118" s="124"/>
      <c r="AP118" s="125"/>
      <c r="AQ118" s="123"/>
      <c r="AR118" s="124"/>
      <c r="AS118" s="125"/>
      <c r="AT118" s="123"/>
      <c r="AU118" s="124"/>
      <c r="AV118" s="125"/>
      <c r="AW118" s="123"/>
      <c r="AX118" s="124"/>
      <c r="AY118" s="125"/>
      <c r="AZ118" s="123"/>
      <c r="BA118" s="124"/>
      <c r="BB118" s="125"/>
      <c r="BC118" s="123"/>
      <c r="BD118" s="124"/>
      <c r="BE118" s="125"/>
      <c r="BF118" s="123"/>
      <c r="BG118" s="124"/>
      <c r="BH118" s="125"/>
      <c r="BI118" s="123"/>
      <c r="BJ118" s="124"/>
      <c r="BK118" s="125"/>
      <c r="BL118" s="123"/>
      <c r="BM118" s="124"/>
      <c r="BN118" s="125"/>
      <c r="BO118" s="123"/>
      <c r="BP118" s="124"/>
      <c r="BQ118" s="125"/>
      <c r="BR118" s="123"/>
      <c r="BS118" s="124"/>
      <c r="BT118" s="125"/>
      <c r="BU118" s="123"/>
      <c r="BV118" s="124"/>
      <c r="BW118" s="125"/>
      <c r="BX118" s="123"/>
      <c r="BY118" s="124"/>
      <c r="BZ118" s="125"/>
      <c r="CA118" s="123"/>
      <c r="CB118" s="124"/>
      <c r="CC118" s="125"/>
      <c r="CD118" s="123"/>
      <c r="CE118" s="124"/>
      <c r="CF118" s="125"/>
      <c r="CG118" s="123"/>
      <c r="CH118" s="124"/>
      <c r="CI118" s="125"/>
      <c r="CJ118" s="123"/>
      <c r="CK118" s="124"/>
      <c r="CL118" s="125"/>
      <c r="CM118" s="123"/>
      <c r="CN118" s="124"/>
      <c r="CO118" s="125"/>
      <c r="CP118" s="123"/>
      <c r="CQ118" s="124"/>
      <c r="CR118" s="231"/>
    </row>
    <row r="119" spans="1:96" ht="12.6" thickBot="1" x14ac:dyDescent="0.35">
      <c r="A119" s="269"/>
      <c r="B119" s="216" t="str">
        <f>IF(B118="","","TRACT &amp; RMQ →")</f>
        <v/>
      </c>
      <c r="C119" s="216"/>
      <c r="D119" s="156"/>
      <c r="E119" s="157"/>
      <c r="F119" s="158"/>
      <c r="G119" s="156"/>
      <c r="H119" s="157"/>
      <c r="I119" s="177"/>
      <c r="J119" s="178"/>
      <c r="K119" s="157"/>
      <c r="L119" s="158"/>
      <c r="M119" s="156"/>
      <c r="N119" s="157"/>
      <c r="O119" s="177"/>
      <c r="P119" s="178"/>
      <c r="Q119" s="157"/>
      <c r="R119" s="158"/>
      <c r="S119" s="156"/>
      <c r="T119" s="157"/>
      <c r="U119" s="158"/>
      <c r="V119" s="156"/>
      <c r="W119" s="157"/>
      <c r="X119" s="158"/>
      <c r="Y119" s="156"/>
      <c r="Z119" s="157"/>
      <c r="AA119" s="158"/>
      <c r="AB119" s="156"/>
      <c r="AC119" s="157"/>
      <c r="AD119" s="158"/>
      <c r="AE119" s="156"/>
      <c r="AF119" s="157"/>
      <c r="AG119" s="158"/>
      <c r="AH119" s="156"/>
      <c r="AI119" s="157"/>
      <c r="AJ119" s="158"/>
      <c r="AK119" s="156"/>
      <c r="AL119" s="157"/>
      <c r="AM119" s="158"/>
      <c r="AN119" s="156"/>
      <c r="AO119" s="157"/>
      <c r="AP119" s="158"/>
      <c r="AQ119" s="156"/>
      <c r="AR119" s="157"/>
      <c r="AS119" s="158"/>
      <c r="AT119" s="156"/>
      <c r="AU119" s="157"/>
      <c r="AV119" s="158"/>
      <c r="AW119" s="156"/>
      <c r="AX119" s="157"/>
      <c r="AY119" s="158"/>
      <c r="AZ119" s="156"/>
      <c r="BA119" s="157"/>
      <c r="BB119" s="158"/>
      <c r="BC119" s="156"/>
      <c r="BD119" s="157"/>
      <c r="BE119" s="158"/>
      <c r="BF119" s="156"/>
      <c r="BG119" s="157"/>
      <c r="BH119" s="158"/>
      <c r="BI119" s="156"/>
      <c r="BJ119" s="157"/>
      <c r="BK119" s="158"/>
      <c r="BL119" s="156"/>
      <c r="BM119" s="157"/>
      <c r="BN119" s="158"/>
      <c r="BO119" s="156"/>
      <c r="BP119" s="157"/>
      <c r="BQ119" s="158"/>
      <c r="BR119" s="156"/>
      <c r="BS119" s="157"/>
      <c r="BT119" s="158"/>
      <c r="BU119" s="156"/>
      <c r="BV119" s="157"/>
      <c r="BW119" s="158"/>
      <c r="BX119" s="156"/>
      <c r="BY119" s="157"/>
      <c r="BZ119" s="158"/>
      <c r="CA119" s="156"/>
      <c r="CB119" s="157"/>
      <c r="CC119" s="158"/>
      <c r="CD119" s="156"/>
      <c r="CE119" s="157"/>
      <c r="CF119" s="158"/>
      <c r="CG119" s="156"/>
      <c r="CH119" s="157"/>
      <c r="CI119" s="158"/>
      <c r="CJ119" s="156"/>
      <c r="CK119" s="157"/>
      <c r="CL119" s="158"/>
      <c r="CM119" s="156"/>
      <c r="CN119" s="157"/>
      <c r="CO119" s="158"/>
      <c r="CP119" s="156"/>
      <c r="CQ119" s="157"/>
      <c r="CR119" s="232"/>
    </row>
    <row r="120" spans="1:96" x14ac:dyDescent="0.3">
      <c r="A120" s="269"/>
      <c r="B120" s="214"/>
      <c r="C120" s="214"/>
      <c r="D120" s="159"/>
      <c r="E120" s="160"/>
      <c r="F120" s="161"/>
      <c r="G120" s="159"/>
      <c r="H120" s="160"/>
      <c r="I120" s="162"/>
      <c r="J120" s="163"/>
      <c r="K120" s="160"/>
      <c r="L120" s="161"/>
      <c r="M120" s="159"/>
      <c r="N120" s="160"/>
      <c r="O120" s="162"/>
      <c r="P120" s="163"/>
      <c r="Q120" s="160"/>
      <c r="R120" s="161"/>
      <c r="S120" s="159"/>
      <c r="T120" s="160"/>
      <c r="U120" s="161"/>
      <c r="V120" s="159"/>
      <c r="W120" s="160"/>
      <c r="X120" s="161"/>
      <c r="Y120" s="159"/>
      <c r="Z120" s="160"/>
      <c r="AA120" s="161"/>
      <c r="AB120" s="159"/>
      <c r="AC120" s="160"/>
      <c r="AD120" s="161"/>
      <c r="AE120" s="159"/>
      <c r="AF120" s="160"/>
      <c r="AG120" s="161"/>
      <c r="AH120" s="159"/>
      <c r="AI120" s="160"/>
      <c r="AJ120" s="161"/>
      <c r="AK120" s="159"/>
      <c r="AL120" s="160"/>
      <c r="AM120" s="161"/>
      <c r="AN120" s="159"/>
      <c r="AO120" s="160"/>
      <c r="AP120" s="161"/>
      <c r="AQ120" s="159"/>
      <c r="AR120" s="160"/>
      <c r="AS120" s="161"/>
      <c r="AT120" s="159"/>
      <c r="AU120" s="160"/>
      <c r="AV120" s="161"/>
      <c r="AW120" s="159"/>
      <c r="AX120" s="160"/>
      <c r="AY120" s="161"/>
      <c r="AZ120" s="159"/>
      <c r="BA120" s="160"/>
      <c r="BB120" s="161"/>
      <c r="BC120" s="159"/>
      <c r="BD120" s="160"/>
      <c r="BE120" s="161"/>
      <c r="BF120" s="159"/>
      <c r="BG120" s="160"/>
      <c r="BH120" s="161"/>
      <c r="BI120" s="159"/>
      <c r="BJ120" s="160"/>
      <c r="BK120" s="161"/>
      <c r="BL120" s="159"/>
      <c r="BM120" s="160"/>
      <c r="BN120" s="161"/>
      <c r="BO120" s="159"/>
      <c r="BP120" s="160"/>
      <c r="BQ120" s="161"/>
      <c r="BR120" s="159"/>
      <c r="BS120" s="160"/>
      <c r="BT120" s="161"/>
      <c r="BU120" s="159"/>
      <c r="BV120" s="160"/>
      <c r="BW120" s="161"/>
      <c r="BX120" s="159"/>
      <c r="BY120" s="160"/>
      <c r="BZ120" s="161"/>
      <c r="CA120" s="159"/>
      <c r="CB120" s="160"/>
      <c r="CC120" s="161"/>
      <c r="CD120" s="159"/>
      <c r="CE120" s="160"/>
      <c r="CF120" s="161"/>
      <c r="CG120" s="159"/>
      <c r="CH120" s="160"/>
      <c r="CI120" s="161"/>
      <c r="CJ120" s="159"/>
      <c r="CK120" s="160"/>
      <c r="CL120" s="161"/>
      <c r="CM120" s="159"/>
      <c r="CN120" s="160"/>
      <c r="CO120" s="161"/>
      <c r="CP120" s="159"/>
      <c r="CQ120" s="160"/>
      <c r="CR120" s="233"/>
    </row>
    <row r="121" spans="1:96" ht="12.6" thickBot="1" x14ac:dyDescent="0.35">
      <c r="A121" s="269"/>
      <c r="B121" s="213" t="str">
        <f>IF(B120="","","TRACT &amp; RMQ →")</f>
        <v/>
      </c>
      <c r="C121" s="213"/>
      <c r="D121" s="106"/>
      <c r="E121" s="107"/>
      <c r="F121" s="108"/>
      <c r="G121" s="106"/>
      <c r="H121" s="107"/>
      <c r="I121" s="173"/>
      <c r="J121" s="174"/>
      <c r="K121" s="107"/>
      <c r="L121" s="108"/>
      <c r="M121" s="106"/>
      <c r="N121" s="107"/>
      <c r="O121" s="173"/>
      <c r="P121" s="174"/>
      <c r="Q121" s="107"/>
      <c r="R121" s="108"/>
      <c r="S121" s="106"/>
      <c r="T121" s="107"/>
      <c r="U121" s="108"/>
      <c r="V121" s="106"/>
      <c r="W121" s="107"/>
      <c r="X121" s="108"/>
      <c r="Y121" s="106"/>
      <c r="Z121" s="107"/>
      <c r="AA121" s="108"/>
      <c r="AB121" s="106"/>
      <c r="AC121" s="107"/>
      <c r="AD121" s="108"/>
      <c r="AE121" s="106"/>
      <c r="AF121" s="107"/>
      <c r="AG121" s="108"/>
      <c r="AH121" s="106"/>
      <c r="AI121" s="107"/>
      <c r="AJ121" s="108"/>
      <c r="AK121" s="106"/>
      <c r="AL121" s="107"/>
      <c r="AM121" s="108"/>
      <c r="AN121" s="106"/>
      <c r="AO121" s="107"/>
      <c r="AP121" s="108"/>
      <c r="AQ121" s="106"/>
      <c r="AR121" s="107"/>
      <c r="AS121" s="108"/>
      <c r="AT121" s="106"/>
      <c r="AU121" s="107"/>
      <c r="AV121" s="108"/>
      <c r="AW121" s="106"/>
      <c r="AX121" s="107"/>
      <c r="AY121" s="108"/>
      <c r="AZ121" s="106"/>
      <c r="BA121" s="107"/>
      <c r="BB121" s="108"/>
      <c r="BC121" s="106"/>
      <c r="BD121" s="107"/>
      <c r="BE121" s="108"/>
      <c r="BF121" s="106"/>
      <c r="BG121" s="107"/>
      <c r="BH121" s="108"/>
      <c r="BI121" s="106"/>
      <c r="BJ121" s="107"/>
      <c r="BK121" s="108"/>
      <c r="BL121" s="106"/>
      <c r="BM121" s="107"/>
      <c r="BN121" s="108"/>
      <c r="BO121" s="106"/>
      <c r="BP121" s="107"/>
      <c r="BQ121" s="108"/>
      <c r="BR121" s="106"/>
      <c r="BS121" s="107"/>
      <c r="BT121" s="108"/>
      <c r="BU121" s="106"/>
      <c r="BV121" s="107"/>
      <c r="BW121" s="108"/>
      <c r="BX121" s="106"/>
      <c r="BY121" s="107"/>
      <c r="BZ121" s="108"/>
      <c r="CA121" s="106"/>
      <c r="CB121" s="107"/>
      <c r="CC121" s="108"/>
      <c r="CD121" s="106"/>
      <c r="CE121" s="107"/>
      <c r="CF121" s="108"/>
      <c r="CG121" s="106"/>
      <c r="CH121" s="107"/>
      <c r="CI121" s="108"/>
      <c r="CJ121" s="106"/>
      <c r="CK121" s="107"/>
      <c r="CL121" s="108"/>
      <c r="CM121" s="106"/>
      <c r="CN121" s="107"/>
      <c r="CO121" s="108"/>
      <c r="CP121" s="106"/>
      <c r="CQ121" s="107"/>
      <c r="CR121" s="230"/>
    </row>
    <row r="122" spans="1:96" x14ac:dyDescent="0.3">
      <c r="A122" s="269"/>
      <c r="B122" s="215"/>
      <c r="C122" s="215"/>
      <c r="D122" s="123"/>
      <c r="E122" s="124"/>
      <c r="F122" s="125"/>
      <c r="G122" s="123"/>
      <c r="H122" s="124"/>
      <c r="I122" s="175"/>
      <c r="J122" s="176"/>
      <c r="K122" s="124"/>
      <c r="L122" s="125"/>
      <c r="M122" s="123"/>
      <c r="N122" s="124"/>
      <c r="O122" s="175"/>
      <c r="P122" s="176"/>
      <c r="Q122" s="124"/>
      <c r="R122" s="125"/>
      <c r="S122" s="123"/>
      <c r="T122" s="124"/>
      <c r="U122" s="125"/>
      <c r="V122" s="123"/>
      <c r="W122" s="124"/>
      <c r="X122" s="125"/>
      <c r="Y122" s="123"/>
      <c r="Z122" s="124"/>
      <c r="AA122" s="125"/>
      <c r="AB122" s="123"/>
      <c r="AC122" s="124"/>
      <c r="AD122" s="125"/>
      <c r="AE122" s="123"/>
      <c r="AF122" s="124"/>
      <c r="AG122" s="125"/>
      <c r="AH122" s="123"/>
      <c r="AI122" s="124"/>
      <c r="AJ122" s="125"/>
      <c r="AK122" s="123"/>
      <c r="AL122" s="124"/>
      <c r="AM122" s="125"/>
      <c r="AN122" s="123"/>
      <c r="AO122" s="124"/>
      <c r="AP122" s="125"/>
      <c r="AQ122" s="123"/>
      <c r="AR122" s="124"/>
      <c r="AS122" s="125"/>
      <c r="AT122" s="123"/>
      <c r="AU122" s="124"/>
      <c r="AV122" s="125"/>
      <c r="AW122" s="123"/>
      <c r="AX122" s="124"/>
      <c r="AY122" s="125"/>
      <c r="AZ122" s="123"/>
      <c r="BA122" s="124"/>
      <c r="BB122" s="125"/>
      <c r="BC122" s="123"/>
      <c r="BD122" s="124"/>
      <c r="BE122" s="125"/>
      <c r="BF122" s="123"/>
      <c r="BG122" s="124"/>
      <c r="BH122" s="125"/>
      <c r="BI122" s="123"/>
      <c r="BJ122" s="124"/>
      <c r="BK122" s="125"/>
      <c r="BL122" s="123"/>
      <c r="BM122" s="124"/>
      <c r="BN122" s="125"/>
      <c r="BO122" s="123"/>
      <c r="BP122" s="124"/>
      <c r="BQ122" s="125"/>
      <c r="BR122" s="123"/>
      <c r="BS122" s="124"/>
      <c r="BT122" s="125"/>
      <c r="BU122" s="123"/>
      <c r="BV122" s="124"/>
      <c r="BW122" s="125"/>
      <c r="BX122" s="123"/>
      <c r="BY122" s="124"/>
      <c r="BZ122" s="125"/>
      <c r="CA122" s="123"/>
      <c r="CB122" s="124"/>
      <c r="CC122" s="125"/>
      <c r="CD122" s="123"/>
      <c r="CE122" s="124"/>
      <c r="CF122" s="125"/>
      <c r="CG122" s="123"/>
      <c r="CH122" s="124"/>
      <c r="CI122" s="125"/>
      <c r="CJ122" s="123"/>
      <c r="CK122" s="124"/>
      <c r="CL122" s="125"/>
      <c r="CM122" s="123"/>
      <c r="CN122" s="124"/>
      <c r="CO122" s="125"/>
      <c r="CP122" s="123"/>
      <c r="CQ122" s="124"/>
      <c r="CR122" s="231"/>
    </row>
    <row r="123" spans="1:96" ht="12.6" thickBot="1" x14ac:dyDescent="0.35">
      <c r="A123" s="269"/>
      <c r="B123" s="220" t="str">
        <f>IF(B122="","","TRACT &amp; RMQ →")</f>
        <v/>
      </c>
      <c r="C123" s="92"/>
      <c r="D123" s="106"/>
      <c r="E123" s="107"/>
      <c r="F123" s="108"/>
      <c r="G123" s="106"/>
      <c r="H123" s="107"/>
      <c r="I123" s="173"/>
      <c r="J123" s="174"/>
      <c r="K123" s="107"/>
      <c r="L123" s="108"/>
      <c r="M123" s="106"/>
      <c r="N123" s="107"/>
      <c r="O123" s="173"/>
      <c r="P123" s="174"/>
      <c r="Q123" s="107"/>
      <c r="R123" s="108"/>
      <c r="S123" s="106"/>
      <c r="T123" s="107"/>
      <c r="U123" s="108"/>
      <c r="V123" s="106"/>
      <c r="W123" s="107"/>
      <c r="X123" s="108"/>
      <c r="Y123" s="106"/>
      <c r="Z123" s="107"/>
      <c r="AA123" s="108"/>
      <c r="AB123" s="106"/>
      <c r="AC123" s="107"/>
      <c r="AD123" s="108"/>
      <c r="AE123" s="106"/>
      <c r="AF123" s="107"/>
      <c r="AG123" s="108"/>
      <c r="AH123" s="106"/>
      <c r="AI123" s="107"/>
      <c r="AJ123" s="108"/>
      <c r="AK123" s="106"/>
      <c r="AL123" s="107"/>
      <c r="AM123" s="108"/>
      <c r="AN123" s="106"/>
      <c r="AO123" s="107"/>
      <c r="AP123" s="108"/>
      <c r="AQ123" s="106"/>
      <c r="AR123" s="107"/>
      <c r="AS123" s="108"/>
      <c r="AT123" s="106"/>
      <c r="AU123" s="107"/>
      <c r="AV123" s="108"/>
      <c r="AW123" s="106"/>
      <c r="AX123" s="107"/>
      <c r="AY123" s="108"/>
      <c r="AZ123" s="106"/>
      <c r="BA123" s="107"/>
      <c r="BB123" s="108"/>
      <c r="BC123" s="106"/>
      <c r="BD123" s="107"/>
      <c r="BE123" s="108"/>
      <c r="BF123" s="106"/>
      <c r="BG123" s="107"/>
      <c r="BH123" s="108"/>
      <c r="BI123" s="106"/>
      <c r="BJ123" s="107"/>
      <c r="BK123" s="108"/>
      <c r="BL123" s="106"/>
      <c r="BM123" s="107"/>
      <c r="BN123" s="108"/>
      <c r="BO123" s="106"/>
      <c r="BP123" s="107"/>
      <c r="BQ123" s="108"/>
      <c r="BR123" s="106"/>
      <c r="BS123" s="107"/>
      <c r="BT123" s="108"/>
      <c r="BU123" s="106"/>
      <c r="BV123" s="107"/>
      <c r="BW123" s="108"/>
      <c r="BX123" s="106"/>
      <c r="BY123" s="107"/>
      <c r="BZ123" s="108"/>
      <c r="CA123" s="106"/>
      <c r="CB123" s="107"/>
      <c r="CC123" s="108"/>
      <c r="CD123" s="106"/>
      <c r="CE123" s="107"/>
      <c r="CF123" s="108"/>
      <c r="CG123" s="106"/>
      <c r="CH123" s="107"/>
      <c r="CI123" s="108"/>
      <c r="CJ123" s="106"/>
      <c r="CK123" s="107"/>
      <c r="CL123" s="108"/>
      <c r="CM123" s="106"/>
      <c r="CN123" s="107"/>
      <c r="CO123" s="108"/>
      <c r="CP123" s="106"/>
      <c r="CQ123" s="107"/>
      <c r="CR123" s="230"/>
    </row>
    <row r="124" spans="1:96" x14ac:dyDescent="0.3">
      <c r="A124" s="269"/>
      <c r="B124" s="214"/>
      <c r="C124" s="214"/>
      <c r="D124" s="123"/>
      <c r="E124" s="124"/>
      <c r="F124" s="125"/>
      <c r="G124" s="123"/>
      <c r="H124" s="124"/>
      <c r="I124" s="175"/>
      <c r="J124" s="176"/>
      <c r="K124" s="124"/>
      <c r="L124" s="125"/>
      <c r="M124" s="123"/>
      <c r="N124" s="124"/>
      <c r="O124" s="175"/>
      <c r="P124" s="176"/>
      <c r="Q124" s="124"/>
      <c r="R124" s="125"/>
      <c r="S124" s="123"/>
      <c r="T124" s="124"/>
      <c r="U124" s="125"/>
      <c r="V124" s="123"/>
      <c r="W124" s="124"/>
      <c r="X124" s="125"/>
      <c r="Y124" s="123"/>
      <c r="Z124" s="124"/>
      <c r="AA124" s="125"/>
      <c r="AB124" s="123"/>
      <c r="AC124" s="124"/>
      <c r="AD124" s="125"/>
      <c r="AE124" s="123"/>
      <c r="AF124" s="124"/>
      <c r="AG124" s="125"/>
      <c r="AH124" s="123"/>
      <c r="AI124" s="124"/>
      <c r="AJ124" s="125"/>
      <c r="AK124" s="123"/>
      <c r="AL124" s="124"/>
      <c r="AM124" s="125"/>
      <c r="AN124" s="123"/>
      <c r="AO124" s="124"/>
      <c r="AP124" s="125"/>
      <c r="AQ124" s="123"/>
      <c r="AR124" s="124"/>
      <c r="AS124" s="125"/>
      <c r="AT124" s="123"/>
      <c r="AU124" s="124"/>
      <c r="AV124" s="125"/>
      <c r="AW124" s="123"/>
      <c r="AX124" s="124"/>
      <c r="AY124" s="125"/>
      <c r="AZ124" s="123"/>
      <c r="BA124" s="124"/>
      <c r="BB124" s="125"/>
      <c r="BC124" s="123"/>
      <c r="BD124" s="124"/>
      <c r="BE124" s="125"/>
      <c r="BF124" s="123"/>
      <c r="BG124" s="124"/>
      <c r="BH124" s="125"/>
      <c r="BI124" s="123"/>
      <c r="BJ124" s="124"/>
      <c r="BK124" s="125"/>
      <c r="BL124" s="123"/>
      <c r="BM124" s="124"/>
      <c r="BN124" s="125"/>
      <c r="BO124" s="123"/>
      <c r="BP124" s="124"/>
      <c r="BQ124" s="125"/>
      <c r="BR124" s="123"/>
      <c r="BS124" s="124"/>
      <c r="BT124" s="125"/>
      <c r="BU124" s="123"/>
      <c r="BV124" s="124"/>
      <c r="BW124" s="125"/>
      <c r="BX124" s="123"/>
      <c r="BY124" s="124"/>
      <c r="BZ124" s="125"/>
      <c r="CA124" s="123"/>
      <c r="CB124" s="124"/>
      <c r="CC124" s="125"/>
      <c r="CD124" s="123"/>
      <c r="CE124" s="124"/>
      <c r="CF124" s="125"/>
      <c r="CG124" s="123"/>
      <c r="CH124" s="124"/>
      <c r="CI124" s="125"/>
      <c r="CJ124" s="123"/>
      <c r="CK124" s="124"/>
      <c r="CL124" s="125"/>
      <c r="CM124" s="123"/>
      <c r="CN124" s="124"/>
      <c r="CO124" s="125"/>
      <c r="CP124" s="123"/>
      <c r="CQ124" s="124"/>
      <c r="CR124" s="231"/>
    </row>
    <row r="125" spans="1:96" ht="12.6" thickBot="1" x14ac:dyDescent="0.35">
      <c r="A125" s="269"/>
      <c r="B125" s="213" t="str">
        <f>IF(B124="","","TRACT &amp; RMQ →")</f>
        <v/>
      </c>
      <c r="C125" s="213"/>
      <c r="D125" s="106"/>
      <c r="E125" s="107"/>
      <c r="F125" s="108"/>
      <c r="G125" s="106"/>
      <c r="H125" s="107"/>
      <c r="I125" s="173"/>
      <c r="J125" s="174"/>
      <c r="K125" s="107"/>
      <c r="L125" s="108"/>
      <c r="M125" s="106"/>
      <c r="N125" s="107"/>
      <c r="O125" s="173"/>
      <c r="P125" s="174"/>
      <c r="Q125" s="107"/>
      <c r="R125" s="108"/>
      <c r="S125" s="106"/>
      <c r="T125" s="107"/>
      <c r="U125" s="108"/>
      <c r="V125" s="106"/>
      <c r="W125" s="107"/>
      <c r="X125" s="108"/>
      <c r="Y125" s="106"/>
      <c r="Z125" s="107"/>
      <c r="AA125" s="108"/>
      <c r="AB125" s="106"/>
      <c r="AC125" s="107"/>
      <c r="AD125" s="108"/>
      <c r="AE125" s="106"/>
      <c r="AF125" s="107"/>
      <c r="AG125" s="108"/>
      <c r="AH125" s="106"/>
      <c r="AI125" s="107"/>
      <c r="AJ125" s="108"/>
      <c r="AK125" s="106"/>
      <c r="AL125" s="107"/>
      <c r="AM125" s="108"/>
      <c r="AN125" s="106"/>
      <c r="AO125" s="107"/>
      <c r="AP125" s="108"/>
      <c r="AQ125" s="106"/>
      <c r="AR125" s="107"/>
      <c r="AS125" s="108"/>
      <c r="AT125" s="106"/>
      <c r="AU125" s="107"/>
      <c r="AV125" s="108"/>
      <c r="AW125" s="106"/>
      <c r="AX125" s="107"/>
      <c r="AY125" s="108"/>
      <c r="AZ125" s="106"/>
      <c r="BA125" s="107"/>
      <c r="BB125" s="108"/>
      <c r="BC125" s="106"/>
      <c r="BD125" s="107"/>
      <c r="BE125" s="108"/>
      <c r="BF125" s="106"/>
      <c r="BG125" s="107"/>
      <c r="BH125" s="108"/>
      <c r="BI125" s="106"/>
      <c r="BJ125" s="107"/>
      <c r="BK125" s="108"/>
      <c r="BL125" s="106"/>
      <c r="BM125" s="107"/>
      <c r="BN125" s="108"/>
      <c r="BO125" s="106"/>
      <c r="BP125" s="107"/>
      <c r="BQ125" s="108"/>
      <c r="BR125" s="106"/>
      <c r="BS125" s="107"/>
      <c r="BT125" s="108"/>
      <c r="BU125" s="106"/>
      <c r="BV125" s="107"/>
      <c r="BW125" s="108"/>
      <c r="BX125" s="106"/>
      <c r="BY125" s="107"/>
      <c r="BZ125" s="108"/>
      <c r="CA125" s="106"/>
      <c r="CB125" s="107"/>
      <c r="CC125" s="108"/>
      <c r="CD125" s="106"/>
      <c r="CE125" s="107"/>
      <c r="CF125" s="108"/>
      <c r="CG125" s="106"/>
      <c r="CH125" s="107"/>
      <c r="CI125" s="108"/>
      <c r="CJ125" s="106"/>
      <c r="CK125" s="107"/>
      <c r="CL125" s="108"/>
      <c r="CM125" s="106"/>
      <c r="CN125" s="107"/>
      <c r="CO125" s="108"/>
      <c r="CP125" s="106"/>
      <c r="CQ125" s="107"/>
      <c r="CR125" s="230"/>
    </row>
    <row r="126" spans="1:96" x14ac:dyDescent="0.3">
      <c r="A126" s="269"/>
      <c r="B126" s="215"/>
      <c r="C126" s="215"/>
      <c r="D126" s="123"/>
      <c r="E126" s="124"/>
      <c r="F126" s="125"/>
      <c r="G126" s="123"/>
      <c r="H126" s="124"/>
      <c r="I126" s="175"/>
      <c r="J126" s="176"/>
      <c r="K126" s="124"/>
      <c r="L126" s="125"/>
      <c r="M126" s="123"/>
      <c r="N126" s="124"/>
      <c r="O126" s="175"/>
      <c r="P126" s="176"/>
      <c r="Q126" s="124"/>
      <c r="R126" s="125"/>
      <c r="S126" s="123"/>
      <c r="T126" s="124"/>
      <c r="U126" s="125"/>
      <c r="V126" s="123"/>
      <c r="W126" s="124"/>
      <c r="X126" s="125"/>
      <c r="Y126" s="123"/>
      <c r="Z126" s="124"/>
      <c r="AA126" s="125"/>
      <c r="AB126" s="123"/>
      <c r="AC126" s="124"/>
      <c r="AD126" s="125"/>
      <c r="AE126" s="123"/>
      <c r="AF126" s="124"/>
      <c r="AG126" s="125"/>
      <c r="AH126" s="123"/>
      <c r="AI126" s="124"/>
      <c r="AJ126" s="125"/>
      <c r="AK126" s="123"/>
      <c r="AL126" s="124"/>
      <c r="AM126" s="125"/>
      <c r="AN126" s="123"/>
      <c r="AO126" s="124"/>
      <c r="AP126" s="125"/>
      <c r="AQ126" s="123"/>
      <c r="AR126" s="124"/>
      <c r="AS126" s="125"/>
      <c r="AT126" s="123"/>
      <c r="AU126" s="124"/>
      <c r="AV126" s="125"/>
      <c r="AW126" s="123"/>
      <c r="AX126" s="124"/>
      <c r="AY126" s="125"/>
      <c r="AZ126" s="123"/>
      <c r="BA126" s="124"/>
      <c r="BB126" s="125"/>
      <c r="BC126" s="123"/>
      <c r="BD126" s="124"/>
      <c r="BE126" s="125"/>
      <c r="BF126" s="123"/>
      <c r="BG126" s="124"/>
      <c r="BH126" s="125"/>
      <c r="BI126" s="123"/>
      <c r="BJ126" s="124"/>
      <c r="BK126" s="125"/>
      <c r="BL126" s="123"/>
      <c r="BM126" s="124"/>
      <c r="BN126" s="125"/>
      <c r="BO126" s="123"/>
      <c r="BP126" s="124"/>
      <c r="BQ126" s="125"/>
      <c r="BR126" s="123"/>
      <c r="BS126" s="124"/>
      <c r="BT126" s="125"/>
      <c r="BU126" s="123"/>
      <c r="BV126" s="124"/>
      <c r="BW126" s="125"/>
      <c r="BX126" s="123"/>
      <c r="BY126" s="124"/>
      <c r="BZ126" s="125"/>
      <c r="CA126" s="123"/>
      <c r="CB126" s="124"/>
      <c r="CC126" s="125"/>
      <c r="CD126" s="123"/>
      <c r="CE126" s="124"/>
      <c r="CF126" s="125"/>
      <c r="CG126" s="123"/>
      <c r="CH126" s="124"/>
      <c r="CI126" s="125"/>
      <c r="CJ126" s="123"/>
      <c r="CK126" s="124"/>
      <c r="CL126" s="125"/>
      <c r="CM126" s="123"/>
      <c r="CN126" s="124"/>
      <c r="CO126" s="125"/>
      <c r="CP126" s="123"/>
      <c r="CQ126" s="124"/>
      <c r="CR126" s="231"/>
    </row>
    <row r="127" spans="1:96" ht="12.6" thickBot="1" x14ac:dyDescent="0.35">
      <c r="A127" s="269"/>
      <c r="B127" s="216" t="str">
        <f>IF(B126="","","TRACT &amp; RMQ →")</f>
        <v/>
      </c>
      <c r="C127" s="216"/>
      <c r="D127" s="156"/>
      <c r="E127" s="157"/>
      <c r="F127" s="158"/>
      <c r="G127" s="156"/>
      <c r="H127" s="157"/>
      <c r="I127" s="177"/>
      <c r="J127" s="178"/>
      <c r="K127" s="157"/>
      <c r="L127" s="158"/>
      <c r="M127" s="156"/>
      <c r="N127" s="157"/>
      <c r="O127" s="177"/>
      <c r="P127" s="178"/>
      <c r="Q127" s="157"/>
      <c r="R127" s="158"/>
      <c r="S127" s="156"/>
      <c r="T127" s="157"/>
      <c r="U127" s="158"/>
      <c r="V127" s="156"/>
      <c r="W127" s="157"/>
      <c r="X127" s="158"/>
      <c r="Y127" s="156"/>
      <c r="Z127" s="157"/>
      <c r="AA127" s="158"/>
      <c r="AB127" s="156"/>
      <c r="AC127" s="157"/>
      <c r="AD127" s="158"/>
      <c r="AE127" s="156"/>
      <c r="AF127" s="157"/>
      <c r="AG127" s="158"/>
      <c r="AH127" s="156"/>
      <c r="AI127" s="157"/>
      <c r="AJ127" s="158"/>
      <c r="AK127" s="156"/>
      <c r="AL127" s="157"/>
      <c r="AM127" s="158"/>
      <c r="AN127" s="156"/>
      <c r="AO127" s="157"/>
      <c r="AP127" s="158"/>
      <c r="AQ127" s="156"/>
      <c r="AR127" s="157"/>
      <c r="AS127" s="158"/>
      <c r="AT127" s="156"/>
      <c r="AU127" s="157"/>
      <c r="AV127" s="158"/>
      <c r="AW127" s="156"/>
      <c r="AX127" s="157"/>
      <c r="AY127" s="158"/>
      <c r="AZ127" s="156"/>
      <c r="BA127" s="157"/>
      <c r="BB127" s="158"/>
      <c r="BC127" s="156"/>
      <c r="BD127" s="157"/>
      <c r="BE127" s="158"/>
      <c r="BF127" s="156"/>
      <c r="BG127" s="157"/>
      <c r="BH127" s="158"/>
      <c r="BI127" s="156"/>
      <c r="BJ127" s="157"/>
      <c r="BK127" s="158"/>
      <c r="BL127" s="156"/>
      <c r="BM127" s="157"/>
      <c r="BN127" s="158"/>
      <c r="BO127" s="156"/>
      <c r="BP127" s="157"/>
      <c r="BQ127" s="158"/>
      <c r="BR127" s="156"/>
      <c r="BS127" s="157"/>
      <c r="BT127" s="158"/>
      <c r="BU127" s="156"/>
      <c r="BV127" s="157"/>
      <c r="BW127" s="158"/>
      <c r="BX127" s="156"/>
      <c r="BY127" s="157"/>
      <c r="BZ127" s="158"/>
      <c r="CA127" s="156"/>
      <c r="CB127" s="157"/>
      <c r="CC127" s="158"/>
      <c r="CD127" s="156"/>
      <c r="CE127" s="157"/>
      <c r="CF127" s="158"/>
      <c r="CG127" s="156"/>
      <c r="CH127" s="157"/>
      <c r="CI127" s="158"/>
      <c r="CJ127" s="156"/>
      <c r="CK127" s="157"/>
      <c r="CL127" s="158"/>
      <c r="CM127" s="156"/>
      <c r="CN127" s="157"/>
      <c r="CO127" s="158"/>
      <c r="CP127" s="156"/>
      <c r="CQ127" s="157"/>
      <c r="CR127" s="232"/>
    </row>
    <row r="128" spans="1:96" x14ac:dyDescent="0.3">
      <c r="A128" s="269"/>
      <c r="B128" s="214"/>
      <c r="C128" s="214"/>
      <c r="D128" s="159"/>
      <c r="E128" s="160"/>
      <c r="F128" s="161"/>
      <c r="G128" s="159"/>
      <c r="H128" s="160"/>
      <c r="I128" s="162"/>
      <c r="J128" s="163"/>
      <c r="K128" s="160"/>
      <c r="L128" s="161"/>
      <c r="M128" s="159"/>
      <c r="N128" s="160"/>
      <c r="O128" s="162"/>
      <c r="P128" s="163"/>
      <c r="Q128" s="160"/>
      <c r="R128" s="161"/>
      <c r="S128" s="159"/>
      <c r="T128" s="160"/>
      <c r="U128" s="161"/>
      <c r="V128" s="159"/>
      <c r="W128" s="160"/>
      <c r="X128" s="161"/>
      <c r="Y128" s="159"/>
      <c r="Z128" s="160"/>
      <c r="AA128" s="161"/>
      <c r="AB128" s="159"/>
      <c r="AC128" s="160"/>
      <c r="AD128" s="161"/>
      <c r="AE128" s="159"/>
      <c r="AF128" s="160"/>
      <c r="AG128" s="161"/>
      <c r="AH128" s="159"/>
      <c r="AI128" s="160"/>
      <c r="AJ128" s="161"/>
      <c r="AK128" s="159"/>
      <c r="AL128" s="160"/>
      <c r="AM128" s="161"/>
      <c r="AN128" s="159"/>
      <c r="AO128" s="160"/>
      <c r="AP128" s="161"/>
      <c r="AQ128" s="159"/>
      <c r="AR128" s="160"/>
      <c r="AS128" s="161"/>
      <c r="AT128" s="159"/>
      <c r="AU128" s="160"/>
      <c r="AV128" s="161"/>
      <c r="AW128" s="159"/>
      <c r="AX128" s="160"/>
      <c r="AY128" s="161"/>
      <c r="AZ128" s="159"/>
      <c r="BA128" s="160"/>
      <c r="BB128" s="161"/>
      <c r="BC128" s="159"/>
      <c r="BD128" s="160"/>
      <c r="BE128" s="161"/>
      <c r="BF128" s="159"/>
      <c r="BG128" s="160"/>
      <c r="BH128" s="161"/>
      <c r="BI128" s="159"/>
      <c r="BJ128" s="160"/>
      <c r="BK128" s="161"/>
      <c r="BL128" s="159"/>
      <c r="BM128" s="160"/>
      <c r="BN128" s="161"/>
      <c r="BO128" s="159"/>
      <c r="BP128" s="160"/>
      <c r="BQ128" s="161"/>
      <c r="BR128" s="159"/>
      <c r="BS128" s="160"/>
      <c r="BT128" s="161"/>
      <c r="BU128" s="159"/>
      <c r="BV128" s="160"/>
      <c r="BW128" s="161"/>
      <c r="BX128" s="159"/>
      <c r="BY128" s="160"/>
      <c r="BZ128" s="161"/>
      <c r="CA128" s="159"/>
      <c r="CB128" s="160"/>
      <c r="CC128" s="161"/>
      <c r="CD128" s="159"/>
      <c r="CE128" s="160"/>
      <c r="CF128" s="161"/>
      <c r="CG128" s="159"/>
      <c r="CH128" s="160"/>
      <c r="CI128" s="161"/>
      <c r="CJ128" s="159"/>
      <c r="CK128" s="160"/>
      <c r="CL128" s="161"/>
      <c r="CM128" s="159"/>
      <c r="CN128" s="160"/>
      <c r="CO128" s="161"/>
      <c r="CP128" s="159"/>
      <c r="CQ128" s="160"/>
      <c r="CR128" s="233"/>
    </row>
    <row r="129" spans="1:96" ht="12.6" thickBot="1" x14ac:dyDescent="0.35">
      <c r="A129" s="269"/>
      <c r="B129" s="213" t="str">
        <f>IF(B128="","","TRACT &amp; RMQ →")</f>
        <v/>
      </c>
      <c r="C129" s="213"/>
      <c r="D129" s="106"/>
      <c r="E129" s="107"/>
      <c r="F129" s="108"/>
      <c r="G129" s="106"/>
      <c r="H129" s="107"/>
      <c r="I129" s="173"/>
      <c r="J129" s="174"/>
      <c r="K129" s="107"/>
      <c r="L129" s="108"/>
      <c r="M129" s="106"/>
      <c r="N129" s="107"/>
      <c r="O129" s="173"/>
      <c r="P129" s="174"/>
      <c r="Q129" s="107"/>
      <c r="R129" s="108"/>
      <c r="S129" s="106"/>
      <c r="T129" s="107"/>
      <c r="U129" s="108"/>
      <c r="V129" s="106"/>
      <c r="W129" s="107"/>
      <c r="X129" s="108"/>
      <c r="Y129" s="106"/>
      <c r="Z129" s="107"/>
      <c r="AA129" s="108"/>
      <c r="AB129" s="106"/>
      <c r="AC129" s="107"/>
      <c r="AD129" s="108"/>
      <c r="AE129" s="106"/>
      <c r="AF129" s="107"/>
      <c r="AG129" s="108"/>
      <c r="AH129" s="106"/>
      <c r="AI129" s="107"/>
      <c r="AJ129" s="108"/>
      <c r="AK129" s="106"/>
      <c r="AL129" s="107"/>
      <c r="AM129" s="108"/>
      <c r="AN129" s="106"/>
      <c r="AO129" s="107"/>
      <c r="AP129" s="108"/>
      <c r="AQ129" s="106"/>
      <c r="AR129" s="107"/>
      <c r="AS129" s="108"/>
      <c r="AT129" s="106"/>
      <c r="AU129" s="107"/>
      <c r="AV129" s="108"/>
      <c r="AW129" s="106"/>
      <c r="AX129" s="107"/>
      <c r="AY129" s="108"/>
      <c r="AZ129" s="106"/>
      <c r="BA129" s="107"/>
      <c r="BB129" s="108"/>
      <c r="BC129" s="106"/>
      <c r="BD129" s="107"/>
      <c r="BE129" s="108"/>
      <c r="BF129" s="106"/>
      <c r="BG129" s="107"/>
      <c r="BH129" s="108"/>
      <c r="BI129" s="106"/>
      <c r="BJ129" s="107"/>
      <c r="BK129" s="108"/>
      <c r="BL129" s="106"/>
      <c r="BM129" s="107"/>
      <c r="BN129" s="108"/>
      <c r="BO129" s="106"/>
      <c r="BP129" s="107"/>
      <c r="BQ129" s="108"/>
      <c r="BR129" s="106"/>
      <c r="BS129" s="107"/>
      <c r="BT129" s="108"/>
      <c r="BU129" s="106"/>
      <c r="BV129" s="107"/>
      <c r="BW129" s="108"/>
      <c r="BX129" s="106"/>
      <c r="BY129" s="107"/>
      <c r="BZ129" s="108"/>
      <c r="CA129" s="106"/>
      <c r="CB129" s="107"/>
      <c r="CC129" s="108"/>
      <c r="CD129" s="106"/>
      <c r="CE129" s="107"/>
      <c r="CF129" s="108"/>
      <c r="CG129" s="106"/>
      <c r="CH129" s="107"/>
      <c r="CI129" s="108"/>
      <c r="CJ129" s="106"/>
      <c r="CK129" s="107"/>
      <c r="CL129" s="108"/>
      <c r="CM129" s="106"/>
      <c r="CN129" s="107"/>
      <c r="CO129" s="108"/>
      <c r="CP129" s="106"/>
      <c r="CQ129" s="107"/>
      <c r="CR129" s="230"/>
    </row>
    <row r="130" spans="1:96" x14ac:dyDescent="0.3">
      <c r="A130" s="269"/>
      <c r="B130" s="215"/>
      <c r="C130" s="215"/>
      <c r="D130" s="123"/>
      <c r="E130" s="124"/>
      <c r="F130" s="125"/>
      <c r="G130" s="123"/>
      <c r="H130" s="124"/>
      <c r="I130" s="175"/>
      <c r="J130" s="176"/>
      <c r="K130" s="124"/>
      <c r="L130" s="125"/>
      <c r="M130" s="123"/>
      <c r="N130" s="124"/>
      <c r="O130" s="175"/>
      <c r="P130" s="176"/>
      <c r="Q130" s="124"/>
      <c r="R130" s="125"/>
      <c r="S130" s="123"/>
      <c r="T130" s="124"/>
      <c r="U130" s="125"/>
      <c r="V130" s="123"/>
      <c r="W130" s="124"/>
      <c r="X130" s="125"/>
      <c r="Y130" s="123"/>
      <c r="Z130" s="124"/>
      <c r="AA130" s="125"/>
      <c r="AB130" s="123"/>
      <c r="AC130" s="124"/>
      <c r="AD130" s="125"/>
      <c r="AE130" s="123"/>
      <c r="AF130" s="124"/>
      <c r="AG130" s="125"/>
      <c r="AH130" s="123"/>
      <c r="AI130" s="124"/>
      <c r="AJ130" s="125"/>
      <c r="AK130" s="123"/>
      <c r="AL130" s="124"/>
      <c r="AM130" s="125"/>
      <c r="AN130" s="123"/>
      <c r="AO130" s="124"/>
      <c r="AP130" s="125"/>
      <c r="AQ130" s="123"/>
      <c r="AR130" s="124"/>
      <c r="AS130" s="125"/>
      <c r="AT130" s="123"/>
      <c r="AU130" s="124"/>
      <c r="AV130" s="125"/>
      <c r="AW130" s="123"/>
      <c r="AX130" s="124"/>
      <c r="AY130" s="125"/>
      <c r="AZ130" s="123"/>
      <c r="BA130" s="124"/>
      <c r="BB130" s="125"/>
      <c r="BC130" s="123"/>
      <c r="BD130" s="124"/>
      <c r="BE130" s="125"/>
      <c r="BF130" s="123"/>
      <c r="BG130" s="124"/>
      <c r="BH130" s="125"/>
      <c r="BI130" s="123"/>
      <c r="BJ130" s="124"/>
      <c r="BK130" s="125"/>
      <c r="BL130" s="123"/>
      <c r="BM130" s="124"/>
      <c r="BN130" s="125"/>
      <c r="BO130" s="123"/>
      <c r="BP130" s="124"/>
      <c r="BQ130" s="125"/>
      <c r="BR130" s="123"/>
      <c r="BS130" s="124"/>
      <c r="BT130" s="125"/>
      <c r="BU130" s="123"/>
      <c r="BV130" s="124"/>
      <c r="BW130" s="125"/>
      <c r="BX130" s="123"/>
      <c r="BY130" s="124"/>
      <c r="BZ130" s="125"/>
      <c r="CA130" s="123"/>
      <c r="CB130" s="124"/>
      <c r="CC130" s="125"/>
      <c r="CD130" s="123"/>
      <c r="CE130" s="124"/>
      <c r="CF130" s="125"/>
      <c r="CG130" s="123"/>
      <c r="CH130" s="124"/>
      <c r="CI130" s="125"/>
      <c r="CJ130" s="123"/>
      <c r="CK130" s="124"/>
      <c r="CL130" s="125"/>
      <c r="CM130" s="123"/>
      <c r="CN130" s="124"/>
      <c r="CO130" s="125"/>
      <c r="CP130" s="123"/>
      <c r="CQ130" s="124"/>
      <c r="CR130" s="231"/>
    </row>
    <row r="131" spans="1:96" ht="12.6" thickBot="1" x14ac:dyDescent="0.35">
      <c r="A131" s="269"/>
      <c r="B131" s="216" t="str">
        <f>IF(B130="","","TRACT &amp; RMQ →")</f>
        <v/>
      </c>
      <c r="C131" s="216"/>
      <c r="D131" s="156"/>
      <c r="E131" s="157"/>
      <c r="F131" s="158"/>
      <c r="G131" s="156"/>
      <c r="H131" s="157"/>
      <c r="I131" s="177"/>
      <c r="J131" s="178"/>
      <c r="K131" s="157"/>
      <c r="L131" s="158"/>
      <c r="M131" s="156"/>
      <c r="N131" s="157"/>
      <c r="O131" s="177"/>
      <c r="P131" s="178"/>
      <c r="Q131" s="157"/>
      <c r="R131" s="158"/>
      <c r="S131" s="156"/>
      <c r="T131" s="157"/>
      <c r="U131" s="158"/>
      <c r="V131" s="156"/>
      <c r="W131" s="157"/>
      <c r="X131" s="158"/>
      <c r="Y131" s="156"/>
      <c r="Z131" s="157"/>
      <c r="AA131" s="158"/>
      <c r="AB131" s="156"/>
      <c r="AC131" s="157"/>
      <c r="AD131" s="158"/>
      <c r="AE131" s="156"/>
      <c r="AF131" s="157"/>
      <c r="AG131" s="158"/>
      <c r="AH131" s="156"/>
      <c r="AI131" s="157"/>
      <c r="AJ131" s="158"/>
      <c r="AK131" s="156"/>
      <c r="AL131" s="157"/>
      <c r="AM131" s="158"/>
      <c r="AN131" s="156"/>
      <c r="AO131" s="157"/>
      <c r="AP131" s="158"/>
      <c r="AQ131" s="156"/>
      <c r="AR131" s="157"/>
      <c r="AS131" s="158"/>
      <c r="AT131" s="156"/>
      <c r="AU131" s="157"/>
      <c r="AV131" s="158"/>
      <c r="AW131" s="156"/>
      <c r="AX131" s="157"/>
      <c r="AY131" s="158"/>
      <c r="AZ131" s="156"/>
      <c r="BA131" s="157"/>
      <c r="BB131" s="158"/>
      <c r="BC131" s="156"/>
      <c r="BD131" s="157"/>
      <c r="BE131" s="158"/>
      <c r="BF131" s="156"/>
      <c r="BG131" s="157"/>
      <c r="BH131" s="158"/>
      <c r="BI131" s="156"/>
      <c r="BJ131" s="157"/>
      <c r="BK131" s="158"/>
      <c r="BL131" s="156"/>
      <c r="BM131" s="157"/>
      <c r="BN131" s="158"/>
      <c r="BO131" s="156"/>
      <c r="BP131" s="157"/>
      <c r="BQ131" s="158"/>
      <c r="BR131" s="156"/>
      <c r="BS131" s="157"/>
      <c r="BT131" s="158"/>
      <c r="BU131" s="156"/>
      <c r="BV131" s="157"/>
      <c r="BW131" s="158"/>
      <c r="BX131" s="156"/>
      <c r="BY131" s="157"/>
      <c r="BZ131" s="158"/>
      <c r="CA131" s="156"/>
      <c r="CB131" s="157"/>
      <c r="CC131" s="158"/>
      <c r="CD131" s="156"/>
      <c r="CE131" s="157"/>
      <c r="CF131" s="158"/>
      <c r="CG131" s="156"/>
      <c r="CH131" s="157"/>
      <c r="CI131" s="158"/>
      <c r="CJ131" s="156"/>
      <c r="CK131" s="157"/>
      <c r="CL131" s="158"/>
      <c r="CM131" s="156"/>
      <c r="CN131" s="157"/>
      <c r="CO131" s="158"/>
      <c r="CP131" s="156"/>
      <c r="CQ131" s="157"/>
      <c r="CR131" s="232"/>
    </row>
    <row r="132" spans="1:96" x14ac:dyDescent="0.3">
      <c r="A132" s="269"/>
      <c r="B132" s="214"/>
      <c r="C132" s="214"/>
      <c r="D132" s="159"/>
      <c r="E132" s="160"/>
      <c r="F132" s="161"/>
      <c r="G132" s="159"/>
      <c r="H132" s="160"/>
      <c r="I132" s="162"/>
      <c r="J132" s="163"/>
      <c r="K132" s="160"/>
      <c r="L132" s="161"/>
      <c r="M132" s="159"/>
      <c r="N132" s="160"/>
      <c r="O132" s="162"/>
      <c r="P132" s="163"/>
      <c r="Q132" s="160"/>
      <c r="R132" s="161"/>
      <c r="S132" s="159"/>
      <c r="T132" s="160"/>
      <c r="U132" s="161"/>
      <c r="V132" s="159"/>
      <c r="W132" s="160"/>
      <c r="X132" s="161"/>
      <c r="Y132" s="159"/>
      <c r="Z132" s="160"/>
      <c r="AA132" s="161"/>
      <c r="AB132" s="159"/>
      <c r="AC132" s="160"/>
      <c r="AD132" s="161"/>
      <c r="AE132" s="159"/>
      <c r="AF132" s="160"/>
      <c r="AG132" s="161"/>
      <c r="AH132" s="159"/>
      <c r="AI132" s="160"/>
      <c r="AJ132" s="161"/>
      <c r="AK132" s="159"/>
      <c r="AL132" s="160"/>
      <c r="AM132" s="161"/>
      <c r="AN132" s="159"/>
      <c r="AO132" s="160"/>
      <c r="AP132" s="161"/>
      <c r="AQ132" s="159"/>
      <c r="AR132" s="160"/>
      <c r="AS132" s="161"/>
      <c r="AT132" s="159"/>
      <c r="AU132" s="160"/>
      <c r="AV132" s="161"/>
      <c r="AW132" s="159"/>
      <c r="AX132" s="160"/>
      <c r="AY132" s="161"/>
      <c r="AZ132" s="159"/>
      <c r="BA132" s="160"/>
      <c r="BB132" s="161"/>
      <c r="BC132" s="159"/>
      <c r="BD132" s="160"/>
      <c r="BE132" s="161"/>
      <c r="BF132" s="159"/>
      <c r="BG132" s="160"/>
      <c r="BH132" s="161"/>
      <c r="BI132" s="159"/>
      <c r="BJ132" s="160"/>
      <c r="BK132" s="161"/>
      <c r="BL132" s="159"/>
      <c r="BM132" s="160"/>
      <c r="BN132" s="161"/>
      <c r="BO132" s="159"/>
      <c r="BP132" s="160"/>
      <c r="BQ132" s="161"/>
      <c r="BR132" s="159"/>
      <c r="BS132" s="160"/>
      <c r="BT132" s="161"/>
      <c r="BU132" s="159"/>
      <c r="BV132" s="160"/>
      <c r="BW132" s="161"/>
      <c r="BX132" s="159"/>
      <c r="BY132" s="160"/>
      <c r="BZ132" s="161"/>
      <c r="CA132" s="159"/>
      <c r="CB132" s="160"/>
      <c r="CC132" s="161"/>
      <c r="CD132" s="159"/>
      <c r="CE132" s="160"/>
      <c r="CF132" s="161"/>
      <c r="CG132" s="159"/>
      <c r="CH132" s="160"/>
      <c r="CI132" s="161"/>
      <c r="CJ132" s="159"/>
      <c r="CK132" s="160"/>
      <c r="CL132" s="161"/>
      <c r="CM132" s="159"/>
      <c r="CN132" s="160"/>
      <c r="CO132" s="161"/>
      <c r="CP132" s="159"/>
      <c r="CQ132" s="160"/>
      <c r="CR132" s="233"/>
    </row>
    <row r="133" spans="1:96" ht="12.6" thickBot="1" x14ac:dyDescent="0.35">
      <c r="A133" s="269"/>
      <c r="B133" s="213" t="str">
        <f>IF(B132="","","TRACT &amp; RMQ →")</f>
        <v/>
      </c>
      <c r="C133" s="213"/>
      <c r="D133" s="106"/>
      <c r="E133" s="107"/>
      <c r="F133" s="108"/>
      <c r="G133" s="106"/>
      <c r="H133" s="107"/>
      <c r="I133" s="173"/>
      <c r="J133" s="174"/>
      <c r="K133" s="107"/>
      <c r="L133" s="108"/>
      <c r="M133" s="106"/>
      <c r="N133" s="107"/>
      <c r="O133" s="173"/>
      <c r="P133" s="174"/>
      <c r="Q133" s="107"/>
      <c r="R133" s="108"/>
      <c r="S133" s="106"/>
      <c r="T133" s="107"/>
      <c r="U133" s="108"/>
      <c r="V133" s="106"/>
      <c r="W133" s="107"/>
      <c r="X133" s="108"/>
      <c r="Y133" s="106"/>
      <c r="Z133" s="107"/>
      <c r="AA133" s="108"/>
      <c r="AB133" s="106"/>
      <c r="AC133" s="107"/>
      <c r="AD133" s="108"/>
      <c r="AE133" s="106"/>
      <c r="AF133" s="107"/>
      <c r="AG133" s="108"/>
      <c r="AH133" s="106"/>
      <c r="AI133" s="107"/>
      <c r="AJ133" s="108"/>
      <c r="AK133" s="106"/>
      <c r="AL133" s="107"/>
      <c r="AM133" s="108"/>
      <c r="AN133" s="106"/>
      <c r="AO133" s="107"/>
      <c r="AP133" s="108"/>
      <c r="AQ133" s="106"/>
      <c r="AR133" s="107"/>
      <c r="AS133" s="108"/>
      <c r="AT133" s="106"/>
      <c r="AU133" s="107"/>
      <c r="AV133" s="108"/>
      <c r="AW133" s="106"/>
      <c r="AX133" s="107"/>
      <c r="AY133" s="108"/>
      <c r="AZ133" s="106"/>
      <c r="BA133" s="107"/>
      <c r="BB133" s="108"/>
      <c r="BC133" s="106"/>
      <c r="BD133" s="107"/>
      <c r="BE133" s="108"/>
      <c r="BF133" s="106"/>
      <c r="BG133" s="107"/>
      <c r="BH133" s="108"/>
      <c r="BI133" s="106"/>
      <c r="BJ133" s="107"/>
      <c r="BK133" s="108"/>
      <c r="BL133" s="106"/>
      <c r="BM133" s="107"/>
      <c r="BN133" s="108"/>
      <c r="BO133" s="106"/>
      <c r="BP133" s="107"/>
      <c r="BQ133" s="108"/>
      <c r="BR133" s="106"/>
      <c r="BS133" s="107"/>
      <c r="BT133" s="108"/>
      <c r="BU133" s="106"/>
      <c r="BV133" s="107"/>
      <c r="BW133" s="108"/>
      <c r="BX133" s="106"/>
      <c r="BY133" s="107"/>
      <c r="BZ133" s="108"/>
      <c r="CA133" s="106"/>
      <c r="CB133" s="107"/>
      <c r="CC133" s="108"/>
      <c r="CD133" s="106"/>
      <c r="CE133" s="107"/>
      <c r="CF133" s="108"/>
      <c r="CG133" s="106"/>
      <c r="CH133" s="107"/>
      <c r="CI133" s="108"/>
      <c r="CJ133" s="106"/>
      <c r="CK133" s="107"/>
      <c r="CL133" s="108"/>
      <c r="CM133" s="106"/>
      <c r="CN133" s="107"/>
      <c r="CO133" s="108"/>
      <c r="CP133" s="106"/>
      <c r="CQ133" s="107"/>
      <c r="CR133" s="230"/>
    </row>
    <row r="134" spans="1:96" x14ac:dyDescent="0.3">
      <c r="A134" s="269"/>
      <c r="B134" s="215"/>
      <c r="C134" s="215"/>
      <c r="D134" s="123"/>
      <c r="E134" s="124"/>
      <c r="F134" s="125"/>
      <c r="G134" s="123"/>
      <c r="H134" s="124"/>
      <c r="I134" s="175"/>
      <c r="J134" s="176"/>
      <c r="K134" s="124"/>
      <c r="L134" s="125"/>
      <c r="M134" s="123"/>
      <c r="N134" s="124"/>
      <c r="O134" s="175"/>
      <c r="P134" s="176"/>
      <c r="Q134" s="124"/>
      <c r="R134" s="125"/>
      <c r="S134" s="123"/>
      <c r="T134" s="124"/>
      <c r="U134" s="125"/>
      <c r="V134" s="123"/>
      <c r="W134" s="124"/>
      <c r="X134" s="125"/>
      <c r="Y134" s="123"/>
      <c r="Z134" s="124"/>
      <c r="AA134" s="125"/>
      <c r="AB134" s="123"/>
      <c r="AC134" s="124"/>
      <c r="AD134" s="125"/>
      <c r="AE134" s="123"/>
      <c r="AF134" s="124"/>
      <c r="AG134" s="125"/>
      <c r="AH134" s="123"/>
      <c r="AI134" s="124"/>
      <c r="AJ134" s="125"/>
      <c r="AK134" s="123"/>
      <c r="AL134" s="124"/>
      <c r="AM134" s="125"/>
      <c r="AN134" s="123"/>
      <c r="AO134" s="124"/>
      <c r="AP134" s="125"/>
      <c r="AQ134" s="123"/>
      <c r="AR134" s="124"/>
      <c r="AS134" s="125"/>
      <c r="AT134" s="123"/>
      <c r="AU134" s="124"/>
      <c r="AV134" s="125"/>
      <c r="AW134" s="123"/>
      <c r="AX134" s="124"/>
      <c r="AY134" s="125"/>
      <c r="AZ134" s="123"/>
      <c r="BA134" s="124"/>
      <c r="BB134" s="125"/>
      <c r="BC134" s="123"/>
      <c r="BD134" s="124"/>
      <c r="BE134" s="125"/>
      <c r="BF134" s="123"/>
      <c r="BG134" s="124"/>
      <c r="BH134" s="125"/>
      <c r="BI134" s="123"/>
      <c r="BJ134" s="124"/>
      <c r="BK134" s="125"/>
      <c r="BL134" s="123"/>
      <c r="BM134" s="124"/>
      <c r="BN134" s="125"/>
      <c r="BO134" s="123"/>
      <c r="BP134" s="124"/>
      <c r="BQ134" s="125"/>
      <c r="BR134" s="123"/>
      <c r="BS134" s="124"/>
      <c r="BT134" s="125"/>
      <c r="BU134" s="123"/>
      <c r="BV134" s="124"/>
      <c r="BW134" s="125"/>
      <c r="BX134" s="123"/>
      <c r="BY134" s="124"/>
      <c r="BZ134" s="125"/>
      <c r="CA134" s="123"/>
      <c r="CB134" s="124"/>
      <c r="CC134" s="125"/>
      <c r="CD134" s="123"/>
      <c r="CE134" s="124"/>
      <c r="CF134" s="125"/>
      <c r="CG134" s="123"/>
      <c r="CH134" s="124"/>
      <c r="CI134" s="125"/>
      <c r="CJ134" s="123"/>
      <c r="CK134" s="124"/>
      <c r="CL134" s="125"/>
      <c r="CM134" s="123"/>
      <c r="CN134" s="124"/>
      <c r="CO134" s="125"/>
      <c r="CP134" s="123"/>
      <c r="CQ134" s="124"/>
      <c r="CR134" s="231"/>
    </row>
    <row r="135" spans="1:96" ht="12.6" thickBot="1" x14ac:dyDescent="0.35">
      <c r="A135" s="269"/>
      <c r="B135" s="216" t="str">
        <f>IF(B134="","","TRACT &amp; RMQ →")</f>
        <v/>
      </c>
      <c r="C135" s="216"/>
      <c r="D135" s="156"/>
      <c r="E135" s="157"/>
      <c r="F135" s="158"/>
      <c r="G135" s="156"/>
      <c r="H135" s="157"/>
      <c r="I135" s="177"/>
      <c r="J135" s="178"/>
      <c r="K135" s="157"/>
      <c r="L135" s="158"/>
      <c r="M135" s="156"/>
      <c r="N135" s="157"/>
      <c r="O135" s="177"/>
      <c r="P135" s="178"/>
      <c r="Q135" s="157"/>
      <c r="R135" s="158"/>
      <c r="S135" s="156"/>
      <c r="T135" s="157"/>
      <c r="U135" s="158"/>
      <c r="V135" s="156"/>
      <c r="W135" s="157"/>
      <c r="X135" s="158"/>
      <c r="Y135" s="156"/>
      <c r="Z135" s="157"/>
      <c r="AA135" s="158"/>
      <c r="AB135" s="156"/>
      <c r="AC135" s="157"/>
      <c r="AD135" s="158"/>
      <c r="AE135" s="156"/>
      <c r="AF135" s="157"/>
      <c r="AG135" s="158"/>
      <c r="AH135" s="156"/>
      <c r="AI135" s="157"/>
      <c r="AJ135" s="158"/>
      <c r="AK135" s="156"/>
      <c r="AL135" s="157"/>
      <c r="AM135" s="158"/>
      <c r="AN135" s="156"/>
      <c r="AO135" s="157"/>
      <c r="AP135" s="158"/>
      <c r="AQ135" s="156"/>
      <c r="AR135" s="157"/>
      <c r="AS135" s="158"/>
      <c r="AT135" s="156"/>
      <c r="AU135" s="157"/>
      <c r="AV135" s="158"/>
      <c r="AW135" s="156"/>
      <c r="AX135" s="157"/>
      <c r="AY135" s="158"/>
      <c r="AZ135" s="156"/>
      <c r="BA135" s="157"/>
      <c r="BB135" s="158"/>
      <c r="BC135" s="156"/>
      <c r="BD135" s="157"/>
      <c r="BE135" s="158"/>
      <c r="BF135" s="156"/>
      <c r="BG135" s="157"/>
      <c r="BH135" s="158"/>
      <c r="BI135" s="156"/>
      <c r="BJ135" s="157"/>
      <c r="BK135" s="158"/>
      <c r="BL135" s="156"/>
      <c r="BM135" s="157"/>
      <c r="BN135" s="158"/>
      <c r="BO135" s="156"/>
      <c r="BP135" s="157"/>
      <c r="BQ135" s="158"/>
      <c r="BR135" s="156"/>
      <c r="BS135" s="157"/>
      <c r="BT135" s="158"/>
      <c r="BU135" s="156"/>
      <c r="BV135" s="157"/>
      <c r="BW135" s="158"/>
      <c r="BX135" s="156"/>
      <c r="BY135" s="157"/>
      <c r="BZ135" s="158"/>
      <c r="CA135" s="156"/>
      <c r="CB135" s="157"/>
      <c r="CC135" s="158"/>
      <c r="CD135" s="156"/>
      <c r="CE135" s="157"/>
      <c r="CF135" s="158"/>
      <c r="CG135" s="156"/>
      <c r="CH135" s="157"/>
      <c r="CI135" s="158"/>
      <c r="CJ135" s="156"/>
      <c r="CK135" s="157"/>
      <c r="CL135" s="158"/>
      <c r="CM135" s="156"/>
      <c r="CN135" s="157"/>
      <c r="CO135" s="158"/>
      <c r="CP135" s="156"/>
      <c r="CQ135" s="157"/>
      <c r="CR135" s="232"/>
    </row>
    <row r="136" spans="1:96" x14ac:dyDescent="0.3">
      <c r="A136" s="269"/>
      <c r="B136" s="215"/>
      <c r="C136" s="215"/>
      <c r="D136" s="123"/>
      <c r="E136" s="124"/>
      <c r="F136" s="125"/>
      <c r="G136" s="123"/>
      <c r="H136" s="124"/>
      <c r="I136" s="175"/>
      <c r="J136" s="176"/>
      <c r="K136" s="124"/>
      <c r="L136" s="125"/>
      <c r="M136" s="123"/>
      <c r="N136" s="124"/>
      <c r="O136" s="175"/>
      <c r="P136" s="176"/>
      <c r="Q136" s="124"/>
      <c r="R136" s="125"/>
      <c r="S136" s="123"/>
      <c r="T136" s="124"/>
      <c r="U136" s="125"/>
      <c r="V136" s="123"/>
      <c r="W136" s="124"/>
      <c r="X136" s="125"/>
      <c r="Y136" s="123"/>
      <c r="Z136" s="124"/>
      <c r="AA136" s="125"/>
      <c r="AB136" s="123"/>
      <c r="AC136" s="124"/>
      <c r="AD136" s="125"/>
      <c r="AE136" s="123"/>
      <c r="AF136" s="124"/>
      <c r="AG136" s="125"/>
      <c r="AH136" s="123"/>
      <c r="AI136" s="124"/>
      <c r="AJ136" s="125"/>
      <c r="AK136" s="123"/>
      <c r="AL136" s="124"/>
      <c r="AM136" s="125"/>
      <c r="AN136" s="123"/>
      <c r="AO136" s="124"/>
      <c r="AP136" s="125"/>
      <c r="AQ136" s="123"/>
      <c r="AR136" s="124"/>
      <c r="AS136" s="125"/>
      <c r="AT136" s="123"/>
      <c r="AU136" s="124"/>
      <c r="AV136" s="125"/>
      <c r="AW136" s="123"/>
      <c r="AX136" s="124"/>
      <c r="AY136" s="125"/>
      <c r="AZ136" s="123"/>
      <c r="BA136" s="124"/>
      <c r="BB136" s="125"/>
      <c r="BC136" s="123"/>
      <c r="BD136" s="124"/>
      <c r="BE136" s="125"/>
      <c r="BF136" s="123"/>
      <c r="BG136" s="124"/>
      <c r="BH136" s="125"/>
      <c r="BI136" s="123"/>
      <c r="BJ136" s="124"/>
      <c r="BK136" s="125"/>
      <c r="BL136" s="123"/>
      <c r="BM136" s="124"/>
      <c r="BN136" s="125"/>
      <c r="BO136" s="123"/>
      <c r="BP136" s="124"/>
      <c r="BQ136" s="125"/>
      <c r="BR136" s="123"/>
      <c r="BS136" s="124"/>
      <c r="BT136" s="125"/>
      <c r="BU136" s="123"/>
      <c r="BV136" s="124"/>
      <c r="BW136" s="125"/>
      <c r="BX136" s="123"/>
      <c r="BY136" s="124"/>
      <c r="BZ136" s="125"/>
      <c r="CA136" s="123"/>
      <c r="CB136" s="124"/>
      <c r="CC136" s="125"/>
      <c r="CD136" s="123"/>
      <c r="CE136" s="124"/>
      <c r="CF136" s="125"/>
      <c r="CG136" s="123"/>
      <c r="CH136" s="124"/>
      <c r="CI136" s="125"/>
      <c r="CJ136" s="123"/>
      <c r="CK136" s="124"/>
      <c r="CL136" s="125"/>
      <c r="CM136" s="123"/>
      <c r="CN136" s="124"/>
      <c r="CO136" s="125"/>
      <c r="CP136" s="123"/>
      <c r="CQ136" s="124"/>
      <c r="CR136" s="231"/>
    </row>
    <row r="137" spans="1:96" ht="12.6" thickBot="1" x14ac:dyDescent="0.35">
      <c r="A137" s="269"/>
      <c r="B137" s="213" t="str">
        <f>IF(B136="","","TRACT &amp; RMQ →")</f>
        <v/>
      </c>
      <c r="C137" s="213"/>
      <c r="D137" s="106"/>
      <c r="E137" s="107"/>
      <c r="F137" s="108"/>
      <c r="G137" s="106"/>
      <c r="H137" s="107"/>
      <c r="I137" s="173"/>
      <c r="J137" s="174"/>
      <c r="K137" s="107"/>
      <c r="L137" s="108"/>
      <c r="M137" s="106"/>
      <c r="N137" s="107"/>
      <c r="O137" s="173"/>
      <c r="P137" s="174"/>
      <c r="Q137" s="107"/>
      <c r="R137" s="108"/>
      <c r="S137" s="106"/>
      <c r="T137" s="107"/>
      <c r="U137" s="108"/>
      <c r="V137" s="106"/>
      <c r="W137" s="107"/>
      <c r="X137" s="108"/>
      <c r="Y137" s="106"/>
      <c r="Z137" s="107"/>
      <c r="AA137" s="108"/>
      <c r="AB137" s="106"/>
      <c r="AC137" s="107"/>
      <c r="AD137" s="108"/>
      <c r="AE137" s="106"/>
      <c r="AF137" s="107"/>
      <c r="AG137" s="108"/>
      <c r="AH137" s="106"/>
      <c r="AI137" s="107"/>
      <c r="AJ137" s="108"/>
      <c r="AK137" s="106"/>
      <c r="AL137" s="107"/>
      <c r="AM137" s="108"/>
      <c r="AN137" s="106"/>
      <c r="AO137" s="107"/>
      <c r="AP137" s="108"/>
      <c r="AQ137" s="106"/>
      <c r="AR137" s="107"/>
      <c r="AS137" s="108"/>
      <c r="AT137" s="106"/>
      <c r="AU137" s="107"/>
      <c r="AV137" s="108"/>
      <c r="AW137" s="106"/>
      <c r="AX137" s="107"/>
      <c r="AY137" s="108"/>
      <c r="AZ137" s="106"/>
      <c r="BA137" s="107"/>
      <c r="BB137" s="108"/>
      <c r="BC137" s="106"/>
      <c r="BD137" s="107"/>
      <c r="BE137" s="108"/>
      <c r="BF137" s="106"/>
      <c r="BG137" s="107"/>
      <c r="BH137" s="108"/>
      <c r="BI137" s="106"/>
      <c r="BJ137" s="107"/>
      <c r="BK137" s="108"/>
      <c r="BL137" s="106"/>
      <c r="BM137" s="107"/>
      <c r="BN137" s="108"/>
      <c r="BO137" s="106"/>
      <c r="BP137" s="107"/>
      <c r="BQ137" s="108"/>
      <c r="BR137" s="106"/>
      <c r="BS137" s="107"/>
      <c r="BT137" s="108"/>
      <c r="BU137" s="106"/>
      <c r="BV137" s="107"/>
      <c r="BW137" s="108"/>
      <c r="BX137" s="106"/>
      <c r="BY137" s="107"/>
      <c r="BZ137" s="108"/>
      <c r="CA137" s="106"/>
      <c r="CB137" s="107"/>
      <c r="CC137" s="108"/>
      <c r="CD137" s="106"/>
      <c r="CE137" s="107"/>
      <c r="CF137" s="108"/>
      <c r="CG137" s="106"/>
      <c r="CH137" s="107"/>
      <c r="CI137" s="108"/>
      <c r="CJ137" s="106"/>
      <c r="CK137" s="107"/>
      <c r="CL137" s="108"/>
      <c r="CM137" s="106"/>
      <c r="CN137" s="107"/>
      <c r="CO137" s="108"/>
      <c r="CP137" s="106"/>
      <c r="CQ137" s="107"/>
      <c r="CR137" s="230"/>
    </row>
    <row r="138" spans="1:96" x14ac:dyDescent="0.3">
      <c r="A138" s="269"/>
      <c r="B138" s="219"/>
      <c r="C138" s="215"/>
      <c r="D138" s="123"/>
      <c r="E138" s="124"/>
      <c r="F138" s="125"/>
      <c r="G138" s="123"/>
      <c r="H138" s="124"/>
      <c r="I138" s="175"/>
      <c r="J138" s="176"/>
      <c r="K138" s="124"/>
      <c r="L138" s="125"/>
      <c r="M138" s="123"/>
      <c r="N138" s="124"/>
      <c r="O138" s="175"/>
      <c r="P138" s="176"/>
      <c r="Q138" s="124"/>
      <c r="R138" s="125"/>
      <c r="S138" s="123"/>
      <c r="T138" s="124"/>
      <c r="U138" s="125"/>
      <c r="V138" s="123"/>
      <c r="W138" s="124"/>
      <c r="X138" s="125"/>
      <c r="Y138" s="123"/>
      <c r="Z138" s="124"/>
      <c r="AA138" s="125"/>
      <c r="AB138" s="123"/>
      <c r="AC138" s="124"/>
      <c r="AD138" s="125"/>
      <c r="AE138" s="123"/>
      <c r="AF138" s="124"/>
      <c r="AG138" s="125"/>
      <c r="AH138" s="123"/>
      <c r="AI138" s="124"/>
      <c r="AJ138" s="125"/>
      <c r="AK138" s="123"/>
      <c r="AL138" s="124"/>
      <c r="AM138" s="125"/>
      <c r="AN138" s="123"/>
      <c r="AO138" s="124"/>
      <c r="AP138" s="125"/>
      <c r="AQ138" s="123"/>
      <c r="AR138" s="124"/>
      <c r="AS138" s="125"/>
      <c r="AT138" s="123"/>
      <c r="AU138" s="124"/>
      <c r="AV138" s="125"/>
      <c r="AW138" s="123"/>
      <c r="AX138" s="124"/>
      <c r="AY138" s="125"/>
      <c r="AZ138" s="123"/>
      <c r="BA138" s="124"/>
      <c r="BB138" s="125"/>
      <c r="BC138" s="123"/>
      <c r="BD138" s="124"/>
      <c r="BE138" s="125"/>
      <c r="BF138" s="123"/>
      <c r="BG138" s="124"/>
      <c r="BH138" s="125"/>
      <c r="BI138" s="123"/>
      <c r="BJ138" s="124"/>
      <c r="BK138" s="125"/>
      <c r="BL138" s="123"/>
      <c r="BM138" s="124"/>
      <c r="BN138" s="125"/>
      <c r="BO138" s="123"/>
      <c r="BP138" s="124"/>
      <c r="BQ138" s="125"/>
      <c r="BR138" s="123"/>
      <c r="BS138" s="124"/>
      <c r="BT138" s="125"/>
      <c r="BU138" s="123"/>
      <c r="BV138" s="124"/>
      <c r="BW138" s="125"/>
      <c r="BX138" s="123"/>
      <c r="BY138" s="124"/>
      <c r="BZ138" s="125"/>
      <c r="CA138" s="123"/>
      <c r="CB138" s="124"/>
      <c r="CC138" s="125"/>
      <c r="CD138" s="123"/>
      <c r="CE138" s="124"/>
      <c r="CF138" s="125"/>
      <c r="CG138" s="123"/>
      <c r="CH138" s="124"/>
      <c r="CI138" s="125"/>
      <c r="CJ138" s="123"/>
      <c r="CK138" s="124"/>
      <c r="CL138" s="125"/>
      <c r="CM138" s="123"/>
      <c r="CN138" s="124"/>
      <c r="CO138" s="125"/>
      <c r="CP138" s="123"/>
      <c r="CQ138" s="124"/>
      <c r="CR138" s="231"/>
    </row>
    <row r="139" spans="1:96" ht="12.6" thickBot="1" x14ac:dyDescent="0.35">
      <c r="A139" s="269"/>
      <c r="B139" s="220" t="str">
        <f>IF(B138="","","TRACT &amp; RMQ →")</f>
        <v/>
      </c>
      <c r="C139" s="92"/>
      <c r="D139" s="106"/>
      <c r="E139" s="107"/>
      <c r="F139" s="108"/>
      <c r="G139" s="106"/>
      <c r="H139" s="107"/>
      <c r="I139" s="173"/>
      <c r="J139" s="174"/>
      <c r="K139" s="107"/>
      <c r="L139" s="108"/>
      <c r="M139" s="106"/>
      <c r="N139" s="107"/>
      <c r="O139" s="173"/>
      <c r="P139" s="174"/>
      <c r="Q139" s="107"/>
      <c r="R139" s="108"/>
      <c r="S139" s="106"/>
      <c r="T139" s="107"/>
      <c r="U139" s="108"/>
      <c r="V139" s="106"/>
      <c r="W139" s="107"/>
      <c r="X139" s="108"/>
      <c r="Y139" s="106"/>
      <c r="Z139" s="107"/>
      <c r="AA139" s="108"/>
      <c r="AB139" s="106"/>
      <c r="AC139" s="107"/>
      <c r="AD139" s="108"/>
      <c r="AE139" s="106"/>
      <c r="AF139" s="107"/>
      <c r="AG139" s="108"/>
      <c r="AH139" s="106"/>
      <c r="AI139" s="107"/>
      <c r="AJ139" s="108"/>
      <c r="AK139" s="106"/>
      <c r="AL139" s="107"/>
      <c r="AM139" s="108"/>
      <c r="AN139" s="106"/>
      <c r="AO139" s="107"/>
      <c r="AP139" s="108"/>
      <c r="AQ139" s="106"/>
      <c r="AR139" s="107"/>
      <c r="AS139" s="108"/>
      <c r="AT139" s="106"/>
      <c r="AU139" s="107"/>
      <c r="AV139" s="108"/>
      <c r="AW139" s="106"/>
      <c r="AX139" s="107"/>
      <c r="AY139" s="108"/>
      <c r="AZ139" s="106"/>
      <c r="BA139" s="107"/>
      <c r="BB139" s="108"/>
      <c r="BC139" s="106"/>
      <c r="BD139" s="107"/>
      <c r="BE139" s="108"/>
      <c r="BF139" s="106"/>
      <c r="BG139" s="107"/>
      <c r="BH139" s="108"/>
      <c r="BI139" s="106"/>
      <c r="BJ139" s="107"/>
      <c r="BK139" s="108"/>
      <c r="BL139" s="106"/>
      <c r="BM139" s="107"/>
      <c r="BN139" s="108"/>
      <c r="BO139" s="106"/>
      <c r="BP139" s="107"/>
      <c r="BQ139" s="108"/>
      <c r="BR139" s="106"/>
      <c r="BS139" s="107"/>
      <c r="BT139" s="108"/>
      <c r="BU139" s="106"/>
      <c r="BV139" s="107"/>
      <c r="BW139" s="108"/>
      <c r="BX139" s="106"/>
      <c r="BY139" s="107"/>
      <c r="BZ139" s="108"/>
      <c r="CA139" s="106"/>
      <c r="CB139" s="107"/>
      <c r="CC139" s="108"/>
      <c r="CD139" s="106"/>
      <c r="CE139" s="107"/>
      <c r="CF139" s="108"/>
      <c r="CG139" s="106"/>
      <c r="CH139" s="107"/>
      <c r="CI139" s="108"/>
      <c r="CJ139" s="106"/>
      <c r="CK139" s="107"/>
      <c r="CL139" s="108"/>
      <c r="CM139" s="106"/>
      <c r="CN139" s="107"/>
      <c r="CO139" s="108"/>
      <c r="CP139" s="106"/>
      <c r="CQ139" s="107"/>
      <c r="CR139" s="230"/>
    </row>
    <row r="140" spans="1:96" x14ac:dyDescent="0.3">
      <c r="A140" s="269"/>
      <c r="B140" s="221"/>
      <c r="C140" s="214"/>
      <c r="D140" s="123"/>
      <c r="E140" s="124"/>
      <c r="F140" s="125"/>
      <c r="G140" s="123"/>
      <c r="H140" s="124"/>
      <c r="I140" s="175"/>
      <c r="J140" s="176"/>
      <c r="K140" s="124"/>
      <c r="L140" s="125"/>
      <c r="M140" s="123"/>
      <c r="N140" s="124"/>
      <c r="O140" s="175"/>
      <c r="P140" s="176"/>
      <c r="Q140" s="124"/>
      <c r="R140" s="125"/>
      <c r="S140" s="123"/>
      <c r="T140" s="124"/>
      <c r="U140" s="125"/>
      <c r="V140" s="123"/>
      <c r="W140" s="124"/>
      <c r="X140" s="125"/>
      <c r="Y140" s="123"/>
      <c r="Z140" s="124"/>
      <c r="AA140" s="125"/>
      <c r="AB140" s="123"/>
      <c r="AC140" s="124"/>
      <c r="AD140" s="125"/>
      <c r="AE140" s="123"/>
      <c r="AF140" s="124"/>
      <c r="AG140" s="125"/>
      <c r="AH140" s="123"/>
      <c r="AI140" s="124"/>
      <c r="AJ140" s="125"/>
      <c r="AK140" s="123"/>
      <c r="AL140" s="124"/>
      <c r="AM140" s="125"/>
      <c r="AN140" s="123"/>
      <c r="AO140" s="124"/>
      <c r="AP140" s="125"/>
      <c r="AQ140" s="123"/>
      <c r="AR140" s="124"/>
      <c r="AS140" s="125"/>
      <c r="AT140" s="123"/>
      <c r="AU140" s="124"/>
      <c r="AV140" s="125"/>
      <c r="AW140" s="123"/>
      <c r="AX140" s="124"/>
      <c r="AY140" s="125"/>
      <c r="AZ140" s="123"/>
      <c r="BA140" s="124"/>
      <c r="BB140" s="125"/>
      <c r="BC140" s="123"/>
      <c r="BD140" s="124"/>
      <c r="BE140" s="125"/>
      <c r="BF140" s="123"/>
      <c r="BG140" s="124"/>
      <c r="BH140" s="125"/>
      <c r="BI140" s="123"/>
      <c r="BJ140" s="124"/>
      <c r="BK140" s="125"/>
      <c r="BL140" s="123"/>
      <c r="BM140" s="124"/>
      <c r="BN140" s="125"/>
      <c r="BO140" s="123"/>
      <c r="BP140" s="124"/>
      <c r="BQ140" s="125"/>
      <c r="BR140" s="123"/>
      <c r="BS140" s="124"/>
      <c r="BT140" s="125"/>
      <c r="BU140" s="123"/>
      <c r="BV140" s="124"/>
      <c r="BW140" s="125"/>
      <c r="BX140" s="123"/>
      <c r="BY140" s="124"/>
      <c r="BZ140" s="125"/>
      <c r="CA140" s="123"/>
      <c r="CB140" s="124"/>
      <c r="CC140" s="125"/>
      <c r="CD140" s="123"/>
      <c r="CE140" s="124"/>
      <c r="CF140" s="125"/>
      <c r="CG140" s="123"/>
      <c r="CH140" s="124"/>
      <c r="CI140" s="125"/>
      <c r="CJ140" s="123"/>
      <c r="CK140" s="124"/>
      <c r="CL140" s="125"/>
      <c r="CM140" s="123"/>
      <c r="CN140" s="124"/>
      <c r="CO140" s="125"/>
      <c r="CP140" s="123"/>
      <c r="CQ140" s="124"/>
      <c r="CR140" s="231"/>
    </row>
    <row r="141" spans="1:96" ht="12.6" thickBot="1" x14ac:dyDescent="0.35">
      <c r="A141" s="270"/>
      <c r="B141" s="222" t="str">
        <f>IF(B140="","","TRACT &amp; RMQ →")</f>
        <v/>
      </c>
      <c r="C141" s="217"/>
      <c r="D141" s="164"/>
      <c r="E141" s="165"/>
      <c r="F141" s="166"/>
      <c r="G141" s="164"/>
      <c r="H141" s="165"/>
      <c r="I141" s="167"/>
      <c r="J141" s="168"/>
      <c r="K141" s="165"/>
      <c r="L141" s="166"/>
      <c r="M141" s="164"/>
      <c r="N141" s="165"/>
      <c r="O141" s="167"/>
      <c r="P141" s="168"/>
      <c r="Q141" s="165"/>
      <c r="R141" s="166"/>
      <c r="S141" s="164"/>
      <c r="T141" s="165"/>
      <c r="U141" s="166"/>
      <c r="V141" s="164"/>
      <c r="W141" s="165"/>
      <c r="X141" s="166"/>
      <c r="Y141" s="164"/>
      <c r="Z141" s="165"/>
      <c r="AA141" s="166"/>
      <c r="AB141" s="164"/>
      <c r="AC141" s="165"/>
      <c r="AD141" s="166"/>
      <c r="AE141" s="164"/>
      <c r="AF141" s="165"/>
      <c r="AG141" s="166"/>
      <c r="AH141" s="164"/>
      <c r="AI141" s="165"/>
      <c r="AJ141" s="166"/>
      <c r="AK141" s="164"/>
      <c r="AL141" s="165"/>
      <c r="AM141" s="166"/>
      <c r="AN141" s="164"/>
      <c r="AO141" s="165"/>
      <c r="AP141" s="166"/>
      <c r="AQ141" s="164"/>
      <c r="AR141" s="165"/>
      <c r="AS141" s="166"/>
      <c r="AT141" s="164"/>
      <c r="AU141" s="165"/>
      <c r="AV141" s="166"/>
      <c r="AW141" s="164"/>
      <c r="AX141" s="165"/>
      <c r="AY141" s="166"/>
      <c r="AZ141" s="164"/>
      <c r="BA141" s="165"/>
      <c r="BB141" s="166"/>
      <c r="BC141" s="164"/>
      <c r="BD141" s="165"/>
      <c r="BE141" s="166"/>
      <c r="BF141" s="164"/>
      <c r="BG141" s="165"/>
      <c r="BH141" s="166"/>
      <c r="BI141" s="164"/>
      <c r="BJ141" s="165"/>
      <c r="BK141" s="166"/>
      <c r="BL141" s="164"/>
      <c r="BM141" s="165"/>
      <c r="BN141" s="166"/>
      <c r="BO141" s="164"/>
      <c r="BP141" s="165"/>
      <c r="BQ141" s="166"/>
      <c r="BR141" s="164"/>
      <c r="BS141" s="165"/>
      <c r="BT141" s="166"/>
      <c r="BU141" s="164"/>
      <c r="BV141" s="165"/>
      <c r="BW141" s="166"/>
      <c r="BX141" s="164"/>
      <c r="BY141" s="165"/>
      <c r="BZ141" s="166"/>
      <c r="CA141" s="164"/>
      <c r="CB141" s="165"/>
      <c r="CC141" s="166"/>
      <c r="CD141" s="164"/>
      <c r="CE141" s="165"/>
      <c r="CF141" s="166"/>
      <c r="CG141" s="164"/>
      <c r="CH141" s="165"/>
      <c r="CI141" s="166"/>
      <c r="CJ141" s="164"/>
      <c r="CK141" s="165"/>
      <c r="CL141" s="166"/>
      <c r="CM141" s="164"/>
      <c r="CN141" s="165"/>
      <c r="CO141" s="166"/>
      <c r="CP141" s="164"/>
      <c r="CQ141" s="165"/>
      <c r="CR141" s="234"/>
    </row>
    <row r="142" spans="1:96" ht="12.6" thickTop="1" x14ac:dyDescent="0.3">
      <c r="A142" s="271"/>
      <c r="B142" s="214"/>
      <c r="C142" s="214"/>
      <c r="D142" s="159"/>
      <c r="E142" s="160"/>
      <c r="F142" s="161"/>
      <c r="G142" s="159"/>
      <c r="H142" s="160"/>
      <c r="I142" s="162"/>
      <c r="J142" s="163"/>
      <c r="K142" s="160"/>
      <c r="L142" s="161"/>
      <c r="M142" s="159"/>
      <c r="N142" s="160"/>
      <c r="O142" s="162"/>
      <c r="P142" s="163"/>
      <c r="Q142" s="160"/>
      <c r="R142" s="161"/>
      <c r="S142" s="159"/>
      <c r="T142" s="160"/>
      <c r="U142" s="161"/>
      <c r="V142" s="159"/>
      <c r="W142" s="160"/>
      <c r="X142" s="161"/>
      <c r="Y142" s="159"/>
      <c r="Z142" s="160"/>
      <c r="AA142" s="161"/>
      <c r="AB142" s="159"/>
      <c r="AC142" s="160"/>
      <c r="AD142" s="161"/>
      <c r="AE142" s="159"/>
      <c r="AF142" s="160"/>
      <c r="AG142" s="161"/>
      <c r="AH142" s="159"/>
      <c r="AI142" s="160"/>
      <c r="AJ142" s="161"/>
      <c r="AK142" s="159"/>
      <c r="AL142" s="160"/>
      <c r="AM142" s="161"/>
      <c r="AN142" s="159"/>
      <c r="AO142" s="160"/>
      <c r="AP142" s="161"/>
      <c r="AQ142" s="159"/>
      <c r="AR142" s="160"/>
      <c r="AS142" s="161"/>
      <c r="AT142" s="159"/>
      <c r="AU142" s="160"/>
      <c r="AV142" s="161"/>
      <c r="AW142" s="159"/>
      <c r="AX142" s="160"/>
      <c r="AY142" s="161"/>
      <c r="AZ142" s="159"/>
      <c r="BA142" s="160"/>
      <c r="BB142" s="161"/>
      <c r="BC142" s="159"/>
      <c r="BD142" s="160"/>
      <c r="BE142" s="161"/>
      <c r="BF142" s="159"/>
      <c r="BG142" s="160"/>
      <c r="BH142" s="161"/>
      <c r="BI142" s="159"/>
      <c r="BJ142" s="160"/>
      <c r="BK142" s="161"/>
      <c r="BL142" s="159"/>
      <c r="BM142" s="160"/>
      <c r="BN142" s="161"/>
      <c r="BO142" s="159"/>
      <c r="BP142" s="160"/>
      <c r="BQ142" s="161"/>
      <c r="BR142" s="159"/>
      <c r="BS142" s="160"/>
      <c r="BT142" s="161"/>
      <c r="BU142" s="159"/>
      <c r="BV142" s="160"/>
      <c r="BW142" s="161"/>
      <c r="BX142" s="159"/>
      <c r="BY142" s="160"/>
      <c r="BZ142" s="161"/>
      <c r="CA142" s="159"/>
      <c r="CB142" s="160"/>
      <c r="CC142" s="161"/>
      <c r="CD142" s="159"/>
      <c r="CE142" s="160"/>
      <c r="CF142" s="161"/>
      <c r="CG142" s="159"/>
      <c r="CH142" s="160"/>
      <c r="CI142" s="161"/>
      <c r="CJ142" s="159"/>
      <c r="CK142" s="160"/>
      <c r="CL142" s="161"/>
      <c r="CM142" s="159"/>
      <c r="CN142" s="160"/>
      <c r="CO142" s="161"/>
      <c r="CP142" s="159"/>
      <c r="CQ142" s="160"/>
      <c r="CR142" s="233"/>
    </row>
    <row r="143" spans="1:96" ht="12.6" thickBot="1" x14ac:dyDescent="0.35">
      <c r="A143" s="272"/>
      <c r="B143" s="216" t="str">
        <f>IF(B142="","","TRACT &amp; RMQ →")</f>
        <v/>
      </c>
      <c r="C143" s="216"/>
      <c r="D143" s="156"/>
      <c r="E143" s="157"/>
      <c r="F143" s="158"/>
      <c r="G143" s="156"/>
      <c r="H143" s="157"/>
      <c r="I143" s="177"/>
      <c r="J143" s="178"/>
      <c r="K143" s="157"/>
      <c r="L143" s="158"/>
      <c r="M143" s="156"/>
      <c r="N143" s="157"/>
      <c r="O143" s="177"/>
      <c r="P143" s="178"/>
      <c r="Q143" s="157"/>
      <c r="R143" s="158"/>
      <c r="S143" s="156"/>
      <c r="T143" s="157"/>
      <c r="U143" s="158"/>
      <c r="V143" s="156"/>
      <c r="W143" s="157"/>
      <c r="X143" s="158"/>
      <c r="Y143" s="156"/>
      <c r="Z143" s="157"/>
      <c r="AA143" s="158"/>
      <c r="AB143" s="156"/>
      <c r="AC143" s="157"/>
      <c r="AD143" s="158"/>
      <c r="AE143" s="156"/>
      <c r="AF143" s="157"/>
      <c r="AG143" s="158"/>
      <c r="AH143" s="156"/>
      <c r="AI143" s="157"/>
      <c r="AJ143" s="158"/>
      <c r="AK143" s="156"/>
      <c r="AL143" s="157"/>
      <c r="AM143" s="158"/>
      <c r="AN143" s="156"/>
      <c r="AO143" s="157"/>
      <c r="AP143" s="158"/>
      <c r="AQ143" s="156"/>
      <c r="AR143" s="157"/>
      <c r="AS143" s="158"/>
      <c r="AT143" s="156"/>
      <c r="AU143" s="157"/>
      <c r="AV143" s="158"/>
      <c r="AW143" s="156"/>
      <c r="AX143" s="157"/>
      <c r="AY143" s="158"/>
      <c r="AZ143" s="156"/>
      <c r="BA143" s="157"/>
      <c r="BB143" s="158"/>
      <c r="BC143" s="156"/>
      <c r="BD143" s="157"/>
      <c r="BE143" s="158"/>
      <c r="BF143" s="156"/>
      <c r="BG143" s="157"/>
      <c r="BH143" s="158"/>
      <c r="BI143" s="156"/>
      <c r="BJ143" s="157"/>
      <c r="BK143" s="158"/>
      <c r="BL143" s="156"/>
      <c r="BM143" s="157"/>
      <c r="BN143" s="158"/>
      <c r="BO143" s="156"/>
      <c r="BP143" s="157"/>
      <c r="BQ143" s="158"/>
      <c r="BR143" s="156"/>
      <c r="BS143" s="157"/>
      <c r="BT143" s="158"/>
      <c r="BU143" s="156"/>
      <c r="BV143" s="157"/>
      <c r="BW143" s="158"/>
      <c r="BX143" s="156"/>
      <c r="BY143" s="157"/>
      <c r="BZ143" s="158"/>
      <c r="CA143" s="156"/>
      <c r="CB143" s="157"/>
      <c r="CC143" s="158"/>
      <c r="CD143" s="156"/>
      <c r="CE143" s="157"/>
      <c r="CF143" s="158"/>
      <c r="CG143" s="156"/>
      <c r="CH143" s="157"/>
      <c r="CI143" s="158"/>
      <c r="CJ143" s="156"/>
      <c r="CK143" s="157"/>
      <c r="CL143" s="158"/>
      <c r="CM143" s="156"/>
      <c r="CN143" s="157"/>
      <c r="CO143" s="158"/>
      <c r="CP143" s="156"/>
      <c r="CQ143" s="157"/>
      <c r="CR143" s="232"/>
    </row>
    <row r="144" spans="1:96" x14ac:dyDescent="0.3">
      <c r="A144" s="272"/>
      <c r="B144" s="215"/>
      <c r="C144" s="214"/>
      <c r="D144" s="159"/>
      <c r="E144" s="160"/>
      <c r="F144" s="161"/>
      <c r="G144" s="159"/>
      <c r="H144" s="160"/>
      <c r="I144" s="162"/>
      <c r="J144" s="163"/>
      <c r="K144" s="160"/>
      <c r="L144" s="161"/>
      <c r="M144" s="159"/>
      <c r="N144" s="160"/>
      <c r="O144" s="162"/>
      <c r="P144" s="163"/>
      <c r="Q144" s="160"/>
      <c r="R144" s="161"/>
      <c r="S144" s="159"/>
      <c r="T144" s="160"/>
      <c r="U144" s="161"/>
      <c r="V144" s="159"/>
      <c r="W144" s="160"/>
      <c r="X144" s="161"/>
      <c r="Y144" s="159"/>
      <c r="Z144" s="160"/>
      <c r="AA144" s="161"/>
      <c r="AB144" s="159"/>
      <c r="AC144" s="160"/>
      <c r="AD144" s="161"/>
      <c r="AE144" s="159"/>
      <c r="AF144" s="160"/>
      <c r="AG144" s="161"/>
      <c r="AH144" s="159"/>
      <c r="AI144" s="160"/>
      <c r="AJ144" s="161"/>
      <c r="AK144" s="159"/>
      <c r="AL144" s="160"/>
      <c r="AM144" s="161"/>
      <c r="AN144" s="159"/>
      <c r="AO144" s="160"/>
      <c r="AP144" s="161"/>
      <c r="AQ144" s="159"/>
      <c r="AR144" s="160"/>
      <c r="AS144" s="161"/>
      <c r="AT144" s="159"/>
      <c r="AU144" s="160"/>
      <c r="AV144" s="161"/>
      <c r="AW144" s="159"/>
      <c r="AX144" s="160"/>
      <c r="AY144" s="161"/>
      <c r="AZ144" s="159"/>
      <c r="BA144" s="160"/>
      <c r="BB144" s="161"/>
      <c r="BC144" s="159"/>
      <c r="BD144" s="160"/>
      <c r="BE144" s="161"/>
      <c r="BF144" s="159"/>
      <c r="BG144" s="160"/>
      <c r="BH144" s="161"/>
      <c r="BI144" s="159"/>
      <c r="BJ144" s="160"/>
      <c r="BK144" s="161"/>
      <c r="BL144" s="159"/>
      <c r="BM144" s="160"/>
      <c r="BN144" s="161"/>
      <c r="BO144" s="159"/>
      <c r="BP144" s="160"/>
      <c r="BQ144" s="161"/>
      <c r="BR144" s="159"/>
      <c r="BS144" s="160"/>
      <c r="BT144" s="161"/>
      <c r="BU144" s="159"/>
      <c r="BV144" s="160"/>
      <c r="BW144" s="161"/>
      <c r="BX144" s="159"/>
      <c r="BY144" s="160"/>
      <c r="BZ144" s="161"/>
      <c r="CA144" s="159"/>
      <c r="CB144" s="160"/>
      <c r="CC144" s="161"/>
      <c r="CD144" s="159"/>
      <c r="CE144" s="160"/>
      <c r="CF144" s="161"/>
      <c r="CG144" s="159"/>
      <c r="CH144" s="160"/>
      <c r="CI144" s="161"/>
      <c r="CJ144" s="159"/>
      <c r="CK144" s="160"/>
      <c r="CL144" s="161"/>
      <c r="CM144" s="159"/>
      <c r="CN144" s="160"/>
      <c r="CO144" s="161"/>
      <c r="CP144" s="159"/>
      <c r="CQ144" s="160"/>
      <c r="CR144" s="233"/>
    </row>
    <row r="145" spans="1:96" ht="12.6" thickBot="1" x14ac:dyDescent="0.35">
      <c r="A145" s="272"/>
      <c r="B145" s="213" t="str">
        <f>IF(B144="","","TRACT &amp; RMQ →")</f>
        <v/>
      </c>
      <c r="C145" s="213"/>
      <c r="D145" s="106"/>
      <c r="E145" s="107"/>
      <c r="F145" s="108"/>
      <c r="G145" s="106"/>
      <c r="H145" s="107"/>
      <c r="I145" s="173"/>
      <c r="J145" s="174"/>
      <c r="K145" s="107"/>
      <c r="L145" s="108"/>
      <c r="M145" s="106"/>
      <c r="N145" s="107"/>
      <c r="O145" s="173"/>
      <c r="P145" s="174"/>
      <c r="Q145" s="107"/>
      <c r="R145" s="108"/>
      <c r="S145" s="106"/>
      <c r="T145" s="107"/>
      <c r="U145" s="108"/>
      <c r="V145" s="106"/>
      <c r="W145" s="107"/>
      <c r="X145" s="108"/>
      <c r="Y145" s="106"/>
      <c r="Z145" s="107"/>
      <c r="AA145" s="108"/>
      <c r="AB145" s="106"/>
      <c r="AC145" s="107"/>
      <c r="AD145" s="108"/>
      <c r="AE145" s="106"/>
      <c r="AF145" s="107"/>
      <c r="AG145" s="108"/>
      <c r="AH145" s="106"/>
      <c r="AI145" s="107"/>
      <c r="AJ145" s="108"/>
      <c r="AK145" s="106"/>
      <c r="AL145" s="107"/>
      <c r="AM145" s="108"/>
      <c r="AN145" s="106"/>
      <c r="AO145" s="107"/>
      <c r="AP145" s="108"/>
      <c r="AQ145" s="106"/>
      <c r="AR145" s="107"/>
      <c r="AS145" s="108"/>
      <c r="AT145" s="106"/>
      <c r="AU145" s="107"/>
      <c r="AV145" s="108"/>
      <c r="AW145" s="106"/>
      <c r="AX145" s="107"/>
      <c r="AY145" s="108"/>
      <c r="AZ145" s="106"/>
      <c r="BA145" s="107"/>
      <c r="BB145" s="108"/>
      <c r="BC145" s="106"/>
      <c r="BD145" s="107"/>
      <c r="BE145" s="108"/>
      <c r="BF145" s="106"/>
      <c r="BG145" s="107"/>
      <c r="BH145" s="108"/>
      <c r="BI145" s="106"/>
      <c r="BJ145" s="107"/>
      <c r="BK145" s="108"/>
      <c r="BL145" s="106"/>
      <c r="BM145" s="107"/>
      <c r="BN145" s="108"/>
      <c r="BO145" s="106"/>
      <c r="BP145" s="107"/>
      <c r="BQ145" s="108"/>
      <c r="BR145" s="106"/>
      <c r="BS145" s="107"/>
      <c r="BT145" s="108"/>
      <c r="BU145" s="106"/>
      <c r="BV145" s="107"/>
      <c r="BW145" s="108"/>
      <c r="BX145" s="106"/>
      <c r="BY145" s="107"/>
      <c r="BZ145" s="108"/>
      <c r="CA145" s="106"/>
      <c r="CB145" s="107"/>
      <c r="CC145" s="108"/>
      <c r="CD145" s="106"/>
      <c r="CE145" s="107"/>
      <c r="CF145" s="108"/>
      <c r="CG145" s="106"/>
      <c r="CH145" s="107"/>
      <c r="CI145" s="108"/>
      <c r="CJ145" s="106"/>
      <c r="CK145" s="107"/>
      <c r="CL145" s="108"/>
      <c r="CM145" s="106"/>
      <c r="CN145" s="107"/>
      <c r="CO145" s="108"/>
      <c r="CP145" s="106"/>
      <c r="CQ145" s="107"/>
      <c r="CR145" s="230"/>
    </row>
    <row r="146" spans="1:96" x14ac:dyDescent="0.3">
      <c r="A146" s="272"/>
      <c r="B146" s="215"/>
      <c r="C146" s="215"/>
      <c r="D146" s="123"/>
      <c r="E146" s="124"/>
      <c r="F146" s="125"/>
      <c r="G146" s="123"/>
      <c r="H146" s="124"/>
      <c r="I146" s="175"/>
      <c r="J146" s="176"/>
      <c r="K146" s="124"/>
      <c r="L146" s="125"/>
      <c r="M146" s="123"/>
      <c r="N146" s="124"/>
      <c r="O146" s="175"/>
      <c r="P146" s="176"/>
      <c r="Q146" s="124"/>
      <c r="R146" s="125"/>
      <c r="S146" s="123"/>
      <c r="T146" s="124"/>
      <c r="U146" s="125"/>
      <c r="V146" s="123"/>
      <c r="W146" s="124"/>
      <c r="X146" s="125"/>
      <c r="Y146" s="123"/>
      <c r="Z146" s="124"/>
      <c r="AA146" s="125"/>
      <c r="AB146" s="123"/>
      <c r="AC146" s="124"/>
      <c r="AD146" s="125"/>
      <c r="AE146" s="123"/>
      <c r="AF146" s="124"/>
      <c r="AG146" s="125"/>
      <c r="AH146" s="123"/>
      <c r="AI146" s="124"/>
      <c r="AJ146" s="125"/>
      <c r="AK146" s="123"/>
      <c r="AL146" s="124"/>
      <c r="AM146" s="125"/>
      <c r="AN146" s="123"/>
      <c r="AO146" s="124"/>
      <c r="AP146" s="125"/>
      <c r="AQ146" s="123"/>
      <c r="AR146" s="124"/>
      <c r="AS146" s="125"/>
      <c r="AT146" s="123"/>
      <c r="AU146" s="124"/>
      <c r="AV146" s="125"/>
      <c r="AW146" s="123"/>
      <c r="AX146" s="124"/>
      <c r="AY146" s="125"/>
      <c r="AZ146" s="123"/>
      <c r="BA146" s="124"/>
      <c r="BB146" s="125"/>
      <c r="BC146" s="123"/>
      <c r="BD146" s="124"/>
      <c r="BE146" s="125"/>
      <c r="BF146" s="123"/>
      <c r="BG146" s="124"/>
      <c r="BH146" s="125"/>
      <c r="BI146" s="123"/>
      <c r="BJ146" s="124"/>
      <c r="BK146" s="125"/>
      <c r="BL146" s="123"/>
      <c r="BM146" s="124"/>
      <c r="BN146" s="125"/>
      <c r="BO146" s="123"/>
      <c r="BP146" s="124"/>
      <c r="BQ146" s="125"/>
      <c r="BR146" s="123"/>
      <c r="BS146" s="124"/>
      <c r="BT146" s="125"/>
      <c r="BU146" s="123"/>
      <c r="BV146" s="124"/>
      <c r="BW146" s="125"/>
      <c r="BX146" s="123"/>
      <c r="BY146" s="124"/>
      <c r="BZ146" s="125"/>
      <c r="CA146" s="123"/>
      <c r="CB146" s="124"/>
      <c r="CC146" s="125"/>
      <c r="CD146" s="123"/>
      <c r="CE146" s="124"/>
      <c r="CF146" s="125"/>
      <c r="CG146" s="123"/>
      <c r="CH146" s="124"/>
      <c r="CI146" s="125"/>
      <c r="CJ146" s="123"/>
      <c r="CK146" s="124"/>
      <c r="CL146" s="125"/>
      <c r="CM146" s="123"/>
      <c r="CN146" s="124"/>
      <c r="CO146" s="125"/>
      <c r="CP146" s="123"/>
      <c r="CQ146" s="124"/>
      <c r="CR146" s="231"/>
    </row>
    <row r="147" spans="1:96" ht="12.6" thickBot="1" x14ac:dyDescent="0.35">
      <c r="A147" s="272"/>
      <c r="B147" s="220" t="str">
        <f>IF(B146="","","TRACT &amp; RMQ →")</f>
        <v/>
      </c>
      <c r="C147" s="92"/>
      <c r="D147" s="106"/>
      <c r="E147" s="107"/>
      <c r="F147" s="108"/>
      <c r="G147" s="106"/>
      <c r="H147" s="107"/>
      <c r="I147" s="173"/>
      <c r="J147" s="174"/>
      <c r="K147" s="107"/>
      <c r="L147" s="108"/>
      <c r="M147" s="106"/>
      <c r="N147" s="107"/>
      <c r="O147" s="173"/>
      <c r="P147" s="174"/>
      <c r="Q147" s="107"/>
      <c r="R147" s="108"/>
      <c r="S147" s="106"/>
      <c r="T147" s="107"/>
      <c r="U147" s="108"/>
      <c r="V147" s="106"/>
      <c r="W147" s="107"/>
      <c r="X147" s="108"/>
      <c r="Y147" s="106"/>
      <c r="Z147" s="107"/>
      <c r="AA147" s="108"/>
      <c r="AB147" s="106"/>
      <c r="AC147" s="107"/>
      <c r="AD147" s="108"/>
      <c r="AE147" s="106"/>
      <c r="AF147" s="107"/>
      <c r="AG147" s="108"/>
      <c r="AH147" s="106"/>
      <c r="AI147" s="107"/>
      <c r="AJ147" s="108"/>
      <c r="AK147" s="106"/>
      <c r="AL147" s="107"/>
      <c r="AM147" s="108"/>
      <c r="AN147" s="106"/>
      <c r="AO147" s="107"/>
      <c r="AP147" s="108"/>
      <c r="AQ147" s="106"/>
      <c r="AR147" s="107"/>
      <c r="AS147" s="108"/>
      <c r="AT147" s="106"/>
      <c r="AU147" s="107"/>
      <c r="AV147" s="108"/>
      <c r="AW147" s="106"/>
      <c r="AX147" s="107"/>
      <c r="AY147" s="108"/>
      <c r="AZ147" s="106"/>
      <c r="BA147" s="107"/>
      <c r="BB147" s="108"/>
      <c r="BC147" s="106"/>
      <c r="BD147" s="107"/>
      <c r="BE147" s="108"/>
      <c r="BF147" s="106"/>
      <c r="BG147" s="107"/>
      <c r="BH147" s="108"/>
      <c r="BI147" s="106"/>
      <c r="BJ147" s="107"/>
      <c r="BK147" s="108"/>
      <c r="BL147" s="106"/>
      <c r="BM147" s="107"/>
      <c r="BN147" s="108"/>
      <c r="BO147" s="106"/>
      <c r="BP147" s="107"/>
      <c r="BQ147" s="108"/>
      <c r="BR147" s="106"/>
      <c r="BS147" s="107"/>
      <c r="BT147" s="108"/>
      <c r="BU147" s="106"/>
      <c r="BV147" s="107"/>
      <c r="BW147" s="108"/>
      <c r="BX147" s="106"/>
      <c r="BY147" s="107"/>
      <c r="BZ147" s="108"/>
      <c r="CA147" s="106"/>
      <c r="CB147" s="107"/>
      <c r="CC147" s="108"/>
      <c r="CD147" s="106"/>
      <c r="CE147" s="107"/>
      <c r="CF147" s="108"/>
      <c r="CG147" s="106"/>
      <c r="CH147" s="107"/>
      <c r="CI147" s="108"/>
      <c r="CJ147" s="106"/>
      <c r="CK147" s="107"/>
      <c r="CL147" s="108"/>
      <c r="CM147" s="106"/>
      <c r="CN147" s="107"/>
      <c r="CO147" s="108"/>
      <c r="CP147" s="106"/>
      <c r="CQ147" s="107"/>
      <c r="CR147" s="230"/>
    </row>
    <row r="148" spans="1:96" x14ac:dyDescent="0.3">
      <c r="A148" s="272"/>
      <c r="B148" s="214"/>
      <c r="C148" s="214"/>
      <c r="D148" s="123"/>
      <c r="E148" s="124"/>
      <c r="F148" s="125"/>
      <c r="G148" s="123"/>
      <c r="H148" s="124"/>
      <c r="I148" s="175"/>
      <c r="J148" s="176"/>
      <c r="K148" s="124"/>
      <c r="L148" s="125"/>
      <c r="M148" s="123"/>
      <c r="N148" s="124"/>
      <c r="O148" s="175"/>
      <c r="P148" s="176"/>
      <c r="Q148" s="124"/>
      <c r="R148" s="125"/>
      <c r="S148" s="123"/>
      <c r="T148" s="124"/>
      <c r="U148" s="125"/>
      <c r="V148" s="123"/>
      <c r="W148" s="124"/>
      <c r="X148" s="125"/>
      <c r="Y148" s="123"/>
      <c r="Z148" s="124"/>
      <c r="AA148" s="125"/>
      <c r="AB148" s="123"/>
      <c r="AC148" s="124"/>
      <c r="AD148" s="125"/>
      <c r="AE148" s="123"/>
      <c r="AF148" s="124"/>
      <c r="AG148" s="125"/>
      <c r="AH148" s="123"/>
      <c r="AI148" s="124"/>
      <c r="AJ148" s="125"/>
      <c r="AK148" s="123"/>
      <c r="AL148" s="124"/>
      <c r="AM148" s="125"/>
      <c r="AN148" s="123"/>
      <c r="AO148" s="124"/>
      <c r="AP148" s="125"/>
      <c r="AQ148" s="123"/>
      <c r="AR148" s="124"/>
      <c r="AS148" s="125"/>
      <c r="AT148" s="123"/>
      <c r="AU148" s="124"/>
      <c r="AV148" s="125"/>
      <c r="AW148" s="123"/>
      <c r="AX148" s="124"/>
      <c r="AY148" s="125"/>
      <c r="AZ148" s="123"/>
      <c r="BA148" s="124"/>
      <c r="BB148" s="125"/>
      <c r="BC148" s="123"/>
      <c r="BD148" s="124"/>
      <c r="BE148" s="125"/>
      <c r="BF148" s="123"/>
      <c r="BG148" s="124"/>
      <c r="BH148" s="125"/>
      <c r="BI148" s="123"/>
      <c r="BJ148" s="124"/>
      <c r="BK148" s="125"/>
      <c r="BL148" s="123"/>
      <c r="BM148" s="124"/>
      <c r="BN148" s="125"/>
      <c r="BO148" s="123"/>
      <c r="BP148" s="124"/>
      <c r="BQ148" s="125"/>
      <c r="BR148" s="123"/>
      <c r="BS148" s="124"/>
      <c r="BT148" s="125"/>
      <c r="BU148" s="123"/>
      <c r="BV148" s="124"/>
      <c r="BW148" s="125"/>
      <c r="BX148" s="123"/>
      <c r="BY148" s="124"/>
      <c r="BZ148" s="125"/>
      <c r="CA148" s="123"/>
      <c r="CB148" s="124"/>
      <c r="CC148" s="125"/>
      <c r="CD148" s="123"/>
      <c r="CE148" s="124"/>
      <c r="CF148" s="125"/>
      <c r="CG148" s="123"/>
      <c r="CH148" s="124"/>
      <c r="CI148" s="125"/>
      <c r="CJ148" s="123"/>
      <c r="CK148" s="124"/>
      <c r="CL148" s="125"/>
      <c r="CM148" s="123"/>
      <c r="CN148" s="124"/>
      <c r="CO148" s="125"/>
      <c r="CP148" s="123"/>
      <c r="CQ148" s="124"/>
      <c r="CR148" s="231"/>
    </row>
    <row r="149" spans="1:96" ht="12.6" thickBot="1" x14ac:dyDescent="0.35">
      <c r="A149" s="272"/>
      <c r="B149" s="213" t="str">
        <f>IF(B148="","","TRACT &amp; RMQ →")</f>
        <v/>
      </c>
      <c r="C149" s="213"/>
      <c r="D149" s="106"/>
      <c r="E149" s="107"/>
      <c r="F149" s="108"/>
      <c r="G149" s="106"/>
      <c r="H149" s="107"/>
      <c r="I149" s="173"/>
      <c r="J149" s="174"/>
      <c r="K149" s="107"/>
      <c r="L149" s="108"/>
      <c r="M149" s="106"/>
      <c r="N149" s="107"/>
      <c r="O149" s="173"/>
      <c r="P149" s="174"/>
      <c r="Q149" s="107"/>
      <c r="R149" s="108"/>
      <c r="S149" s="106"/>
      <c r="T149" s="107"/>
      <c r="U149" s="108"/>
      <c r="V149" s="106"/>
      <c r="W149" s="107"/>
      <c r="X149" s="108"/>
      <c r="Y149" s="106"/>
      <c r="Z149" s="107"/>
      <c r="AA149" s="108"/>
      <c r="AB149" s="106"/>
      <c r="AC149" s="107"/>
      <c r="AD149" s="108"/>
      <c r="AE149" s="106"/>
      <c r="AF149" s="107"/>
      <c r="AG149" s="108"/>
      <c r="AH149" s="106"/>
      <c r="AI149" s="107"/>
      <c r="AJ149" s="108"/>
      <c r="AK149" s="106"/>
      <c r="AL149" s="107"/>
      <c r="AM149" s="108"/>
      <c r="AN149" s="106"/>
      <c r="AO149" s="107"/>
      <c r="AP149" s="108"/>
      <c r="AQ149" s="106"/>
      <c r="AR149" s="107"/>
      <c r="AS149" s="108"/>
      <c r="AT149" s="106"/>
      <c r="AU149" s="107"/>
      <c r="AV149" s="108"/>
      <c r="AW149" s="106"/>
      <c r="AX149" s="107"/>
      <c r="AY149" s="108"/>
      <c r="AZ149" s="106"/>
      <c r="BA149" s="107"/>
      <c r="BB149" s="108"/>
      <c r="BC149" s="106"/>
      <c r="BD149" s="107"/>
      <c r="BE149" s="108"/>
      <c r="BF149" s="106"/>
      <c r="BG149" s="107"/>
      <c r="BH149" s="108"/>
      <c r="BI149" s="106"/>
      <c r="BJ149" s="107"/>
      <c r="BK149" s="108"/>
      <c r="BL149" s="106"/>
      <c r="BM149" s="107"/>
      <c r="BN149" s="108"/>
      <c r="BO149" s="106"/>
      <c r="BP149" s="107"/>
      <c r="BQ149" s="108"/>
      <c r="BR149" s="106"/>
      <c r="BS149" s="107"/>
      <c r="BT149" s="108"/>
      <c r="BU149" s="106"/>
      <c r="BV149" s="107"/>
      <c r="BW149" s="108"/>
      <c r="BX149" s="106"/>
      <c r="BY149" s="107"/>
      <c r="BZ149" s="108"/>
      <c r="CA149" s="106"/>
      <c r="CB149" s="107"/>
      <c r="CC149" s="108"/>
      <c r="CD149" s="106"/>
      <c r="CE149" s="107"/>
      <c r="CF149" s="108"/>
      <c r="CG149" s="106"/>
      <c r="CH149" s="107"/>
      <c r="CI149" s="108"/>
      <c r="CJ149" s="106"/>
      <c r="CK149" s="107"/>
      <c r="CL149" s="108"/>
      <c r="CM149" s="106"/>
      <c r="CN149" s="107"/>
      <c r="CO149" s="108"/>
      <c r="CP149" s="106"/>
      <c r="CQ149" s="107"/>
      <c r="CR149" s="230"/>
    </row>
    <row r="150" spans="1:96" x14ac:dyDescent="0.3">
      <c r="A150" s="272"/>
      <c r="B150" s="215"/>
      <c r="C150" s="215"/>
      <c r="D150" s="123"/>
      <c r="E150" s="124"/>
      <c r="F150" s="125"/>
      <c r="G150" s="123"/>
      <c r="H150" s="124"/>
      <c r="I150" s="175"/>
      <c r="J150" s="176"/>
      <c r="K150" s="124"/>
      <c r="L150" s="125"/>
      <c r="M150" s="123"/>
      <c r="N150" s="124"/>
      <c r="O150" s="175"/>
      <c r="P150" s="176"/>
      <c r="Q150" s="124"/>
      <c r="R150" s="125"/>
      <c r="S150" s="123"/>
      <c r="T150" s="124"/>
      <c r="U150" s="125"/>
      <c r="V150" s="123"/>
      <c r="W150" s="124"/>
      <c r="X150" s="125"/>
      <c r="Y150" s="123"/>
      <c r="Z150" s="124"/>
      <c r="AA150" s="125"/>
      <c r="AB150" s="123"/>
      <c r="AC150" s="124"/>
      <c r="AD150" s="125"/>
      <c r="AE150" s="123"/>
      <c r="AF150" s="124"/>
      <c r="AG150" s="125"/>
      <c r="AH150" s="123"/>
      <c r="AI150" s="124"/>
      <c r="AJ150" s="125"/>
      <c r="AK150" s="123"/>
      <c r="AL150" s="124"/>
      <c r="AM150" s="125"/>
      <c r="AN150" s="123"/>
      <c r="AO150" s="124"/>
      <c r="AP150" s="125"/>
      <c r="AQ150" s="123"/>
      <c r="AR150" s="124"/>
      <c r="AS150" s="125"/>
      <c r="AT150" s="123"/>
      <c r="AU150" s="124"/>
      <c r="AV150" s="125"/>
      <c r="AW150" s="123"/>
      <c r="AX150" s="124"/>
      <c r="AY150" s="125"/>
      <c r="AZ150" s="123"/>
      <c r="BA150" s="124"/>
      <c r="BB150" s="125"/>
      <c r="BC150" s="123"/>
      <c r="BD150" s="124"/>
      <c r="BE150" s="125"/>
      <c r="BF150" s="123"/>
      <c r="BG150" s="124"/>
      <c r="BH150" s="125"/>
      <c r="BI150" s="123"/>
      <c r="BJ150" s="124"/>
      <c r="BK150" s="125"/>
      <c r="BL150" s="123"/>
      <c r="BM150" s="124"/>
      <c r="BN150" s="125"/>
      <c r="BO150" s="123"/>
      <c r="BP150" s="124"/>
      <c r="BQ150" s="125"/>
      <c r="BR150" s="123"/>
      <c r="BS150" s="124"/>
      <c r="BT150" s="125"/>
      <c r="BU150" s="123"/>
      <c r="BV150" s="124"/>
      <c r="BW150" s="125"/>
      <c r="BX150" s="123"/>
      <c r="BY150" s="124"/>
      <c r="BZ150" s="125"/>
      <c r="CA150" s="123"/>
      <c r="CB150" s="124"/>
      <c r="CC150" s="125"/>
      <c r="CD150" s="123"/>
      <c r="CE150" s="124"/>
      <c r="CF150" s="125"/>
      <c r="CG150" s="123"/>
      <c r="CH150" s="124"/>
      <c r="CI150" s="125"/>
      <c r="CJ150" s="123"/>
      <c r="CK150" s="124"/>
      <c r="CL150" s="125"/>
      <c r="CM150" s="123"/>
      <c r="CN150" s="124"/>
      <c r="CO150" s="125"/>
      <c r="CP150" s="123"/>
      <c r="CQ150" s="124"/>
      <c r="CR150" s="231"/>
    </row>
    <row r="151" spans="1:96" ht="12.6" thickBot="1" x14ac:dyDescent="0.35">
      <c r="A151" s="272"/>
      <c r="B151" s="216" t="str">
        <f>IF(B150="","","TRACT &amp; RMQ →")</f>
        <v/>
      </c>
      <c r="C151" s="216"/>
      <c r="D151" s="156"/>
      <c r="E151" s="157"/>
      <c r="F151" s="158"/>
      <c r="G151" s="156"/>
      <c r="H151" s="157"/>
      <c r="I151" s="177"/>
      <c r="J151" s="178"/>
      <c r="K151" s="157"/>
      <c r="L151" s="158"/>
      <c r="M151" s="156"/>
      <c r="N151" s="157"/>
      <c r="O151" s="177"/>
      <c r="P151" s="178"/>
      <c r="Q151" s="157"/>
      <c r="R151" s="158"/>
      <c r="S151" s="156"/>
      <c r="T151" s="157"/>
      <c r="U151" s="158"/>
      <c r="V151" s="156"/>
      <c r="W151" s="157"/>
      <c r="X151" s="158"/>
      <c r="Y151" s="156"/>
      <c r="Z151" s="157"/>
      <c r="AA151" s="158"/>
      <c r="AB151" s="156"/>
      <c r="AC151" s="157"/>
      <c r="AD151" s="158"/>
      <c r="AE151" s="156"/>
      <c r="AF151" s="157"/>
      <c r="AG151" s="158"/>
      <c r="AH151" s="156"/>
      <c r="AI151" s="157"/>
      <c r="AJ151" s="158"/>
      <c r="AK151" s="156"/>
      <c r="AL151" s="157"/>
      <c r="AM151" s="158"/>
      <c r="AN151" s="156"/>
      <c r="AO151" s="157"/>
      <c r="AP151" s="158"/>
      <c r="AQ151" s="156"/>
      <c r="AR151" s="157"/>
      <c r="AS151" s="158"/>
      <c r="AT151" s="156"/>
      <c r="AU151" s="157"/>
      <c r="AV151" s="158"/>
      <c r="AW151" s="156"/>
      <c r="AX151" s="157"/>
      <c r="AY151" s="158"/>
      <c r="AZ151" s="156"/>
      <c r="BA151" s="157"/>
      <c r="BB151" s="158"/>
      <c r="BC151" s="156"/>
      <c r="BD151" s="157"/>
      <c r="BE151" s="158"/>
      <c r="BF151" s="156"/>
      <c r="BG151" s="157"/>
      <c r="BH151" s="158"/>
      <c r="BI151" s="156"/>
      <c r="BJ151" s="157"/>
      <c r="BK151" s="158"/>
      <c r="BL151" s="156"/>
      <c r="BM151" s="157"/>
      <c r="BN151" s="158"/>
      <c r="BO151" s="156"/>
      <c r="BP151" s="157"/>
      <c r="BQ151" s="158"/>
      <c r="BR151" s="156"/>
      <c r="BS151" s="157"/>
      <c r="BT151" s="158"/>
      <c r="BU151" s="156"/>
      <c r="BV151" s="157"/>
      <c r="BW151" s="158"/>
      <c r="BX151" s="156"/>
      <c r="BY151" s="157"/>
      <c r="BZ151" s="158"/>
      <c r="CA151" s="156"/>
      <c r="CB151" s="157"/>
      <c r="CC151" s="158"/>
      <c r="CD151" s="156"/>
      <c r="CE151" s="157"/>
      <c r="CF151" s="158"/>
      <c r="CG151" s="156"/>
      <c r="CH151" s="157"/>
      <c r="CI151" s="158"/>
      <c r="CJ151" s="156"/>
      <c r="CK151" s="157"/>
      <c r="CL151" s="158"/>
      <c r="CM151" s="156"/>
      <c r="CN151" s="157"/>
      <c r="CO151" s="158"/>
      <c r="CP151" s="156"/>
      <c r="CQ151" s="157"/>
      <c r="CR151" s="232"/>
    </row>
    <row r="152" spans="1:96" x14ac:dyDescent="0.3">
      <c r="A152" s="272"/>
      <c r="B152" s="215"/>
      <c r="C152" s="214"/>
      <c r="D152" s="159"/>
      <c r="E152" s="160"/>
      <c r="F152" s="161"/>
      <c r="G152" s="159"/>
      <c r="H152" s="160"/>
      <c r="I152" s="162"/>
      <c r="J152" s="163"/>
      <c r="K152" s="160"/>
      <c r="L152" s="161"/>
      <c r="M152" s="159"/>
      <c r="N152" s="160"/>
      <c r="O152" s="162"/>
      <c r="P152" s="163"/>
      <c r="Q152" s="160"/>
      <c r="R152" s="161"/>
      <c r="S152" s="159"/>
      <c r="T152" s="160"/>
      <c r="U152" s="161"/>
      <c r="V152" s="159"/>
      <c r="W152" s="160"/>
      <c r="X152" s="161"/>
      <c r="Y152" s="159"/>
      <c r="Z152" s="160"/>
      <c r="AA152" s="161"/>
      <c r="AB152" s="159"/>
      <c r="AC152" s="160"/>
      <c r="AD152" s="161"/>
      <c r="AE152" s="159"/>
      <c r="AF152" s="160"/>
      <c r="AG152" s="161"/>
      <c r="AH152" s="159"/>
      <c r="AI152" s="160"/>
      <c r="AJ152" s="161"/>
      <c r="AK152" s="159"/>
      <c r="AL152" s="160"/>
      <c r="AM152" s="161"/>
      <c r="AN152" s="159"/>
      <c r="AO152" s="160"/>
      <c r="AP152" s="161"/>
      <c r="AQ152" s="159"/>
      <c r="AR152" s="160"/>
      <c r="AS152" s="161"/>
      <c r="AT152" s="159"/>
      <c r="AU152" s="160"/>
      <c r="AV152" s="161"/>
      <c r="AW152" s="159"/>
      <c r="AX152" s="160"/>
      <c r="AY152" s="161"/>
      <c r="AZ152" s="159"/>
      <c r="BA152" s="160"/>
      <c r="BB152" s="161"/>
      <c r="BC152" s="159"/>
      <c r="BD152" s="160"/>
      <c r="BE152" s="161"/>
      <c r="BF152" s="159"/>
      <c r="BG152" s="160"/>
      <c r="BH152" s="161"/>
      <c r="BI152" s="159"/>
      <c r="BJ152" s="160"/>
      <c r="BK152" s="161"/>
      <c r="BL152" s="159"/>
      <c r="BM152" s="160"/>
      <c r="BN152" s="161"/>
      <c r="BO152" s="159"/>
      <c r="BP152" s="160"/>
      <c r="BQ152" s="161"/>
      <c r="BR152" s="159"/>
      <c r="BS152" s="160"/>
      <c r="BT152" s="161"/>
      <c r="BU152" s="159"/>
      <c r="BV152" s="160"/>
      <c r="BW152" s="161"/>
      <c r="BX152" s="159"/>
      <c r="BY152" s="160"/>
      <c r="BZ152" s="161"/>
      <c r="CA152" s="159"/>
      <c r="CB152" s="160"/>
      <c r="CC152" s="161"/>
      <c r="CD152" s="159"/>
      <c r="CE152" s="160"/>
      <c r="CF152" s="161"/>
      <c r="CG152" s="159"/>
      <c r="CH152" s="160"/>
      <c r="CI152" s="161"/>
      <c r="CJ152" s="159"/>
      <c r="CK152" s="160"/>
      <c r="CL152" s="161"/>
      <c r="CM152" s="159"/>
      <c r="CN152" s="160"/>
      <c r="CO152" s="161"/>
      <c r="CP152" s="159"/>
      <c r="CQ152" s="160"/>
      <c r="CR152" s="233"/>
    </row>
    <row r="153" spans="1:96" ht="12.6" thickBot="1" x14ac:dyDescent="0.35">
      <c r="A153" s="272"/>
      <c r="B153" s="216" t="str">
        <f>IF(B152="","","TRACT &amp; RMQ →")</f>
        <v/>
      </c>
      <c r="C153" s="216"/>
      <c r="D153" s="156"/>
      <c r="E153" s="157"/>
      <c r="F153" s="158"/>
      <c r="G153" s="156"/>
      <c r="H153" s="157"/>
      <c r="I153" s="177"/>
      <c r="J153" s="178"/>
      <c r="K153" s="157"/>
      <c r="L153" s="158"/>
      <c r="M153" s="156"/>
      <c r="N153" s="157"/>
      <c r="O153" s="177"/>
      <c r="P153" s="178"/>
      <c r="Q153" s="157"/>
      <c r="R153" s="158"/>
      <c r="S153" s="156"/>
      <c r="T153" s="157"/>
      <c r="U153" s="158"/>
      <c r="V153" s="156"/>
      <c r="W153" s="157"/>
      <c r="X153" s="158"/>
      <c r="Y153" s="156"/>
      <c r="Z153" s="157"/>
      <c r="AA153" s="158"/>
      <c r="AB153" s="156"/>
      <c r="AC153" s="157"/>
      <c r="AD153" s="158"/>
      <c r="AE153" s="156"/>
      <c r="AF153" s="157"/>
      <c r="AG153" s="158"/>
      <c r="AH153" s="156"/>
      <c r="AI153" s="157"/>
      <c r="AJ153" s="158"/>
      <c r="AK153" s="156"/>
      <c r="AL153" s="157"/>
      <c r="AM153" s="158"/>
      <c r="AN153" s="156"/>
      <c r="AO153" s="157"/>
      <c r="AP153" s="158"/>
      <c r="AQ153" s="156"/>
      <c r="AR153" s="157"/>
      <c r="AS153" s="158"/>
      <c r="AT153" s="156"/>
      <c r="AU153" s="157"/>
      <c r="AV153" s="158"/>
      <c r="AW153" s="156"/>
      <c r="AX153" s="157"/>
      <c r="AY153" s="158"/>
      <c r="AZ153" s="156"/>
      <c r="BA153" s="157"/>
      <c r="BB153" s="158"/>
      <c r="BC153" s="156"/>
      <c r="BD153" s="157"/>
      <c r="BE153" s="158"/>
      <c r="BF153" s="156"/>
      <c r="BG153" s="157"/>
      <c r="BH153" s="158"/>
      <c r="BI153" s="156"/>
      <c r="BJ153" s="157"/>
      <c r="BK153" s="158"/>
      <c r="BL153" s="156"/>
      <c r="BM153" s="157"/>
      <c r="BN153" s="158"/>
      <c r="BO153" s="156"/>
      <c r="BP153" s="157"/>
      <c r="BQ153" s="158"/>
      <c r="BR153" s="156"/>
      <c r="BS153" s="157"/>
      <c r="BT153" s="158"/>
      <c r="BU153" s="156"/>
      <c r="BV153" s="157"/>
      <c r="BW153" s="158"/>
      <c r="BX153" s="156"/>
      <c r="BY153" s="157"/>
      <c r="BZ153" s="158"/>
      <c r="CA153" s="156"/>
      <c r="CB153" s="157"/>
      <c r="CC153" s="158"/>
      <c r="CD153" s="156"/>
      <c r="CE153" s="157"/>
      <c r="CF153" s="158"/>
      <c r="CG153" s="156"/>
      <c r="CH153" s="157"/>
      <c r="CI153" s="158"/>
      <c r="CJ153" s="156"/>
      <c r="CK153" s="157"/>
      <c r="CL153" s="158"/>
      <c r="CM153" s="156"/>
      <c r="CN153" s="157"/>
      <c r="CO153" s="158"/>
      <c r="CP153" s="156"/>
      <c r="CQ153" s="157"/>
      <c r="CR153" s="232"/>
    </row>
    <row r="154" spans="1:96" x14ac:dyDescent="0.3">
      <c r="A154" s="272"/>
      <c r="B154" s="214"/>
      <c r="C154" s="214"/>
      <c r="D154" s="159"/>
      <c r="E154" s="160"/>
      <c r="F154" s="161"/>
      <c r="G154" s="159"/>
      <c r="H154" s="160"/>
      <c r="I154" s="162"/>
      <c r="J154" s="163"/>
      <c r="K154" s="160"/>
      <c r="L154" s="161"/>
      <c r="M154" s="159"/>
      <c r="N154" s="160"/>
      <c r="O154" s="162"/>
      <c r="P154" s="163"/>
      <c r="Q154" s="160"/>
      <c r="R154" s="161"/>
      <c r="S154" s="159"/>
      <c r="T154" s="160"/>
      <c r="U154" s="161"/>
      <c r="V154" s="159"/>
      <c r="W154" s="160"/>
      <c r="X154" s="161"/>
      <c r="Y154" s="159"/>
      <c r="Z154" s="160"/>
      <c r="AA154" s="161"/>
      <c r="AB154" s="159"/>
      <c r="AC154" s="160"/>
      <c r="AD154" s="161"/>
      <c r="AE154" s="159"/>
      <c r="AF154" s="160"/>
      <c r="AG154" s="161"/>
      <c r="AH154" s="159"/>
      <c r="AI154" s="160"/>
      <c r="AJ154" s="161"/>
      <c r="AK154" s="159"/>
      <c r="AL154" s="160"/>
      <c r="AM154" s="161"/>
      <c r="AN154" s="159"/>
      <c r="AO154" s="160"/>
      <c r="AP154" s="161"/>
      <c r="AQ154" s="159"/>
      <c r="AR154" s="160"/>
      <c r="AS154" s="161"/>
      <c r="AT154" s="159"/>
      <c r="AU154" s="160"/>
      <c r="AV154" s="161"/>
      <c r="AW154" s="159"/>
      <c r="AX154" s="160"/>
      <c r="AY154" s="161"/>
      <c r="AZ154" s="159"/>
      <c r="BA154" s="160"/>
      <c r="BB154" s="161"/>
      <c r="BC154" s="159"/>
      <c r="BD154" s="160"/>
      <c r="BE154" s="161"/>
      <c r="BF154" s="159"/>
      <c r="BG154" s="160"/>
      <c r="BH154" s="161"/>
      <c r="BI154" s="159"/>
      <c r="BJ154" s="160"/>
      <c r="BK154" s="161"/>
      <c r="BL154" s="159"/>
      <c r="BM154" s="160"/>
      <c r="BN154" s="161"/>
      <c r="BO154" s="159"/>
      <c r="BP154" s="160"/>
      <c r="BQ154" s="161"/>
      <c r="BR154" s="159"/>
      <c r="BS154" s="160"/>
      <c r="BT154" s="161"/>
      <c r="BU154" s="159"/>
      <c r="BV154" s="160"/>
      <c r="BW154" s="161"/>
      <c r="BX154" s="159"/>
      <c r="BY154" s="160"/>
      <c r="BZ154" s="161"/>
      <c r="CA154" s="159"/>
      <c r="CB154" s="160"/>
      <c r="CC154" s="161"/>
      <c r="CD154" s="159"/>
      <c r="CE154" s="160"/>
      <c r="CF154" s="161"/>
      <c r="CG154" s="159"/>
      <c r="CH154" s="160"/>
      <c r="CI154" s="161"/>
      <c r="CJ154" s="159"/>
      <c r="CK154" s="160"/>
      <c r="CL154" s="161"/>
      <c r="CM154" s="159"/>
      <c r="CN154" s="160"/>
      <c r="CO154" s="161"/>
      <c r="CP154" s="159"/>
      <c r="CQ154" s="160"/>
      <c r="CR154" s="233"/>
    </row>
    <row r="155" spans="1:96" ht="12.6" thickBot="1" x14ac:dyDescent="0.35">
      <c r="A155" s="272"/>
      <c r="B155" s="220" t="str">
        <f>IF(B154="","","TRACT &amp; RMQ →")</f>
        <v/>
      </c>
      <c r="C155" s="92"/>
      <c r="D155" s="106"/>
      <c r="E155" s="107"/>
      <c r="F155" s="108"/>
      <c r="G155" s="106"/>
      <c r="H155" s="107"/>
      <c r="I155" s="173"/>
      <c r="J155" s="174"/>
      <c r="K155" s="107"/>
      <c r="L155" s="108"/>
      <c r="M155" s="106"/>
      <c r="N155" s="107"/>
      <c r="O155" s="173"/>
      <c r="P155" s="174"/>
      <c r="Q155" s="107"/>
      <c r="R155" s="108"/>
      <c r="S155" s="106"/>
      <c r="T155" s="107"/>
      <c r="U155" s="108"/>
      <c r="V155" s="106"/>
      <c r="W155" s="107"/>
      <c r="X155" s="108"/>
      <c r="Y155" s="106"/>
      <c r="Z155" s="107"/>
      <c r="AA155" s="108"/>
      <c r="AB155" s="106"/>
      <c r="AC155" s="107"/>
      <c r="AD155" s="108"/>
      <c r="AE155" s="106"/>
      <c r="AF155" s="107"/>
      <c r="AG155" s="108"/>
      <c r="AH155" s="106"/>
      <c r="AI155" s="107"/>
      <c r="AJ155" s="108"/>
      <c r="AK155" s="106"/>
      <c r="AL155" s="107"/>
      <c r="AM155" s="108"/>
      <c r="AN155" s="106"/>
      <c r="AO155" s="107"/>
      <c r="AP155" s="108"/>
      <c r="AQ155" s="106"/>
      <c r="AR155" s="107"/>
      <c r="AS155" s="108"/>
      <c r="AT155" s="106"/>
      <c r="AU155" s="107"/>
      <c r="AV155" s="108"/>
      <c r="AW155" s="106"/>
      <c r="AX155" s="107"/>
      <c r="AY155" s="108"/>
      <c r="AZ155" s="106"/>
      <c r="BA155" s="107"/>
      <c r="BB155" s="108"/>
      <c r="BC155" s="106"/>
      <c r="BD155" s="107"/>
      <c r="BE155" s="108"/>
      <c r="BF155" s="106"/>
      <c r="BG155" s="107"/>
      <c r="BH155" s="108"/>
      <c r="BI155" s="106"/>
      <c r="BJ155" s="107"/>
      <c r="BK155" s="108"/>
      <c r="BL155" s="106"/>
      <c r="BM155" s="107"/>
      <c r="BN155" s="108"/>
      <c r="BO155" s="106"/>
      <c r="BP155" s="107"/>
      <c r="BQ155" s="108"/>
      <c r="BR155" s="106"/>
      <c r="BS155" s="107"/>
      <c r="BT155" s="108"/>
      <c r="BU155" s="106"/>
      <c r="BV155" s="107"/>
      <c r="BW155" s="108"/>
      <c r="BX155" s="106"/>
      <c r="BY155" s="107"/>
      <c r="BZ155" s="108"/>
      <c r="CA155" s="106"/>
      <c r="CB155" s="107"/>
      <c r="CC155" s="108"/>
      <c r="CD155" s="106"/>
      <c r="CE155" s="107"/>
      <c r="CF155" s="108"/>
      <c r="CG155" s="106"/>
      <c r="CH155" s="107"/>
      <c r="CI155" s="108"/>
      <c r="CJ155" s="106"/>
      <c r="CK155" s="107"/>
      <c r="CL155" s="108"/>
      <c r="CM155" s="106"/>
      <c r="CN155" s="107"/>
      <c r="CO155" s="108"/>
      <c r="CP155" s="106"/>
      <c r="CQ155" s="107"/>
      <c r="CR155" s="230"/>
    </row>
    <row r="156" spans="1:96" x14ac:dyDescent="0.3">
      <c r="A156" s="272"/>
      <c r="B156" s="214"/>
      <c r="C156" s="214"/>
      <c r="D156" s="123"/>
      <c r="E156" s="124"/>
      <c r="F156" s="125"/>
      <c r="G156" s="123"/>
      <c r="H156" s="124"/>
      <c r="I156" s="175"/>
      <c r="J156" s="176"/>
      <c r="K156" s="124"/>
      <c r="L156" s="125"/>
      <c r="M156" s="123"/>
      <c r="N156" s="124"/>
      <c r="O156" s="175"/>
      <c r="P156" s="176"/>
      <c r="Q156" s="124"/>
      <c r="R156" s="125"/>
      <c r="S156" s="123"/>
      <c r="T156" s="124"/>
      <c r="U156" s="125"/>
      <c r="V156" s="123"/>
      <c r="W156" s="124"/>
      <c r="X156" s="125"/>
      <c r="Y156" s="123"/>
      <c r="Z156" s="124"/>
      <c r="AA156" s="125"/>
      <c r="AB156" s="123"/>
      <c r="AC156" s="124"/>
      <c r="AD156" s="125"/>
      <c r="AE156" s="123"/>
      <c r="AF156" s="124"/>
      <c r="AG156" s="125"/>
      <c r="AH156" s="123"/>
      <c r="AI156" s="124"/>
      <c r="AJ156" s="125"/>
      <c r="AK156" s="123"/>
      <c r="AL156" s="124"/>
      <c r="AM156" s="125"/>
      <c r="AN156" s="123"/>
      <c r="AO156" s="124"/>
      <c r="AP156" s="125"/>
      <c r="AQ156" s="123"/>
      <c r="AR156" s="124"/>
      <c r="AS156" s="125"/>
      <c r="AT156" s="123"/>
      <c r="AU156" s="124"/>
      <c r="AV156" s="125"/>
      <c r="AW156" s="123"/>
      <c r="AX156" s="124"/>
      <c r="AY156" s="125"/>
      <c r="AZ156" s="123"/>
      <c r="BA156" s="124"/>
      <c r="BB156" s="125"/>
      <c r="BC156" s="123"/>
      <c r="BD156" s="124"/>
      <c r="BE156" s="125"/>
      <c r="BF156" s="123"/>
      <c r="BG156" s="124"/>
      <c r="BH156" s="125"/>
      <c r="BI156" s="123"/>
      <c r="BJ156" s="124"/>
      <c r="BK156" s="125"/>
      <c r="BL156" s="123"/>
      <c r="BM156" s="124"/>
      <c r="BN156" s="125"/>
      <c r="BO156" s="123"/>
      <c r="BP156" s="124"/>
      <c r="BQ156" s="125"/>
      <c r="BR156" s="123"/>
      <c r="BS156" s="124"/>
      <c r="BT156" s="125"/>
      <c r="BU156" s="123"/>
      <c r="BV156" s="124"/>
      <c r="BW156" s="125"/>
      <c r="BX156" s="123"/>
      <c r="BY156" s="124"/>
      <c r="BZ156" s="125"/>
      <c r="CA156" s="123"/>
      <c r="CB156" s="124"/>
      <c r="CC156" s="125"/>
      <c r="CD156" s="123"/>
      <c r="CE156" s="124"/>
      <c r="CF156" s="125"/>
      <c r="CG156" s="123"/>
      <c r="CH156" s="124"/>
      <c r="CI156" s="125"/>
      <c r="CJ156" s="123"/>
      <c r="CK156" s="124"/>
      <c r="CL156" s="125"/>
      <c r="CM156" s="123"/>
      <c r="CN156" s="124"/>
      <c r="CO156" s="125"/>
      <c r="CP156" s="123"/>
      <c r="CQ156" s="124"/>
      <c r="CR156" s="231"/>
    </row>
    <row r="157" spans="1:96" ht="12.6" thickBot="1" x14ac:dyDescent="0.35">
      <c r="A157" s="272"/>
      <c r="B157" s="213" t="str">
        <f t="shared" ref="B157:B173" si="109">IF(B156="","","TRACT &amp; RMQ →")</f>
        <v/>
      </c>
      <c r="C157" s="213"/>
      <c r="D157" s="106"/>
      <c r="E157" s="107"/>
      <c r="F157" s="108"/>
      <c r="G157" s="106"/>
      <c r="H157" s="107"/>
      <c r="I157" s="173"/>
      <c r="J157" s="174"/>
      <c r="K157" s="107"/>
      <c r="L157" s="108"/>
      <c r="M157" s="106"/>
      <c r="N157" s="107"/>
      <c r="O157" s="173"/>
      <c r="P157" s="174"/>
      <c r="Q157" s="107"/>
      <c r="R157" s="108"/>
      <c r="S157" s="106"/>
      <c r="T157" s="107"/>
      <c r="U157" s="108"/>
      <c r="V157" s="106"/>
      <c r="W157" s="107"/>
      <c r="X157" s="108"/>
      <c r="Y157" s="106"/>
      <c r="Z157" s="107"/>
      <c r="AA157" s="108"/>
      <c r="AB157" s="106"/>
      <c r="AC157" s="107"/>
      <c r="AD157" s="108"/>
      <c r="AE157" s="106"/>
      <c r="AF157" s="107"/>
      <c r="AG157" s="108"/>
      <c r="AH157" s="106"/>
      <c r="AI157" s="107"/>
      <c r="AJ157" s="108"/>
      <c r="AK157" s="106"/>
      <c r="AL157" s="107"/>
      <c r="AM157" s="108"/>
      <c r="AN157" s="106"/>
      <c r="AO157" s="107"/>
      <c r="AP157" s="108"/>
      <c r="AQ157" s="106"/>
      <c r="AR157" s="107"/>
      <c r="AS157" s="108"/>
      <c r="AT157" s="106"/>
      <c r="AU157" s="107"/>
      <c r="AV157" s="108"/>
      <c r="AW157" s="106"/>
      <c r="AX157" s="107"/>
      <c r="AY157" s="108"/>
      <c r="AZ157" s="106"/>
      <c r="BA157" s="107"/>
      <c r="BB157" s="108"/>
      <c r="BC157" s="106"/>
      <c r="BD157" s="107"/>
      <c r="BE157" s="108"/>
      <c r="BF157" s="106"/>
      <c r="BG157" s="107"/>
      <c r="BH157" s="108"/>
      <c r="BI157" s="106"/>
      <c r="BJ157" s="107"/>
      <c r="BK157" s="108"/>
      <c r="BL157" s="106"/>
      <c r="BM157" s="107"/>
      <c r="BN157" s="108"/>
      <c r="BO157" s="106"/>
      <c r="BP157" s="107"/>
      <c r="BQ157" s="108"/>
      <c r="BR157" s="106"/>
      <c r="BS157" s="107"/>
      <c r="BT157" s="108"/>
      <c r="BU157" s="106"/>
      <c r="BV157" s="107"/>
      <c r="BW157" s="108"/>
      <c r="BX157" s="106"/>
      <c r="BY157" s="107"/>
      <c r="BZ157" s="108"/>
      <c r="CA157" s="106"/>
      <c r="CB157" s="107"/>
      <c r="CC157" s="108"/>
      <c r="CD157" s="106"/>
      <c r="CE157" s="107"/>
      <c r="CF157" s="108"/>
      <c r="CG157" s="106"/>
      <c r="CH157" s="107"/>
      <c r="CI157" s="108"/>
      <c r="CJ157" s="106"/>
      <c r="CK157" s="107"/>
      <c r="CL157" s="108"/>
      <c r="CM157" s="106"/>
      <c r="CN157" s="107"/>
      <c r="CO157" s="108"/>
      <c r="CP157" s="106"/>
      <c r="CQ157" s="107"/>
      <c r="CR157" s="230"/>
    </row>
    <row r="158" spans="1:96" x14ac:dyDescent="0.3">
      <c r="A158" s="272"/>
      <c r="B158" s="215"/>
      <c r="C158" s="215"/>
      <c r="D158" s="123"/>
      <c r="E158" s="124"/>
      <c r="F158" s="125"/>
      <c r="G158" s="123"/>
      <c r="H158" s="124"/>
      <c r="I158" s="175"/>
      <c r="J158" s="176"/>
      <c r="K158" s="124"/>
      <c r="L158" s="125"/>
      <c r="M158" s="123"/>
      <c r="N158" s="124"/>
      <c r="O158" s="175"/>
      <c r="P158" s="176"/>
      <c r="Q158" s="124"/>
      <c r="R158" s="125"/>
      <c r="S158" s="123"/>
      <c r="T158" s="124"/>
      <c r="U158" s="125"/>
      <c r="V158" s="123"/>
      <c r="W158" s="124"/>
      <c r="X158" s="125"/>
      <c r="Y158" s="123"/>
      <c r="Z158" s="124"/>
      <c r="AA158" s="125"/>
      <c r="AB158" s="123"/>
      <c r="AC158" s="124"/>
      <c r="AD158" s="125"/>
      <c r="AE158" s="123"/>
      <c r="AF158" s="124"/>
      <c r="AG158" s="125"/>
      <c r="AH158" s="123"/>
      <c r="AI158" s="124"/>
      <c r="AJ158" s="125"/>
      <c r="AK158" s="123"/>
      <c r="AL158" s="124"/>
      <c r="AM158" s="125"/>
      <c r="AN158" s="123"/>
      <c r="AO158" s="124"/>
      <c r="AP158" s="125"/>
      <c r="AQ158" s="123"/>
      <c r="AR158" s="124"/>
      <c r="AS158" s="125"/>
      <c r="AT158" s="123"/>
      <c r="AU158" s="124"/>
      <c r="AV158" s="125"/>
      <c r="AW158" s="123"/>
      <c r="AX158" s="124"/>
      <c r="AY158" s="125"/>
      <c r="AZ158" s="123"/>
      <c r="BA158" s="124"/>
      <c r="BB158" s="125"/>
      <c r="BC158" s="123"/>
      <c r="BD158" s="124"/>
      <c r="BE158" s="125"/>
      <c r="BF158" s="123"/>
      <c r="BG158" s="124"/>
      <c r="BH158" s="125"/>
      <c r="BI158" s="123"/>
      <c r="BJ158" s="124"/>
      <c r="BK158" s="125"/>
      <c r="BL158" s="123"/>
      <c r="BM158" s="124"/>
      <c r="BN158" s="125"/>
      <c r="BO158" s="123"/>
      <c r="BP158" s="124"/>
      <c r="BQ158" s="125"/>
      <c r="BR158" s="123"/>
      <c r="BS158" s="124"/>
      <c r="BT158" s="125"/>
      <c r="BU158" s="123"/>
      <c r="BV158" s="124"/>
      <c r="BW158" s="125"/>
      <c r="BX158" s="123"/>
      <c r="BY158" s="124"/>
      <c r="BZ158" s="125"/>
      <c r="CA158" s="123"/>
      <c r="CB158" s="124"/>
      <c r="CC158" s="125"/>
      <c r="CD158" s="123"/>
      <c r="CE158" s="124"/>
      <c r="CF158" s="125"/>
      <c r="CG158" s="123"/>
      <c r="CH158" s="124"/>
      <c r="CI158" s="125"/>
      <c r="CJ158" s="123"/>
      <c r="CK158" s="124"/>
      <c r="CL158" s="125"/>
      <c r="CM158" s="123"/>
      <c r="CN158" s="124"/>
      <c r="CO158" s="125"/>
      <c r="CP158" s="123"/>
      <c r="CQ158" s="124"/>
      <c r="CR158" s="231"/>
    </row>
    <row r="159" spans="1:96" ht="12.6" thickBot="1" x14ac:dyDescent="0.35">
      <c r="A159" s="272"/>
      <c r="B159" s="216" t="str">
        <f t="shared" si="109"/>
        <v/>
      </c>
      <c r="C159" s="216"/>
      <c r="D159" s="156"/>
      <c r="E159" s="157"/>
      <c r="F159" s="158"/>
      <c r="G159" s="156"/>
      <c r="H159" s="157"/>
      <c r="I159" s="177"/>
      <c r="J159" s="178"/>
      <c r="K159" s="157"/>
      <c r="L159" s="158"/>
      <c r="M159" s="156"/>
      <c r="N159" s="157"/>
      <c r="O159" s="177"/>
      <c r="P159" s="178"/>
      <c r="Q159" s="157"/>
      <c r="R159" s="158"/>
      <c r="S159" s="156"/>
      <c r="T159" s="157"/>
      <c r="U159" s="158"/>
      <c r="V159" s="156"/>
      <c r="W159" s="157"/>
      <c r="X159" s="158"/>
      <c r="Y159" s="156"/>
      <c r="Z159" s="157"/>
      <c r="AA159" s="158"/>
      <c r="AB159" s="156"/>
      <c r="AC159" s="157"/>
      <c r="AD159" s="158"/>
      <c r="AE159" s="156"/>
      <c r="AF159" s="157"/>
      <c r="AG159" s="158"/>
      <c r="AH159" s="156"/>
      <c r="AI159" s="157"/>
      <c r="AJ159" s="158"/>
      <c r="AK159" s="156"/>
      <c r="AL159" s="157"/>
      <c r="AM159" s="158"/>
      <c r="AN159" s="156"/>
      <c r="AO159" s="157"/>
      <c r="AP159" s="158"/>
      <c r="AQ159" s="156"/>
      <c r="AR159" s="157"/>
      <c r="AS159" s="158"/>
      <c r="AT159" s="156"/>
      <c r="AU159" s="157"/>
      <c r="AV159" s="158"/>
      <c r="AW159" s="156"/>
      <c r="AX159" s="157"/>
      <c r="AY159" s="158"/>
      <c r="AZ159" s="156"/>
      <c r="BA159" s="157"/>
      <c r="BB159" s="158"/>
      <c r="BC159" s="156"/>
      <c r="BD159" s="157"/>
      <c r="BE159" s="158"/>
      <c r="BF159" s="156"/>
      <c r="BG159" s="157"/>
      <c r="BH159" s="158"/>
      <c r="BI159" s="156"/>
      <c r="BJ159" s="157"/>
      <c r="BK159" s="158"/>
      <c r="BL159" s="156"/>
      <c r="BM159" s="157"/>
      <c r="BN159" s="158"/>
      <c r="BO159" s="156"/>
      <c r="BP159" s="157"/>
      <c r="BQ159" s="158"/>
      <c r="BR159" s="156"/>
      <c r="BS159" s="157"/>
      <c r="BT159" s="158"/>
      <c r="BU159" s="156"/>
      <c r="BV159" s="157"/>
      <c r="BW159" s="158"/>
      <c r="BX159" s="156"/>
      <c r="BY159" s="157"/>
      <c r="BZ159" s="158"/>
      <c r="CA159" s="156"/>
      <c r="CB159" s="157"/>
      <c r="CC159" s="158"/>
      <c r="CD159" s="156"/>
      <c r="CE159" s="157"/>
      <c r="CF159" s="158"/>
      <c r="CG159" s="156"/>
      <c r="CH159" s="157"/>
      <c r="CI159" s="158"/>
      <c r="CJ159" s="156"/>
      <c r="CK159" s="157"/>
      <c r="CL159" s="158"/>
      <c r="CM159" s="156"/>
      <c r="CN159" s="157"/>
      <c r="CO159" s="158"/>
      <c r="CP159" s="156"/>
      <c r="CQ159" s="157"/>
      <c r="CR159" s="232"/>
    </row>
    <row r="160" spans="1:96" x14ac:dyDescent="0.3">
      <c r="A160" s="272"/>
      <c r="B160" s="214"/>
      <c r="C160" s="214"/>
      <c r="D160" s="159"/>
      <c r="E160" s="160"/>
      <c r="F160" s="161"/>
      <c r="G160" s="159"/>
      <c r="H160" s="160"/>
      <c r="I160" s="162"/>
      <c r="J160" s="163"/>
      <c r="K160" s="160"/>
      <c r="L160" s="161"/>
      <c r="M160" s="159"/>
      <c r="N160" s="160"/>
      <c r="O160" s="162"/>
      <c r="P160" s="163"/>
      <c r="Q160" s="160"/>
      <c r="R160" s="161"/>
      <c r="S160" s="159"/>
      <c r="T160" s="160"/>
      <c r="U160" s="161"/>
      <c r="V160" s="159"/>
      <c r="W160" s="160"/>
      <c r="X160" s="161"/>
      <c r="Y160" s="159"/>
      <c r="Z160" s="160"/>
      <c r="AA160" s="161"/>
      <c r="AB160" s="159"/>
      <c r="AC160" s="160"/>
      <c r="AD160" s="161"/>
      <c r="AE160" s="159"/>
      <c r="AF160" s="160"/>
      <c r="AG160" s="161"/>
      <c r="AH160" s="159"/>
      <c r="AI160" s="160"/>
      <c r="AJ160" s="161"/>
      <c r="AK160" s="159"/>
      <c r="AL160" s="160"/>
      <c r="AM160" s="161"/>
      <c r="AN160" s="159"/>
      <c r="AO160" s="160"/>
      <c r="AP160" s="161"/>
      <c r="AQ160" s="159"/>
      <c r="AR160" s="160"/>
      <c r="AS160" s="161"/>
      <c r="AT160" s="159"/>
      <c r="AU160" s="160"/>
      <c r="AV160" s="161"/>
      <c r="AW160" s="159"/>
      <c r="AX160" s="160"/>
      <c r="AY160" s="161"/>
      <c r="AZ160" s="159"/>
      <c r="BA160" s="160"/>
      <c r="BB160" s="161"/>
      <c r="BC160" s="159"/>
      <c r="BD160" s="160"/>
      <c r="BE160" s="161"/>
      <c r="BF160" s="159"/>
      <c r="BG160" s="160"/>
      <c r="BH160" s="161"/>
      <c r="BI160" s="159"/>
      <c r="BJ160" s="160"/>
      <c r="BK160" s="161"/>
      <c r="BL160" s="159"/>
      <c r="BM160" s="160"/>
      <c r="BN160" s="161"/>
      <c r="BO160" s="159"/>
      <c r="BP160" s="160"/>
      <c r="BQ160" s="161"/>
      <c r="BR160" s="159"/>
      <c r="BS160" s="160"/>
      <c r="BT160" s="161"/>
      <c r="BU160" s="159"/>
      <c r="BV160" s="160"/>
      <c r="BW160" s="161"/>
      <c r="BX160" s="159"/>
      <c r="BY160" s="160"/>
      <c r="BZ160" s="161"/>
      <c r="CA160" s="159"/>
      <c r="CB160" s="160"/>
      <c r="CC160" s="161"/>
      <c r="CD160" s="159"/>
      <c r="CE160" s="160"/>
      <c r="CF160" s="161"/>
      <c r="CG160" s="159"/>
      <c r="CH160" s="160"/>
      <c r="CI160" s="161"/>
      <c r="CJ160" s="159"/>
      <c r="CK160" s="160"/>
      <c r="CL160" s="161"/>
      <c r="CM160" s="159"/>
      <c r="CN160" s="160"/>
      <c r="CO160" s="161"/>
      <c r="CP160" s="159"/>
      <c r="CQ160" s="160"/>
      <c r="CR160" s="233"/>
    </row>
    <row r="161" spans="1:96" ht="12.6" thickBot="1" x14ac:dyDescent="0.35">
      <c r="A161" s="272"/>
      <c r="B161" s="213" t="str">
        <f t="shared" si="109"/>
        <v/>
      </c>
      <c r="C161" s="213"/>
      <c r="D161" s="106"/>
      <c r="E161" s="107"/>
      <c r="F161" s="108"/>
      <c r="G161" s="106"/>
      <c r="H161" s="107"/>
      <c r="I161" s="173"/>
      <c r="J161" s="174"/>
      <c r="K161" s="107"/>
      <c r="L161" s="108"/>
      <c r="M161" s="106"/>
      <c r="N161" s="107"/>
      <c r="O161" s="173"/>
      <c r="P161" s="174"/>
      <c r="Q161" s="107"/>
      <c r="R161" s="108"/>
      <c r="S161" s="106"/>
      <c r="T161" s="107"/>
      <c r="U161" s="108"/>
      <c r="V161" s="106"/>
      <c r="W161" s="107"/>
      <c r="X161" s="108"/>
      <c r="Y161" s="106"/>
      <c r="Z161" s="107"/>
      <c r="AA161" s="108"/>
      <c r="AB161" s="106"/>
      <c r="AC161" s="107"/>
      <c r="AD161" s="108"/>
      <c r="AE161" s="106"/>
      <c r="AF161" s="107"/>
      <c r="AG161" s="108"/>
      <c r="AH161" s="106"/>
      <c r="AI161" s="107"/>
      <c r="AJ161" s="108"/>
      <c r="AK161" s="106"/>
      <c r="AL161" s="107"/>
      <c r="AM161" s="108"/>
      <c r="AN161" s="106"/>
      <c r="AO161" s="107"/>
      <c r="AP161" s="108"/>
      <c r="AQ161" s="106"/>
      <c r="AR161" s="107"/>
      <c r="AS161" s="108"/>
      <c r="AT161" s="106"/>
      <c r="AU161" s="107"/>
      <c r="AV161" s="108"/>
      <c r="AW161" s="106"/>
      <c r="AX161" s="107"/>
      <c r="AY161" s="108"/>
      <c r="AZ161" s="106"/>
      <c r="BA161" s="107"/>
      <c r="BB161" s="108"/>
      <c r="BC161" s="106"/>
      <c r="BD161" s="107"/>
      <c r="BE161" s="108"/>
      <c r="BF161" s="106"/>
      <c r="BG161" s="107"/>
      <c r="BH161" s="108"/>
      <c r="BI161" s="106"/>
      <c r="BJ161" s="107"/>
      <c r="BK161" s="108"/>
      <c r="BL161" s="106"/>
      <c r="BM161" s="107"/>
      <c r="BN161" s="108"/>
      <c r="BO161" s="106"/>
      <c r="BP161" s="107"/>
      <c r="BQ161" s="108"/>
      <c r="BR161" s="106"/>
      <c r="BS161" s="107"/>
      <c r="BT161" s="108"/>
      <c r="BU161" s="106"/>
      <c r="BV161" s="107"/>
      <c r="BW161" s="108"/>
      <c r="BX161" s="106"/>
      <c r="BY161" s="107"/>
      <c r="BZ161" s="108"/>
      <c r="CA161" s="106"/>
      <c r="CB161" s="107"/>
      <c r="CC161" s="108"/>
      <c r="CD161" s="106"/>
      <c r="CE161" s="107"/>
      <c r="CF161" s="108"/>
      <c r="CG161" s="106"/>
      <c r="CH161" s="107"/>
      <c r="CI161" s="108"/>
      <c r="CJ161" s="106"/>
      <c r="CK161" s="107"/>
      <c r="CL161" s="108"/>
      <c r="CM161" s="106"/>
      <c r="CN161" s="107"/>
      <c r="CO161" s="108"/>
      <c r="CP161" s="106"/>
      <c r="CQ161" s="107"/>
      <c r="CR161" s="230"/>
    </row>
    <row r="162" spans="1:96" x14ac:dyDescent="0.3">
      <c r="A162" s="272"/>
      <c r="B162" s="215"/>
      <c r="C162" s="215"/>
      <c r="D162" s="123"/>
      <c r="E162" s="124"/>
      <c r="F162" s="125"/>
      <c r="G162" s="123"/>
      <c r="H162" s="124"/>
      <c r="I162" s="175"/>
      <c r="J162" s="176"/>
      <c r="K162" s="124"/>
      <c r="L162" s="125"/>
      <c r="M162" s="123"/>
      <c r="N162" s="124"/>
      <c r="O162" s="175"/>
      <c r="P162" s="176"/>
      <c r="Q162" s="124"/>
      <c r="R162" s="125"/>
      <c r="S162" s="123"/>
      <c r="T162" s="124"/>
      <c r="U162" s="125"/>
      <c r="V162" s="123"/>
      <c r="W162" s="124"/>
      <c r="X162" s="125"/>
      <c r="Y162" s="123"/>
      <c r="Z162" s="124"/>
      <c r="AA162" s="125"/>
      <c r="AB162" s="123"/>
      <c r="AC162" s="124"/>
      <c r="AD162" s="125"/>
      <c r="AE162" s="123"/>
      <c r="AF162" s="124"/>
      <c r="AG162" s="125"/>
      <c r="AH162" s="123"/>
      <c r="AI162" s="124"/>
      <c r="AJ162" s="125"/>
      <c r="AK162" s="123"/>
      <c r="AL162" s="124"/>
      <c r="AM162" s="125"/>
      <c r="AN162" s="123"/>
      <c r="AO162" s="124"/>
      <c r="AP162" s="125"/>
      <c r="AQ162" s="123"/>
      <c r="AR162" s="124"/>
      <c r="AS162" s="125"/>
      <c r="AT162" s="123"/>
      <c r="AU162" s="124"/>
      <c r="AV162" s="125"/>
      <c r="AW162" s="123"/>
      <c r="AX162" s="124"/>
      <c r="AY162" s="125"/>
      <c r="AZ162" s="123"/>
      <c r="BA162" s="124"/>
      <c r="BB162" s="125"/>
      <c r="BC162" s="123"/>
      <c r="BD162" s="124"/>
      <c r="BE162" s="125"/>
      <c r="BF162" s="123"/>
      <c r="BG162" s="124"/>
      <c r="BH162" s="125"/>
      <c r="BI162" s="123"/>
      <c r="BJ162" s="124"/>
      <c r="BK162" s="125"/>
      <c r="BL162" s="123"/>
      <c r="BM162" s="124"/>
      <c r="BN162" s="125"/>
      <c r="BO162" s="123"/>
      <c r="BP162" s="124"/>
      <c r="BQ162" s="125"/>
      <c r="BR162" s="123"/>
      <c r="BS162" s="124"/>
      <c r="BT162" s="125"/>
      <c r="BU162" s="123"/>
      <c r="BV162" s="124"/>
      <c r="BW162" s="125"/>
      <c r="BX162" s="123"/>
      <c r="BY162" s="124"/>
      <c r="BZ162" s="125"/>
      <c r="CA162" s="123"/>
      <c r="CB162" s="124"/>
      <c r="CC162" s="125"/>
      <c r="CD162" s="123"/>
      <c r="CE162" s="124"/>
      <c r="CF162" s="125"/>
      <c r="CG162" s="123"/>
      <c r="CH162" s="124"/>
      <c r="CI162" s="125"/>
      <c r="CJ162" s="123"/>
      <c r="CK162" s="124"/>
      <c r="CL162" s="125"/>
      <c r="CM162" s="123"/>
      <c r="CN162" s="124"/>
      <c r="CO162" s="125"/>
      <c r="CP162" s="123"/>
      <c r="CQ162" s="124"/>
      <c r="CR162" s="231"/>
    </row>
    <row r="163" spans="1:96" ht="12.6" thickBot="1" x14ac:dyDescent="0.35">
      <c r="A163" s="272"/>
      <c r="B163" s="220" t="str">
        <f t="shared" si="109"/>
        <v/>
      </c>
      <c r="C163" s="92"/>
      <c r="D163" s="106"/>
      <c r="E163" s="107"/>
      <c r="F163" s="108"/>
      <c r="G163" s="106"/>
      <c r="H163" s="107"/>
      <c r="I163" s="173"/>
      <c r="J163" s="174"/>
      <c r="K163" s="107"/>
      <c r="L163" s="108"/>
      <c r="M163" s="106"/>
      <c r="N163" s="107"/>
      <c r="O163" s="173"/>
      <c r="P163" s="174"/>
      <c r="Q163" s="107"/>
      <c r="R163" s="108"/>
      <c r="S163" s="106"/>
      <c r="T163" s="107"/>
      <c r="U163" s="108"/>
      <c r="V163" s="106"/>
      <c r="W163" s="107"/>
      <c r="X163" s="108"/>
      <c r="Y163" s="106"/>
      <c r="Z163" s="107"/>
      <c r="AA163" s="108"/>
      <c r="AB163" s="106"/>
      <c r="AC163" s="107"/>
      <c r="AD163" s="108"/>
      <c r="AE163" s="106"/>
      <c r="AF163" s="107"/>
      <c r="AG163" s="108"/>
      <c r="AH163" s="106"/>
      <c r="AI163" s="107"/>
      <c r="AJ163" s="108"/>
      <c r="AK163" s="106"/>
      <c r="AL163" s="107"/>
      <c r="AM163" s="108"/>
      <c r="AN163" s="106"/>
      <c r="AO163" s="107"/>
      <c r="AP163" s="108"/>
      <c r="AQ163" s="106"/>
      <c r="AR163" s="107"/>
      <c r="AS163" s="108"/>
      <c r="AT163" s="106"/>
      <c r="AU163" s="107"/>
      <c r="AV163" s="108"/>
      <c r="AW163" s="106"/>
      <c r="AX163" s="107"/>
      <c r="AY163" s="108"/>
      <c r="AZ163" s="106"/>
      <c r="BA163" s="107"/>
      <c r="BB163" s="108"/>
      <c r="BC163" s="106"/>
      <c r="BD163" s="107"/>
      <c r="BE163" s="108"/>
      <c r="BF163" s="106"/>
      <c r="BG163" s="107"/>
      <c r="BH163" s="108"/>
      <c r="BI163" s="106"/>
      <c r="BJ163" s="107"/>
      <c r="BK163" s="108"/>
      <c r="BL163" s="106"/>
      <c r="BM163" s="107"/>
      <c r="BN163" s="108"/>
      <c r="BO163" s="106"/>
      <c r="BP163" s="107"/>
      <c r="BQ163" s="108"/>
      <c r="BR163" s="106"/>
      <c r="BS163" s="107"/>
      <c r="BT163" s="108"/>
      <c r="BU163" s="106"/>
      <c r="BV163" s="107"/>
      <c r="BW163" s="108"/>
      <c r="BX163" s="106"/>
      <c r="BY163" s="107"/>
      <c r="BZ163" s="108"/>
      <c r="CA163" s="106"/>
      <c r="CB163" s="107"/>
      <c r="CC163" s="108"/>
      <c r="CD163" s="106"/>
      <c r="CE163" s="107"/>
      <c r="CF163" s="108"/>
      <c r="CG163" s="106"/>
      <c r="CH163" s="107"/>
      <c r="CI163" s="108"/>
      <c r="CJ163" s="106"/>
      <c r="CK163" s="107"/>
      <c r="CL163" s="108"/>
      <c r="CM163" s="106"/>
      <c r="CN163" s="107"/>
      <c r="CO163" s="108"/>
      <c r="CP163" s="106"/>
      <c r="CQ163" s="107"/>
      <c r="CR163" s="230"/>
    </row>
    <row r="164" spans="1:96" x14ac:dyDescent="0.3">
      <c r="A164" s="272"/>
      <c r="B164" s="214"/>
      <c r="C164" s="214"/>
      <c r="D164" s="123"/>
      <c r="E164" s="124"/>
      <c r="F164" s="125"/>
      <c r="G164" s="123"/>
      <c r="H164" s="124"/>
      <c r="I164" s="175"/>
      <c r="J164" s="176"/>
      <c r="K164" s="124"/>
      <c r="L164" s="125"/>
      <c r="M164" s="123"/>
      <c r="N164" s="124"/>
      <c r="O164" s="175"/>
      <c r="P164" s="176"/>
      <c r="Q164" s="124"/>
      <c r="R164" s="125"/>
      <c r="S164" s="123"/>
      <c r="T164" s="124"/>
      <c r="U164" s="125"/>
      <c r="V164" s="123"/>
      <c r="W164" s="124"/>
      <c r="X164" s="125"/>
      <c r="Y164" s="123"/>
      <c r="Z164" s="124"/>
      <c r="AA164" s="125"/>
      <c r="AB164" s="123"/>
      <c r="AC164" s="124"/>
      <c r="AD164" s="125"/>
      <c r="AE164" s="123"/>
      <c r="AF164" s="124"/>
      <c r="AG164" s="125"/>
      <c r="AH164" s="123"/>
      <c r="AI164" s="124"/>
      <c r="AJ164" s="125"/>
      <c r="AK164" s="123"/>
      <c r="AL164" s="124"/>
      <c r="AM164" s="125"/>
      <c r="AN164" s="123"/>
      <c r="AO164" s="124"/>
      <c r="AP164" s="125"/>
      <c r="AQ164" s="123"/>
      <c r="AR164" s="124"/>
      <c r="AS164" s="125"/>
      <c r="AT164" s="123"/>
      <c r="AU164" s="124"/>
      <c r="AV164" s="125"/>
      <c r="AW164" s="123"/>
      <c r="AX164" s="124"/>
      <c r="AY164" s="125"/>
      <c r="AZ164" s="123"/>
      <c r="BA164" s="124"/>
      <c r="BB164" s="125"/>
      <c r="BC164" s="123"/>
      <c r="BD164" s="124"/>
      <c r="BE164" s="125"/>
      <c r="BF164" s="123"/>
      <c r="BG164" s="124"/>
      <c r="BH164" s="125"/>
      <c r="BI164" s="123"/>
      <c r="BJ164" s="124"/>
      <c r="BK164" s="125"/>
      <c r="BL164" s="123"/>
      <c r="BM164" s="124"/>
      <c r="BN164" s="125"/>
      <c r="BO164" s="123"/>
      <c r="BP164" s="124"/>
      <c r="BQ164" s="125"/>
      <c r="BR164" s="123"/>
      <c r="BS164" s="124"/>
      <c r="BT164" s="125"/>
      <c r="BU164" s="123"/>
      <c r="BV164" s="124"/>
      <c r="BW164" s="125"/>
      <c r="BX164" s="123"/>
      <c r="BY164" s="124"/>
      <c r="BZ164" s="125"/>
      <c r="CA164" s="123"/>
      <c r="CB164" s="124"/>
      <c r="CC164" s="125"/>
      <c r="CD164" s="123"/>
      <c r="CE164" s="124"/>
      <c r="CF164" s="125"/>
      <c r="CG164" s="123"/>
      <c r="CH164" s="124"/>
      <c r="CI164" s="125"/>
      <c r="CJ164" s="123"/>
      <c r="CK164" s="124"/>
      <c r="CL164" s="125"/>
      <c r="CM164" s="123"/>
      <c r="CN164" s="124"/>
      <c r="CO164" s="125"/>
      <c r="CP164" s="123"/>
      <c r="CQ164" s="124"/>
      <c r="CR164" s="231"/>
    </row>
    <row r="165" spans="1:96" ht="12.6" thickBot="1" x14ac:dyDescent="0.35">
      <c r="A165" s="272"/>
      <c r="B165" s="213" t="str">
        <f t="shared" si="109"/>
        <v/>
      </c>
      <c r="C165" s="213"/>
      <c r="D165" s="106"/>
      <c r="E165" s="107"/>
      <c r="F165" s="108"/>
      <c r="G165" s="106"/>
      <c r="H165" s="107"/>
      <c r="I165" s="173"/>
      <c r="J165" s="174"/>
      <c r="K165" s="107"/>
      <c r="L165" s="108"/>
      <c r="M165" s="106"/>
      <c r="N165" s="107"/>
      <c r="O165" s="173"/>
      <c r="P165" s="174"/>
      <c r="Q165" s="107"/>
      <c r="R165" s="108"/>
      <c r="S165" s="106"/>
      <c r="T165" s="107"/>
      <c r="U165" s="108"/>
      <c r="V165" s="106"/>
      <c r="W165" s="107"/>
      <c r="X165" s="108"/>
      <c r="Y165" s="106"/>
      <c r="Z165" s="107"/>
      <c r="AA165" s="108"/>
      <c r="AB165" s="106"/>
      <c r="AC165" s="107"/>
      <c r="AD165" s="108"/>
      <c r="AE165" s="106"/>
      <c r="AF165" s="107"/>
      <c r="AG165" s="108"/>
      <c r="AH165" s="106"/>
      <c r="AI165" s="107"/>
      <c r="AJ165" s="108"/>
      <c r="AK165" s="106"/>
      <c r="AL165" s="107"/>
      <c r="AM165" s="108"/>
      <c r="AN165" s="106"/>
      <c r="AO165" s="107"/>
      <c r="AP165" s="108"/>
      <c r="AQ165" s="106"/>
      <c r="AR165" s="107"/>
      <c r="AS165" s="108"/>
      <c r="AT165" s="106"/>
      <c r="AU165" s="107"/>
      <c r="AV165" s="108"/>
      <c r="AW165" s="106"/>
      <c r="AX165" s="107"/>
      <c r="AY165" s="108"/>
      <c r="AZ165" s="106"/>
      <c r="BA165" s="107"/>
      <c r="BB165" s="108"/>
      <c r="BC165" s="106"/>
      <c r="BD165" s="107"/>
      <c r="BE165" s="108"/>
      <c r="BF165" s="106"/>
      <c r="BG165" s="107"/>
      <c r="BH165" s="108"/>
      <c r="BI165" s="106"/>
      <c r="BJ165" s="107"/>
      <c r="BK165" s="108"/>
      <c r="BL165" s="106"/>
      <c r="BM165" s="107"/>
      <c r="BN165" s="108"/>
      <c r="BO165" s="106"/>
      <c r="BP165" s="107"/>
      <c r="BQ165" s="108"/>
      <c r="BR165" s="106"/>
      <c r="BS165" s="107"/>
      <c r="BT165" s="108"/>
      <c r="BU165" s="106"/>
      <c r="BV165" s="107"/>
      <c r="BW165" s="108"/>
      <c r="BX165" s="106"/>
      <c r="BY165" s="107"/>
      <c r="BZ165" s="108"/>
      <c r="CA165" s="106"/>
      <c r="CB165" s="107"/>
      <c r="CC165" s="108"/>
      <c r="CD165" s="106"/>
      <c r="CE165" s="107"/>
      <c r="CF165" s="108"/>
      <c r="CG165" s="106"/>
      <c r="CH165" s="107"/>
      <c r="CI165" s="108"/>
      <c r="CJ165" s="106"/>
      <c r="CK165" s="107"/>
      <c r="CL165" s="108"/>
      <c r="CM165" s="106"/>
      <c r="CN165" s="107"/>
      <c r="CO165" s="108"/>
      <c r="CP165" s="106"/>
      <c r="CQ165" s="107"/>
      <c r="CR165" s="230"/>
    </row>
    <row r="166" spans="1:96" x14ac:dyDescent="0.3">
      <c r="A166" s="272"/>
      <c r="B166" s="215"/>
      <c r="C166" s="215"/>
      <c r="D166" s="123"/>
      <c r="E166" s="124"/>
      <c r="F166" s="125"/>
      <c r="G166" s="123"/>
      <c r="H166" s="124"/>
      <c r="I166" s="175"/>
      <c r="J166" s="176"/>
      <c r="K166" s="124"/>
      <c r="L166" s="125"/>
      <c r="M166" s="123"/>
      <c r="N166" s="124"/>
      <c r="O166" s="175"/>
      <c r="P166" s="176"/>
      <c r="Q166" s="124"/>
      <c r="R166" s="125"/>
      <c r="S166" s="123"/>
      <c r="T166" s="124"/>
      <c r="U166" s="125"/>
      <c r="V166" s="123"/>
      <c r="W166" s="124"/>
      <c r="X166" s="125"/>
      <c r="Y166" s="123"/>
      <c r="Z166" s="124"/>
      <c r="AA166" s="125"/>
      <c r="AB166" s="123"/>
      <c r="AC166" s="124"/>
      <c r="AD166" s="125"/>
      <c r="AE166" s="123"/>
      <c r="AF166" s="124"/>
      <c r="AG166" s="125"/>
      <c r="AH166" s="123"/>
      <c r="AI166" s="124"/>
      <c r="AJ166" s="125"/>
      <c r="AK166" s="123"/>
      <c r="AL166" s="124"/>
      <c r="AM166" s="125"/>
      <c r="AN166" s="123"/>
      <c r="AO166" s="124"/>
      <c r="AP166" s="125"/>
      <c r="AQ166" s="123"/>
      <c r="AR166" s="124"/>
      <c r="AS166" s="125"/>
      <c r="AT166" s="123"/>
      <c r="AU166" s="124"/>
      <c r="AV166" s="125"/>
      <c r="AW166" s="123"/>
      <c r="AX166" s="124"/>
      <c r="AY166" s="125"/>
      <c r="AZ166" s="123"/>
      <c r="BA166" s="124"/>
      <c r="BB166" s="125"/>
      <c r="BC166" s="123"/>
      <c r="BD166" s="124"/>
      <c r="BE166" s="125"/>
      <c r="BF166" s="123"/>
      <c r="BG166" s="124"/>
      <c r="BH166" s="125"/>
      <c r="BI166" s="123"/>
      <c r="BJ166" s="124"/>
      <c r="BK166" s="125"/>
      <c r="BL166" s="123"/>
      <c r="BM166" s="124"/>
      <c r="BN166" s="125"/>
      <c r="BO166" s="123"/>
      <c r="BP166" s="124"/>
      <c r="BQ166" s="125"/>
      <c r="BR166" s="123"/>
      <c r="BS166" s="124"/>
      <c r="BT166" s="125"/>
      <c r="BU166" s="123"/>
      <c r="BV166" s="124"/>
      <c r="BW166" s="125"/>
      <c r="BX166" s="123"/>
      <c r="BY166" s="124"/>
      <c r="BZ166" s="125"/>
      <c r="CA166" s="123"/>
      <c r="CB166" s="124"/>
      <c r="CC166" s="125"/>
      <c r="CD166" s="123"/>
      <c r="CE166" s="124"/>
      <c r="CF166" s="125"/>
      <c r="CG166" s="123"/>
      <c r="CH166" s="124"/>
      <c r="CI166" s="125"/>
      <c r="CJ166" s="123"/>
      <c r="CK166" s="124"/>
      <c r="CL166" s="125"/>
      <c r="CM166" s="123"/>
      <c r="CN166" s="124"/>
      <c r="CO166" s="125"/>
      <c r="CP166" s="123"/>
      <c r="CQ166" s="124"/>
      <c r="CR166" s="231"/>
    </row>
    <row r="167" spans="1:96" ht="12.6" thickBot="1" x14ac:dyDescent="0.35">
      <c r="A167" s="272"/>
      <c r="B167" s="216" t="str">
        <f t="shared" si="109"/>
        <v/>
      </c>
      <c r="C167" s="216"/>
      <c r="D167" s="156"/>
      <c r="E167" s="157"/>
      <c r="F167" s="158"/>
      <c r="G167" s="156"/>
      <c r="H167" s="157"/>
      <c r="I167" s="177"/>
      <c r="J167" s="178"/>
      <c r="K167" s="157"/>
      <c r="L167" s="158"/>
      <c r="M167" s="156"/>
      <c r="N167" s="157"/>
      <c r="O167" s="177"/>
      <c r="P167" s="178"/>
      <c r="Q167" s="157"/>
      <c r="R167" s="158"/>
      <c r="S167" s="156"/>
      <c r="T167" s="157"/>
      <c r="U167" s="158"/>
      <c r="V167" s="156"/>
      <c r="W167" s="157"/>
      <c r="X167" s="158"/>
      <c r="Y167" s="156"/>
      <c r="Z167" s="157"/>
      <c r="AA167" s="158"/>
      <c r="AB167" s="156"/>
      <c r="AC167" s="157"/>
      <c r="AD167" s="158"/>
      <c r="AE167" s="156"/>
      <c r="AF167" s="157"/>
      <c r="AG167" s="158"/>
      <c r="AH167" s="156"/>
      <c r="AI167" s="157"/>
      <c r="AJ167" s="158"/>
      <c r="AK167" s="156"/>
      <c r="AL167" s="157"/>
      <c r="AM167" s="158"/>
      <c r="AN167" s="156"/>
      <c r="AO167" s="157"/>
      <c r="AP167" s="158"/>
      <c r="AQ167" s="156"/>
      <c r="AR167" s="157"/>
      <c r="AS167" s="158"/>
      <c r="AT167" s="156"/>
      <c r="AU167" s="157"/>
      <c r="AV167" s="158"/>
      <c r="AW167" s="156"/>
      <c r="AX167" s="157"/>
      <c r="AY167" s="158"/>
      <c r="AZ167" s="156"/>
      <c r="BA167" s="157"/>
      <c r="BB167" s="158"/>
      <c r="BC167" s="156"/>
      <c r="BD167" s="157"/>
      <c r="BE167" s="158"/>
      <c r="BF167" s="156"/>
      <c r="BG167" s="157"/>
      <c r="BH167" s="158"/>
      <c r="BI167" s="156"/>
      <c r="BJ167" s="157"/>
      <c r="BK167" s="158"/>
      <c r="BL167" s="156"/>
      <c r="BM167" s="157"/>
      <c r="BN167" s="158"/>
      <c r="BO167" s="156"/>
      <c r="BP167" s="157"/>
      <c r="BQ167" s="158"/>
      <c r="BR167" s="156"/>
      <c r="BS167" s="157"/>
      <c r="BT167" s="158"/>
      <c r="BU167" s="156"/>
      <c r="BV167" s="157"/>
      <c r="BW167" s="158"/>
      <c r="BX167" s="156"/>
      <c r="BY167" s="157"/>
      <c r="BZ167" s="158"/>
      <c r="CA167" s="156"/>
      <c r="CB167" s="157"/>
      <c r="CC167" s="158"/>
      <c r="CD167" s="156"/>
      <c r="CE167" s="157"/>
      <c r="CF167" s="158"/>
      <c r="CG167" s="156"/>
      <c r="CH167" s="157"/>
      <c r="CI167" s="158"/>
      <c r="CJ167" s="156"/>
      <c r="CK167" s="157"/>
      <c r="CL167" s="158"/>
      <c r="CM167" s="156"/>
      <c r="CN167" s="157"/>
      <c r="CO167" s="158"/>
      <c r="CP167" s="156"/>
      <c r="CQ167" s="157"/>
      <c r="CR167" s="232"/>
    </row>
    <row r="168" spans="1:96" x14ac:dyDescent="0.3">
      <c r="A168" s="272"/>
      <c r="B168" s="214"/>
      <c r="C168" s="214"/>
      <c r="D168" s="159"/>
      <c r="E168" s="160"/>
      <c r="F168" s="161"/>
      <c r="G168" s="159"/>
      <c r="H168" s="160"/>
      <c r="I168" s="162"/>
      <c r="J168" s="163"/>
      <c r="K168" s="160"/>
      <c r="L168" s="161"/>
      <c r="M168" s="159"/>
      <c r="N168" s="160"/>
      <c r="O168" s="162"/>
      <c r="P168" s="163"/>
      <c r="Q168" s="160"/>
      <c r="R168" s="161"/>
      <c r="S168" s="159"/>
      <c r="T168" s="160"/>
      <c r="U168" s="161"/>
      <c r="V168" s="159"/>
      <c r="W168" s="160"/>
      <c r="X168" s="161"/>
      <c r="Y168" s="159"/>
      <c r="Z168" s="160"/>
      <c r="AA168" s="161"/>
      <c r="AB168" s="159"/>
      <c r="AC168" s="160"/>
      <c r="AD168" s="161"/>
      <c r="AE168" s="159"/>
      <c r="AF168" s="160"/>
      <c r="AG168" s="161"/>
      <c r="AH168" s="159"/>
      <c r="AI168" s="160"/>
      <c r="AJ168" s="161"/>
      <c r="AK168" s="159"/>
      <c r="AL168" s="160"/>
      <c r="AM168" s="161"/>
      <c r="AN168" s="159"/>
      <c r="AO168" s="160"/>
      <c r="AP168" s="161"/>
      <c r="AQ168" s="159"/>
      <c r="AR168" s="160"/>
      <c r="AS168" s="161"/>
      <c r="AT168" s="159"/>
      <c r="AU168" s="160"/>
      <c r="AV168" s="161"/>
      <c r="AW168" s="159"/>
      <c r="AX168" s="160"/>
      <c r="AY168" s="161"/>
      <c r="AZ168" s="159"/>
      <c r="BA168" s="160"/>
      <c r="BB168" s="161"/>
      <c r="BC168" s="159"/>
      <c r="BD168" s="160"/>
      <c r="BE168" s="161"/>
      <c r="BF168" s="159"/>
      <c r="BG168" s="160"/>
      <c r="BH168" s="161"/>
      <c r="BI168" s="159"/>
      <c r="BJ168" s="160"/>
      <c r="BK168" s="161"/>
      <c r="BL168" s="159"/>
      <c r="BM168" s="160"/>
      <c r="BN168" s="161"/>
      <c r="BO168" s="159"/>
      <c r="BP168" s="160"/>
      <c r="BQ168" s="161"/>
      <c r="BR168" s="159"/>
      <c r="BS168" s="160"/>
      <c r="BT168" s="161"/>
      <c r="BU168" s="159"/>
      <c r="BV168" s="160"/>
      <c r="BW168" s="161"/>
      <c r="BX168" s="159"/>
      <c r="BY168" s="160"/>
      <c r="BZ168" s="161"/>
      <c r="CA168" s="159"/>
      <c r="CB168" s="160"/>
      <c r="CC168" s="161"/>
      <c r="CD168" s="159"/>
      <c r="CE168" s="160"/>
      <c r="CF168" s="161"/>
      <c r="CG168" s="159"/>
      <c r="CH168" s="160"/>
      <c r="CI168" s="161"/>
      <c r="CJ168" s="159"/>
      <c r="CK168" s="160"/>
      <c r="CL168" s="161"/>
      <c r="CM168" s="159"/>
      <c r="CN168" s="160"/>
      <c r="CO168" s="161"/>
      <c r="CP168" s="159"/>
      <c r="CQ168" s="160"/>
      <c r="CR168" s="233"/>
    </row>
    <row r="169" spans="1:96" ht="12.6" thickBot="1" x14ac:dyDescent="0.35">
      <c r="A169" s="273"/>
      <c r="B169" s="213" t="str">
        <f t="shared" si="109"/>
        <v/>
      </c>
      <c r="C169" s="213"/>
      <c r="D169" s="106"/>
      <c r="E169" s="107"/>
      <c r="F169" s="108"/>
      <c r="G169" s="106"/>
      <c r="H169" s="107"/>
      <c r="I169" s="173"/>
      <c r="J169" s="174"/>
      <c r="K169" s="107"/>
      <c r="L169" s="108"/>
      <c r="M169" s="106"/>
      <c r="N169" s="107"/>
      <c r="O169" s="173"/>
      <c r="P169" s="174"/>
      <c r="Q169" s="107"/>
      <c r="R169" s="108"/>
      <c r="S169" s="106"/>
      <c r="T169" s="107"/>
      <c r="U169" s="108"/>
      <c r="V169" s="106"/>
      <c r="W169" s="107"/>
      <c r="X169" s="108"/>
      <c r="Y169" s="106"/>
      <c r="Z169" s="107"/>
      <c r="AA169" s="108"/>
      <c r="AB169" s="106"/>
      <c r="AC169" s="107"/>
      <c r="AD169" s="108"/>
      <c r="AE169" s="106"/>
      <c r="AF169" s="107"/>
      <c r="AG169" s="108"/>
      <c r="AH169" s="106"/>
      <c r="AI169" s="107"/>
      <c r="AJ169" s="108"/>
      <c r="AK169" s="106"/>
      <c r="AL169" s="107"/>
      <c r="AM169" s="108"/>
      <c r="AN169" s="106"/>
      <c r="AO169" s="107"/>
      <c r="AP169" s="108"/>
      <c r="AQ169" s="106"/>
      <c r="AR169" s="107"/>
      <c r="AS169" s="108"/>
      <c r="AT169" s="106"/>
      <c r="AU169" s="107"/>
      <c r="AV169" s="108"/>
      <c r="AW169" s="106"/>
      <c r="AX169" s="107"/>
      <c r="AY169" s="108"/>
      <c r="AZ169" s="106"/>
      <c r="BA169" s="107"/>
      <c r="BB169" s="108"/>
      <c r="BC169" s="106"/>
      <c r="BD169" s="107"/>
      <c r="BE169" s="108"/>
      <c r="BF169" s="106"/>
      <c r="BG169" s="107"/>
      <c r="BH169" s="108"/>
      <c r="BI169" s="106"/>
      <c r="BJ169" s="107"/>
      <c r="BK169" s="108"/>
      <c r="BL169" s="106"/>
      <c r="BM169" s="107"/>
      <c r="BN169" s="108"/>
      <c r="BO169" s="106"/>
      <c r="BP169" s="107"/>
      <c r="BQ169" s="108"/>
      <c r="BR169" s="106"/>
      <c r="BS169" s="107"/>
      <c r="BT169" s="108"/>
      <c r="BU169" s="106"/>
      <c r="BV169" s="107"/>
      <c r="BW169" s="108"/>
      <c r="BX169" s="106"/>
      <c r="BY169" s="107"/>
      <c r="BZ169" s="108"/>
      <c r="CA169" s="106"/>
      <c r="CB169" s="107"/>
      <c r="CC169" s="108"/>
      <c r="CD169" s="106"/>
      <c r="CE169" s="107"/>
      <c r="CF169" s="108"/>
      <c r="CG169" s="106"/>
      <c r="CH169" s="107"/>
      <c r="CI169" s="108"/>
      <c r="CJ169" s="106"/>
      <c r="CK169" s="107"/>
      <c r="CL169" s="108"/>
      <c r="CM169" s="106"/>
      <c r="CN169" s="107"/>
      <c r="CO169" s="108"/>
      <c r="CP169" s="106"/>
      <c r="CQ169" s="107"/>
      <c r="CR169" s="230"/>
    </row>
    <row r="170" spans="1:96" ht="12.6" thickTop="1" x14ac:dyDescent="0.3">
      <c r="A170" s="247"/>
      <c r="B170" s="212"/>
      <c r="C170" s="212"/>
      <c r="D170" s="89"/>
      <c r="E170" s="90"/>
      <c r="F170" s="91"/>
      <c r="G170" s="89"/>
      <c r="H170" s="90"/>
      <c r="I170" s="169"/>
      <c r="J170" s="170"/>
      <c r="K170" s="90"/>
      <c r="L170" s="91"/>
      <c r="M170" s="89"/>
      <c r="N170" s="90"/>
      <c r="O170" s="169"/>
      <c r="P170" s="170"/>
      <c r="Q170" s="90"/>
      <c r="R170" s="91"/>
      <c r="S170" s="89"/>
      <c r="T170" s="90"/>
      <c r="U170" s="91"/>
      <c r="V170" s="89"/>
      <c r="W170" s="90"/>
      <c r="X170" s="91"/>
      <c r="Y170" s="89"/>
      <c r="Z170" s="90"/>
      <c r="AA170" s="91"/>
      <c r="AB170" s="89"/>
      <c r="AC170" s="90"/>
      <c r="AD170" s="91"/>
      <c r="AE170" s="89"/>
      <c r="AF170" s="90"/>
      <c r="AG170" s="91"/>
      <c r="AH170" s="89"/>
      <c r="AI170" s="90"/>
      <c r="AJ170" s="91"/>
      <c r="AK170" s="89"/>
      <c r="AL170" s="90"/>
      <c r="AM170" s="91"/>
      <c r="AN170" s="89"/>
      <c r="AO170" s="90"/>
      <c r="AP170" s="91"/>
      <c r="AQ170" s="89"/>
      <c r="AR170" s="90"/>
      <c r="AS170" s="91"/>
      <c r="AT170" s="89"/>
      <c r="AU170" s="90"/>
      <c r="AV170" s="91"/>
      <c r="AW170" s="89"/>
      <c r="AX170" s="90"/>
      <c r="AY170" s="91"/>
      <c r="AZ170" s="89"/>
      <c r="BA170" s="90"/>
      <c r="BB170" s="91"/>
      <c r="BC170" s="89"/>
      <c r="BD170" s="90"/>
      <c r="BE170" s="91"/>
      <c r="BF170" s="89"/>
      <c r="BG170" s="90"/>
      <c r="BH170" s="91"/>
      <c r="BI170" s="89"/>
      <c r="BJ170" s="90"/>
      <c r="BK170" s="91"/>
      <c r="BL170" s="89"/>
      <c r="BM170" s="90"/>
      <c r="BN170" s="91"/>
      <c r="BO170" s="89"/>
      <c r="BP170" s="90"/>
      <c r="BQ170" s="91"/>
      <c r="BR170" s="89"/>
      <c r="BS170" s="90"/>
      <c r="BT170" s="91"/>
      <c r="BU170" s="89"/>
      <c r="BV170" s="90"/>
      <c r="BW170" s="91"/>
      <c r="BX170" s="89"/>
      <c r="BY170" s="90"/>
      <c r="BZ170" s="91"/>
      <c r="CA170" s="89"/>
      <c r="CB170" s="90"/>
      <c r="CC170" s="91"/>
      <c r="CD170" s="89"/>
      <c r="CE170" s="90"/>
      <c r="CF170" s="91"/>
      <c r="CG170" s="89"/>
      <c r="CH170" s="90"/>
      <c r="CI170" s="91"/>
      <c r="CJ170" s="89"/>
      <c r="CK170" s="90"/>
      <c r="CL170" s="91"/>
      <c r="CM170" s="89"/>
      <c r="CN170" s="90"/>
      <c r="CO170" s="91"/>
      <c r="CP170" s="89"/>
      <c r="CQ170" s="90"/>
      <c r="CR170" s="229"/>
    </row>
    <row r="171" spans="1:96" ht="12.6" thickBot="1" x14ac:dyDescent="0.35">
      <c r="A171" s="248"/>
      <c r="B171" s="216" t="str">
        <f t="shared" si="109"/>
        <v/>
      </c>
      <c r="C171" s="216"/>
      <c r="D171" s="156"/>
      <c r="E171" s="157"/>
      <c r="F171" s="158"/>
      <c r="G171" s="156"/>
      <c r="H171" s="157"/>
      <c r="I171" s="177"/>
      <c r="J171" s="178"/>
      <c r="K171" s="157"/>
      <c r="L171" s="158"/>
      <c r="M171" s="156"/>
      <c r="N171" s="157"/>
      <c r="O171" s="177"/>
      <c r="P171" s="178"/>
      <c r="Q171" s="157"/>
      <c r="R171" s="158"/>
      <c r="S171" s="156"/>
      <c r="T171" s="157"/>
      <c r="U171" s="158"/>
      <c r="V171" s="156"/>
      <c r="W171" s="157"/>
      <c r="X171" s="158"/>
      <c r="Y171" s="156"/>
      <c r="Z171" s="157"/>
      <c r="AA171" s="158"/>
      <c r="AB171" s="156"/>
      <c r="AC171" s="157"/>
      <c r="AD171" s="158"/>
      <c r="AE171" s="156"/>
      <c r="AF171" s="157"/>
      <c r="AG171" s="158"/>
      <c r="AH171" s="156"/>
      <c r="AI171" s="157"/>
      <c r="AJ171" s="158"/>
      <c r="AK171" s="156"/>
      <c r="AL171" s="157"/>
      <c r="AM171" s="158"/>
      <c r="AN171" s="156"/>
      <c r="AO171" s="157"/>
      <c r="AP171" s="158"/>
      <c r="AQ171" s="156"/>
      <c r="AR171" s="157"/>
      <c r="AS171" s="158"/>
      <c r="AT171" s="156"/>
      <c r="AU171" s="157"/>
      <c r="AV171" s="158"/>
      <c r="AW171" s="156"/>
      <c r="AX171" s="157"/>
      <c r="AY171" s="158"/>
      <c r="AZ171" s="156"/>
      <c r="BA171" s="157"/>
      <c r="BB171" s="158"/>
      <c r="BC171" s="156"/>
      <c r="BD171" s="157"/>
      <c r="BE171" s="158"/>
      <c r="BF171" s="156"/>
      <c r="BG171" s="157"/>
      <c r="BH171" s="158"/>
      <c r="BI171" s="156"/>
      <c r="BJ171" s="157"/>
      <c r="BK171" s="158"/>
      <c r="BL171" s="156"/>
      <c r="BM171" s="157"/>
      <c r="BN171" s="158"/>
      <c r="BO171" s="156"/>
      <c r="BP171" s="157"/>
      <c r="BQ171" s="158"/>
      <c r="BR171" s="156"/>
      <c r="BS171" s="157"/>
      <c r="BT171" s="158"/>
      <c r="BU171" s="156"/>
      <c r="BV171" s="157"/>
      <c r="BW171" s="158"/>
      <c r="BX171" s="156"/>
      <c r="BY171" s="157"/>
      <c r="BZ171" s="158"/>
      <c r="CA171" s="156"/>
      <c r="CB171" s="157"/>
      <c r="CC171" s="158"/>
      <c r="CD171" s="156"/>
      <c r="CE171" s="157"/>
      <c r="CF171" s="158"/>
      <c r="CG171" s="156"/>
      <c r="CH171" s="157"/>
      <c r="CI171" s="158"/>
      <c r="CJ171" s="156"/>
      <c r="CK171" s="157"/>
      <c r="CL171" s="158"/>
      <c r="CM171" s="156"/>
      <c r="CN171" s="157"/>
      <c r="CO171" s="158"/>
      <c r="CP171" s="156"/>
      <c r="CQ171" s="157"/>
      <c r="CR171" s="232"/>
    </row>
    <row r="172" spans="1:96" x14ac:dyDescent="0.3">
      <c r="A172" s="248"/>
      <c r="B172" s="214"/>
      <c r="C172" s="214"/>
      <c r="D172" s="159"/>
      <c r="E172" s="160"/>
      <c r="F172" s="161"/>
      <c r="G172" s="159"/>
      <c r="H172" s="160"/>
      <c r="I172" s="162"/>
      <c r="J172" s="163"/>
      <c r="K172" s="160"/>
      <c r="L172" s="161"/>
      <c r="M172" s="159"/>
      <c r="N172" s="160"/>
      <c r="O172" s="162"/>
      <c r="P172" s="163"/>
      <c r="Q172" s="160"/>
      <c r="R172" s="161"/>
      <c r="S172" s="159"/>
      <c r="T172" s="160"/>
      <c r="U172" s="161"/>
      <c r="V172" s="159"/>
      <c r="W172" s="160"/>
      <c r="X172" s="161"/>
      <c r="Y172" s="159"/>
      <c r="Z172" s="160"/>
      <c r="AA172" s="161"/>
      <c r="AB172" s="159"/>
      <c r="AC172" s="160"/>
      <c r="AD172" s="161"/>
      <c r="AE172" s="159"/>
      <c r="AF172" s="160"/>
      <c r="AG172" s="161"/>
      <c r="AH172" s="159"/>
      <c r="AI172" s="160"/>
      <c r="AJ172" s="161"/>
      <c r="AK172" s="159"/>
      <c r="AL172" s="160"/>
      <c r="AM172" s="161"/>
      <c r="AN172" s="159"/>
      <c r="AO172" s="160"/>
      <c r="AP172" s="161"/>
      <c r="AQ172" s="159"/>
      <c r="AR172" s="160"/>
      <c r="AS172" s="161"/>
      <c r="AT172" s="159"/>
      <c r="AU172" s="160"/>
      <c r="AV172" s="161"/>
      <c r="AW172" s="159"/>
      <c r="AX172" s="160"/>
      <c r="AY172" s="161"/>
      <c r="AZ172" s="159"/>
      <c r="BA172" s="160"/>
      <c r="BB172" s="161"/>
      <c r="BC172" s="159"/>
      <c r="BD172" s="160"/>
      <c r="BE172" s="161"/>
      <c r="BF172" s="159"/>
      <c r="BG172" s="160"/>
      <c r="BH172" s="161"/>
      <c r="BI172" s="159"/>
      <c r="BJ172" s="160"/>
      <c r="BK172" s="161"/>
      <c r="BL172" s="159"/>
      <c r="BM172" s="160"/>
      <c r="BN172" s="161"/>
      <c r="BO172" s="159"/>
      <c r="BP172" s="160"/>
      <c r="BQ172" s="161"/>
      <c r="BR172" s="159"/>
      <c r="BS172" s="160"/>
      <c r="BT172" s="161"/>
      <c r="BU172" s="159"/>
      <c r="BV172" s="160"/>
      <c r="BW172" s="161"/>
      <c r="BX172" s="159"/>
      <c r="BY172" s="160"/>
      <c r="BZ172" s="161"/>
      <c r="CA172" s="159"/>
      <c r="CB172" s="160"/>
      <c r="CC172" s="161"/>
      <c r="CD172" s="159"/>
      <c r="CE172" s="160"/>
      <c r="CF172" s="161"/>
      <c r="CG172" s="159"/>
      <c r="CH172" s="160"/>
      <c r="CI172" s="161"/>
      <c r="CJ172" s="159"/>
      <c r="CK172" s="160"/>
      <c r="CL172" s="161"/>
      <c r="CM172" s="159"/>
      <c r="CN172" s="160"/>
      <c r="CO172" s="161"/>
      <c r="CP172" s="159"/>
      <c r="CQ172" s="160"/>
      <c r="CR172" s="233"/>
    </row>
    <row r="173" spans="1:96" ht="12.6" thickBot="1" x14ac:dyDescent="0.35">
      <c r="A173" s="248"/>
      <c r="B173" s="216" t="str">
        <f t="shared" si="109"/>
        <v/>
      </c>
      <c r="C173" s="216"/>
      <c r="D173" s="156"/>
      <c r="E173" s="157"/>
      <c r="F173" s="158"/>
      <c r="G173" s="156"/>
      <c r="H173" s="157"/>
      <c r="I173" s="177"/>
      <c r="J173" s="178"/>
      <c r="K173" s="157"/>
      <c r="L173" s="158"/>
      <c r="M173" s="156"/>
      <c r="N173" s="157"/>
      <c r="O173" s="177"/>
      <c r="P173" s="178"/>
      <c r="Q173" s="157"/>
      <c r="R173" s="158"/>
      <c r="S173" s="156"/>
      <c r="T173" s="157"/>
      <c r="U173" s="158"/>
      <c r="V173" s="156"/>
      <c r="W173" s="157"/>
      <c r="X173" s="158"/>
      <c r="Y173" s="156"/>
      <c r="Z173" s="157"/>
      <c r="AA173" s="158"/>
      <c r="AB173" s="156"/>
      <c r="AC173" s="157"/>
      <c r="AD173" s="158"/>
      <c r="AE173" s="156"/>
      <c r="AF173" s="157"/>
      <c r="AG173" s="158"/>
      <c r="AH173" s="156"/>
      <c r="AI173" s="157"/>
      <c r="AJ173" s="158"/>
      <c r="AK173" s="156"/>
      <c r="AL173" s="157"/>
      <c r="AM173" s="158"/>
      <c r="AN173" s="156"/>
      <c r="AO173" s="157"/>
      <c r="AP173" s="158"/>
      <c r="AQ173" s="156"/>
      <c r="AR173" s="157"/>
      <c r="AS173" s="158"/>
      <c r="AT173" s="156"/>
      <c r="AU173" s="157"/>
      <c r="AV173" s="158"/>
      <c r="AW173" s="156"/>
      <c r="AX173" s="157"/>
      <c r="AY173" s="158"/>
      <c r="AZ173" s="156"/>
      <c r="BA173" s="157"/>
      <c r="BB173" s="158"/>
      <c r="BC173" s="156"/>
      <c r="BD173" s="157"/>
      <c r="BE173" s="158"/>
      <c r="BF173" s="156"/>
      <c r="BG173" s="157"/>
      <c r="BH173" s="158"/>
      <c r="BI173" s="156"/>
      <c r="BJ173" s="157"/>
      <c r="BK173" s="158"/>
      <c r="BL173" s="156"/>
      <c r="BM173" s="157"/>
      <c r="BN173" s="158"/>
      <c r="BO173" s="156"/>
      <c r="BP173" s="157"/>
      <c r="BQ173" s="158"/>
      <c r="BR173" s="156"/>
      <c r="BS173" s="157"/>
      <c r="BT173" s="158"/>
      <c r="BU173" s="156"/>
      <c r="BV173" s="157"/>
      <c r="BW173" s="158"/>
      <c r="BX173" s="156"/>
      <c r="BY173" s="157"/>
      <c r="BZ173" s="158"/>
      <c r="CA173" s="156"/>
      <c r="CB173" s="157"/>
      <c r="CC173" s="158"/>
      <c r="CD173" s="156"/>
      <c r="CE173" s="157"/>
      <c r="CF173" s="158"/>
      <c r="CG173" s="156"/>
      <c r="CH173" s="157"/>
      <c r="CI173" s="158"/>
      <c r="CJ173" s="156"/>
      <c r="CK173" s="157"/>
      <c r="CL173" s="158"/>
      <c r="CM173" s="156"/>
      <c r="CN173" s="157"/>
      <c r="CO173" s="158"/>
      <c r="CP173" s="156"/>
      <c r="CQ173" s="157"/>
      <c r="CR173" s="232"/>
    </row>
    <row r="174" spans="1:96" x14ac:dyDescent="0.3">
      <c r="A174" s="248"/>
      <c r="B174" s="214"/>
      <c r="C174" s="214"/>
      <c r="D174" s="159"/>
      <c r="E174" s="160"/>
      <c r="F174" s="161"/>
      <c r="G174" s="159"/>
      <c r="H174" s="160"/>
      <c r="I174" s="162"/>
      <c r="J174" s="163"/>
      <c r="K174" s="160"/>
      <c r="L174" s="161"/>
      <c r="M174" s="159"/>
      <c r="N174" s="160"/>
      <c r="O174" s="162"/>
      <c r="P174" s="163"/>
      <c r="Q174" s="160"/>
      <c r="R174" s="161"/>
      <c r="S174" s="159"/>
      <c r="T174" s="160"/>
      <c r="U174" s="161"/>
      <c r="V174" s="159"/>
      <c r="W174" s="160"/>
      <c r="X174" s="161"/>
      <c r="Y174" s="159"/>
      <c r="Z174" s="160"/>
      <c r="AA174" s="161"/>
      <c r="AB174" s="159"/>
      <c r="AC174" s="160"/>
      <c r="AD174" s="161"/>
      <c r="AE174" s="159"/>
      <c r="AF174" s="160"/>
      <c r="AG174" s="161"/>
      <c r="AH174" s="159"/>
      <c r="AI174" s="160"/>
      <c r="AJ174" s="161"/>
      <c r="AK174" s="159"/>
      <c r="AL174" s="160"/>
      <c r="AM174" s="161"/>
      <c r="AN174" s="159"/>
      <c r="AO174" s="160"/>
      <c r="AP174" s="161"/>
      <c r="AQ174" s="159"/>
      <c r="AR174" s="160"/>
      <c r="AS174" s="161"/>
      <c r="AT174" s="159"/>
      <c r="AU174" s="160"/>
      <c r="AV174" s="161"/>
      <c r="AW174" s="159"/>
      <c r="AX174" s="160"/>
      <c r="AY174" s="161"/>
      <c r="AZ174" s="159"/>
      <c r="BA174" s="160"/>
      <c r="BB174" s="161"/>
      <c r="BC174" s="159"/>
      <c r="BD174" s="160"/>
      <c r="BE174" s="161"/>
      <c r="BF174" s="159"/>
      <c r="BG174" s="160"/>
      <c r="BH174" s="161"/>
      <c r="BI174" s="159"/>
      <c r="BJ174" s="160"/>
      <c r="BK174" s="161"/>
      <c r="BL174" s="159"/>
      <c r="BM174" s="160"/>
      <c r="BN174" s="161"/>
      <c r="BO174" s="159"/>
      <c r="BP174" s="160"/>
      <c r="BQ174" s="161"/>
      <c r="BR174" s="159"/>
      <c r="BS174" s="160"/>
      <c r="BT174" s="161"/>
      <c r="BU174" s="159"/>
      <c r="BV174" s="160"/>
      <c r="BW174" s="161"/>
      <c r="BX174" s="159"/>
      <c r="BY174" s="160"/>
      <c r="BZ174" s="161"/>
      <c r="CA174" s="159"/>
      <c r="CB174" s="160"/>
      <c r="CC174" s="161"/>
      <c r="CD174" s="159"/>
      <c r="CE174" s="160"/>
      <c r="CF174" s="161"/>
      <c r="CG174" s="159"/>
      <c r="CH174" s="160"/>
      <c r="CI174" s="161"/>
      <c r="CJ174" s="159"/>
      <c r="CK174" s="160"/>
      <c r="CL174" s="161"/>
      <c r="CM174" s="159"/>
      <c r="CN174" s="160"/>
      <c r="CO174" s="161"/>
      <c r="CP174" s="159"/>
      <c r="CQ174" s="160"/>
      <c r="CR174" s="233"/>
    </row>
    <row r="175" spans="1:96" ht="12.6" thickBot="1" x14ac:dyDescent="0.35">
      <c r="A175" s="248"/>
      <c r="B175" s="220" t="str">
        <f>IF(B174="","","TRACT &amp; RMQ →")</f>
        <v/>
      </c>
      <c r="C175" s="92"/>
      <c r="D175" s="106"/>
      <c r="E175" s="107"/>
      <c r="F175" s="108"/>
      <c r="G175" s="106"/>
      <c r="H175" s="107"/>
      <c r="I175" s="173"/>
      <c r="J175" s="174"/>
      <c r="K175" s="107"/>
      <c r="L175" s="108"/>
      <c r="M175" s="106"/>
      <c r="N175" s="107"/>
      <c r="O175" s="173"/>
      <c r="P175" s="174"/>
      <c r="Q175" s="107"/>
      <c r="R175" s="108"/>
      <c r="S175" s="106"/>
      <c r="T175" s="107"/>
      <c r="U175" s="108"/>
      <c r="V175" s="106"/>
      <c r="W175" s="107"/>
      <c r="X175" s="108"/>
      <c r="Y175" s="106"/>
      <c r="Z175" s="107"/>
      <c r="AA175" s="108"/>
      <c r="AB175" s="106"/>
      <c r="AC175" s="107"/>
      <c r="AD175" s="108"/>
      <c r="AE175" s="106"/>
      <c r="AF175" s="107"/>
      <c r="AG175" s="108"/>
      <c r="AH175" s="106"/>
      <c r="AI175" s="107"/>
      <c r="AJ175" s="108"/>
      <c r="AK175" s="106"/>
      <c r="AL175" s="107"/>
      <c r="AM175" s="108"/>
      <c r="AN175" s="106"/>
      <c r="AO175" s="107"/>
      <c r="AP175" s="108"/>
      <c r="AQ175" s="106"/>
      <c r="AR175" s="107"/>
      <c r="AS175" s="108"/>
      <c r="AT175" s="106"/>
      <c r="AU175" s="107"/>
      <c r="AV175" s="108"/>
      <c r="AW175" s="106"/>
      <c r="AX175" s="107"/>
      <c r="AY175" s="108"/>
      <c r="AZ175" s="106"/>
      <c r="BA175" s="107"/>
      <c r="BB175" s="108"/>
      <c r="BC175" s="106"/>
      <c r="BD175" s="107"/>
      <c r="BE175" s="108"/>
      <c r="BF175" s="106"/>
      <c r="BG175" s="107"/>
      <c r="BH175" s="108"/>
      <c r="BI175" s="106"/>
      <c r="BJ175" s="107"/>
      <c r="BK175" s="108"/>
      <c r="BL175" s="106"/>
      <c r="BM175" s="107"/>
      <c r="BN175" s="108"/>
      <c r="BO175" s="106"/>
      <c r="BP175" s="107"/>
      <c r="BQ175" s="108"/>
      <c r="BR175" s="106"/>
      <c r="BS175" s="107"/>
      <c r="BT175" s="108"/>
      <c r="BU175" s="106"/>
      <c r="BV175" s="107"/>
      <c r="BW175" s="108"/>
      <c r="BX175" s="106"/>
      <c r="BY175" s="107"/>
      <c r="BZ175" s="108"/>
      <c r="CA175" s="106"/>
      <c r="CB175" s="107"/>
      <c r="CC175" s="108"/>
      <c r="CD175" s="106"/>
      <c r="CE175" s="107"/>
      <c r="CF175" s="108"/>
      <c r="CG175" s="106"/>
      <c r="CH175" s="107"/>
      <c r="CI175" s="108"/>
      <c r="CJ175" s="106"/>
      <c r="CK175" s="107"/>
      <c r="CL175" s="108"/>
      <c r="CM175" s="106"/>
      <c r="CN175" s="107"/>
      <c r="CO175" s="108"/>
      <c r="CP175" s="106"/>
      <c r="CQ175" s="107"/>
      <c r="CR175" s="230"/>
    </row>
    <row r="176" spans="1:96" x14ac:dyDescent="0.3">
      <c r="A176" s="248"/>
      <c r="B176" s="214"/>
      <c r="C176" s="214"/>
      <c r="D176" s="123"/>
      <c r="E176" s="124"/>
      <c r="F176" s="125"/>
      <c r="G176" s="123"/>
      <c r="H176" s="124"/>
      <c r="I176" s="175"/>
      <c r="J176" s="176"/>
      <c r="K176" s="124"/>
      <c r="L176" s="125"/>
      <c r="M176" s="123"/>
      <c r="N176" s="124"/>
      <c r="O176" s="175"/>
      <c r="P176" s="176"/>
      <c r="Q176" s="124"/>
      <c r="R176" s="125"/>
      <c r="S176" s="123"/>
      <c r="T176" s="124"/>
      <c r="U176" s="125"/>
      <c r="V176" s="123"/>
      <c r="W176" s="124"/>
      <c r="X176" s="125"/>
      <c r="Y176" s="123"/>
      <c r="Z176" s="124"/>
      <c r="AA176" s="125"/>
      <c r="AB176" s="123"/>
      <c r="AC176" s="124"/>
      <c r="AD176" s="125"/>
      <c r="AE176" s="123"/>
      <c r="AF176" s="124"/>
      <c r="AG176" s="125"/>
      <c r="AH176" s="123"/>
      <c r="AI176" s="124"/>
      <c r="AJ176" s="125"/>
      <c r="AK176" s="123"/>
      <c r="AL176" s="124"/>
      <c r="AM176" s="125"/>
      <c r="AN176" s="123"/>
      <c r="AO176" s="124"/>
      <c r="AP176" s="125"/>
      <c r="AQ176" s="123"/>
      <c r="AR176" s="124"/>
      <c r="AS176" s="125"/>
      <c r="AT176" s="123"/>
      <c r="AU176" s="124"/>
      <c r="AV176" s="125"/>
      <c r="AW176" s="123"/>
      <c r="AX176" s="124"/>
      <c r="AY176" s="125"/>
      <c r="AZ176" s="123"/>
      <c r="BA176" s="124"/>
      <c r="BB176" s="125"/>
      <c r="BC176" s="123"/>
      <c r="BD176" s="124"/>
      <c r="BE176" s="125"/>
      <c r="BF176" s="123"/>
      <c r="BG176" s="124"/>
      <c r="BH176" s="125"/>
      <c r="BI176" s="123"/>
      <c r="BJ176" s="124"/>
      <c r="BK176" s="125"/>
      <c r="BL176" s="123"/>
      <c r="BM176" s="124"/>
      <c r="BN176" s="125"/>
      <c r="BO176" s="123"/>
      <c r="BP176" s="124"/>
      <c r="BQ176" s="125"/>
      <c r="BR176" s="123"/>
      <c r="BS176" s="124"/>
      <c r="BT176" s="125"/>
      <c r="BU176" s="123"/>
      <c r="BV176" s="124"/>
      <c r="BW176" s="125"/>
      <c r="BX176" s="123"/>
      <c r="BY176" s="124"/>
      <c r="BZ176" s="125"/>
      <c r="CA176" s="123"/>
      <c r="CB176" s="124"/>
      <c r="CC176" s="125"/>
      <c r="CD176" s="123"/>
      <c r="CE176" s="124"/>
      <c r="CF176" s="125"/>
      <c r="CG176" s="123"/>
      <c r="CH176" s="124"/>
      <c r="CI176" s="125"/>
      <c r="CJ176" s="123"/>
      <c r="CK176" s="124"/>
      <c r="CL176" s="125"/>
      <c r="CM176" s="123"/>
      <c r="CN176" s="124"/>
      <c r="CO176" s="125"/>
      <c r="CP176" s="123"/>
      <c r="CQ176" s="124"/>
      <c r="CR176" s="231"/>
    </row>
    <row r="177" spans="1:96" ht="12.6" thickBot="1" x14ac:dyDescent="0.35">
      <c r="A177" s="248"/>
      <c r="B177" s="213" t="str">
        <f t="shared" ref="B177:B193" si="110">IF(B176="","","TRACT &amp; RMQ →")</f>
        <v/>
      </c>
      <c r="C177" s="213"/>
      <c r="D177" s="106"/>
      <c r="E177" s="107"/>
      <c r="F177" s="108"/>
      <c r="G177" s="106"/>
      <c r="H177" s="107"/>
      <c r="I177" s="173"/>
      <c r="J177" s="174"/>
      <c r="K177" s="107"/>
      <c r="L177" s="108"/>
      <c r="M177" s="106"/>
      <c r="N177" s="107"/>
      <c r="O177" s="173"/>
      <c r="P177" s="174"/>
      <c r="Q177" s="107"/>
      <c r="R177" s="108"/>
      <c r="S177" s="106"/>
      <c r="T177" s="107"/>
      <c r="U177" s="108"/>
      <c r="V177" s="106"/>
      <c r="W177" s="107"/>
      <c r="X177" s="108"/>
      <c r="Y177" s="106"/>
      <c r="Z177" s="107"/>
      <c r="AA177" s="108"/>
      <c r="AB177" s="106"/>
      <c r="AC177" s="107"/>
      <c r="AD177" s="108"/>
      <c r="AE177" s="106"/>
      <c r="AF177" s="107"/>
      <c r="AG177" s="108"/>
      <c r="AH177" s="106"/>
      <c r="AI177" s="107"/>
      <c r="AJ177" s="108"/>
      <c r="AK177" s="106"/>
      <c r="AL177" s="107"/>
      <c r="AM177" s="108"/>
      <c r="AN177" s="106"/>
      <c r="AO177" s="107"/>
      <c r="AP177" s="108"/>
      <c r="AQ177" s="106"/>
      <c r="AR177" s="107"/>
      <c r="AS177" s="108"/>
      <c r="AT177" s="106"/>
      <c r="AU177" s="107"/>
      <c r="AV177" s="108"/>
      <c r="AW177" s="106"/>
      <c r="AX177" s="107"/>
      <c r="AY177" s="108"/>
      <c r="AZ177" s="106"/>
      <c r="BA177" s="107"/>
      <c r="BB177" s="108"/>
      <c r="BC177" s="106"/>
      <c r="BD177" s="107"/>
      <c r="BE177" s="108"/>
      <c r="BF177" s="106"/>
      <c r="BG177" s="107"/>
      <c r="BH177" s="108"/>
      <c r="BI177" s="106"/>
      <c r="BJ177" s="107"/>
      <c r="BK177" s="108"/>
      <c r="BL177" s="106"/>
      <c r="BM177" s="107"/>
      <c r="BN177" s="108"/>
      <c r="BO177" s="106"/>
      <c r="BP177" s="107"/>
      <c r="BQ177" s="108"/>
      <c r="BR177" s="106"/>
      <c r="BS177" s="107"/>
      <c r="BT177" s="108"/>
      <c r="BU177" s="106"/>
      <c r="BV177" s="107"/>
      <c r="BW177" s="108"/>
      <c r="BX177" s="106"/>
      <c r="BY177" s="107"/>
      <c r="BZ177" s="108"/>
      <c r="CA177" s="106"/>
      <c r="CB177" s="107"/>
      <c r="CC177" s="108"/>
      <c r="CD177" s="106"/>
      <c r="CE177" s="107"/>
      <c r="CF177" s="108"/>
      <c r="CG177" s="106"/>
      <c r="CH177" s="107"/>
      <c r="CI177" s="108"/>
      <c r="CJ177" s="106"/>
      <c r="CK177" s="107"/>
      <c r="CL177" s="108"/>
      <c r="CM177" s="106"/>
      <c r="CN177" s="107"/>
      <c r="CO177" s="108"/>
      <c r="CP177" s="106"/>
      <c r="CQ177" s="107"/>
      <c r="CR177" s="230"/>
    </row>
    <row r="178" spans="1:96" x14ac:dyDescent="0.3">
      <c r="A178" s="248"/>
      <c r="B178" s="215"/>
      <c r="C178" s="215"/>
      <c r="D178" s="123"/>
      <c r="E178" s="124"/>
      <c r="F178" s="125"/>
      <c r="G178" s="123"/>
      <c r="H178" s="124"/>
      <c r="I178" s="175"/>
      <c r="J178" s="176"/>
      <c r="K178" s="124"/>
      <c r="L178" s="125"/>
      <c r="M178" s="123"/>
      <c r="N178" s="124"/>
      <c r="O178" s="175"/>
      <c r="P178" s="176"/>
      <c r="Q178" s="124"/>
      <c r="R178" s="125"/>
      <c r="S178" s="123"/>
      <c r="T178" s="124"/>
      <c r="U178" s="125"/>
      <c r="V178" s="123"/>
      <c r="W178" s="124"/>
      <c r="X178" s="125"/>
      <c r="Y178" s="123"/>
      <c r="Z178" s="124"/>
      <c r="AA178" s="125"/>
      <c r="AB178" s="123"/>
      <c r="AC178" s="124"/>
      <c r="AD178" s="125"/>
      <c r="AE178" s="123"/>
      <c r="AF178" s="124"/>
      <c r="AG178" s="125"/>
      <c r="AH178" s="123"/>
      <c r="AI178" s="124"/>
      <c r="AJ178" s="125"/>
      <c r="AK178" s="123"/>
      <c r="AL178" s="124"/>
      <c r="AM178" s="125"/>
      <c r="AN178" s="123"/>
      <c r="AO178" s="124"/>
      <c r="AP178" s="125"/>
      <c r="AQ178" s="123"/>
      <c r="AR178" s="124"/>
      <c r="AS178" s="125"/>
      <c r="AT178" s="123"/>
      <c r="AU178" s="124"/>
      <c r="AV178" s="125"/>
      <c r="AW178" s="123"/>
      <c r="AX178" s="124"/>
      <c r="AY178" s="125"/>
      <c r="AZ178" s="123"/>
      <c r="BA178" s="124"/>
      <c r="BB178" s="125"/>
      <c r="BC178" s="123"/>
      <c r="BD178" s="124"/>
      <c r="BE178" s="125"/>
      <c r="BF178" s="123"/>
      <c r="BG178" s="124"/>
      <c r="BH178" s="125"/>
      <c r="BI178" s="123"/>
      <c r="BJ178" s="124"/>
      <c r="BK178" s="125"/>
      <c r="BL178" s="123"/>
      <c r="BM178" s="124"/>
      <c r="BN178" s="125"/>
      <c r="BO178" s="123"/>
      <c r="BP178" s="124"/>
      <c r="BQ178" s="125"/>
      <c r="BR178" s="123"/>
      <c r="BS178" s="124"/>
      <c r="BT178" s="125"/>
      <c r="BU178" s="123"/>
      <c r="BV178" s="124"/>
      <c r="BW178" s="125"/>
      <c r="BX178" s="123"/>
      <c r="BY178" s="124"/>
      <c r="BZ178" s="125"/>
      <c r="CA178" s="123"/>
      <c r="CB178" s="124"/>
      <c r="CC178" s="125"/>
      <c r="CD178" s="123"/>
      <c r="CE178" s="124"/>
      <c r="CF178" s="125"/>
      <c r="CG178" s="123"/>
      <c r="CH178" s="124"/>
      <c r="CI178" s="125"/>
      <c r="CJ178" s="123"/>
      <c r="CK178" s="124"/>
      <c r="CL178" s="125"/>
      <c r="CM178" s="123"/>
      <c r="CN178" s="124"/>
      <c r="CO178" s="125"/>
      <c r="CP178" s="123"/>
      <c r="CQ178" s="124"/>
      <c r="CR178" s="231"/>
    </row>
    <row r="179" spans="1:96" ht="12.6" thickBot="1" x14ac:dyDescent="0.35">
      <c r="A179" s="248"/>
      <c r="B179" s="216" t="str">
        <f t="shared" si="110"/>
        <v/>
      </c>
      <c r="C179" s="216"/>
      <c r="D179" s="156"/>
      <c r="E179" s="157"/>
      <c r="F179" s="158"/>
      <c r="G179" s="156"/>
      <c r="H179" s="157"/>
      <c r="I179" s="177"/>
      <c r="J179" s="178"/>
      <c r="K179" s="157"/>
      <c r="L179" s="158"/>
      <c r="M179" s="156"/>
      <c r="N179" s="157"/>
      <c r="O179" s="177"/>
      <c r="P179" s="178"/>
      <c r="Q179" s="157"/>
      <c r="R179" s="158"/>
      <c r="S179" s="156"/>
      <c r="T179" s="157"/>
      <c r="U179" s="158"/>
      <c r="V179" s="156"/>
      <c r="W179" s="157"/>
      <c r="X179" s="158"/>
      <c r="Y179" s="156"/>
      <c r="Z179" s="157"/>
      <c r="AA179" s="158"/>
      <c r="AB179" s="156"/>
      <c r="AC179" s="157"/>
      <c r="AD179" s="158"/>
      <c r="AE179" s="156"/>
      <c r="AF179" s="157"/>
      <c r="AG179" s="158"/>
      <c r="AH179" s="156"/>
      <c r="AI179" s="157"/>
      <c r="AJ179" s="158"/>
      <c r="AK179" s="156"/>
      <c r="AL179" s="157"/>
      <c r="AM179" s="158"/>
      <c r="AN179" s="156"/>
      <c r="AO179" s="157"/>
      <c r="AP179" s="158"/>
      <c r="AQ179" s="156"/>
      <c r="AR179" s="157"/>
      <c r="AS179" s="158"/>
      <c r="AT179" s="156"/>
      <c r="AU179" s="157"/>
      <c r="AV179" s="158"/>
      <c r="AW179" s="156"/>
      <c r="AX179" s="157"/>
      <c r="AY179" s="158"/>
      <c r="AZ179" s="156"/>
      <c r="BA179" s="157"/>
      <c r="BB179" s="158"/>
      <c r="BC179" s="156"/>
      <c r="BD179" s="157"/>
      <c r="BE179" s="158"/>
      <c r="BF179" s="156"/>
      <c r="BG179" s="157"/>
      <c r="BH179" s="158"/>
      <c r="BI179" s="156"/>
      <c r="BJ179" s="157"/>
      <c r="BK179" s="158"/>
      <c r="BL179" s="156"/>
      <c r="BM179" s="157"/>
      <c r="BN179" s="158"/>
      <c r="BO179" s="156"/>
      <c r="BP179" s="157"/>
      <c r="BQ179" s="158"/>
      <c r="BR179" s="156"/>
      <c r="BS179" s="157"/>
      <c r="BT179" s="158"/>
      <c r="BU179" s="156"/>
      <c r="BV179" s="157"/>
      <c r="BW179" s="158"/>
      <c r="BX179" s="156"/>
      <c r="BY179" s="157"/>
      <c r="BZ179" s="158"/>
      <c r="CA179" s="156"/>
      <c r="CB179" s="157"/>
      <c r="CC179" s="158"/>
      <c r="CD179" s="156"/>
      <c r="CE179" s="157"/>
      <c r="CF179" s="158"/>
      <c r="CG179" s="156"/>
      <c r="CH179" s="157"/>
      <c r="CI179" s="158"/>
      <c r="CJ179" s="156"/>
      <c r="CK179" s="157"/>
      <c r="CL179" s="158"/>
      <c r="CM179" s="156"/>
      <c r="CN179" s="157"/>
      <c r="CO179" s="158"/>
      <c r="CP179" s="156"/>
      <c r="CQ179" s="157"/>
      <c r="CR179" s="232"/>
    </row>
    <row r="180" spans="1:96" x14ac:dyDescent="0.3">
      <c r="A180" s="248"/>
      <c r="B180" s="214"/>
      <c r="C180" s="214"/>
      <c r="D180" s="159"/>
      <c r="E180" s="160"/>
      <c r="F180" s="161"/>
      <c r="G180" s="159"/>
      <c r="H180" s="160"/>
      <c r="I180" s="162"/>
      <c r="J180" s="163"/>
      <c r="K180" s="160"/>
      <c r="L180" s="161"/>
      <c r="M180" s="159"/>
      <c r="N180" s="160"/>
      <c r="O180" s="162"/>
      <c r="P180" s="163"/>
      <c r="Q180" s="160"/>
      <c r="R180" s="161"/>
      <c r="S180" s="159"/>
      <c r="T180" s="160"/>
      <c r="U180" s="161"/>
      <c r="V180" s="159"/>
      <c r="W180" s="160"/>
      <c r="X180" s="161"/>
      <c r="Y180" s="159"/>
      <c r="Z180" s="160"/>
      <c r="AA180" s="161"/>
      <c r="AB180" s="159"/>
      <c r="AC180" s="160"/>
      <c r="AD180" s="161"/>
      <c r="AE180" s="159"/>
      <c r="AF180" s="160"/>
      <c r="AG180" s="161"/>
      <c r="AH180" s="159"/>
      <c r="AI180" s="160"/>
      <c r="AJ180" s="161"/>
      <c r="AK180" s="159"/>
      <c r="AL180" s="160"/>
      <c r="AM180" s="161"/>
      <c r="AN180" s="159"/>
      <c r="AO180" s="160"/>
      <c r="AP180" s="161"/>
      <c r="AQ180" s="159"/>
      <c r="AR180" s="160"/>
      <c r="AS180" s="161"/>
      <c r="AT180" s="159"/>
      <c r="AU180" s="160"/>
      <c r="AV180" s="161"/>
      <c r="AW180" s="159"/>
      <c r="AX180" s="160"/>
      <c r="AY180" s="161"/>
      <c r="AZ180" s="159"/>
      <c r="BA180" s="160"/>
      <c r="BB180" s="161"/>
      <c r="BC180" s="159"/>
      <c r="BD180" s="160"/>
      <c r="BE180" s="161"/>
      <c r="BF180" s="159"/>
      <c r="BG180" s="160"/>
      <c r="BH180" s="161"/>
      <c r="BI180" s="159"/>
      <c r="BJ180" s="160"/>
      <c r="BK180" s="161"/>
      <c r="BL180" s="159"/>
      <c r="BM180" s="160"/>
      <c r="BN180" s="161"/>
      <c r="BO180" s="159"/>
      <c r="BP180" s="160"/>
      <c r="BQ180" s="161"/>
      <c r="BR180" s="159"/>
      <c r="BS180" s="160"/>
      <c r="BT180" s="161"/>
      <c r="BU180" s="159"/>
      <c r="BV180" s="160"/>
      <c r="BW180" s="161"/>
      <c r="BX180" s="159"/>
      <c r="BY180" s="160"/>
      <c r="BZ180" s="161"/>
      <c r="CA180" s="159"/>
      <c r="CB180" s="160"/>
      <c r="CC180" s="161"/>
      <c r="CD180" s="159"/>
      <c r="CE180" s="160"/>
      <c r="CF180" s="161"/>
      <c r="CG180" s="159"/>
      <c r="CH180" s="160"/>
      <c r="CI180" s="161"/>
      <c r="CJ180" s="159"/>
      <c r="CK180" s="160"/>
      <c r="CL180" s="161"/>
      <c r="CM180" s="159"/>
      <c r="CN180" s="160"/>
      <c r="CO180" s="161"/>
      <c r="CP180" s="159"/>
      <c r="CQ180" s="160"/>
      <c r="CR180" s="233"/>
    </row>
    <row r="181" spans="1:96" ht="12.6" thickBot="1" x14ac:dyDescent="0.35">
      <c r="A181" s="249"/>
      <c r="B181" s="217" t="str">
        <f t="shared" si="110"/>
        <v/>
      </c>
      <c r="C181" s="217"/>
      <c r="D181" s="164"/>
      <c r="E181" s="165"/>
      <c r="F181" s="166"/>
      <c r="G181" s="164"/>
      <c r="H181" s="165"/>
      <c r="I181" s="167"/>
      <c r="J181" s="168"/>
      <c r="K181" s="165"/>
      <c r="L181" s="166"/>
      <c r="M181" s="164"/>
      <c r="N181" s="165"/>
      <c r="O181" s="167"/>
      <c r="P181" s="168"/>
      <c r="Q181" s="165"/>
      <c r="R181" s="166"/>
      <c r="S181" s="164"/>
      <c r="T181" s="165"/>
      <c r="U181" s="166"/>
      <c r="V181" s="164"/>
      <c r="W181" s="165"/>
      <c r="X181" s="166"/>
      <c r="Y181" s="164"/>
      <c r="Z181" s="165"/>
      <c r="AA181" s="166"/>
      <c r="AB181" s="164"/>
      <c r="AC181" s="165"/>
      <c r="AD181" s="166"/>
      <c r="AE181" s="164"/>
      <c r="AF181" s="165"/>
      <c r="AG181" s="166"/>
      <c r="AH181" s="164"/>
      <c r="AI181" s="165"/>
      <c r="AJ181" s="166"/>
      <c r="AK181" s="164"/>
      <c r="AL181" s="165"/>
      <c r="AM181" s="166"/>
      <c r="AN181" s="164"/>
      <c r="AO181" s="165"/>
      <c r="AP181" s="166"/>
      <c r="AQ181" s="164"/>
      <c r="AR181" s="165"/>
      <c r="AS181" s="166"/>
      <c r="AT181" s="164"/>
      <c r="AU181" s="165"/>
      <c r="AV181" s="166"/>
      <c r="AW181" s="164"/>
      <c r="AX181" s="165"/>
      <c r="AY181" s="166"/>
      <c r="AZ181" s="164"/>
      <c r="BA181" s="165"/>
      <c r="BB181" s="166"/>
      <c r="BC181" s="164"/>
      <c r="BD181" s="165"/>
      <c r="BE181" s="166"/>
      <c r="BF181" s="164"/>
      <c r="BG181" s="165"/>
      <c r="BH181" s="166"/>
      <c r="BI181" s="164"/>
      <c r="BJ181" s="165"/>
      <c r="BK181" s="166"/>
      <c r="BL181" s="164"/>
      <c r="BM181" s="165"/>
      <c r="BN181" s="166"/>
      <c r="BO181" s="164"/>
      <c r="BP181" s="165"/>
      <c r="BQ181" s="166"/>
      <c r="BR181" s="164"/>
      <c r="BS181" s="165"/>
      <c r="BT181" s="166"/>
      <c r="BU181" s="164"/>
      <c r="BV181" s="165"/>
      <c r="BW181" s="166"/>
      <c r="BX181" s="164"/>
      <c r="BY181" s="165"/>
      <c r="BZ181" s="166"/>
      <c r="CA181" s="164"/>
      <c r="CB181" s="165"/>
      <c r="CC181" s="166"/>
      <c r="CD181" s="164"/>
      <c r="CE181" s="165"/>
      <c r="CF181" s="166"/>
      <c r="CG181" s="164"/>
      <c r="CH181" s="165"/>
      <c r="CI181" s="166"/>
      <c r="CJ181" s="164"/>
      <c r="CK181" s="165"/>
      <c r="CL181" s="166"/>
      <c r="CM181" s="164"/>
      <c r="CN181" s="165"/>
      <c r="CO181" s="166"/>
      <c r="CP181" s="164"/>
      <c r="CQ181" s="165"/>
      <c r="CR181" s="234"/>
    </row>
    <row r="182" spans="1:96" ht="12.6" thickTop="1" x14ac:dyDescent="0.3">
      <c r="A182" s="250"/>
      <c r="B182" s="214"/>
      <c r="C182" s="214"/>
      <c r="D182" s="159"/>
      <c r="E182" s="160"/>
      <c r="F182" s="161"/>
      <c r="G182" s="159"/>
      <c r="H182" s="160"/>
      <c r="I182" s="162"/>
      <c r="J182" s="163"/>
      <c r="K182" s="160"/>
      <c r="L182" s="161"/>
      <c r="M182" s="159"/>
      <c r="N182" s="160"/>
      <c r="O182" s="162"/>
      <c r="P182" s="163"/>
      <c r="Q182" s="160"/>
      <c r="R182" s="161"/>
      <c r="S182" s="159"/>
      <c r="T182" s="160"/>
      <c r="U182" s="161"/>
      <c r="V182" s="159"/>
      <c r="W182" s="160"/>
      <c r="X182" s="161"/>
      <c r="Y182" s="159"/>
      <c r="Z182" s="160"/>
      <c r="AA182" s="161"/>
      <c r="AB182" s="159"/>
      <c r="AC182" s="160"/>
      <c r="AD182" s="161"/>
      <c r="AE182" s="159"/>
      <c r="AF182" s="160"/>
      <c r="AG182" s="161"/>
      <c r="AH182" s="159"/>
      <c r="AI182" s="160"/>
      <c r="AJ182" s="161"/>
      <c r="AK182" s="159"/>
      <c r="AL182" s="160"/>
      <c r="AM182" s="161"/>
      <c r="AN182" s="159"/>
      <c r="AO182" s="160"/>
      <c r="AP182" s="161"/>
      <c r="AQ182" s="159"/>
      <c r="AR182" s="160"/>
      <c r="AS182" s="161"/>
      <c r="AT182" s="159"/>
      <c r="AU182" s="160"/>
      <c r="AV182" s="161"/>
      <c r="AW182" s="159"/>
      <c r="AX182" s="160"/>
      <c r="AY182" s="161"/>
      <c r="AZ182" s="159"/>
      <c r="BA182" s="160"/>
      <c r="BB182" s="161"/>
      <c r="BC182" s="159"/>
      <c r="BD182" s="160"/>
      <c r="BE182" s="161"/>
      <c r="BF182" s="159"/>
      <c r="BG182" s="160"/>
      <c r="BH182" s="161"/>
      <c r="BI182" s="159"/>
      <c r="BJ182" s="160"/>
      <c r="BK182" s="161"/>
      <c r="BL182" s="159"/>
      <c r="BM182" s="160"/>
      <c r="BN182" s="161"/>
      <c r="BO182" s="159"/>
      <c r="BP182" s="160"/>
      <c r="BQ182" s="161"/>
      <c r="BR182" s="159"/>
      <c r="BS182" s="160"/>
      <c r="BT182" s="161"/>
      <c r="BU182" s="159"/>
      <c r="BV182" s="160"/>
      <c r="BW182" s="161"/>
      <c r="BX182" s="159"/>
      <c r="BY182" s="160"/>
      <c r="BZ182" s="161"/>
      <c r="CA182" s="159"/>
      <c r="CB182" s="160"/>
      <c r="CC182" s="161"/>
      <c r="CD182" s="159"/>
      <c r="CE182" s="160"/>
      <c r="CF182" s="161"/>
      <c r="CG182" s="159"/>
      <c r="CH182" s="160"/>
      <c r="CI182" s="161"/>
      <c r="CJ182" s="159"/>
      <c r="CK182" s="160"/>
      <c r="CL182" s="161"/>
      <c r="CM182" s="159"/>
      <c r="CN182" s="160"/>
      <c r="CO182" s="161"/>
      <c r="CP182" s="159"/>
      <c r="CQ182" s="160"/>
      <c r="CR182" s="233"/>
    </row>
    <row r="183" spans="1:96" ht="12.6" thickBot="1" x14ac:dyDescent="0.35">
      <c r="A183" s="251"/>
      <c r="B183" s="220" t="str">
        <f t="shared" si="110"/>
        <v/>
      </c>
      <c r="C183" s="92"/>
      <c r="D183" s="106"/>
      <c r="E183" s="107"/>
      <c r="F183" s="108"/>
      <c r="G183" s="106"/>
      <c r="H183" s="107"/>
      <c r="I183" s="173"/>
      <c r="J183" s="174"/>
      <c r="K183" s="107"/>
      <c r="L183" s="108"/>
      <c r="M183" s="106"/>
      <c r="N183" s="107"/>
      <c r="O183" s="173"/>
      <c r="P183" s="174"/>
      <c r="Q183" s="107"/>
      <c r="R183" s="108"/>
      <c r="S183" s="106"/>
      <c r="T183" s="107"/>
      <c r="U183" s="108"/>
      <c r="V183" s="106"/>
      <c r="W183" s="107"/>
      <c r="X183" s="108"/>
      <c r="Y183" s="106"/>
      <c r="Z183" s="107"/>
      <c r="AA183" s="108"/>
      <c r="AB183" s="106"/>
      <c r="AC183" s="107"/>
      <c r="AD183" s="108"/>
      <c r="AE183" s="106"/>
      <c r="AF183" s="107"/>
      <c r="AG183" s="108"/>
      <c r="AH183" s="106"/>
      <c r="AI183" s="107"/>
      <c r="AJ183" s="108"/>
      <c r="AK183" s="106"/>
      <c r="AL183" s="107"/>
      <c r="AM183" s="108"/>
      <c r="AN183" s="106"/>
      <c r="AO183" s="107"/>
      <c r="AP183" s="108"/>
      <c r="AQ183" s="106"/>
      <c r="AR183" s="107"/>
      <c r="AS183" s="108"/>
      <c r="AT183" s="106"/>
      <c r="AU183" s="107"/>
      <c r="AV183" s="108"/>
      <c r="AW183" s="106"/>
      <c r="AX183" s="107"/>
      <c r="AY183" s="108"/>
      <c r="AZ183" s="106"/>
      <c r="BA183" s="107"/>
      <c r="BB183" s="108"/>
      <c r="BC183" s="106"/>
      <c r="BD183" s="107"/>
      <c r="BE183" s="108"/>
      <c r="BF183" s="106"/>
      <c r="BG183" s="107"/>
      <c r="BH183" s="108"/>
      <c r="BI183" s="106"/>
      <c r="BJ183" s="107"/>
      <c r="BK183" s="108"/>
      <c r="BL183" s="106"/>
      <c r="BM183" s="107"/>
      <c r="BN183" s="108"/>
      <c r="BO183" s="106"/>
      <c r="BP183" s="107"/>
      <c r="BQ183" s="108"/>
      <c r="BR183" s="106"/>
      <c r="BS183" s="107"/>
      <c r="BT183" s="108"/>
      <c r="BU183" s="106"/>
      <c r="BV183" s="107"/>
      <c r="BW183" s="108"/>
      <c r="BX183" s="106"/>
      <c r="BY183" s="107"/>
      <c r="BZ183" s="108"/>
      <c r="CA183" s="106"/>
      <c r="CB183" s="107"/>
      <c r="CC183" s="108"/>
      <c r="CD183" s="106"/>
      <c r="CE183" s="107"/>
      <c r="CF183" s="108"/>
      <c r="CG183" s="106"/>
      <c r="CH183" s="107"/>
      <c r="CI183" s="108"/>
      <c r="CJ183" s="106"/>
      <c r="CK183" s="107"/>
      <c r="CL183" s="108"/>
      <c r="CM183" s="106"/>
      <c r="CN183" s="107"/>
      <c r="CO183" s="108"/>
      <c r="CP183" s="106"/>
      <c r="CQ183" s="107"/>
      <c r="CR183" s="230"/>
    </row>
    <row r="184" spans="1:96" x14ac:dyDescent="0.3">
      <c r="A184" s="251"/>
      <c r="B184" s="214"/>
      <c r="C184" s="214"/>
      <c r="D184" s="123"/>
      <c r="E184" s="124"/>
      <c r="F184" s="125"/>
      <c r="G184" s="123"/>
      <c r="H184" s="124"/>
      <c r="I184" s="175"/>
      <c r="J184" s="176"/>
      <c r="K184" s="124"/>
      <c r="L184" s="125"/>
      <c r="M184" s="123"/>
      <c r="N184" s="124"/>
      <c r="O184" s="175"/>
      <c r="P184" s="176"/>
      <c r="Q184" s="124"/>
      <c r="R184" s="125"/>
      <c r="S184" s="123"/>
      <c r="T184" s="124"/>
      <c r="U184" s="125"/>
      <c r="V184" s="123"/>
      <c r="W184" s="124"/>
      <c r="X184" s="125"/>
      <c r="Y184" s="123"/>
      <c r="Z184" s="124"/>
      <c r="AA184" s="125"/>
      <c r="AB184" s="123"/>
      <c r="AC184" s="124"/>
      <c r="AD184" s="125"/>
      <c r="AE184" s="123"/>
      <c r="AF184" s="124"/>
      <c r="AG184" s="125"/>
      <c r="AH184" s="123"/>
      <c r="AI184" s="124"/>
      <c r="AJ184" s="125"/>
      <c r="AK184" s="123"/>
      <c r="AL184" s="124"/>
      <c r="AM184" s="125"/>
      <c r="AN184" s="123"/>
      <c r="AO184" s="124"/>
      <c r="AP184" s="125"/>
      <c r="AQ184" s="123"/>
      <c r="AR184" s="124"/>
      <c r="AS184" s="125"/>
      <c r="AT184" s="123"/>
      <c r="AU184" s="124"/>
      <c r="AV184" s="125"/>
      <c r="AW184" s="123"/>
      <c r="AX184" s="124"/>
      <c r="AY184" s="125"/>
      <c r="AZ184" s="123"/>
      <c r="BA184" s="124"/>
      <c r="BB184" s="125"/>
      <c r="BC184" s="123"/>
      <c r="BD184" s="124"/>
      <c r="BE184" s="125"/>
      <c r="BF184" s="123"/>
      <c r="BG184" s="124"/>
      <c r="BH184" s="125"/>
      <c r="BI184" s="123"/>
      <c r="BJ184" s="124"/>
      <c r="BK184" s="125"/>
      <c r="BL184" s="123"/>
      <c r="BM184" s="124"/>
      <c r="BN184" s="125"/>
      <c r="BO184" s="123"/>
      <c r="BP184" s="124"/>
      <c r="BQ184" s="125"/>
      <c r="BR184" s="123"/>
      <c r="BS184" s="124"/>
      <c r="BT184" s="125"/>
      <c r="BU184" s="123"/>
      <c r="BV184" s="124"/>
      <c r="BW184" s="125"/>
      <c r="BX184" s="123"/>
      <c r="BY184" s="124"/>
      <c r="BZ184" s="125"/>
      <c r="CA184" s="123"/>
      <c r="CB184" s="124"/>
      <c r="CC184" s="125"/>
      <c r="CD184" s="123"/>
      <c r="CE184" s="124"/>
      <c r="CF184" s="125"/>
      <c r="CG184" s="123"/>
      <c r="CH184" s="124"/>
      <c r="CI184" s="125"/>
      <c r="CJ184" s="123"/>
      <c r="CK184" s="124"/>
      <c r="CL184" s="125"/>
      <c r="CM184" s="123"/>
      <c r="CN184" s="124"/>
      <c r="CO184" s="125"/>
      <c r="CP184" s="123"/>
      <c r="CQ184" s="124"/>
      <c r="CR184" s="231"/>
    </row>
    <row r="185" spans="1:96" ht="12.6" thickBot="1" x14ac:dyDescent="0.35">
      <c r="A185" s="251"/>
      <c r="B185" s="213" t="str">
        <f t="shared" si="110"/>
        <v/>
      </c>
      <c r="C185" s="213"/>
      <c r="D185" s="106"/>
      <c r="E185" s="107"/>
      <c r="F185" s="108"/>
      <c r="G185" s="106"/>
      <c r="H185" s="107"/>
      <c r="I185" s="173"/>
      <c r="J185" s="174"/>
      <c r="K185" s="107"/>
      <c r="L185" s="108"/>
      <c r="M185" s="106"/>
      <c r="N185" s="107"/>
      <c r="O185" s="173"/>
      <c r="P185" s="174"/>
      <c r="Q185" s="107"/>
      <c r="R185" s="108"/>
      <c r="S185" s="106"/>
      <c r="T185" s="107"/>
      <c r="U185" s="108"/>
      <c r="V185" s="106"/>
      <c r="W185" s="107"/>
      <c r="X185" s="108"/>
      <c r="Y185" s="106"/>
      <c r="Z185" s="107"/>
      <c r="AA185" s="108"/>
      <c r="AB185" s="106"/>
      <c r="AC185" s="107"/>
      <c r="AD185" s="108"/>
      <c r="AE185" s="106"/>
      <c r="AF185" s="107"/>
      <c r="AG185" s="108"/>
      <c r="AH185" s="106"/>
      <c r="AI185" s="107"/>
      <c r="AJ185" s="108"/>
      <c r="AK185" s="106"/>
      <c r="AL185" s="107"/>
      <c r="AM185" s="108"/>
      <c r="AN185" s="106"/>
      <c r="AO185" s="107"/>
      <c r="AP185" s="108"/>
      <c r="AQ185" s="106"/>
      <c r="AR185" s="107"/>
      <c r="AS185" s="108"/>
      <c r="AT185" s="106"/>
      <c r="AU185" s="107"/>
      <c r="AV185" s="108"/>
      <c r="AW185" s="106"/>
      <c r="AX185" s="107"/>
      <c r="AY185" s="108"/>
      <c r="AZ185" s="106"/>
      <c r="BA185" s="107"/>
      <c r="BB185" s="108"/>
      <c r="BC185" s="106"/>
      <c r="BD185" s="107"/>
      <c r="BE185" s="108"/>
      <c r="BF185" s="106"/>
      <c r="BG185" s="107"/>
      <c r="BH185" s="108"/>
      <c r="BI185" s="106"/>
      <c r="BJ185" s="107"/>
      <c r="BK185" s="108"/>
      <c r="BL185" s="106"/>
      <c r="BM185" s="107"/>
      <c r="BN185" s="108"/>
      <c r="BO185" s="106"/>
      <c r="BP185" s="107"/>
      <c r="BQ185" s="108"/>
      <c r="BR185" s="106"/>
      <c r="BS185" s="107"/>
      <c r="BT185" s="108"/>
      <c r="BU185" s="106"/>
      <c r="BV185" s="107"/>
      <c r="BW185" s="108"/>
      <c r="BX185" s="106"/>
      <c r="BY185" s="107"/>
      <c r="BZ185" s="108"/>
      <c r="CA185" s="106"/>
      <c r="CB185" s="107"/>
      <c r="CC185" s="108"/>
      <c r="CD185" s="106"/>
      <c r="CE185" s="107"/>
      <c r="CF185" s="108"/>
      <c r="CG185" s="106"/>
      <c r="CH185" s="107"/>
      <c r="CI185" s="108"/>
      <c r="CJ185" s="106"/>
      <c r="CK185" s="107"/>
      <c r="CL185" s="108"/>
      <c r="CM185" s="106"/>
      <c r="CN185" s="107"/>
      <c r="CO185" s="108"/>
      <c r="CP185" s="106"/>
      <c r="CQ185" s="107"/>
      <c r="CR185" s="230"/>
    </row>
    <row r="186" spans="1:96" x14ac:dyDescent="0.3">
      <c r="A186" s="251"/>
      <c r="B186" s="215"/>
      <c r="C186" s="215"/>
      <c r="D186" s="123"/>
      <c r="E186" s="124"/>
      <c r="F186" s="125"/>
      <c r="G186" s="123"/>
      <c r="H186" s="124"/>
      <c r="I186" s="175"/>
      <c r="J186" s="176"/>
      <c r="K186" s="124"/>
      <c r="L186" s="125"/>
      <c r="M186" s="123"/>
      <c r="N186" s="124"/>
      <c r="O186" s="175"/>
      <c r="P186" s="176"/>
      <c r="Q186" s="124"/>
      <c r="R186" s="125"/>
      <c r="S186" s="123"/>
      <c r="T186" s="124"/>
      <c r="U186" s="125"/>
      <c r="V186" s="123"/>
      <c r="W186" s="124"/>
      <c r="X186" s="125"/>
      <c r="Y186" s="123"/>
      <c r="Z186" s="124"/>
      <c r="AA186" s="125"/>
      <c r="AB186" s="123"/>
      <c r="AC186" s="124"/>
      <c r="AD186" s="125"/>
      <c r="AE186" s="123"/>
      <c r="AF186" s="124"/>
      <c r="AG186" s="125"/>
      <c r="AH186" s="123"/>
      <c r="AI186" s="124"/>
      <c r="AJ186" s="125"/>
      <c r="AK186" s="123"/>
      <c r="AL186" s="124"/>
      <c r="AM186" s="125"/>
      <c r="AN186" s="123"/>
      <c r="AO186" s="124"/>
      <c r="AP186" s="125"/>
      <c r="AQ186" s="123"/>
      <c r="AR186" s="124"/>
      <c r="AS186" s="125"/>
      <c r="AT186" s="123"/>
      <c r="AU186" s="124"/>
      <c r="AV186" s="125"/>
      <c r="AW186" s="123"/>
      <c r="AX186" s="124"/>
      <c r="AY186" s="125"/>
      <c r="AZ186" s="123"/>
      <c r="BA186" s="124"/>
      <c r="BB186" s="125"/>
      <c r="BC186" s="123"/>
      <c r="BD186" s="124"/>
      <c r="BE186" s="125"/>
      <c r="BF186" s="123"/>
      <c r="BG186" s="124"/>
      <c r="BH186" s="125"/>
      <c r="BI186" s="123"/>
      <c r="BJ186" s="124"/>
      <c r="BK186" s="125"/>
      <c r="BL186" s="123"/>
      <c r="BM186" s="124"/>
      <c r="BN186" s="125"/>
      <c r="BO186" s="123"/>
      <c r="BP186" s="124"/>
      <c r="BQ186" s="125"/>
      <c r="BR186" s="123"/>
      <c r="BS186" s="124"/>
      <c r="BT186" s="125"/>
      <c r="BU186" s="123"/>
      <c r="BV186" s="124"/>
      <c r="BW186" s="125"/>
      <c r="BX186" s="123"/>
      <c r="BY186" s="124"/>
      <c r="BZ186" s="125"/>
      <c r="CA186" s="123"/>
      <c r="CB186" s="124"/>
      <c r="CC186" s="125"/>
      <c r="CD186" s="123"/>
      <c r="CE186" s="124"/>
      <c r="CF186" s="125"/>
      <c r="CG186" s="123"/>
      <c r="CH186" s="124"/>
      <c r="CI186" s="125"/>
      <c r="CJ186" s="123"/>
      <c r="CK186" s="124"/>
      <c r="CL186" s="125"/>
      <c r="CM186" s="123"/>
      <c r="CN186" s="124"/>
      <c r="CO186" s="125"/>
      <c r="CP186" s="123"/>
      <c r="CQ186" s="124"/>
      <c r="CR186" s="231"/>
    </row>
    <row r="187" spans="1:96" ht="12.6" thickBot="1" x14ac:dyDescent="0.35">
      <c r="A187" s="251"/>
      <c r="B187" s="216" t="str">
        <f t="shared" si="110"/>
        <v/>
      </c>
      <c r="C187" s="216"/>
      <c r="D187" s="156"/>
      <c r="E187" s="157"/>
      <c r="F187" s="158"/>
      <c r="G187" s="156"/>
      <c r="H187" s="157"/>
      <c r="I187" s="177"/>
      <c r="J187" s="178"/>
      <c r="K187" s="157"/>
      <c r="L187" s="158"/>
      <c r="M187" s="156"/>
      <c r="N187" s="157"/>
      <c r="O187" s="177"/>
      <c r="P187" s="178"/>
      <c r="Q187" s="157"/>
      <c r="R187" s="158"/>
      <c r="S187" s="156"/>
      <c r="T187" s="157"/>
      <c r="U187" s="158"/>
      <c r="V187" s="156"/>
      <c r="W187" s="157"/>
      <c r="X187" s="158"/>
      <c r="Y187" s="156"/>
      <c r="Z187" s="157"/>
      <c r="AA187" s="158"/>
      <c r="AB187" s="156"/>
      <c r="AC187" s="157"/>
      <c r="AD187" s="158"/>
      <c r="AE187" s="156"/>
      <c r="AF187" s="157"/>
      <c r="AG187" s="158"/>
      <c r="AH187" s="156"/>
      <c r="AI187" s="157"/>
      <c r="AJ187" s="158"/>
      <c r="AK187" s="156"/>
      <c r="AL187" s="157"/>
      <c r="AM187" s="158"/>
      <c r="AN187" s="156"/>
      <c r="AO187" s="157"/>
      <c r="AP187" s="158"/>
      <c r="AQ187" s="156"/>
      <c r="AR187" s="157"/>
      <c r="AS187" s="158"/>
      <c r="AT187" s="156"/>
      <c r="AU187" s="157"/>
      <c r="AV187" s="158"/>
      <c r="AW187" s="156"/>
      <c r="AX187" s="157"/>
      <c r="AY187" s="158"/>
      <c r="AZ187" s="156"/>
      <c r="BA187" s="157"/>
      <c r="BB187" s="158"/>
      <c r="BC187" s="156"/>
      <c r="BD187" s="157"/>
      <c r="BE187" s="158"/>
      <c r="BF187" s="156"/>
      <c r="BG187" s="157"/>
      <c r="BH187" s="158"/>
      <c r="BI187" s="156"/>
      <c r="BJ187" s="157"/>
      <c r="BK187" s="158"/>
      <c r="BL187" s="156"/>
      <c r="BM187" s="157"/>
      <c r="BN187" s="158"/>
      <c r="BO187" s="156"/>
      <c r="BP187" s="157"/>
      <c r="BQ187" s="158"/>
      <c r="BR187" s="156"/>
      <c r="BS187" s="157"/>
      <c r="BT187" s="158"/>
      <c r="BU187" s="156"/>
      <c r="BV187" s="157"/>
      <c r="BW187" s="158"/>
      <c r="BX187" s="156"/>
      <c r="BY187" s="157"/>
      <c r="BZ187" s="158"/>
      <c r="CA187" s="156"/>
      <c r="CB187" s="157"/>
      <c r="CC187" s="158"/>
      <c r="CD187" s="156"/>
      <c r="CE187" s="157"/>
      <c r="CF187" s="158"/>
      <c r="CG187" s="156"/>
      <c r="CH187" s="157"/>
      <c r="CI187" s="158"/>
      <c r="CJ187" s="156"/>
      <c r="CK187" s="157"/>
      <c r="CL187" s="158"/>
      <c r="CM187" s="156"/>
      <c r="CN187" s="157"/>
      <c r="CO187" s="158"/>
      <c r="CP187" s="156"/>
      <c r="CQ187" s="157"/>
      <c r="CR187" s="232"/>
    </row>
    <row r="188" spans="1:96" x14ac:dyDescent="0.3">
      <c r="A188" s="251"/>
      <c r="B188" s="214"/>
      <c r="C188" s="214"/>
      <c r="D188" s="159"/>
      <c r="E188" s="160"/>
      <c r="F188" s="161"/>
      <c r="G188" s="159"/>
      <c r="H188" s="160"/>
      <c r="I188" s="162"/>
      <c r="J188" s="163"/>
      <c r="K188" s="160"/>
      <c r="L188" s="161"/>
      <c r="M188" s="159"/>
      <c r="N188" s="160"/>
      <c r="O188" s="162"/>
      <c r="P188" s="163"/>
      <c r="Q188" s="160"/>
      <c r="R188" s="161"/>
      <c r="S188" s="159"/>
      <c r="T188" s="160"/>
      <c r="U188" s="161"/>
      <c r="V188" s="159"/>
      <c r="W188" s="160"/>
      <c r="X188" s="161"/>
      <c r="Y188" s="159"/>
      <c r="Z188" s="160"/>
      <c r="AA188" s="161"/>
      <c r="AB188" s="159"/>
      <c r="AC188" s="160"/>
      <c r="AD188" s="161"/>
      <c r="AE188" s="159"/>
      <c r="AF188" s="160"/>
      <c r="AG188" s="161"/>
      <c r="AH188" s="159"/>
      <c r="AI188" s="160"/>
      <c r="AJ188" s="161"/>
      <c r="AK188" s="159"/>
      <c r="AL188" s="160"/>
      <c r="AM188" s="161"/>
      <c r="AN188" s="159"/>
      <c r="AO188" s="160"/>
      <c r="AP188" s="161"/>
      <c r="AQ188" s="159"/>
      <c r="AR188" s="160"/>
      <c r="AS188" s="161"/>
      <c r="AT188" s="159"/>
      <c r="AU188" s="160"/>
      <c r="AV188" s="161"/>
      <c r="AW188" s="159"/>
      <c r="AX188" s="160"/>
      <c r="AY188" s="161"/>
      <c r="AZ188" s="159"/>
      <c r="BA188" s="160"/>
      <c r="BB188" s="161"/>
      <c r="BC188" s="159"/>
      <c r="BD188" s="160"/>
      <c r="BE188" s="161"/>
      <c r="BF188" s="159"/>
      <c r="BG188" s="160"/>
      <c r="BH188" s="161"/>
      <c r="BI188" s="159"/>
      <c r="BJ188" s="160"/>
      <c r="BK188" s="161"/>
      <c r="BL188" s="159"/>
      <c r="BM188" s="160"/>
      <c r="BN188" s="161"/>
      <c r="BO188" s="159"/>
      <c r="BP188" s="160"/>
      <c r="BQ188" s="161"/>
      <c r="BR188" s="159"/>
      <c r="BS188" s="160"/>
      <c r="BT188" s="161"/>
      <c r="BU188" s="159"/>
      <c r="BV188" s="160"/>
      <c r="BW188" s="161"/>
      <c r="BX188" s="159"/>
      <c r="BY188" s="160"/>
      <c r="BZ188" s="161"/>
      <c r="CA188" s="159"/>
      <c r="CB188" s="160"/>
      <c r="CC188" s="161"/>
      <c r="CD188" s="159"/>
      <c r="CE188" s="160"/>
      <c r="CF188" s="161"/>
      <c r="CG188" s="159"/>
      <c r="CH188" s="160"/>
      <c r="CI188" s="161"/>
      <c r="CJ188" s="159"/>
      <c r="CK188" s="160"/>
      <c r="CL188" s="161"/>
      <c r="CM188" s="159"/>
      <c r="CN188" s="160"/>
      <c r="CO188" s="161"/>
      <c r="CP188" s="159"/>
      <c r="CQ188" s="160"/>
      <c r="CR188" s="233"/>
    </row>
    <row r="189" spans="1:96" ht="12.6" thickBot="1" x14ac:dyDescent="0.35">
      <c r="A189" s="251"/>
      <c r="B189" s="213" t="str">
        <f t="shared" si="110"/>
        <v/>
      </c>
      <c r="C189" s="213"/>
      <c r="D189" s="106"/>
      <c r="E189" s="107"/>
      <c r="F189" s="108"/>
      <c r="G189" s="106"/>
      <c r="H189" s="107"/>
      <c r="I189" s="173"/>
      <c r="J189" s="174"/>
      <c r="K189" s="107"/>
      <c r="L189" s="108"/>
      <c r="M189" s="106"/>
      <c r="N189" s="107"/>
      <c r="O189" s="173"/>
      <c r="P189" s="174"/>
      <c r="Q189" s="107"/>
      <c r="R189" s="108"/>
      <c r="S189" s="106"/>
      <c r="T189" s="107"/>
      <c r="U189" s="108"/>
      <c r="V189" s="106"/>
      <c r="W189" s="107"/>
      <c r="X189" s="108"/>
      <c r="Y189" s="106"/>
      <c r="Z189" s="107"/>
      <c r="AA189" s="108"/>
      <c r="AB189" s="106"/>
      <c r="AC189" s="107"/>
      <c r="AD189" s="108"/>
      <c r="AE189" s="106"/>
      <c r="AF189" s="107"/>
      <c r="AG189" s="108"/>
      <c r="AH189" s="106"/>
      <c r="AI189" s="107"/>
      <c r="AJ189" s="108"/>
      <c r="AK189" s="106"/>
      <c r="AL189" s="107"/>
      <c r="AM189" s="108"/>
      <c r="AN189" s="106"/>
      <c r="AO189" s="107"/>
      <c r="AP189" s="108"/>
      <c r="AQ189" s="106"/>
      <c r="AR189" s="107"/>
      <c r="AS189" s="108"/>
      <c r="AT189" s="106"/>
      <c r="AU189" s="107"/>
      <c r="AV189" s="108"/>
      <c r="AW189" s="106"/>
      <c r="AX189" s="107"/>
      <c r="AY189" s="108"/>
      <c r="AZ189" s="106"/>
      <c r="BA189" s="107"/>
      <c r="BB189" s="108"/>
      <c r="BC189" s="106"/>
      <c r="BD189" s="107"/>
      <c r="BE189" s="108"/>
      <c r="BF189" s="106"/>
      <c r="BG189" s="107"/>
      <c r="BH189" s="108"/>
      <c r="BI189" s="106"/>
      <c r="BJ189" s="107"/>
      <c r="BK189" s="108"/>
      <c r="BL189" s="106"/>
      <c r="BM189" s="107"/>
      <c r="BN189" s="108"/>
      <c r="BO189" s="106"/>
      <c r="BP189" s="107"/>
      <c r="BQ189" s="108"/>
      <c r="BR189" s="106"/>
      <c r="BS189" s="107"/>
      <c r="BT189" s="108"/>
      <c r="BU189" s="106"/>
      <c r="BV189" s="107"/>
      <c r="BW189" s="108"/>
      <c r="BX189" s="106"/>
      <c r="BY189" s="107"/>
      <c r="BZ189" s="108"/>
      <c r="CA189" s="106"/>
      <c r="CB189" s="107"/>
      <c r="CC189" s="108"/>
      <c r="CD189" s="106"/>
      <c r="CE189" s="107"/>
      <c r="CF189" s="108"/>
      <c r="CG189" s="106"/>
      <c r="CH189" s="107"/>
      <c r="CI189" s="108"/>
      <c r="CJ189" s="106"/>
      <c r="CK189" s="107"/>
      <c r="CL189" s="108"/>
      <c r="CM189" s="106"/>
      <c r="CN189" s="107"/>
      <c r="CO189" s="108"/>
      <c r="CP189" s="106"/>
      <c r="CQ189" s="107"/>
      <c r="CR189" s="230"/>
    </row>
    <row r="190" spans="1:96" x14ac:dyDescent="0.3">
      <c r="A190" s="251"/>
      <c r="B190" s="215"/>
      <c r="C190" s="215"/>
      <c r="D190" s="123"/>
      <c r="E190" s="124"/>
      <c r="F190" s="125"/>
      <c r="G190" s="123"/>
      <c r="H190" s="124"/>
      <c r="I190" s="175"/>
      <c r="J190" s="176"/>
      <c r="K190" s="124"/>
      <c r="L190" s="125"/>
      <c r="M190" s="123"/>
      <c r="N190" s="124"/>
      <c r="O190" s="175"/>
      <c r="P190" s="176"/>
      <c r="Q190" s="124"/>
      <c r="R190" s="125"/>
      <c r="S190" s="123"/>
      <c r="T190" s="124"/>
      <c r="U190" s="125"/>
      <c r="V190" s="123"/>
      <c r="W190" s="124"/>
      <c r="X190" s="125"/>
      <c r="Y190" s="123"/>
      <c r="Z190" s="124"/>
      <c r="AA190" s="125"/>
      <c r="AB190" s="123"/>
      <c r="AC190" s="124"/>
      <c r="AD190" s="125"/>
      <c r="AE190" s="123"/>
      <c r="AF190" s="124"/>
      <c r="AG190" s="125"/>
      <c r="AH190" s="123"/>
      <c r="AI190" s="124"/>
      <c r="AJ190" s="125"/>
      <c r="AK190" s="123"/>
      <c r="AL190" s="124"/>
      <c r="AM190" s="125"/>
      <c r="AN190" s="123"/>
      <c r="AO190" s="124"/>
      <c r="AP190" s="125"/>
      <c r="AQ190" s="123"/>
      <c r="AR190" s="124"/>
      <c r="AS190" s="125"/>
      <c r="AT190" s="123"/>
      <c r="AU190" s="124"/>
      <c r="AV190" s="125"/>
      <c r="AW190" s="123"/>
      <c r="AX190" s="124"/>
      <c r="AY190" s="125"/>
      <c r="AZ190" s="123"/>
      <c r="BA190" s="124"/>
      <c r="BB190" s="125"/>
      <c r="BC190" s="123"/>
      <c r="BD190" s="124"/>
      <c r="BE190" s="125"/>
      <c r="BF190" s="123"/>
      <c r="BG190" s="124"/>
      <c r="BH190" s="125"/>
      <c r="BI190" s="123"/>
      <c r="BJ190" s="124"/>
      <c r="BK190" s="125"/>
      <c r="BL190" s="123"/>
      <c r="BM190" s="124"/>
      <c r="BN190" s="125"/>
      <c r="BO190" s="123"/>
      <c r="BP190" s="124"/>
      <c r="BQ190" s="125"/>
      <c r="BR190" s="123"/>
      <c r="BS190" s="124"/>
      <c r="BT190" s="125"/>
      <c r="BU190" s="123"/>
      <c r="BV190" s="124"/>
      <c r="BW190" s="125"/>
      <c r="BX190" s="123"/>
      <c r="BY190" s="124"/>
      <c r="BZ190" s="125"/>
      <c r="CA190" s="123"/>
      <c r="CB190" s="124"/>
      <c r="CC190" s="125"/>
      <c r="CD190" s="123"/>
      <c r="CE190" s="124"/>
      <c r="CF190" s="125"/>
      <c r="CG190" s="123"/>
      <c r="CH190" s="124"/>
      <c r="CI190" s="125"/>
      <c r="CJ190" s="123"/>
      <c r="CK190" s="124"/>
      <c r="CL190" s="125"/>
      <c r="CM190" s="123"/>
      <c r="CN190" s="124"/>
      <c r="CO190" s="125"/>
      <c r="CP190" s="123"/>
      <c r="CQ190" s="124"/>
      <c r="CR190" s="231"/>
    </row>
    <row r="191" spans="1:96" ht="12.6" thickBot="1" x14ac:dyDescent="0.35">
      <c r="A191" s="251"/>
      <c r="B191" s="216" t="str">
        <f t="shared" si="110"/>
        <v/>
      </c>
      <c r="C191" s="216"/>
      <c r="D191" s="156"/>
      <c r="E191" s="157"/>
      <c r="F191" s="158"/>
      <c r="G191" s="156"/>
      <c r="H191" s="157"/>
      <c r="I191" s="177"/>
      <c r="J191" s="178"/>
      <c r="K191" s="157"/>
      <c r="L191" s="158"/>
      <c r="M191" s="156"/>
      <c r="N191" s="157"/>
      <c r="O191" s="177"/>
      <c r="P191" s="178"/>
      <c r="Q191" s="157"/>
      <c r="R191" s="158"/>
      <c r="S191" s="156"/>
      <c r="T191" s="157"/>
      <c r="U191" s="158"/>
      <c r="V191" s="156"/>
      <c r="W191" s="157"/>
      <c r="X191" s="158"/>
      <c r="Y191" s="156"/>
      <c r="Z191" s="157"/>
      <c r="AA191" s="158"/>
      <c r="AB191" s="156"/>
      <c r="AC191" s="157"/>
      <c r="AD191" s="158"/>
      <c r="AE191" s="156"/>
      <c r="AF191" s="157"/>
      <c r="AG191" s="158"/>
      <c r="AH191" s="156"/>
      <c r="AI191" s="157"/>
      <c r="AJ191" s="158"/>
      <c r="AK191" s="156"/>
      <c r="AL191" s="157"/>
      <c r="AM191" s="158"/>
      <c r="AN191" s="156"/>
      <c r="AO191" s="157"/>
      <c r="AP191" s="158"/>
      <c r="AQ191" s="156"/>
      <c r="AR191" s="157"/>
      <c r="AS191" s="158"/>
      <c r="AT191" s="156"/>
      <c r="AU191" s="157"/>
      <c r="AV191" s="158"/>
      <c r="AW191" s="156"/>
      <c r="AX191" s="157"/>
      <c r="AY191" s="158"/>
      <c r="AZ191" s="156"/>
      <c r="BA191" s="157"/>
      <c r="BB191" s="158"/>
      <c r="BC191" s="156"/>
      <c r="BD191" s="157"/>
      <c r="BE191" s="158"/>
      <c r="BF191" s="156"/>
      <c r="BG191" s="157"/>
      <c r="BH191" s="158"/>
      <c r="BI191" s="156"/>
      <c r="BJ191" s="157"/>
      <c r="BK191" s="158"/>
      <c r="BL191" s="156"/>
      <c r="BM191" s="157"/>
      <c r="BN191" s="158"/>
      <c r="BO191" s="156"/>
      <c r="BP191" s="157"/>
      <c r="BQ191" s="158"/>
      <c r="BR191" s="156"/>
      <c r="BS191" s="157"/>
      <c r="BT191" s="158"/>
      <c r="BU191" s="156"/>
      <c r="BV191" s="157"/>
      <c r="BW191" s="158"/>
      <c r="BX191" s="156"/>
      <c r="BY191" s="157"/>
      <c r="BZ191" s="158"/>
      <c r="CA191" s="156"/>
      <c r="CB191" s="157"/>
      <c r="CC191" s="158"/>
      <c r="CD191" s="156"/>
      <c r="CE191" s="157"/>
      <c r="CF191" s="158"/>
      <c r="CG191" s="156"/>
      <c r="CH191" s="157"/>
      <c r="CI191" s="158"/>
      <c r="CJ191" s="156"/>
      <c r="CK191" s="157"/>
      <c r="CL191" s="158"/>
      <c r="CM191" s="156"/>
      <c r="CN191" s="157"/>
      <c r="CO191" s="158"/>
      <c r="CP191" s="156"/>
      <c r="CQ191" s="157"/>
      <c r="CR191" s="232"/>
    </row>
    <row r="192" spans="1:96" x14ac:dyDescent="0.3">
      <c r="A192" s="251"/>
      <c r="B192" s="214"/>
      <c r="C192" s="214"/>
      <c r="D192" s="159"/>
      <c r="E192" s="160"/>
      <c r="F192" s="161"/>
      <c r="G192" s="159"/>
      <c r="H192" s="160"/>
      <c r="I192" s="162"/>
      <c r="J192" s="163"/>
      <c r="K192" s="160"/>
      <c r="L192" s="161"/>
      <c r="M192" s="159"/>
      <c r="N192" s="160"/>
      <c r="O192" s="162"/>
      <c r="P192" s="163"/>
      <c r="Q192" s="160"/>
      <c r="R192" s="161"/>
      <c r="S192" s="159"/>
      <c r="T192" s="160"/>
      <c r="U192" s="161"/>
      <c r="V192" s="159"/>
      <c r="W192" s="160"/>
      <c r="X192" s="161"/>
      <c r="Y192" s="159"/>
      <c r="Z192" s="160"/>
      <c r="AA192" s="161"/>
      <c r="AB192" s="159"/>
      <c r="AC192" s="160"/>
      <c r="AD192" s="161"/>
      <c r="AE192" s="159"/>
      <c r="AF192" s="160"/>
      <c r="AG192" s="161"/>
      <c r="AH192" s="159"/>
      <c r="AI192" s="160"/>
      <c r="AJ192" s="161"/>
      <c r="AK192" s="159"/>
      <c r="AL192" s="160"/>
      <c r="AM192" s="161"/>
      <c r="AN192" s="159"/>
      <c r="AO192" s="160"/>
      <c r="AP192" s="161"/>
      <c r="AQ192" s="159"/>
      <c r="AR192" s="160"/>
      <c r="AS192" s="161"/>
      <c r="AT192" s="159"/>
      <c r="AU192" s="160"/>
      <c r="AV192" s="161"/>
      <c r="AW192" s="159"/>
      <c r="AX192" s="160"/>
      <c r="AY192" s="161"/>
      <c r="AZ192" s="159"/>
      <c r="BA192" s="160"/>
      <c r="BB192" s="161"/>
      <c r="BC192" s="159"/>
      <c r="BD192" s="160"/>
      <c r="BE192" s="161"/>
      <c r="BF192" s="159"/>
      <c r="BG192" s="160"/>
      <c r="BH192" s="161"/>
      <c r="BI192" s="159"/>
      <c r="BJ192" s="160"/>
      <c r="BK192" s="161"/>
      <c r="BL192" s="159"/>
      <c r="BM192" s="160"/>
      <c r="BN192" s="161"/>
      <c r="BO192" s="159"/>
      <c r="BP192" s="160"/>
      <c r="BQ192" s="161"/>
      <c r="BR192" s="159"/>
      <c r="BS192" s="160"/>
      <c r="BT192" s="161"/>
      <c r="BU192" s="159"/>
      <c r="BV192" s="160"/>
      <c r="BW192" s="161"/>
      <c r="BX192" s="159"/>
      <c r="BY192" s="160"/>
      <c r="BZ192" s="161"/>
      <c r="CA192" s="159"/>
      <c r="CB192" s="160"/>
      <c r="CC192" s="161"/>
      <c r="CD192" s="159"/>
      <c r="CE192" s="160"/>
      <c r="CF192" s="161"/>
      <c r="CG192" s="159"/>
      <c r="CH192" s="160"/>
      <c r="CI192" s="161"/>
      <c r="CJ192" s="159"/>
      <c r="CK192" s="160"/>
      <c r="CL192" s="161"/>
      <c r="CM192" s="159"/>
      <c r="CN192" s="160"/>
      <c r="CO192" s="161"/>
      <c r="CP192" s="159"/>
      <c r="CQ192" s="160"/>
      <c r="CR192" s="233"/>
    </row>
    <row r="193" spans="1:96" ht="12.6" thickBot="1" x14ac:dyDescent="0.35">
      <c r="A193" s="252"/>
      <c r="B193" s="213" t="str">
        <f t="shared" si="110"/>
        <v/>
      </c>
      <c r="C193" s="213"/>
      <c r="D193" s="106"/>
      <c r="E193" s="107"/>
      <c r="F193" s="108"/>
      <c r="G193" s="106"/>
      <c r="H193" s="107"/>
      <c r="I193" s="173"/>
      <c r="J193" s="174"/>
      <c r="K193" s="107"/>
      <c r="L193" s="108"/>
      <c r="M193" s="106"/>
      <c r="N193" s="107"/>
      <c r="O193" s="173"/>
      <c r="P193" s="174"/>
      <c r="Q193" s="107"/>
      <c r="R193" s="108"/>
      <c r="S193" s="106"/>
      <c r="T193" s="107"/>
      <c r="U193" s="108"/>
      <c r="V193" s="106"/>
      <c r="W193" s="107"/>
      <c r="X193" s="108"/>
      <c r="Y193" s="106"/>
      <c r="Z193" s="107"/>
      <c r="AA193" s="108"/>
      <c r="AB193" s="106"/>
      <c r="AC193" s="107"/>
      <c r="AD193" s="108"/>
      <c r="AE193" s="106"/>
      <c r="AF193" s="107"/>
      <c r="AG193" s="108"/>
      <c r="AH193" s="106"/>
      <c r="AI193" s="107"/>
      <c r="AJ193" s="108"/>
      <c r="AK193" s="106"/>
      <c r="AL193" s="107"/>
      <c r="AM193" s="108"/>
      <c r="AN193" s="106"/>
      <c r="AO193" s="107"/>
      <c r="AP193" s="108"/>
      <c r="AQ193" s="106"/>
      <c r="AR193" s="107"/>
      <c r="AS193" s="108"/>
      <c r="AT193" s="106"/>
      <c r="AU193" s="107"/>
      <c r="AV193" s="108"/>
      <c r="AW193" s="106"/>
      <c r="AX193" s="107"/>
      <c r="AY193" s="108"/>
      <c r="AZ193" s="106"/>
      <c r="BA193" s="107"/>
      <c r="BB193" s="108"/>
      <c r="BC193" s="106"/>
      <c r="BD193" s="107"/>
      <c r="BE193" s="108"/>
      <c r="BF193" s="106"/>
      <c r="BG193" s="107"/>
      <c r="BH193" s="108"/>
      <c r="BI193" s="106"/>
      <c r="BJ193" s="107"/>
      <c r="BK193" s="108"/>
      <c r="BL193" s="106"/>
      <c r="BM193" s="107"/>
      <c r="BN193" s="108"/>
      <c r="BO193" s="106"/>
      <c r="BP193" s="107"/>
      <c r="BQ193" s="108"/>
      <c r="BR193" s="106"/>
      <c r="BS193" s="107"/>
      <c r="BT193" s="108"/>
      <c r="BU193" s="106"/>
      <c r="BV193" s="107"/>
      <c r="BW193" s="108"/>
      <c r="BX193" s="106"/>
      <c r="BY193" s="107"/>
      <c r="BZ193" s="108"/>
      <c r="CA193" s="106"/>
      <c r="CB193" s="107"/>
      <c r="CC193" s="108"/>
      <c r="CD193" s="106"/>
      <c r="CE193" s="107"/>
      <c r="CF193" s="108"/>
      <c r="CG193" s="106"/>
      <c r="CH193" s="107"/>
      <c r="CI193" s="108"/>
      <c r="CJ193" s="106"/>
      <c r="CK193" s="107"/>
      <c r="CL193" s="108"/>
      <c r="CM193" s="106"/>
      <c r="CN193" s="107"/>
      <c r="CO193" s="108"/>
      <c r="CP193" s="106"/>
      <c r="CQ193" s="107"/>
      <c r="CR193" s="230"/>
    </row>
    <row r="194" spans="1:96" ht="12.6" customHeight="1" thickTop="1" x14ac:dyDescent="0.3">
      <c r="A194" s="253"/>
      <c r="B194" s="214"/>
      <c r="C194" s="214"/>
      <c r="D194" s="159"/>
      <c r="E194" s="160"/>
      <c r="F194" s="161"/>
      <c r="G194" s="159"/>
      <c r="H194" s="160"/>
      <c r="I194" s="162"/>
      <c r="J194" s="163"/>
      <c r="K194" s="160"/>
      <c r="L194" s="161"/>
      <c r="M194" s="159"/>
      <c r="N194" s="160"/>
      <c r="O194" s="162"/>
      <c r="P194" s="163"/>
      <c r="Q194" s="160"/>
      <c r="R194" s="161"/>
      <c r="S194" s="159"/>
      <c r="T194" s="160"/>
      <c r="U194" s="161"/>
      <c r="V194" s="159"/>
      <c r="W194" s="160"/>
      <c r="X194" s="161"/>
      <c r="Y194" s="159"/>
      <c r="Z194" s="160"/>
      <c r="AA194" s="161"/>
      <c r="AB194" s="159"/>
      <c r="AC194" s="160"/>
      <c r="AD194" s="161"/>
      <c r="AE194" s="159"/>
      <c r="AF194" s="160"/>
      <c r="AG194" s="161"/>
      <c r="AH194" s="159"/>
      <c r="AI194" s="160"/>
      <c r="AJ194" s="161"/>
      <c r="AK194" s="159"/>
      <c r="AL194" s="160"/>
      <c r="AM194" s="161"/>
      <c r="AN194" s="159"/>
      <c r="AO194" s="160"/>
      <c r="AP194" s="161"/>
      <c r="AQ194" s="159"/>
      <c r="AR194" s="160"/>
      <c r="AS194" s="161"/>
      <c r="AT194" s="159"/>
      <c r="AU194" s="160"/>
      <c r="AV194" s="161"/>
      <c r="AW194" s="159"/>
      <c r="AX194" s="160"/>
      <c r="AY194" s="161"/>
      <c r="AZ194" s="159"/>
      <c r="BA194" s="160"/>
      <c r="BB194" s="161"/>
      <c r="BC194" s="159"/>
      <c r="BD194" s="160"/>
      <c r="BE194" s="161"/>
      <c r="BF194" s="159"/>
      <c r="BG194" s="160"/>
      <c r="BH194" s="161"/>
      <c r="BI194" s="159"/>
      <c r="BJ194" s="160"/>
      <c r="BK194" s="161"/>
      <c r="BL194" s="159"/>
      <c r="BM194" s="160"/>
      <c r="BN194" s="161"/>
      <c r="BO194" s="159"/>
      <c r="BP194" s="160"/>
      <c r="BQ194" s="161"/>
      <c r="BR194" s="159"/>
      <c r="BS194" s="160"/>
      <c r="BT194" s="161"/>
      <c r="BU194" s="159"/>
      <c r="BV194" s="160"/>
      <c r="BW194" s="161"/>
      <c r="BX194" s="159"/>
      <c r="BY194" s="160"/>
      <c r="BZ194" s="161"/>
      <c r="CA194" s="159"/>
      <c r="CB194" s="160"/>
      <c r="CC194" s="161"/>
      <c r="CD194" s="159"/>
      <c r="CE194" s="160"/>
      <c r="CF194" s="161"/>
      <c r="CG194" s="159"/>
      <c r="CH194" s="160"/>
      <c r="CI194" s="161"/>
      <c r="CJ194" s="159"/>
      <c r="CK194" s="160"/>
      <c r="CL194" s="161"/>
      <c r="CM194" s="159"/>
      <c r="CN194" s="160"/>
      <c r="CO194" s="161"/>
      <c r="CP194" s="159"/>
      <c r="CQ194" s="160"/>
      <c r="CR194" s="233"/>
    </row>
    <row r="195" spans="1:96" ht="12.6" customHeight="1" thickBot="1" x14ac:dyDescent="0.35">
      <c r="A195" s="254"/>
      <c r="B195" s="216" t="str">
        <f>IF(B194="","","TRACT &amp; RMQ →")</f>
        <v/>
      </c>
      <c r="C195" s="216"/>
      <c r="D195" s="156"/>
      <c r="E195" s="157"/>
      <c r="F195" s="158"/>
      <c r="G195" s="156"/>
      <c r="H195" s="157"/>
      <c r="I195" s="177"/>
      <c r="J195" s="178"/>
      <c r="K195" s="157"/>
      <c r="L195" s="158"/>
      <c r="M195" s="156"/>
      <c r="N195" s="157"/>
      <c r="O195" s="177"/>
      <c r="P195" s="178"/>
      <c r="Q195" s="157"/>
      <c r="R195" s="158"/>
      <c r="S195" s="156"/>
      <c r="T195" s="157"/>
      <c r="U195" s="158"/>
      <c r="V195" s="156"/>
      <c r="W195" s="157"/>
      <c r="X195" s="158"/>
      <c r="Y195" s="156"/>
      <c r="Z195" s="157"/>
      <c r="AA195" s="158"/>
      <c r="AB195" s="156"/>
      <c r="AC195" s="157"/>
      <c r="AD195" s="158"/>
      <c r="AE195" s="156"/>
      <c r="AF195" s="157"/>
      <c r="AG195" s="158"/>
      <c r="AH195" s="156"/>
      <c r="AI195" s="157"/>
      <c r="AJ195" s="158"/>
      <c r="AK195" s="156"/>
      <c r="AL195" s="157"/>
      <c r="AM195" s="158"/>
      <c r="AN195" s="156"/>
      <c r="AO195" s="157"/>
      <c r="AP195" s="158"/>
      <c r="AQ195" s="156"/>
      <c r="AR195" s="157"/>
      <c r="AS195" s="158"/>
      <c r="AT195" s="156"/>
      <c r="AU195" s="157"/>
      <c r="AV195" s="158"/>
      <c r="AW195" s="156"/>
      <c r="AX195" s="157"/>
      <c r="AY195" s="158"/>
      <c r="AZ195" s="156"/>
      <c r="BA195" s="157"/>
      <c r="BB195" s="158"/>
      <c r="BC195" s="156"/>
      <c r="BD195" s="157"/>
      <c r="BE195" s="158"/>
      <c r="BF195" s="156"/>
      <c r="BG195" s="157"/>
      <c r="BH195" s="158"/>
      <c r="BI195" s="156"/>
      <c r="BJ195" s="157"/>
      <c r="BK195" s="158"/>
      <c r="BL195" s="156"/>
      <c r="BM195" s="157"/>
      <c r="BN195" s="158"/>
      <c r="BO195" s="156"/>
      <c r="BP195" s="157"/>
      <c r="BQ195" s="158"/>
      <c r="BR195" s="156"/>
      <c r="BS195" s="157"/>
      <c r="BT195" s="158"/>
      <c r="BU195" s="156"/>
      <c r="BV195" s="157"/>
      <c r="BW195" s="158"/>
      <c r="BX195" s="156"/>
      <c r="BY195" s="157"/>
      <c r="BZ195" s="158"/>
      <c r="CA195" s="156"/>
      <c r="CB195" s="157"/>
      <c r="CC195" s="158"/>
      <c r="CD195" s="156"/>
      <c r="CE195" s="157"/>
      <c r="CF195" s="158"/>
      <c r="CG195" s="156"/>
      <c r="CH195" s="157"/>
      <c r="CI195" s="158"/>
      <c r="CJ195" s="156"/>
      <c r="CK195" s="157"/>
      <c r="CL195" s="158"/>
      <c r="CM195" s="156"/>
      <c r="CN195" s="157"/>
      <c r="CO195" s="158"/>
      <c r="CP195" s="156"/>
      <c r="CQ195" s="157"/>
      <c r="CR195" s="232"/>
    </row>
    <row r="196" spans="1:96" ht="12" customHeight="1" x14ac:dyDescent="0.3">
      <c r="A196" s="254"/>
      <c r="B196" s="215"/>
      <c r="C196" s="214"/>
      <c r="D196" s="159"/>
      <c r="E196" s="160"/>
      <c r="F196" s="161"/>
      <c r="G196" s="159"/>
      <c r="H196" s="160"/>
      <c r="I196" s="162"/>
      <c r="J196" s="163"/>
      <c r="K196" s="160"/>
      <c r="L196" s="161"/>
      <c r="M196" s="159"/>
      <c r="N196" s="160"/>
      <c r="O196" s="162"/>
      <c r="P196" s="163"/>
      <c r="Q196" s="160"/>
      <c r="R196" s="161"/>
      <c r="S196" s="159"/>
      <c r="T196" s="160"/>
      <c r="U196" s="161"/>
      <c r="V196" s="159"/>
      <c r="W196" s="160"/>
      <c r="X196" s="161"/>
      <c r="Y196" s="159"/>
      <c r="Z196" s="160"/>
      <c r="AA196" s="161"/>
      <c r="AB196" s="159"/>
      <c r="AC196" s="160"/>
      <c r="AD196" s="161"/>
      <c r="AE196" s="159"/>
      <c r="AF196" s="160"/>
      <c r="AG196" s="161"/>
      <c r="AH196" s="159"/>
      <c r="AI196" s="160"/>
      <c r="AJ196" s="161"/>
      <c r="AK196" s="159"/>
      <c r="AL196" s="160"/>
      <c r="AM196" s="161"/>
      <c r="AN196" s="159"/>
      <c r="AO196" s="160"/>
      <c r="AP196" s="161"/>
      <c r="AQ196" s="159"/>
      <c r="AR196" s="160"/>
      <c r="AS196" s="161"/>
      <c r="AT196" s="159"/>
      <c r="AU196" s="160"/>
      <c r="AV196" s="161"/>
      <c r="AW196" s="159"/>
      <c r="AX196" s="160"/>
      <c r="AY196" s="161"/>
      <c r="AZ196" s="159"/>
      <c r="BA196" s="160"/>
      <c r="BB196" s="161"/>
      <c r="BC196" s="159"/>
      <c r="BD196" s="160"/>
      <c r="BE196" s="161"/>
      <c r="BF196" s="159"/>
      <c r="BG196" s="160"/>
      <c r="BH196" s="161"/>
      <c r="BI196" s="159"/>
      <c r="BJ196" s="160"/>
      <c r="BK196" s="161"/>
      <c r="BL196" s="159"/>
      <c r="BM196" s="160"/>
      <c r="BN196" s="161"/>
      <c r="BO196" s="159"/>
      <c r="BP196" s="160"/>
      <c r="BQ196" s="161"/>
      <c r="BR196" s="159"/>
      <c r="BS196" s="160"/>
      <c r="BT196" s="161"/>
      <c r="BU196" s="159"/>
      <c r="BV196" s="160"/>
      <c r="BW196" s="161"/>
      <c r="BX196" s="159"/>
      <c r="BY196" s="160"/>
      <c r="BZ196" s="161"/>
      <c r="CA196" s="159"/>
      <c r="CB196" s="160"/>
      <c r="CC196" s="161"/>
      <c r="CD196" s="159"/>
      <c r="CE196" s="160"/>
      <c r="CF196" s="161"/>
      <c r="CG196" s="159"/>
      <c r="CH196" s="160"/>
      <c r="CI196" s="161"/>
      <c r="CJ196" s="159"/>
      <c r="CK196" s="160"/>
      <c r="CL196" s="161"/>
      <c r="CM196" s="159"/>
      <c r="CN196" s="160"/>
      <c r="CO196" s="161"/>
      <c r="CP196" s="159"/>
      <c r="CQ196" s="160"/>
      <c r="CR196" s="233"/>
    </row>
    <row r="197" spans="1:96" ht="12.6" customHeight="1" thickBot="1" x14ac:dyDescent="0.35">
      <c r="A197" s="254"/>
      <c r="B197" s="213" t="str">
        <f>IF(B196="","","TRACT &amp; RMQ →")</f>
        <v/>
      </c>
      <c r="C197" s="213"/>
      <c r="D197" s="106"/>
      <c r="E197" s="107"/>
      <c r="F197" s="108"/>
      <c r="G197" s="106"/>
      <c r="H197" s="107"/>
      <c r="I197" s="173"/>
      <c r="J197" s="174"/>
      <c r="K197" s="107"/>
      <c r="L197" s="108"/>
      <c r="M197" s="106"/>
      <c r="N197" s="107"/>
      <c r="O197" s="173"/>
      <c r="P197" s="174"/>
      <c r="Q197" s="107"/>
      <c r="R197" s="108"/>
      <c r="S197" s="106"/>
      <c r="T197" s="107"/>
      <c r="U197" s="108"/>
      <c r="V197" s="106"/>
      <c r="W197" s="107"/>
      <c r="X197" s="108"/>
      <c r="Y197" s="106"/>
      <c r="Z197" s="107"/>
      <c r="AA197" s="108"/>
      <c r="AB197" s="106"/>
      <c r="AC197" s="107"/>
      <c r="AD197" s="108"/>
      <c r="AE197" s="106"/>
      <c r="AF197" s="107"/>
      <c r="AG197" s="108"/>
      <c r="AH197" s="106"/>
      <c r="AI197" s="107"/>
      <c r="AJ197" s="108"/>
      <c r="AK197" s="106"/>
      <c r="AL197" s="107"/>
      <c r="AM197" s="108"/>
      <c r="AN197" s="106"/>
      <c r="AO197" s="107"/>
      <c r="AP197" s="108"/>
      <c r="AQ197" s="106"/>
      <c r="AR197" s="107"/>
      <c r="AS197" s="108"/>
      <c r="AT197" s="106"/>
      <c r="AU197" s="107"/>
      <c r="AV197" s="108"/>
      <c r="AW197" s="106"/>
      <c r="AX197" s="107"/>
      <c r="AY197" s="108"/>
      <c r="AZ197" s="106"/>
      <c r="BA197" s="107"/>
      <c r="BB197" s="108"/>
      <c r="BC197" s="106"/>
      <c r="BD197" s="107"/>
      <c r="BE197" s="108"/>
      <c r="BF197" s="106"/>
      <c r="BG197" s="107"/>
      <c r="BH197" s="108"/>
      <c r="BI197" s="106"/>
      <c r="BJ197" s="107"/>
      <c r="BK197" s="108"/>
      <c r="BL197" s="106"/>
      <c r="BM197" s="107"/>
      <c r="BN197" s="108"/>
      <c r="BO197" s="106"/>
      <c r="BP197" s="107"/>
      <c r="BQ197" s="108"/>
      <c r="BR197" s="106"/>
      <c r="BS197" s="107"/>
      <c r="BT197" s="108"/>
      <c r="BU197" s="106"/>
      <c r="BV197" s="107"/>
      <c r="BW197" s="108"/>
      <c r="BX197" s="106"/>
      <c r="BY197" s="107"/>
      <c r="BZ197" s="108"/>
      <c r="CA197" s="106"/>
      <c r="CB197" s="107"/>
      <c r="CC197" s="108"/>
      <c r="CD197" s="106"/>
      <c r="CE197" s="107"/>
      <c r="CF197" s="108"/>
      <c r="CG197" s="106"/>
      <c r="CH197" s="107"/>
      <c r="CI197" s="108"/>
      <c r="CJ197" s="106"/>
      <c r="CK197" s="107"/>
      <c r="CL197" s="108"/>
      <c r="CM197" s="106"/>
      <c r="CN197" s="107"/>
      <c r="CO197" s="108"/>
      <c r="CP197" s="106"/>
      <c r="CQ197" s="107"/>
      <c r="CR197" s="230"/>
    </row>
    <row r="198" spans="1:96" ht="12" customHeight="1" x14ac:dyDescent="0.3">
      <c r="A198" s="254"/>
      <c r="B198" s="215"/>
      <c r="C198" s="215"/>
      <c r="D198" s="185"/>
      <c r="E198" s="186"/>
      <c r="F198" s="187"/>
      <c r="G198" s="123"/>
      <c r="H198" s="124"/>
      <c r="I198" s="175"/>
      <c r="J198" s="176"/>
      <c r="K198" s="124"/>
      <c r="L198" s="125"/>
      <c r="M198" s="123"/>
      <c r="N198" s="124"/>
      <c r="O198" s="175"/>
      <c r="P198" s="176"/>
      <c r="Q198" s="124"/>
      <c r="R198" s="125"/>
      <c r="S198" s="123"/>
      <c r="T198" s="124"/>
      <c r="U198" s="125"/>
      <c r="V198" s="123"/>
      <c r="W198" s="124"/>
      <c r="X198" s="125"/>
      <c r="Y198" s="123"/>
      <c r="Z198" s="124"/>
      <c r="AA198" s="125"/>
      <c r="AB198" s="123"/>
      <c r="AC198" s="124"/>
      <c r="AD198" s="125"/>
      <c r="AE198" s="123"/>
      <c r="AF198" s="124"/>
      <c r="AG198" s="125"/>
      <c r="AH198" s="123"/>
      <c r="AI198" s="124"/>
      <c r="AJ198" s="125"/>
      <c r="AK198" s="123"/>
      <c r="AL198" s="124"/>
      <c r="AM198" s="125"/>
      <c r="AN198" s="123"/>
      <c r="AO198" s="124"/>
      <c r="AP198" s="125"/>
      <c r="AQ198" s="123"/>
      <c r="AR198" s="124"/>
      <c r="AS198" s="125"/>
      <c r="AT198" s="123"/>
      <c r="AU198" s="124"/>
      <c r="AV198" s="125"/>
      <c r="AW198" s="123"/>
      <c r="AX198" s="124"/>
      <c r="AY198" s="125"/>
      <c r="AZ198" s="123"/>
      <c r="BA198" s="124"/>
      <c r="BB198" s="125"/>
      <c r="BC198" s="123"/>
      <c r="BD198" s="124"/>
      <c r="BE198" s="125"/>
      <c r="BF198" s="123"/>
      <c r="BG198" s="124"/>
      <c r="BH198" s="125"/>
      <c r="BI198" s="123"/>
      <c r="BJ198" s="124"/>
      <c r="BK198" s="125"/>
      <c r="BL198" s="123"/>
      <c r="BM198" s="124"/>
      <c r="BN198" s="125"/>
      <c r="BO198" s="123"/>
      <c r="BP198" s="124"/>
      <c r="BQ198" s="125"/>
      <c r="BR198" s="123"/>
      <c r="BS198" s="124"/>
      <c r="BT198" s="125"/>
      <c r="BU198" s="123"/>
      <c r="BV198" s="124"/>
      <c r="BW198" s="125"/>
      <c r="BX198" s="123"/>
      <c r="BY198" s="124"/>
      <c r="BZ198" s="125"/>
      <c r="CA198" s="123"/>
      <c r="CB198" s="124"/>
      <c r="CC198" s="125"/>
      <c r="CD198" s="123"/>
      <c r="CE198" s="124"/>
      <c r="CF198" s="125"/>
      <c r="CG198" s="123"/>
      <c r="CH198" s="124"/>
      <c r="CI198" s="125"/>
      <c r="CJ198" s="123"/>
      <c r="CK198" s="124"/>
      <c r="CL198" s="125"/>
      <c r="CM198" s="123"/>
      <c r="CN198" s="124"/>
      <c r="CO198" s="125"/>
      <c r="CP198" s="123"/>
      <c r="CQ198" s="124"/>
      <c r="CR198" s="231"/>
    </row>
    <row r="199" spans="1:96" ht="12.6" customHeight="1" thickBot="1" x14ac:dyDescent="0.35">
      <c r="A199" s="254"/>
      <c r="B199" s="220" t="str">
        <f>IF(B198="","","TRACT &amp; RMQ →")</f>
        <v/>
      </c>
      <c r="C199" s="92"/>
      <c r="D199" s="188"/>
      <c r="E199" s="189"/>
      <c r="F199" s="190"/>
      <c r="G199" s="106"/>
      <c r="H199" s="107"/>
      <c r="I199" s="173"/>
      <c r="J199" s="174"/>
      <c r="K199" s="107"/>
      <c r="L199" s="108"/>
      <c r="M199" s="106"/>
      <c r="N199" s="107"/>
      <c r="O199" s="173"/>
      <c r="P199" s="174"/>
      <c r="Q199" s="107"/>
      <c r="R199" s="108"/>
      <c r="S199" s="106"/>
      <c r="T199" s="107"/>
      <c r="U199" s="108"/>
      <c r="V199" s="106"/>
      <c r="W199" s="107"/>
      <c r="X199" s="108"/>
      <c r="Y199" s="106"/>
      <c r="Z199" s="107"/>
      <c r="AA199" s="108"/>
      <c r="AB199" s="106"/>
      <c r="AC199" s="107"/>
      <c r="AD199" s="108"/>
      <c r="AE199" s="106"/>
      <c r="AF199" s="107"/>
      <c r="AG199" s="108"/>
      <c r="AH199" s="106"/>
      <c r="AI199" s="107"/>
      <c r="AJ199" s="108"/>
      <c r="AK199" s="106"/>
      <c r="AL199" s="107"/>
      <c r="AM199" s="108"/>
      <c r="AN199" s="106"/>
      <c r="AO199" s="107"/>
      <c r="AP199" s="108"/>
      <c r="AQ199" s="106"/>
      <c r="AR199" s="107"/>
      <c r="AS199" s="108"/>
      <c r="AT199" s="106"/>
      <c r="AU199" s="107"/>
      <c r="AV199" s="108"/>
      <c r="AW199" s="106"/>
      <c r="AX199" s="107"/>
      <c r="AY199" s="108"/>
      <c r="AZ199" s="106"/>
      <c r="BA199" s="107"/>
      <c r="BB199" s="108"/>
      <c r="BC199" s="106"/>
      <c r="BD199" s="107"/>
      <c r="BE199" s="108"/>
      <c r="BF199" s="106"/>
      <c r="BG199" s="107"/>
      <c r="BH199" s="108"/>
      <c r="BI199" s="106"/>
      <c r="BJ199" s="107"/>
      <c r="BK199" s="108"/>
      <c r="BL199" s="106"/>
      <c r="BM199" s="107"/>
      <c r="BN199" s="108"/>
      <c r="BO199" s="106"/>
      <c r="BP199" s="107"/>
      <c r="BQ199" s="108"/>
      <c r="BR199" s="106"/>
      <c r="BS199" s="107"/>
      <c r="BT199" s="108"/>
      <c r="BU199" s="106"/>
      <c r="BV199" s="107"/>
      <c r="BW199" s="108"/>
      <c r="BX199" s="106"/>
      <c r="BY199" s="107"/>
      <c r="BZ199" s="108"/>
      <c r="CA199" s="106"/>
      <c r="CB199" s="107"/>
      <c r="CC199" s="108"/>
      <c r="CD199" s="106"/>
      <c r="CE199" s="107"/>
      <c r="CF199" s="108"/>
      <c r="CG199" s="106"/>
      <c r="CH199" s="107"/>
      <c r="CI199" s="108"/>
      <c r="CJ199" s="106"/>
      <c r="CK199" s="107"/>
      <c r="CL199" s="108"/>
      <c r="CM199" s="106"/>
      <c r="CN199" s="107"/>
      <c r="CO199" s="108"/>
      <c r="CP199" s="106"/>
      <c r="CQ199" s="107"/>
      <c r="CR199" s="230"/>
    </row>
    <row r="200" spans="1:96" ht="12" customHeight="1" x14ac:dyDescent="0.3">
      <c r="A200" s="254"/>
      <c r="B200" s="214"/>
      <c r="C200" s="214"/>
      <c r="D200" s="123"/>
      <c r="E200" s="124"/>
      <c r="F200" s="125"/>
      <c r="G200" s="123"/>
      <c r="H200" s="124"/>
      <c r="I200" s="175"/>
      <c r="J200" s="176"/>
      <c r="K200" s="124"/>
      <c r="L200" s="125"/>
      <c r="M200" s="123"/>
      <c r="N200" s="124"/>
      <c r="O200" s="175"/>
      <c r="P200" s="176"/>
      <c r="Q200" s="124"/>
      <c r="R200" s="125"/>
      <c r="S200" s="123"/>
      <c r="T200" s="124"/>
      <c r="U200" s="125"/>
      <c r="V200" s="123"/>
      <c r="W200" s="124"/>
      <c r="X200" s="125"/>
      <c r="Y200" s="123"/>
      <c r="Z200" s="124"/>
      <c r="AA200" s="125"/>
      <c r="AB200" s="123"/>
      <c r="AC200" s="124"/>
      <c r="AD200" s="125"/>
      <c r="AE200" s="123"/>
      <c r="AF200" s="124"/>
      <c r="AG200" s="125"/>
      <c r="AH200" s="123"/>
      <c r="AI200" s="124"/>
      <c r="AJ200" s="125"/>
      <c r="AK200" s="123"/>
      <c r="AL200" s="124"/>
      <c r="AM200" s="125"/>
      <c r="AN200" s="123"/>
      <c r="AO200" s="124"/>
      <c r="AP200" s="125"/>
      <c r="AQ200" s="123"/>
      <c r="AR200" s="124"/>
      <c r="AS200" s="125"/>
      <c r="AT200" s="123"/>
      <c r="AU200" s="124"/>
      <c r="AV200" s="125"/>
      <c r="AW200" s="123"/>
      <c r="AX200" s="124"/>
      <c r="AY200" s="125"/>
      <c r="AZ200" s="123"/>
      <c r="BA200" s="124"/>
      <c r="BB200" s="125"/>
      <c r="BC200" s="123"/>
      <c r="BD200" s="124"/>
      <c r="BE200" s="125"/>
      <c r="BF200" s="123"/>
      <c r="BG200" s="124"/>
      <c r="BH200" s="125"/>
      <c r="BI200" s="123"/>
      <c r="BJ200" s="124"/>
      <c r="BK200" s="125"/>
      <c r="BL200" s="123"/>
      <c r="BM200" s="124"/>
      <c r="BN200" s="125"/>
      <c r="BO200" s="123"/>
      <c r="BP200" s="124"/>
      <c r="BQ200" s="125"/>
      <c r="BR200" s="123"/>
      <c r="BS200" s="124"/>
      <c r="BT200" s="125"/>
      <c r="BU200" s="123"/>
      <c r="BV200" s="124"/>
      <c r="BW200" s="125"/>
      <c r="BX200" s="123"/>
      <c r="BY200" s="124"/>
      <c r="BZ200" s="125"/>
      <c r="CA200" s="123"/>
      <c r="CB200" s="124"/>
      <c r="CC200" s="125"/>
      <c r="CD200" s="123"/>
      <c r="CE200" s="124"/>
      <c r="CF200" s="125"/>
      <c r="CG200" s="123"/>
      <c r="CH200" s="124"/>
      <c r="CI200" s="125"/>
      <c r="CJ200" s="123"/>
      <c r="CK200" s="124"/>
      <c r="CL200" s="125"/>
      <c r="CM200" s="123"/>
      <c r="CN200" s="124"/>
      <c r="CO200" s="125"/>
      <c r="CP200" s="123"/>
      <c r="CQ200" s="124"/>
      <c r="CR200" s="231"/>
    </row>
    <row r="201" spans="1:96" ht="12.6" customHeight="1" thickBot="1" x14ac:dyDescent="0.35">
      <c r="A201" s="254"/>
      <c r="B201" s="213" t="str">
        <f>IF(B200="","","TRACT &amp; RMQ →")</f>
        <v/>
      </c>
      <c r="C201" s="213"/>
      <c r="D201" s="106"/>
      <c r="E201" s="107"/>
      <c r="F201" s="108"/>
      <c r="G201" s="106"/>
      <c r="H201" s="107"/>
      <c r="I201" s="173"/>
      <c r="J201" s="174"/>
      <c r="K201" s="107"/>
      <c r="L201" s="108"/>
      <c r="M201" s="106"/>
      <c r="N201" s="107"/>
      <c r="O201" s="173"/>
      <c r="P201" s="174"/>
      <c r="Q201" s="107"/>
      <c r="R201" s="108"/>
      <c r="S201" s="106"/>
      <c r="T201" s="107"/>
      <c r="U201" s="108"/>
      <c r="V201" s="106"/>
      <c r="W201" s="107"/>
      <c r="X201" s="108"/>
      <c r="Y201" s="106"/>
      <c r="Z201" s="107"/>
      <c r="AA201" s="108"/>
      <c r="AB201" s="106"/>
      <c r="AC201" s="107"/>
      <c r="AD201" s="108"/>
      <c r="AE201" s="106"/>
      <c r="AF201" s="107"/>
      <c r="AG201" s="108"/>
      <c r="AH201" s="106"/>
      <c r="AI201" s="107"/>
      <c r="AJ201" s="108"/>
      <c r="AK201" s="106"/>
      <c r="AL201" s="107"/>
      <c r="AM201" s="108"/>
      <c r="AN201" s="106"/>
      <c r="AO201" s="107"/>
      <c r="AP201" s="108"/>
      <c r="AQ201" s="106"/>
      <c r="AR201" s="107"/>
      <c r="AS201" s="108"/>
      <c r="AT201" s="106"/>
      <c r="AU201" s="107"/>
      <c r="AV201" s="108"/>
      <c r="AW201" s="106"/>
      <c r="AX201" s="107"/>
      <c r="AY201" s="108"/>
      <c r="AZ201" s="106"/>
      <c r="BA201" s="107"/>
      <c r="BB201" s="108"/>
      <c r="BC201" s="106"/>
      <c r="BD201" s="107"/>
      <c r="BE201" s="108"/>
      <c r="BF201" s="106"/>
      <c r="BG201" s="107"/>
      <c r="BH201" s="108"/>
      <c r="BI201" s="106"/>
      <c r="BJ201" s="107"/>
      <c r="BK201" s="108"/>
      <c r="BL201" s="106"/>
      <c r="BM201" s="107"/>
      <c r="BN201" s="108"/>
      <c r="BO201" s="106"/>
      <c r="BP201" s="107"/>
      <c r="BQ201" s="108"/>
      <c r="BR201" s="106"/>
      <c r="BS201" s="107"/>
      <c r="BT201" s="108"/>
      <c r="BU201" s="106"/>
      <c r="BV201" s="107"/>
      <c r="BW201" s="108"/>
      <c r="BX201" s="106"/>
      <c r="BY201" s="107"/>
      <c r="BZ201" s="108"/>
      <c r="CA201" s="106"/>
      <c r="CB201" s="107"/>
      <c r="CC201" s="108"/>
      <c r="CD201" s="106"/>
      <c r="CE201" s="107"/>
      <c r="CF201" s="108"/>
      <c r="CG201" s="106"/>
      <c r="CH201" s="107"/>
      <c r="CI201" s="108"/>
      <c r="CJ201" s="106"/>
      <c r="CK201" s="107"/>
      <c r="CL201" s="108"/>
      <c r="CM201" s="106"/>
      <c r="CN201" s="107"/>
      <c r="CO201" s="108"/>
      <c r="CP201" s="106"/>
      <c r="CQ201" s="107"/>
      <c r="CR201" s="230"/>
    </row>
    <row r="202" spans="1:96" ht="12" customHeight="1" x14ac:dyDescent="0.3">
      <c r="A202" s="254"/>
      <c r="B202" s="215"/>
      <c r="C202" s="215"/>
      <c r="D202" s="123"/>
      <c r="E202" s="124"/>
      <c r="F202" s="125"/>
      <c r="G202" s="123"/>
      <c r="H202" s="124"/>
      <c r="I202" s="175"/>
      <c r="J202" s="176"/>
      <c r="K202" s="124"/>
      <c r="L202" s="125"/>
      <c r="M202" s="123"/>
      <c r="N202" s="124"/>
      <c r="O202" s="175"/>
      <c r="P202" s="176"/>
      <c r="Q202" s="124"/>
      <c r="R202" s="125"/>
      <c r="S202" s="123"/>
      <c r="T202" s="124"/>
      <c r="U202" s="125"/>
      <c r="V202" s="123"/>
      <c r="W202" s="124"/>
      <c r="X202" s="125"/>
      <c r="Y202" s="123"/>
      <c r="Z202" s="124"/>
      <c r="AA202" s="125"/>
      <c r="AB202" s="123"/>
      <c r="AC202" s="124"/>
      <c r="AD202" s="125"/>
      <c r="AE202" s="123"/>
      <c r="AF202" s="124"/>
      <c r="AG202" s="125"/>
      <c r="AH202" s="123"/>
      <c r="AI202" s="124"/>
      <c r="AJ202" s="125"/>
      <c r="AK202" s="123"/>
      <c r="AL202" s="124"/>
      <c r="AM202" s="125"/>
      <c r="AN202" s="123"/>
      <c r="AO202" s="124"/>
      <c r="AP202" s="125"/>
      <c r="AQ202" s="123"/>
      <c r="AR202" s="124"/>
      <c r="AS202" s="125"/>
      <c r="AT202" s="123"/>
      <c r="AU202" s="124"/>
      <c r="AV202" s="125"/>
      <c r="AW202" s="123"/>
      <c r="AX202" s="124"/>
      <c r="AY202" s="125"/>
      <c r="AZ202" s="123"/>
      <c r="BA202" s="124"/>
      <c r="BB202" s="125"/>
      <c r="BC202" s="123"/>
      <c r="BD202" s="124"/>
      <c r="BE202" s="125"/>
      <c r="BF202" s="123"/>
      <c r="BG202" s="124"/>
      <c r="BH202" s="125"/>
      <c r="BI202" s="123"/>
      <c r="BJ202" s="124"/>
      <c r="BK202" s="125"/>
      <c r="BL202" s="123"/>
      <c r="BM202" s="124"/>
      <c r="BN202" s="125"/>
      <c r="BO202" s="123"/>
      <c r="BP202" s="124"/>
      <c r="BQ202" s="125"/>
      <c r="BR202" s="123"/>
      <c r="BS202" s="124"/>
      <c r="BT202" s="125"/>
      <c r="BU202" s="123"/>
      <c r="BV202" s="124"/>
      <c r="BW202" s="125"/>
      <c r="BX202" s="123"/>
      <c r="BY202" s="124"/>
      <c r="BZ202" s="125"/>
      <c r="CA202" s="123"/>
      <c r="CB202" s="124"/>
      <c r="CC202" s="125"/>
      <c r="CD202" s="123"/>
      <c r="CE202" s="124"/>
      <c r="CF202" s="125"/>
      <c r="CG202" s="123"/>
      <c r="CH202" s="124"/>
      <c r="CI202" s="125"/>
      <c r="CJ202" s="123"/>
      <c r="CK202" s="124"/>
      <c r="CL202" s="125"/>
      <c r="CM202" s="123"/>
      <c r="CN202" s="124"/>
      <c r="CO202" s="125"/>
      <c r="CP202" s="123"/>
      <c r="CQ202" s="124"/>
      <c r="CR202" s="231"/>
    </row>
    <row r="203" spans="1:96" ht="12.6" customHeight="1" thickBot="1" x14ac:dyDescent="0.35">
      <c r="A203" s="254"/>
      <c r="B203" s="216" t="str">
        <f>IF(B202="","","TRACT &amp; RMQ →")</f>
        <v/>
      </c>
      <c r="C203" s="216"/>
      <c r="D203" s="156"/>
      <c r="E203" s="157"/>
      <c r="F203" s="158"/>
      <c r="G203" s="156"/>
      <c r="H203" s="157"/>
      <c r="I203" s="177"/>
      <c r="J203" s="178"/>
      <c r="K203" s="157"/>
      <c r="L203" s="158"/>
      <c r="M203" s="156"/>
      <c r="N203" s="157"/>
      <c r="O203" s="177"/>
      <c r="P203" s="178"/>
      <c r="Q203" s="157"/>
      <c r="R203" s="158"/>
      <c r="S203" s="156"/>
      <c r="T203" s="157"/>
      <c r="U203" s="158"/>
      <c r="V203" s="156"/>
      <c r="W203" s="157"/>
      <c r="X203" s="158"/>
      <c r="Y203" s="156"/>
      <c r="Z203" s="157"/>
      <c r="AA203" s="158"/>
      <c r="AB203" s="156"/>
      <c r="AC203" s="157"/>
      <c r="AD203" s="158"/>
      <c r="AE203" s="156"/>
      <c r="AF203" s="157"/>
      <c r="AG203" s="158"/>
      <c r="AH203" s="156"/>
      <c r="AI203" s="157"/>
      <c r="AJ203" s="158"/>
      <c r="AK203" s="156"/>
      <c r="AL203" s="157"/>
      <c r="AM203" s="158"/>
      <c r="AN203" s="156"/>
      <c r="AO203" s="157"/>
      <c r="AP203" s="158"/>
      <c r="AQ203" s="156"/>
      <c r="AR203" s="157"/>
      <c r="AS203" s="158"/>
      <c r="AT203" s="156"/>
      <c r="AU203" s="157"/>
      <c r="AV203" s="158"/>
      <c r="AW203" s="156"/>
      <c r="AX203" s="157"/>
      <c r="AY203" s="158"/>
      <c r="AZ203" s="156"/>
      <c r="BA203" s="157"/>
      <c r="BB203" s="158"/>
      <c r="BC203" s="156"/>
      <c r="BD203" s="157"/>
      <c r="BE203" s="158"/>
      <c r="BF203" s="156"/>
      <c r="BG203" s="157"/>
      <c r="BH203" s="158"/>
      <c r="BI203" s="156"/>
      <c r="BJ203" s="157"/>
      <c r="BK203" s="158"/>
      <c r="BL203" s="156"/>
      <c r="BM203" s="157"/>
      <c r="BN203" s="158"/>
      <c r="BO203" s="156"/>
      <c r="BP203" s="157"/>
      <c r="BQ203" s="158"/>
      <c r="BR203" s="156"/>
      <c r="BS203" s="157"/>
      <c r="BT203" s="158"/>
      <c r="BU203" s="156"/>
      <c r="BV203" s="157"/>
      <c r="BW203" s="158"/>
      <c r="BX203" s="156"/>
      <c r="BY203" s="157"/>
      <c r="BZ203" s="158"/>
      <c r="CA203" s="156"/>
      <c r="CB203" s="157"/>
      <c r="CC203" s="158"/>
      <c r="CD203" s="156"/>
      <c r="CE203" s="157"/>
      <c r="CF203" s="158"/>
      <c r="CG203" s="156"/>
      <c r="CH203" s="157"/>
      <c r="CI203" s="158"/>
      <c r="CJ203" s="156"/>
      <c r="CK203" s="157"/>
      <c r="CL203" s="158"/>
      <c r="CM203" s="156"/>
      <c r="CN203" s="157"/>
      <c r="CO203" s="158"/>
      <c r="CP203" s="156"/>
      <c r="CQ203" s="157"/>
      <c r="CR203" s="232"/>
    </row>
    <row r="204" spans="1:96" ht="12" customHeight="1" x14ac:dyDescent="0.3">
      <c r="A204" s="254"/>
      <c r="B204" s="215"/>
      <c r="C204" s="214"/>
      <c r="D204" s="159"/>
      <c r="E204" s="160"/>
      <c r="F204" s="161"/>
      <c r="G204" s="159"/>
      <c r="H204" s="160"/>
      <c r="I204" s="162"/>
      <c r="J204" s="163"/>
      <c r="K204" s="160"/>
      <c r="L204" s="161"/>
      <c r="M204" s="159"/>
      <c r="N204" s="160"/>
      <c r="O204" s="162"/>
      <c r="P204" s="163"/>
      <c r="Q204" s="160"/>
      <c r="R204" s="161"/>
      <c r="S204" s="159"/>
      <c r="T204" s="160"/>
      <c r="U204" s="161"/>
      <c r="V204" s="159"/>
      <c r="W204" s="160"/>
      <c r="X204" s="161"/>
      <c r="Y204" s="159"/>
      <c r="Z204" s="160"/>
      <c r="AA204" s="161"/>
      <c r="AB204" s="159"/>
      <c r="AC204" s="160"/>
      <c r="AD204" s="161"/>
      <c r="AE204" s="159"/>
      <c r="AF204" s="160"/>
      <c r="AG204" s="161"/>
      <c r="AH204" s="159"/>
      <c r="AI204" s="160"/>
      <c r="AJ204" s="161"/>
      <c r="AK204" s="159"/>
      <c r="AL204" s="160"/>
      <c r="AM204" s="161"/>
      <c r="AN204" s="159"/>
      <c r="AO204" s="160"/>
      <c r="AP204" s="161"/>
      <c r="AQ204" s="159"/>
      <c r="AR204" s="160"/>
      <c r="AS204" s="161"/>
      <c r="AT204" s="159"/>
      <c r="AU204" s="160"/>
      <c r="AV204" s="161"/>
      <c r="AW204" s="159"/>
      <c r="AX204" s="160"/>
      <c r="AY204" s="161"/>
      <c r="AZ204" s="159"/>
      <c r="BA204" s="160"/>
      <c r="BB204" s="161"/>
      <c r="BC204" s="159"/>
      <c r="BD204" s="160"/>
      <c r="BE204" s="161"/>
      <c r="BF204" s="159"/>
      <c r="BG204" s="160"/>
      <c r="BH204" s="161"/>
      <c r="BI204" s="159"/>
      <c r="BJ204" s="160"/>
      <c r="BK204" s="161"/>
      <c r="BL204" s="159"/>
      <c r="BM204" s="160"/>
      <c r="BN204" s="161"/>
      <c r="BO204" s="159"/>
      <c r="BP204" s="160"/>
      <c r="BQ204" s="161"/>
      <c r="BR204" s="159"/>
      <c r="BS204" s="160"/>
      <c r="BT204" s="161"/>
      <c r="BU204" s="159"/>
      <c r="BV204" s="160"/>
      <c r="BW204" s="161"/>
      <c r="BX204" s="159"/>
      <c r="BY204" s="160"/>
      <c r="BZ204" s="161"/>
      <c r="CA204" s="159"/>
      <c r="CB204" s="160"/>
      <c r="CC204" s="161"/>
      <c r="CD204" s="159"/>
      <c r="CE204" s="160"/>
      <c r="CF204" s="161"/>
      <c r="CG204" s="159"/>
      <c r="CH204" s="160"/>
      <c r="CI204" s="161"/>
      <c r="CJ204" s="159"/>
      <c r="CK204" s="160"/>
      <c r="CL204" s="161"/>
      <c r="CM204" s="159"/>
      <c r="CN204" s="160"/>
      <c r="CO204" s="161"/>
      <c r="CP204" s="159"/>
      <c r="CQ204" s="160"/>
      <c r="CR204" s="233"/>
    </row>
    <row r="205" spans="1:96" ht="12.6" customHeight="1" thickBot="1" x14ac:dyDescent="0.35">
      <c r="A205" s="254"/>
      <c r="B205" s="216" t="str">
        <f>IF(B204="","","TRACT &amp; RMQ →")</f>
        <v/>
      </c>
      <c r="C205" s="216"/>
      <c r="D205" s="156"/>
      <c r="E205" s="157"/>
      <c r="F205" s="158"/>
      <c r="G205" s="156"/>
      <c r="H205" s="157"/>
      <c r="I205" s="177"/>
      <c r="J205" s="178"/>
      <c r="K205" s="157"/>
      <c r="L205" s="158"/>
      <c r="M205" s="156"/>
      <c r="N205" s="157"/>
      <c r="O205" s="177"/>
      <c r="P205" s="178"/>
      <c r="Q205" s="157"/>
      <c r="R205" s="158"/>
      <c r="S205" s="156"/>
      <c r="T205" s="157"/>
      <c r="U205" s="158"/>
      <c r="V205" s="156"/>
      <c r="W205" s="157"/>
      <c r="X205" s="158"/>
      <c r="Y205" s="156"/>
      <c r="Z205" s="157"/>
      <c r="AA205" s="158"/>
      <c r="AB205" s="156"/>
      <c r="AC205" s="157"/>
      <c r="AD205" s="158"/>
      <c r="AE205" s="156"/>
      <c r="AF205" s="157"/>
      <c r="AG205" s="158"/>
      <c r="AH205" s="156"/>
      <c r="AI205" s="157"/>
      <c r="AJ205" s="158"/>
      <c r="AK205" s="156"/>
      <c r="AL205" s="157"/>
      <c r="AM205" s="158"/>
      <c r="AN205" s="156"/>
      <c r="AO205" s="157"/>
      <c r="AP205" s="158"/>
      <c r="AQ205" s="156"/>
      <c r="AR205" s="157"/>
      <c r="AS205" s="158"/>
      <c r="AT205" s="156"/>
      <c r="AU205" s="157"/>
      <c r="AV205" s="158"/>
      <c r="AW205" s="156"/>
      <c r="AX205" s="157"/>
      <c r="AY205" s="158"/>
      <c r="AZ205" s="156"/>
      <c r="BA205" s="157"/>
      <c r="BB205" s="158"/>
      <c r="BC205" s="156"/>
      <c r="BD205" s="157"/>
      <c r="BE205" s="158"/>
      <c r="BF205" s="156"/>
      <c r="BG205" s="157"/>
      <c r="BH205" s="158"/>
      <c r="BI205" s="156"/>
      <c r="BJ205" s="157"/>
      <c r="BK205" s="158"/>
      <c r="BL205" s="156"/>
      <c r="BM205" s="157"/>
      <c r="BN205" s="158"/>
      <c r="BO205" s="156"/>
      <c r="BP205" s="157"/>
      <c r="BQ205" s="158"/>
      <c r="BR205" s="156"/>
      <c r="BS205" s="157"/>
      <c r="BT205" s="158"/>
      <c r="BU205" s="156"/>
      <c r="BV205" s="157"/>
      <c r="BW205" s="158"/>
      <c r="BX205" s="156"/>
      <c r="BY205" s="157"/>
      <c r="BZ205" s="158"/>
      <c r="CA205" s="156"/>
      <c r="CB205" s="157"/>
      <c r="CC205" s="158"/>
      <c r="CD205" s="156"/>
      <c r="CE205" s="157"/>
      <c r="CF205" s="158"/>
      <c r="CG205" s="156"/>
      <c r="CH205" s="157"/>
      <c r="CI205" s="158"/>
      <c r="CJ205" s="156"/>
      <c r="CK205" s="157"/>
      <c r="CL205" s="158"/>
      <c r="CM205" s="156"/>
      <c r="CN205" s="157"/>
      <c r="CO205" s="158"/>
      <c r="CP205" s="156"/>
      <c r="CQ205" s="157"/>
      <c r="CR205" s="232"/>
    </row>
    <row r="206" spans="1:96" ht="12" customHeight="1" x14ac:dyDescent="0.3">
      <c r="A206" s="254"/>
      <c r="B206" s="214"/>
      <c r="C206" s="214"/>
      <c r="D206" s="159"/>
      <c r="E206" s="160"/>
      <c r="F206" s="161"/>
      <c r="G206" s="159"/>
      <c r="H206" s="160"/>
      <c r="I206" s="162"/>
      <c r="J206" s="163"/>
      <c r="K206" s="160"/>
      <c r="L206" s="161"/>
      <c r="M206" s="159"/>
      <c r="N206" s="160"/>
      <c r="O206" s="162"/>
      <c r="P206" s="163"/>
      <c r="Q206" s="160"/>
      <c r="R206" s="161"/>
      <c r="S206" s="159"/>
      <c r="T206" s="160"/>
      <c r="U206" s="161"/>
      <c r="V206" s="159"/>
      <c r="W206" s="160"/>
      <c r="X206" s="161"/>
      <c r="Y206" s="159"/>
      <c r="Z206" s="160"/>
      <c r="AA206" s="161"/>
      <c r="AB206" s="159"/>
      <c r="AC206" s="160"/>
      <c r="AD206" s="161"/>
      <c r="AE206" s="159"/>
      <c r="AF206" s="160"/>
      <c r="AG206" s="161"/>
      <c r="AH206" s="159"/>
      <c r="AI206" s="160"/>
      <c r="AJ206" s="161"/>
      <c r="AK206" s="159"/>
      <c r="AL206" s="160"/>
      <c r="AM206" s="161"/>
      <c r="AN206" s="159"/>
      <c r="AO206" s="160"/>
      <c r="AP206" s="161"/>
      <c r="AQ206" s="159"/>
      <c r="AR206" s="160"/>
      <c r="AS206" s="161"/>
      <c r="AT206" s="159"/>
      <c r="AU206" s="160"/>
      <c r="AV206" s="161"/>
      <c r="AW206" s="159"/>
      <c r="AX206" s="160"/>
      <c r="AY206" s="161"/>
      <c r="AZ206" s="159"/>
      <c r="BA206" s="160"/>
      <c r="BB206" s="161"/>
      <c r="BC206" s="159"/>
      <c r="BD206" s="160"/>
      <c r="BE206" s="161"/>
      <c r="BF206" s="159"/>
      <c r="BG206" s="160"/>
      <c r="BH206" s="161"/>
      <c r="BI206" s="159"/>
      <c r="BJ206" s="160"/>
      <c r="BK206" s="161"/>
      <c r="BL206" s="159"/>
      <c r="BM206" s="160"/>
      <c r="BN206" s="161"/>
      <c r="BO206" s="159"/>
      <c r="BP206" s="160"/>
      <c r="BQ206" s="161"/>
      <c r="BR206" s="159"/>
      <c r="BS206" s="160"/>
      <c r="BT206" s="161"/>
      <c r="BU206" s="159"/>
      <c r="BV206" s="160"/>
      <c r="BW206" s="161"/>
      <c r="BX206" s="159"/>
      <c r="BY206" s="160"/>
      <c r="BZ206" s="161"/>
      <c r="CA206" s="159"/>
      <c r="CB206" s="160"/>
      <c r="CC206" s="161"/>
      <c r="CD206" s="159"/>
      <c r="CE206" s="160"/>
      <c r="CF206" s="161"/>
      <c r="CG206" s="159"/>
      <c r="CH206" s="160"/>
      <c r="CI206" s="161"/>
      <c r="CJ206" s="159"/>
      <c r="CK206" s="160"/>
      <c r="CL206" s="161"/>
      <c r="CM206" s="159"/>
      <c r="CN206" s="160"/>
      <c r="CO206" s="161"/>
      <c r="CP206" s="159"/>
      <c r="CQ206" s="160"/>
      <c r="CR206" s="233"/>
    </row>
    <row r="207" spans="1:96" ht="12.6" customHeight="1" thickBot="1" x14ac:dyDescent="0.35">
      <c r="A207" s="254"/>
      <c r="B207" s="220" t="str">
        <f>IF(B206="","","TRACT &amp; RMQ →")</f>
        <v/>
      </c>
      <c r="C207" s="92"/>
      <c r="D207" s="106"/>
      <c r="E207" s="107"/>
      <c r="F207" s="108"/>
      <c r="G207" s="106"/>
      <c r="H207" s="107"/>
      <c r="I207" s="173"/>
      <c r="J207" s="174"/>
      <c r="K207" s="107"/>
      <c r="L207" s="108"/>
      <c r="M207" s="106"/>
      <c r="N207" s="107"/>
      <c r="O207" s="173"/>
      <c r="P207" s="174"/>
      <c r="Q207" s="107"/>
      <c r="R207" s="108"/>
      <c r="S207" s="106"/>
      <c r="T207" s="107"/>
      <c r="U207" s="108"/>
      <c r="V207" s="106"/>
      <c r="W207" s="107"/>
      <c r="X207" s="108"/>
      <c r="Y207" s="106"/>
      <c r="Z207" s="107"/>
      <c r="AA207" s="108"/>
      <c r="AB207" s="106"/>
      <c r="AC207" s="107"/>
      <c r="AD207" s="108"/>
      <c r="AE207" s="106"/>
      <c r="AF207" s="107"/>
      <c r="AG207" s="108"/>
      <c r="AH207" s="106"/>
      <c r="AI207" s="107"/>
      <c r="AJ207" s="108"/>
      <c r="AK207" s="106"/>
      <c r="AL207" s="107"/>
      <c r="AM207" s="108"/>
      <c r="AN207" s="106"/>
      <c r="AO207" s="107"/>
      <c r="AP207" s="108"/>
      <c r="AQ207" s="106"/>
      <c r="AR207" s="107"/>
      <c r="AS207" s="108"/>
      <c r="AT207" s="106"/>
      <c r="AU207" s="107"/>
      <c r="AV207" s="108"/>
      <c r="AW207" s="106"/>
      <c r="AX207" s="107"/>
      <c r="AY207" s="108"/>
      <c r="AZ207" s="106"/>
      <c r="BA207" s="107"/>
      <c r="BB207" s="108"/>
      <c r="BC207" s="106"/>
      <c r="BD207" s="107"/>
      <c r="BE207" s="108"/>
      <c r="BF207" s="106"/>
      <c r="BG207" s="107"/>
      <c r="BH207" s="108"/>
      <c r="BI207" s="106"/>
      <c r="BJ207" s="107"/>
      <c r="BK207" s="108"/>
      <c r="BL207" s="106"/>
      <c r="BM207" s="107"/>
      <c r="BN207" s="108"/>
      <c r="BO207" s="106"/>
      <c r="BP207" s="107"/>
      <c r="BQ207" s="108"/>
      <c r="BR207" s="106"/>
      <c r="BS207" s="107"/>
      <c r="BT207" s="108"/>
      <c r="BU207" s="106"/>
      <c r="BV207" s="107"/>
      <c r="BW207" s="108"/>
      <c r="BX207" s="106"/>
      <c r="BY207" s="107"/>
      <c r="BZ207" s="108"/>
      <c r="CA207" s="106"/>
      <c r="CB207" s="107"/>
      <c r="CC207" s="108"/>
      <c r="CD207" s="106"/>
      <c r="CE207" s="107"/>
      <c r="CF207" s="108"/>
      <c r="CG207" s="106"/>
      <c r="CH207" s="107"/>
      <c r="CI207" s="108"/>
      <c r="CJ207" s="106"/>
      <c r="CK207" s="107"/>
      <c r="CL207" s="108"/>
      <c r="CM207" s="106"/>
      <c r="CN207" s="107"/>
      <c r="CO207" s="108"/>
      <c r="CP207" s="106"/>
      <c r="CQ207" s="107"/>
      <c r="CR207" s="230"/>
    </row>
    <row r="208" spans="1:96" ht="12" customHeight="1" x14ac:dyDescent="0.3">
      <c r="A208" s="254"/>
      <c r="B208" s="214"/>
      <c r="C208" s="214"/>
      <c r="D208" s="123"/>
      <c r="E208" s="124"/>
      <c r="F208" s="125"/>
      <c r="G208" s="123"/>
      <c r="H208" s="124"/>
      <c r="I208" s="175"/>
      <c r="J208" s="176"/>
      <c r="K208" s="124"/>
      <c r="L208" s="125"/>
      <c r="M208" s="123"/>
      <c r="N208" s="124"/>
      <c r="O208" s="175"/>
      <c r="P208" s="176"/>
      <c r="Q208" s="124"/>
      <c r="R208" s="125"/>
      <c r="S208" s="123"/>
      <c r="T208" s="124"/>
      <c r="U208" s="125"/>
      <c r="V208" s="123"/>
      <c r="W208" s="124"/>
      <c r="X208" s="125"/>
      <c r="Y208" s="123"/>
      <c r="Z208" s="124"/>
      <c r="AA208" s="125"/>
      <c r="AB208" s="123"/>
      <c r="AC208" s="124"/>
      <c r="AD208" s="125"/>
      <c r="AE208" s="123"/>
      <c r="AF208" s="124"/>
      <c r="AG208" s="125"/>
      <c r="AH208" s="123"/>
      <c r="AI208" s="124"/>
      <c r="AJ208" s="125"/>
      <c r="AK208" s="123"/>
      <c r="AL208" s="124"/>
      <c r="AM208" s="125"/>
      <c r="AN208" s="123"/>
      <c r="AO208" s="124"/>
      <c r="AP208" s="125"/>
      <c r="AQ208" s="123"/>
      <c r="AR208" s="124"/>
      <c r="AS208" s="125"/>
      <c r="AT208" s="123"/>
      <c r="AU208" s="124"/>
      <c r="AV208" s="125"/>
      <c r="AW208" s="123"/>
      <c r="AX208" s="124"/>
      <c r="AY208" s="125"/>
      <c r="AZ208" s="123"/>
      <c r="BA208" s="124"/>
      <c r="BB208" s="125"/>
      <c r="BC208" s="123"/>
      <c r="BD208" s="124"/>
      <c r="BE208" s="125"/>
      <c r="BF208" s="123"/>
      <c r="BG208" s="124"/>
      <c r="BH208" s="125"/>
      <c r="BI208" s="123"/>
      <c r="BJ208" s="124"/>
      <c r="BK208" s="125"/>
      <c r="BL208" s="123"/>
      <c r="BM208" s="124"/>
      <c r="BN208" s="125"/>
      <c r="BO208" s="123"/>
      <c r="BP208" s="124"/>
      <c r="BQ208" s="125"/>
      <c r="BR208" s="123"/>
      <c r="BS208" s="124"/>
      <c r="BT208" s="125"/>
      <c r="BU208" s="123"/>
      <c r="BV208" s="124"/>
      <c r="BW208" s="125"/>
      <c r="BX208" s="123"/>
      <c r="BY208" s="124"/>
      <c r="BZ208" s="125"/>
      <c r="CA208" s="123"/>
      <c r="CB208" s="124"/>
      <c r="CC208" s="125"/>
      <c r="CD208" s="123"/>
      <c r="CE208" s="124"/>
      <c r="CF208" s="125"/>
      <c r="CG208" s="123"/>
      <c r="CH208" s="124"/>
      <c r="CI208" s="125"/>
      <c r="CJ208" s="123"/>
      <c r="CK208" s="124"/>
      <c r="CL208" s="125"/>
      <c r="CM208" s="123"/>
      <c r="CN208" s="124"/>
      <c r="CO208" s="125"/>
      <c r="CP208" s="123"/>
      <c r="CQ208" s="124"/>
      <c r="CR208" s="231"/>
    </row>
    <row r="209" spans="1:96" ht="12.6" customHeight="1" thickBot="1" x14ac:dyDescent="0.35">
      <c r="A209" s="254"/>
      <c r="B209" s="213" t="str">
        <f t="shared" ref="B209:B225" si="111">IF(B208="","","TRACT &amp; RMQ →")</f>
        <v/>
      </c>
      <c r="C209" s="213"/>
      <c r="D209" s="106"/>
      <c r="E209" s="107"/>
      <c r="F209" s="108"/>
      <c r="G209" s="106"/>
      <c r="H209" s="107"/>
      <c r="I209" s="173"/>
      <c r="J209" s="174"/>
      <c r="K209" s="107"/>
      <c r="L209" s="108"/>
      <c r="M209" s="106"/>
      <c r="N209" s="107"/>
      <c r="O209" s="173"/>
      <c r="P209" s="174"/>
      <c r="Q209" s="107"/>
      <c r="R209" s="108"/>
      <c r="S209" s="106"/>
      <c r="T209" s="107"/>
      <c r="U209" s="108"/>
      <c r="V209" s="106"/>
      <c r="W209" s="107"/>
      <c r="X209" s="108"/>
      <c r="Y209" s="106"/>
      <c r="Z209" s="107"/>
      <c r="AA209" s="108"/>
      <c r="AB209" s="106"/>
      <c r="AC209" s="107"/>
      <c r="AD209" s="108"/>
      <c r="AE209" s="106"/>
      <c r="AF209" s="107"/>
      <c r="AG209" s="108"/>
      <c r="AH209" s="106"/>
      <c r="AI209" s="107"/>
      <c r="AJ209" s="108"/>
      <c r="AK209" s="106"/>
      <c r="AL209" s="107"/>
      <c r="AM209" s="108"/>
      <c r="AN209" s="106"/>
      <c r="AO209" s="107"/>
      <c r="AP209" s="108"/>
      <c r="AQ209" s="106"/>
      <c r="AR209" s="107"/>
      <c r="AS209" s="108"/>
      <c r="AT209" s="106"/>
      <c r="AU209" s="107"/>
      <c r="AV209" s="108"/>
      <c r="AW209" s="106"/>
      <c r="AX209" s="107"/>
      <c r="AY209" s="108"/>
      <c r="AZ209" s="106"/>
      <c r="BA209" s="107"/>
      <c r="BB209" s="108"/>
      <c r="BC209" s="106"/>
      <c r="BD209" s="107"/>
      <c r="BE209" s="108"/>
      <c r="BF209" s="106"/>
      <c r="BG209" s="107"/>
      <c r="BH209" s="108"/>
      <c r="BI209" s="106"/>
      <c r="BJ209" s="107"/>
      <c r="BK209" s="108"/>
      <c r="BL209" s="106"/>
      <c r="BM209" s="107"/>
      <c r="BN209" s="108"/>
      <c r="BO209" s="106"/>
      <c r="BP209" s="107"/>
      <c r="BQ209" s="108"/>
      <c r="BR209" s="106"/>
      <c r="BS209" s="107"/>
      <c r="BT209" s="108"/>
      <c r="BU209" s="106"/>
      <c r="BV209" s="107"/>
      <c r="BW209" s="108"/>
      <c r="BX209" s="106"/>
      <c r="BY209" s="107"/>
      <c r="BZ209" s="108"/>
      <c r="CA209" s="106"/>
      <c r="CB209" s="107"/>
      <c r="CC209" s="108"/>
      <c r="CD209" s="106"/>
      <c r="CE209" s="107"/>
      <c r="CF209" s="108"/>
      <c r="CG209" s="106"/>
      <c r="CH209" s="107"/>
      <c r="CI209" s="108"/>
      <c r="CJ209" s="106"/>
      <c r="CK209" s="107"/>
      <c r="CL209" s="108"/>
      <c r="CM209" s="106"/>
      <c r="CN209" s="107"/>
      <c r="CO209" s="108"/>
      <c r="CP209" s="106"/>
      <c r="CQ209" s="107"/>
      <c r="CR209" s="230"/>
    </row>
    <row r="210" spans="1:96" ht="12" customHeight="1" x14ac:dyDescent="0.3">
      <c r="A210" s="254"/>
      <c r="B210" s="215"/>
      <c r="C210" s="215"/>
      <c r="D210" s="123"/>
      <c r="E210" s="124"/>
      <c r="F210" s="125"/>
      <c r="G210" s="123"/>
      <c r="H210" s="124"/>
      <c r="I210" s="175"/>
      <c r="J210" s="176"/>
      <c r="K210" s="124"/>
      <c r="L210" s="125"/>
      <c r="M210" s="123"/>
      <c r="N210" s="124"/>
      <c r="O210" s="175"/>
      <c r="P210" s="176"/>
      <c r="Q210" s="124"/>
      <c r="R210" s="125"/>
      <c r="S210" s="123"/>
      <c r="T210" s="124"/>
      <c r="U210" s="125"/>
      <c r="V210" s="123"/>
      <c r="W210" s="124"/>
      <c r="X210" s="125"/>
      <c r="Y210" s="123"/>
      <c r="Z210" s="124"/>
      <c r="AA210" s="125"/>
      <c r="AB210" s="123"/>
      <c r="AC210" s="124"/>
      <c r="AD210" s="125"/>
      <c r="AE210" s="123"/>
      <c r="AF210" s="124"/>
      <c r="AG210" s="125"/>
      <c r="AH210" s="123"/>
      <c r="AI210" s="124"/>
      <c r="AJ210" s="125"/>
      <c r="AK210" s="123"/>
      <c r="AL210" s="124"/>
      <c r="AM210" s="125"/>
      <c r="AN210" s="123"/>
      <c r="AO210" s="124"/>
      <c r="AP210" s="125"/>
      <c r="AQ210" s="123"/>
      <c r="AR210" s="124"/>
      <c r="AS210" s="125"/>
      <c r="AT210" s="123"/>
      <c r="AU210" s="124"/>
      <c r="AV210" s="125"/>
      <c r="AW210" s="123"/>
      <c r="AX210" s="124"/>
      <c r="AY210" s="125"/>
      <c r="AZ210" s="123"/>
      <c r="BA210" s="124"/>
      <c r="BB210" s="125"/>
      <c r="BC210" s="123"/>
      <c r="BD210" s="124"/>
      <c r="BE210" s="125"/>
      <c r="BF210" s="123"/>
      <c r="BG210" s="124"/>
      <c r="BH210" s="125"/>
      <c r="BI210" s="123"/>
      <c r="BJ210" s="124"/>
      <c r="BK210" s="125"/>
      <c r="BL210" s="123"/>
      <c r="BM210" s="124"/>
      <c r="BN210" s="125"/>
      <c r="BO210" s="123"/>
      <c r="BP210" s="124"/>
      <c r="BQ210" s="125"/>
      <c r="BR210" s="123"/>
      <c r="BS210" s="124"/>
      <c r="BT210" s="125"/>
      <c r="BU210" s="123"/>
      <c r="BV210" s="124"/>
      <c r="BW210" s="125"/>
      <c r="BX210" s="123"/>
      <c r="BY210" s="124"/>
      <c r="BZ210" s="125"/>
      <c r="CA210" s="123"/>
      <c r="CB210" s="124"/>
      <c r="CC210" s="125"/>
      <c r="CD210" s="123"/>
      <c r="CE210" s="124"/>
      <c r="CF210" s="125"/>
      <c r="CG210" s="123"/>
      <c r="CH210" s="124"/>
      <c r="CI210" s="125"/>
      <c r="CJ210" s="123"/>
      <c r="CK210" s="124"/>
      <c r="CL210" s="125"/>
      <c r="CM210" s="123"/>
      <c r="CN210" s="124"/>
      <c r="CO210" s="125"/>
      <c r="CP210" s="123"/>
      <c r="CQ210" s="124"/>
      <c r="CR210" s="231"/>
    </row>
    <row r="211" spans="1:96" ht="12.6" customHeight="1" thickBot="1" x14ac:dyDescent="0.35">
      <c r="A211" s="254"/>
      <c r="B211" s="216" t="str">
        <f t="shared" si="111"/>
        <v/>
      </c>
      <c r="C211" s="216"/>
      <c r="D211" s="156"/>
      <c r="E211" s="157"/>
      <c r="F211" s="158"/>
      <c r="G211" s="156"/>
      <c r="H211" s="157"/>
      <c r="I211" s="177"/>
      <c r="J211" s="178"/>
      <c r="K211" s="157"/>
      <c r="L211" s="158"/>
      <c r="M211" s="156"/>
      <c r="N211" s="157"/>
      <c r="O211" s="177"/>
      <c r="P211" s="178"/>
      <c r="Q211" s="157"/>
      <c r="R211" s="158"/>
      <c r="S211" s="156"/>
      <c r="T211" s="157"/>
      <c r="U211" s="158"/>
      <c r="V211" s="156"/>
      <c r="W211" s="157"/>
      <c r="X211" s="158"/>
      <c r="Y211" s="156"/>
      <c r="Z211" s="157"/>
      <c r="AA211" s="158"/>
      <c r="AB211" s="156"/>
      <c r="AC211" s="157"/>
      <c r="AD211" s="158"/>
      <c r="AE211" s="156"/>
      <c r="AF211" s="157"/>
      <c r="AG211" s="158"/>
      <c r="AH211" s="156"/>
      <c r="AI211" s="157"/>
      <c r="AJ211" s="158"/>
      <c r="AK211" s="156"/>
      <c r="AL211" s="157"/>
      <c r="AM211" s="158"/>
      <c r="AN211" s="156"/>
      <c r="AO211" s="157"/>
      <c r="AP211" s="158"/>
      <c r="AQ211" s="156"/>
      <c r="AR211" s="157"/>
      <c r="AS211" s="158"/>
      <c r="AT211" s="156"/>
      <c r="AU211" s="157"/>
      <c r="AV211" s="158"/>
      <c r="AW211" s="156"/>
      <c r="AX211" s="157"/>
      <c r="AY211" s="158"/>
      <c r="AZ211" s="156"/>
      <c r="BA211" s="157"/>
      <c r="BB211" s="158"/>
      <c r="BC211" s="156"/>
      <c r="BD211" s="157"/>
      <c r="BE211" s="158"/>
      <c r="BF211" s="156"/>
      <c r="BG211" s="157"/>
      <c r="BH211" s="158"/>
      <c r="BI211" s="156"/>
      <c r="BJ211" s="157"/>
      <c r="BK211" s="158"/>
      <c r="BL211" s="156"/>
      <c r="BM211" s="157"/>
      <c r="BN211" s="158"/>
      <c r="BO211" s="156"/>
      <c r="BP211" s="157"/>
      <c r="BQ211" s="158"/>
      <c r="BR211" s="156"/>
      <c r="BS211" s="157"/>
      <c r="BT211" s="158"/>
      <c r="BU211" s="156"/>
      <c r="BV211" s="157"/>
      <c r="BW211" s="158"/>
      <c r="BX211" s="156"/>
      <c r="BY211" s="157"/>
      <c r="BZ211" s="158"/>
      <c r="CA211" s="156"/>
      <c r="CB211" s="157"/>
      <c r="CC211" s="158"/>
      <c r="CD211" s="156"/>
      <c r="CE211" s="157"/>
      <c r="CF211" s="158"/>
      <c r="CG211" s="156"/>
      <c r="CH211" s="157"/>
      <c r="CI211" s="158"/>
      <c r="CJ211" s="156"/>
      <c r="CK211" s="157"/>
      <c r="CL211" s="158"/>
      <c r="CM211" s="156"/>
      <c r="CN211" s="157"/>
      <c r="CO211" s="158"/>
      <c r="CP211" s="156"/>
      <c r="CQ211" s="157"/>
      <c r="CR211" s="232"/>
    </row>
    <row r="212" spans="1:96" ht="12" customHeight="1" x14ac:dyDescent="0.3">
      <c r="A212" s="254"/>
      <c r="B212" s="214"/>
      <c r="C212" s="214"/>
      <c r="D212" s="159"/>
      <c r="E212" s="160"/>
      <c r="F212" s="161"/>
      <c r="G212" s="159"/>
      <c r="H212" s="160"/>
      <c r="I212" s="162"/>
      <c r="J212" s="163"/>
      <c r="K212" s="160"/>
      <c r="L212" s="161"/>
      <c r="M212" s="159"/>
      <c r="N212" s="160"/>
      <c r="O212" s="162"/>
      <c r="P212" s="163"/>
      <c r="Q212" s="160"/>
      <c r="R212" s="161"/>
      <c r="S212" s="159"/>
      <c r="T212" s="160"/>
      <c r="U212" s="161"/>
      <c r="V212" s="159"/>
      <c r="W212" s="160"/>
      <c r="X212" s="161"/>
      <c r="Y212" s="159"/>
      <c r="Z212" s="160"/>
      <c r="AA212" s="161"/>
      <c r="AB212" s="159"/>
      <c r="AC212" s="160"/>
      <c r="AD212" s="161"/>
      <c r="AE212" s="159"/>
      <c r="AF212" s="160"/>
      <c r="AG212" s="161"/>
      <c r="AH212" s="159"/>
      <c r="AI212" s="160"/>
      <c r="AJ212" s="161"/>
      <c r="AK212" s="159"/>
      <c r="AL212" s="160"/>
      <c r="AM212" s="161"/>
      <c r="AN212" s="159"/>
      <c r="AO212" s="160"/>
      <c r="AP212" s="161"/>
      <c r="AQ212" s="159"/>
      <c r="AR212" s="160"/>
      <c r="AS212" s="161"/>
      <c r="AT212" s="159"/>
      <c r="AU212" s="160"/>
      <c r="AV212" s="161"/>
      <c r="AW212" s="159"/>
      <c r="AX212" s="160"/>
      <c r="AY212" s="161"/>
      <c r="AZ212" s="159"/>
      <c r="BA212" s="160"/>
      <c r="BB212" s="161"/>
      <c r="BC212" s="159"/>
      <c r="BD212" s="160"/>
      <c r="BE212" s="161"/>
      <c r="BF212" s="159"/>
      <c r="BG212" s="160"/>
      <c r="BH212" s="161"/>
      <c r="BI212" s="159"/>
      <c r="BJ212" s="160"/>
      <c r="BK212" s="161"/>
      <c r="BL212" s="159"/>
      <c r="BM212" s="160"/>
      <c r="BN212" s="161"/>
      <c r="BO212" s="159"/>
      <c r="BP212" s="160"/>
      <c r="BQ212" s="161"/>
      <c r="BR212" s="159"/>
      <c r="BS212" s="160"/>
      <c r="BT212" s="161"/>
      <c r="BU212" s="159"/>
      <c r="BV212" s="160"/>
      <c r="BW212" s="161"/>
      <c r="BX212" s="159"/>
      <c r="BY212" s="160"/>
      <c r="BZ212" s="161"/>
      <c r="CA212" s="159"/>
      <c r="CB212" s="160"/>
      <c r="CC212" s="161"/>
      <c r="CD212" s="159"/>
      <c r="CE212" s="160"/>
      <c r="CF212" s="161"/>
      <c r="CG212" s="159"/>
      <c r="CH212" s="160"/>
      <c r="CI212" s="161"/>
      <c r="CJ212" s="159"/>
      <c r="CK212" s="160"/>
      <c r="CL212" s="161"/>
      <c r="CM212" s="159"/>
      <c r="CN212" s="160"/>
      <c r="CO212" s="161"/>
      <c r="CP212" s="159"/>
      <c r="CQ212" s="160"/>
      <c r="CR212" s="233"/>
    </row>
    <row r="213" spans="1:96" ht="12.6" customHeight="1" thickBot="1" x14ac:dyDescent="0.35">
      <c r="A213" s="254"/>
      <c r="B213" s="213" t="str">
        <f t="shared" si="111"/>
        <v/>
      </c>
      <c r="C213" s="213"/>
      <c r="D213" s="106"/>
      <c r="E213" s="107"/>
      <c r="F213" s="108"/>
      <c r="G213" s="106"/>
      <c r="H213" s="107"/>
      <c r="I213" s="173"/>
      <c r="J213" s="174"/>
      <c r="K213" s="107"/>
      <c r="L213" s="108"/>
      <c r="M213" s="106"/>
      <c r="N213" s="107"/>
      <c r="O213" s="173"/>
      <c r="P213" s="174"/>
      <c r="Q213" s="107"/>
      <c r="R213" s="108"/>
      <c r="S213" s="106"/>
      <c r="T213" s="107"/>
      <c r="U213" s="108"/>
      <c r="V213" s="106"/>
      <c r="W213" s="107"/>
      <c r="X213" s="108"/>
      <c r="Y213" s="106"/>
      <c r="Z213" s="107"/>
      <c r="AA213" s="108"/>
      <c r="AB213" s="106"/>
      <c r="AC213" s="107"/>
      <c r="AD213" s="108"/>
      <c r="AE213" s="106"/>
      <c r="AF213" s="107"/>
      <c r="AG213" s="108"/>
      <c r="AH213" s="106"/>
      <c r="AI213" s="107"/>
      <c r="AJ213" s="108"/>
      <c r="AK213" s="106"/>
      <c r="AL213" s="107"/>
      <c r="AM213" s="108"/>
      <c r="AN213" s="106"/>
      <c r="AO213" s="107"/>
      <c r="AP213" s="108"/>
      <c r="AQ213" s="106"/>
      <c r="AR213" s="107"/>
      <c r="AS213" s="108"/>
      <c r="AT213" s="106"/>
      <c r="AU213" s="107"/>
      <c r="AV213" s="108"/>
      <c r="AW213" s="106"/>
      <c r="AX213" s="107"/>
      <c r="AY213" s="108"/>
      <c r="AZ213" s="106"/>
      <c r="BA213" s="107"/>
      <c r="BB213" s="108"/>
      <c r="BC213" s="106"/>
      <c r="BD213" s="107"/>
      <c r="BE213" s="108"/>
      <c r="BF213" s="106"/>
      <c r="BG213" s="107"/>
      <c r="BH213" s="108"/>
      <c r="BI213" s="106"/>
      <c r="BJ213" s="107"/>
      <c r="BK213" s="108"/>
      <c r="BL213" s="106"/>
      <c r="BM213" s="107"/>
      <c r="BN213" s="108"/>
      <c r="BO213" s="106"/>
      <c r="BP213" s="107"/>
      <c r="BQ213" s="108"/>
      <c r="BR213" s="106"/>
      <c r="BS213" s="107"/>
      <c r="BT213" s="108"/>
      <c r="BU213" s="106"/>
      <c r="BV213" s="107"/>
      <c r="BW213" s="108"/>
      <c r="BX213" s="106"/>
      <c r="BY213" s="107"/>
      <c r="BZ213" s="108"/>
      <c r="CA213" s="106"/>
      <c r="CB213" s="107"/>
      <c r="CC213" s="108"/>
      <c r="CD213" s="106"/>
      <c r="CE213" s="107"/>
      <c r="CF213" s="108"/>
      <c r="CG213" s="106"/>
      <c r="CH213" s="107"/>
      <c r="CI213" s="108"/>
      <c r="CJ213" s="106"/>
      <c r="CK213" s="107"/>
      <c r="CL213" s="108"/>
      <c r="CM213" s="106"/>
      <c r="CN213" s="107"/>
      <c r="CO213" s="108"/>
      <c r="CP213" s="106"/>
      <c r="CQ213" s="107"/>
      <c r="CR213" s="230"/>
    </row>
    <row r="214" spans="1:96" ht="12" customHeight="1" x14ac:dyDescent="0.3">
      <c r="A214" s="254"/>
      <c r="B214" s="215"/>
      <c r="C214" s="215"/>
      <c r="D214" s="123"/>
      <c r="E214" s="124"/>
      <c r="F214" s="125"/>
      <c r="G214" s="123"/>
      <c r="H214" s="124"/>
      <c r="I214" s="175"/>
      <c r="J214" s="176"/>
      <c r="K214" s="124"/>
      <c r="L214" s="125"/>
      <c r="M214" s="123"/>
      <c r="N214" s="124"/>
      <c r="O214" s="175"/>
      <c r="P214" s="176"/>
      <c r="Q214" s="124"/>
      <c r="R214" s="125"/>
      <c r="S214" s="123"/>
      <c r="T214" s="124"/>
      <c r="U214" s="125"/>
      <c r="V214" s="123"/>
      <c r="W214" s="124"/>
      <c r="X214" s="125"/>
      <c r="Y214" s="123"/>
      <c r="Z214" s="124"/>
      <c r="AA214" s="125"/>
      <c r="AB214" s="123"/>
      <c r="AC214" s="124"/>
      <c r="AD214" s="125"/>
      <c r="AE214" s="123"/>
      <c r="AF214" s="124"/>
      <c r="AG214" s="125"/>
      <c r="AH214" s="123"/>
      <c r="AI214" s="124"/>
      <c r="AJ214" s="125"/>
      <c r="AK214" s="123"/>
      <c r="AL214" s="124"/>
      <c r="AM214" s="125"/>
      <c r="AN214" s="123"/>
      <c r="AO214" s="124"/>
      <c r="AP214" s="125"/>
      <c r="AQ214" s="123"/>
      <c r="AR214" s="124"/>
      <c r="AS214" s="125"/>
      <c r="AT214" s="123"/>
      <c r="AU214" s="124"/>
      <c r="AV214" s="125"/>
      <c r="AW214" s="123"/>
      <c r="AX214" s="124"/>
      <c r="AY214" s="125"/>
      <c r="AZ214" s="123"/>
      <c r="BA214" s="124"/>
      <c r="BB214" s="125"/>
      <c r="BC214" s="123"/>
      <c r="BD214" s="124"/>
      <c r="BE214" s="125"/>
      <c r="BF214" s="123"/>
      <c r="BG214" s="124"/>
      <c r="BH214" s="125"/>
      <c r="BI214" s="123"/>
      <c r="BJ214" s="124"/>
      <c r="BK214" s="125"/>
      <c r="BL214" s="123"/>
      <c r="BM214" s="124"/>
      <c r="BN214" s="125"/>
      <c r="BO214" s="123"/>
      <c r="BP214" s="124"/>
      <c r="BQ214" s="125"/>
      <c r="BR214" s="123"/>
      <c r="BS214" s="124"/>
      <c r="BT214" s="125"/>
      <c r="BU214" s="123"/>
      <c r="BV214" s="124"/>
      <c r="BW214" s="125"/>
      <c r="BX214" s="123"/>
      <c r="BY214" s="124"/>
      <c r="BZ214" s="125"/>
      <c r="CA214" s="123"/>
      <c r="CB214" s="124"/>
      <c r="CC214" s="125"/>
      <c r="CD214" s="123"/>
      <c r="CE214" s="124"/>
      <c r="CF214" s="125"/>
      <c r="CG214" s="123"/>
      <c r="CH214" s="124"/>
      <c r="CI214" s="125"/>
      <c r="CJ214" s="123"/>
      <c r="CK214" s="124"/>
      <c r="CL214" s="125"/>
      <c r="CM214" s="123"/>
      <c r="CN214" s="124"/>
      <c r="CO214" s="125"/>
      <c r="CP214" s="123"/>
      <c r="CQ214" s="124"/>
      <c r="CR214" s="231"/>
    </row>
    <row r="215" spans="1:96" ht="12.6" customHeight="1" thickBot="1" x14ac:dyDescent="0.35">
      <c r="A215" s="254"/>
      <c r="B215" s="220" t="str">
        <f t="shared" si="111"/>
        <v/>
      </c>
      <c r="C215" s="92"/>
      <c r="D215" s="106"/>
      <c r="E215" s="107"/>
      <c r="F215" s="108"/>
      <c r="G215" s="106"/>
      <c r="H215" s="107"/>
      <c r="I215" s="173"/>
      <c r="J215" s="174"/>
      <c r="K215" s="107"/>
      <c r="L215" s="108"/>
      <c r="M215" s="106"/>
      <c r="N215" s="107"/>
      <c r="O215" s="173"/>
      <c r="P215" s="174"/>
      <c r="Q215" s="107"/>
      <c r="R215" s="108"/>
      <c r="S215" s="106"/>
      <c r="T215" s="107"/>
      <c r="U215" s="108"/>
      <c r="V215" s="106"/>
      <c r="W215" s="107"/>
      <c r="X215" s="108"/>
      <c r="Y215" s="106"/>
      <c r="Z215" s="107"/>
      <c r="AA215" s="108"/>
      <c r="AB215" s="106"/>
      <c r="AC215" s="107"/>
      <c r="AD215" s="108"/>
      <c r="AE215" s="106"/>
      <c r="AF215" s="107"/>
      <c r="AG215" s="108"/>
      <c r="AH215" s="106"/>
      <c r="AI215" s="107"/>
      <c r="AJ215" s="108"/>
      <c r="AK215" s="106"/>
      <c r="AL215" s="107"/>
      <c r="AM215" s="108"/>
      <c r="AN215" s="106"/>
      <c r="AO215" s="107"/>
      <c r="AP215" s="108"/>
      <c r="AQ215" s="106"/>
      <c r="AR215" s="107"/>
      <c r="AS215" s="108"/>
      <c r="AT215" s="106"/>
      <c r="AU215" s="107"/>
      <c r="AV215" s="108"/>
      <c r="AW215" s="106"/>
      <c r="AX215" s="107"/>
      <c r="AY215" s="108"/>
      <c r="AZ215" s="106"/>
      <c r="BA215" s="107"/>
      <c r="BB215" s="108"/>
      <c r="BC215" s="106"/>
      <c r="BD215" s="107"/>
      <c r="BE215" s="108"/>
      <c r="BF215" s="106"/>
      <c r="BG215" s="107"/>
      <c r="BH215" s="108"/>
      <c r="BI215" s="106"/>
      <c r="BJ215" s="107"/>
      <c r="BK215" s="108"/>
      <c r="BL215" s="106"/>
      <c r="BM215" s="107"/>
      <c r="BN215" s="108"/>
      <c r="BO215" s="106"/>
      <c r="BP215" s="107"/>
      <c r="BQ215" s="108"/>
      <c r="BR215" s="106"/>
      <c r="BS215" s="107"/>
      <c r="BT215" s="108"/>
      <c r="BU215" s="106"/>
      <c r="BV215" s="107"/>
      <c r="BW215" s="108"/>
      <c r="BX215" s="106"/>
      <c r="BY215" s="107"/>
      <c r="BZ215" s="108"/>
      <c r="CA215" s="106"/>
      <c r="CB215" s="107"/>
      <c r="CC215" s="108"/>
      <c r="CD215" s="106"/>
      <c r="CE215" s="107"/>
      <c r="CF215" s="108"/>
      <c r="CG215" s="106"/>
      <c r="CH215" s="107"/>
      <c r="CI215" s="108"/>
      <c r="CJ215" s="106"/>
      <c r="CK215" s="107"/>
      <c r="CL215" s="108"/>
      <c r="CM215" s="106"/>
      <c r="CN215" s="107"/>
      <c r="CO215" s="108"/>
      <c r="CP215" s="106"/>
      <c r="CQ215" s="107"/>
      <c r="CR215" s="230"/>
    </row>
    <row r="216" spans="1:96" ht="12" customHeight="1" x14ac:dyDescent="0.3">
      <c r="A216" s="254"/>
      <c r="B216" s="214"/>
      <c r="C216" s="214"/>
      <c r="D216" s="123"/>
      <c r="E216" s="124"/>
      <c r="F216" s="125"/>
      <c r="G216" s="123"/>
      <c r="H216" s="124"/>
      <c r="I216" s="175"/>
      <c r="J216" s="176"/>
      <c r="K216" s="124"/>
      <c r="L216" s="125"/>
      <c r="M216" s="123"/>
      <c r="N216" s="124"/>
      <c r="O216" s="175"/>
      <c r="P216" s="176"/>
      <c r="Q216" s="124"/>
      <c r="R216" s="125"/>
      <c r="S216" s="123"/>
      <c r="T216" s="124"/>
      <c r="U216" s="125"/>
      <c r="V216" s="123"/>
      <c r="W216" s="124"/>
      <c r="X216" s="125"/>
      <c r="Y216" s="123"/>
      <c r="Z216" s="124"/>
      <c r="AA216" s="125"/>
      <c r="AB216" s="123"/>
      <c r="AC216" s="124"/>
      <c r="AD216" s="125"/>
      <c r="AE216" s="123"/>
      <c r="AF216" s="124"/>
      <c r="AG216" s="125"/>
      <c r="AH216" s="123"/>
      <c r="AI216" s="124"/>
      <c r="AJ216" s="125"/>
      <c r="AK216" s="123"/>
      <c r="AL216" s="124"/>
      <c r="AM216" s="125"/>
      <c r="AN216" s="123"/>
      <c r="AO216" s="124"/>
      <c r="AP216" s="125"/>
      <c r="AQ216" s="123"/>
      <c r="AR216" s="124"/>
      <c r="AS216" s="125"/>
      <c r="AT216" s="123"/>
      <c r="AU216" s="124"/>
      <c r="AV216" s="125"/>
      <c r="AW216" s="123"/>
      <c r="AX216" s="124"/>
      <c r="AY216" s="125"/>
      <c r="AZ216" s="123"/>
      <c r="BA216" s="124"/>
      <c r="BB216" s="125"/>
      <c r="BC216" s="123"/>
      <c r="BD216" s="124"/>
      <c r="BE216" s="125"/>
      <c r="BF216" s="123"/>
      <c r="BG216" s="124"/>
      <c r="BH216" s="125"/>
      <c r="BI216" s="123"/>
      <c r="BJ216" s="124"/>
      <c r="BK216" s="125"/>
      <c r="BL216" s="123"/>
      <c r="BM216" s="124"/>
      <c r="BN216" s="125"/>
      <c r="BO216" s="123"/>
      <c r="BP216" s="124"/>
      <c r="BQ216" s="125"/>
      <c r="BR216" s="123"/>
      <c r="BS216" s="124"/>
      <c r="BT216" s="125"/>
      <c r="BU216" s="123"/>
      <c r="BV216" s="124"/>
      <c r="BW216" s="125"/>
      <c r="BX216" s="123"/>
      <c r="BY216" s="124"/>
      <c r="BZ216" s="125"/>
      <c r="CA216" s="123"/>
      <c r="CB216" s="124"/>
      <c r="CC216" s="125"/>
      <c r="CD216" s="123"/>
      <c r="CE216" s="124"/>
      <c r="CF216" s="125"/>
      <c r="CG216" s="123"/>
      <c r="CH216" s="124"/>
      <c r="CI216" s="125"/>
      <c r="CJ216" s="123"/>
      <c r="CK216" s="124"/>
      <c r="CL216" s="125"/>
      <c r="CM216" s="123"/>
      <c r="CN216" s="124"/>
      <c r="CO216" s="125"/>
      <c r="CP216" s="123"/>
      <c r="CQ216" s="124"/>
      <c r="CR216" s="231"/>
    </row>
    <row r="217" spans="1:96" ht="12.6" customHeight="1" thickBot="1" x14ac:dyDescent="0.35">
      <c r="A217" s="255"/>
      <c r="B217" s="213" t="str">
        <f t="shared" si="111"/>
        <v/>
      </c>
      <c r="C217" s="213"/>
      <c r="D217" s="106"/>
      <c r="E217" s="107"/>
      <c r="F217" s="108"/>
      <c r="G217" s="106"/>
      <c r="H217" s="107"/>
      <c r="I217" s="173"/>
      <c r="J217" s="174"/>
      <c r="K217" s="107"/>
      <c r="L217" s="108"/>
      <c r="M217" s="106"/>
      <c r="N217" s="107"/>
      <c r="O217" s="173"/>
      <c r="P217" s="174"/>
      <c r="Q217" s="107"/>
      <c r="R217" s="108"/>
      <c r="S217" s="106"/>
      <c r="T217" s="107"/>
      <c r="U217" s="108"/>
      <c r="V217" s="106"/>
      <c r="W217" s="107"/>
      <c r="X217" s="108"/>
      <c r="Y217" s="106"/>
      <c r="Z217" s="107"/>
      <c r="AA217" s="108"/>
      <c r="AB217" s="106"/>
      <c r="AC217" s="107"/>
      <c r="AD217" s="108"/>
      <c r="AE217" s="106"/>
      <c r="AF217" s="107"/>
      <c r="AG217" s="108"/>
      <c r="AH217" s="106"/>
      <c r="AI217" s="107"/>
      <c r="AJ217" s="108"/>
      <c r="AK217" s="106"/>
      <c r="AL217" s="107"/>
      <c r="AM217" s="108"/>
      <c r="AN217" s="106"/>
      <c r="AO217" s="107"/>
      <c r="AP217" s="108"/>
      <c r="AQ217" s="106"/>
      <c r="AR217" s="107"/>
      <c r="AS217" s="108"/>
      <c r="AT217" s="106"/>
      <c r="AU217" s="107"/>
      <c r="AV217" s="108"/>
      <c r="AW217" s="106"/>
      <c r="AX217" s="107"/>
      <c r="AY217" s="108"/>
      <c r="AZ217" s="106"/>
      <c r="BA217" s="107"/>
      <c r="BB217" s="108"/>
      <c r="BC217" s="106"/>
      <c r="BD217" s="107"/>
      <c r="BE217" s="108"/>
      <c r="BF217" s="106"/>
      <c r="BG217" s="107"/>
      <c r="BH217" s="108"/>
      <c r="BI217" s="106"/>
      <c r="BJ217" s="107"/>
      <c r="BK217" s="108"/>
      <c r="BL217" s="106"/>
      <c r="BM217" s="107"/>
      <c r="BN217" s="108"/>
      <c r="BO217" s="106"/>
      <c r="BP217" s="107"/>
      <c r="BQ217" s="108"/>
      <c r="BR217" s="106"/>
      <c r="BS217" s="107"/>
      <c r="BT217" s="108"/>
      <c r="BU217" s="106"/>
      <c r="BV217" s="107"/>
      <c r="BW217" s="108"/>
      <c r="BX217" s="106"/>
      <c r="BY217" s="107"/>
      <c r="BZ217" s="108"/>
      <c r="CA217" s="106"/>
      <c r="CB217" s="107"/>
      <c r="CC217" s="108"/>
      <c r="CD217" s="106"/>
      <c r="CE217" s="107"/>
      <c r="CF217" s="108"/>
      <c r="CG217" s="106"/>
      <c r="CH217" s="107"/>
      <c r="CI217" s="108"/>
      <c r="CJ217" s="106"/>
      <c r="CK217" s="107"/>
      <c r="CL217" s="108"/>
      <c r="CM217" s="106"/>
      <c r="CN217" s="107"/>
      <c r="CO217" s="108"/>
      <c r="CP217" s="106"/>
      <c r="CQ217" s="107"/>
      <c r="CR217" s="230"/>
    </row>
    <row r="218" spans="1:96" ht="12" customHeight="1" thickTop="1" x14ac:dyDescent="0.3">
      <c r="A218" s="256"/>
      <c r="B218" s="224"/>
      <c r="C218" s="212"/>
      <c r="D218" s="89"/>
      <c r="E218" s="90"/>
      <c r="F218" s="91"/>
      <c r="G218" s="89"/>
      <c r="H218" s="90"/>
      <c r="I218" s="169"/>
      <c r="J218" s="170"/>
      <c r="K218" s="90"/>
      <c r="L218" s="91"/>
      <c r="M218" s="89"/>
      <c r="N218" s="90"/>
      <c r="O218" s="169"/>
      <c r="P218" s="170"/>
      <c r="Q218" s="90"/>
      <c r="R218" s="91"/>
      <c r="S218" s="89"/>
      <c r="T218" s="90"/>
      <c r="U218" s="91"/>
      <c r="V218" s="89"/>
      <c r="W218" s="90"/>
      <c r="X218" s="91"/>
      <c r="Y218" s="89"/>
      <c r="Z218" s="90"/>
      <c r="AA218" s="91"/>
      <c r="AB218" s="89"/>
      <c r="AC218" s="90"/>
      <c r="AD218" s="91"/>
      <c r="AE218" s="89"/>
      <c r="AF218" s="90"/>
      <c r="AG218" s="91"/>
      <c r="AH218" s="89"/>
      <c r="AI218" s="90"/>
      <c r="AJ218" s="91"/>
      <c r="AK218" s="89"/>
      <c r="AL218" s="90"/>
      <c r="AM218" s="91"/>
      <c r="AN218" s="89"/>
      <c r="AO218" s="90"/>
      <c r="AP218" s="91"/>
      <c r="AQ218" s="89"/>
      <c r="AR218" s="90"/>
      <c r="AS218" s="91"/>
      <c r="AT218" s="89"/>
      <c r="AU218" s="90"/>
      <c r="AV218" s="91"/>
      <c r="AW218" s="89"/>
      <c r="AX218" s="90"/>
      <c r="AY218" s="91"/>
      <c r="AZ218" s="89"/>
      <c r="BA218" s="90"/>
      <c r="BB218" s="91"/>
      <c r="BC218" s="89"/>
      <c r="BD218" s="90"/>
      <c r="BE218" s="91"/>
      <c r="BF218" s="89"/>
      <c r="BG218" s="90"/>
      <c r="BH218" s="91"/>
      <c r="BI218" s="89"/>
      <c r="BJ218" s="90"/>
      <c r="BK218" s="91"/>
      <c r="BL218" s="89"/>
      <c r="BM218" s="90"/>
      <c r="BN218" s="91"/>
      <c r="BO218" s="89"/>
      <c r="BP218" s="90"/>
      <c r="BQ218" s="91"/>
      <c r="BR218" s="89"/>
      <c r="BS218" s="90"/>
      <c r="BT218" s="91"/>
      <c r="BU218" s="89"/>
      <c r="BV218" s="90"/>
      <c r="BW218" s="91"/>
      <c r="BX218" s="89"/>
      <c r="BY218" s="90"/>
      <c r="BZ218" s="91"/>
      <c r="CA218" s="89"/>
      <c r="CB218" s="90"/>
      <c r="CC218" s="91"/>
      <c r="CD218" s="89"/>
      <c r="CE218" s="90"/>
      <c r="CF218" s="91"/>
      <c r="CG218" s="89"/>
      <c r="CH218" s="90"/>
      <c r="CI218" s="91"/>
      <c r="CJ218" s="89"/>
      <c r="CK218" s="90"/>
      <c r="CL218" s="91"/>
      <c r="CM218" s="89"/>
      <c r="CN218" s="90"/>
      <c r="CO218" s="91"/>
      <c r="CP218" s="89"/>
      <c r="CQ218" s="90"/>
      <c r="CR218" s="229"/>
    </row>
    <row r="219" spans="1:96" ht="12.6" customHeight="1" thickBot="1" x14ac:dyDescent="0.35">
      <c r="A219" s="257"/>
      <c r="B219" s="216" t="str">
        <f t="shared" si="111"/>
        <v/>
      </c>
      <c r="C219" s="216"/>
      <c r="D219" s="156"/>
      <c r="E219" s="157"/>
      <c r="F219" s="158"/>
      <c r="G219" s="156"/>
      <c r="H219" s="157"/>
      <c r="I219" s="177"/>
      <c r="J219" s="178"/>
      <c r="K219" s="157"/>
      <c r="L219" s="158"/>
      <c r="M219" s="156"/>
      <c r="N219" s="157"/>
      <c r="O219" s="177"/>
      <c r="P219" s="178"/>
      <c r="Q219" s="157"/>
      <c r="R219" s="158"/>
      <c r="S219" s="156"/>
      <c r="T219" s="157"/>
      <c r="U219" s="158"/>
      <c r="V219" s="156"/>
      <c r="W219" s="157"/>
      <c r="X219" s="158"/>
      <c r="Y219" s="156"/>
      <c r="Z219" s="157"/>
      <c r="AA219" s="158"/>
      <c r="AB219" s="156"/>
      <c r="AC219" s="157"/>
      <c r="AD219" s="158"/>
      <c r="AE219" s="156"/>
      <c r="AF219" s="157"/>
      <c r="AG219" s="158"/>
      <c r="AH219" s="156"/>
      <c r="AI219" s="157"/>
      <c r="AJ219" s="158"/>
      <c r="AK219" s="156"/>
      <c r="AL219" s="157"/>
      <c r="AM219" s="158"/>
      <c r="AN219" s="156"/>
      <c r="AO219" s="157"/>
      <c r="AP219" s="158"/>
      <c r="AQ219" s="156"/>
      <c r="AR219" s="157"/>
      <c r="AS219" s="158"/>
      <c r="AT219" s="156"/>
      <c r="AU219" s="157"/>
      <c r="AV219" s="158"/>
      <c r="AW219" s="156"/>
      <c r="AX219" s="157"/>
      <c r="AY219" s="158"/>
      <c r="AZ219" s="156"/>
      <c r="BA219" s="157"/>
      <c r="BB219" s="158"/>
      <c r="BC219" s="156"/>
      <c r="BD219" s="157"/>
      <c r="BE219" s="158"/>
      <c r="BF219" s="156"/>
      <c r="BG219" s="157"/>
      <c r="BH219" s="158"/>
      <c r="BI219" s="156"/>
      <c r="BJ219" s="157"/>
      <c r="BK219" s="158"/>
      <c r="BL219" s="156"/>
      <c r="BM219" s="157"/>
      <c r="BN219" s="158"/>
      <c r="BO219" s="156"/>
      <c r="BP219" s="157"/>
      <c r="BQ219" s="158"/>
      <c r="BR219" s="156"/>
      <c r="BS219" s="157"/>
      <c r="BT219" s="158"/>
      <c r="BU219" s="156"/>
      <c r="BV219" s="157"/>
      <c r="BW219" s="158"/>
      <c r="BX219" s="156"/>
      <c r="BY219" s="157"/>
      <c r="BZ219" s="158"/>
      <c r="CA219" s="156"/>
      <c r="CB219" s="157"/>
      <c r="CC219" s="158"/>
      <c r="CD219" s="156"/>
      <c r="CE219" s="157"/>
      <c r="CF219" s="158"/>
      <c r="CG219" s="156"/>
      <c r="CH219" s="157"/>
      <c r="CI219" s="158"/>
      <c r="CJ219" s="156"/>
      <c r="CK219" s="157"/>
      <c r="CL219" s="158"/>
      <c r="CM219" s="156"/>
      <c r="CN219" s="157"/>
      <c r="CO219" s="158"/>
      <c r="CP219" s="156"/>
      <c r="CQ219" s="157"/>
      <c r="CR219" s="232"/>
    </row>
    <row r="220" spans="1:96" ht="12" customHeight="1" x14ac:dyDescent="0.3">
      <c r="A220" s="257"/>
      <c r="B220" s="214"/>
      <c r="C220" s="214"/>
      <c r="D220" s="159"/>
      <c r="E220" s="160"/>
      <c r="F220" s="161"/>
      <c r="G220" s="159"/>
      <c r="H220" s="160"/>
      <c r="I220" s="162"/>
      <c r="J220" s="163"/>
      <c r="K220" s="160"/>
      <c r="L220" s="161"/>
      <c r="M220" s="159"/>
      <c r="N220" s="160"/>
      <c r="O220" s="162"/>
      <c r="P220" s="163"/>
      <c r="Q220" s="160"/>
      <c r="R220" s="161"/>
      <c r="S220" s="159"/>
      <c r="T220" s="160"/>
      <c r="U220" s="161"/>
      <c r="V220" s="159"/>
      <c r="W220" s="160"/>
      <c r="X220" s="161"/>
      <c r="Y220" s="159"/>
      <c r="Z220" s="160"/>
      <c r="AA220" s="161"/>
      <c r="AB220" s="159"/>
      <c r="AC220" s="160"/>
      <c r="AD220" s="161"/>
      <c r="AE220" s="159"/>
      <c r="AF220" s="160"/>
      <c r="AG220" s="161"/>
      <c r="AH220" s="159"/>
      <c r="AI220" s="160"/>
      <c r="AJ220" s="161"/>
      <c r="AK220" s="159"/>
      <c r="AL220" s="160"/>
      <c r="AM220" s="161"/>
      <c r="AN220" s="159"/>
      <c r="AO220" s="160"/>
      <c r="AP220" s="161"/>
      <c r="AQ220" s="159"/>
      <c r="AR220" s="160"/>
      <c r="AS220" s="161"/>
      <c r="AT220" s="159"/>
      <c r="AU220" s="160"/>
      <c r="AV220" s="161"/>
      <c r="AW220" s="159"/>
      <c r="AX220" s="160"/>
      <c r="AY220" s="161"/>
      <c r="AZ220" s="159"/>
      <c r="BA220" s="160"/>
      <c r="BB220" s="161"/>
      <c r="BC220" s="159"/>
      <c r="BD220" s="160"/>
      <c r="BE220" s="161"/>
      <c r="BF220" s="159"/>
      <c r="BG220" s="160"/>
      <c r="BH220" s="161"/>
      <c r="BI220" s="159"/>
      <c r="BJ220" s="160"/>
      <c r="BK220" s="161"/>
      <c r="BL220" s="159"/>
      <c r="BM220" s="160"/>
      <c r="BN220" s="161"/>
      <c r="BO220" s="159"/>
      <c r="BP220" s="160"/>
      <c r="BQ220" s="161"/>
      <c r="BR220" s="159"/>
      <c r="BS220" s="160"/>
      <c r="BT220" s="161"/>
      <c r="BU220" s="159"/>
      <c r="BV220" s="160"/>
      <c r="BW220" s="161"/>
      <c r="BX220" s="159"/>
      <c r="BY220" s="160"/>
      <c r="BZ220" s="161"/>
      <c r="CA220" s="159"/>
      <c r="CB220" s="160"/>
      <c r="CC220" s="161"/>
      <c r="CD220" s="159"/>
      <c r="CE220" s="160"/>
      <c r="CF220" s="161"/>
      <c r="CG220" s="159"/>
      <c r="CH220" s="160"/>
      <c r="CI220" s="161"/>
      <c r="CJ220" s="159"/>
      <c r="CK220" s="160"/>
      <c r="CL220" s="161"/>
      <c r="CM220" s="159"/>
      <c r="CN220" s="160"/>
      <c r="CO220" s="161"/>
      <c r="CP220" s="159"/>
      <c r="CQ220" s="160"/>
      <c r="CR220" s="233"/>
    </row>
    <row r="221" spans="1:96" ht="12.6" customHeight="1" thickBot="1" x14ac:dyDescent="0.35">
      <c r="A221" s="257"/>
      <c r="B221" s="213" t="str">
        <f t="shared" si="111"/>
        <v/>
      </c>
      <c r="C221" s="213"/>
      <c r="D221" s="106"/>
      <c r="E221" s="107"/>
      <c r="F221" s="108"/>
      <c r="G221" s="106"/>
      <c r="H221" s="107"/>
      <c r="I221" s="173"/>
      <c r="J221" s="174"/>
      <c r="K221" s="107"/>
      <c r="L221" s="108"/>
      <c r="M221" s="106"/>
      <c r="N221" s="107"/>
      <c r="O221" s="173"/>
      <c r="P221" s="174"/>
      <c r="Q221" s="107"/>
      <c r="R221" s="108"/>
      <c r="S221" s="106"/>
      <c r="T221" s="107"/>
      <c r="U221" s="108"/>
      <c r="V221" s="106"/>
      <c r="W221" s="107"/>
      <c r="X221" s="108"/>
      <c r="Y221" s="106"/>
      <c r="Z221" s="107"/>
      <c r="AA221" s="108"/>
      <c r="AB221" s="106"/>
      <c r="AC221" s="107"/>
      <c r="AD221" s="108"/>
      <c r="AE221" s="106"/>
      <c r="AF221" s="107"/>
      <c r="AG221" s="108"/>
      <c r="AH221" s="106"/>
      <c r="AI221" s="107"/>
      <c r="AJ221" s="108"/>
      <c r="AK221" s="106"/>
      <c r="AL221" s="107"/>
      <c r="AM221" s="108"/>
      <c r="AN221" s="106"/>
      <c r="AO221" s="107"/>
      <c r="AP221" s="108"/>
      <c r="AQ221" s="106"/>
      <c r="AR221" s="107"/>
      <c r="AS221" s="108"/>
      <c r="AT221" s="106"/>
      <c r="AU221" s="107"/>
      <c r="AV221" s="108"/>
      <c r="AW221" s="106"/>
      <c r="AX221" s="107"/>
      <c r="AY221" s="108"/>
      <c r="AZ221" s="106"/>
      <c r="BA221" s="107"/>
      <c r="BB221" s="108"/>
      <c r="BC221" s="106"/>
      <c r="BD221" s="107"/>
      <c r="BE221" s="108"/>
      <c r="BF221" s="106"/>
      <c r="BG221" s="107"/>
      <c r="BH221" s="108"/>
      <c r="BI221" s="106"/>
      <c r="BJ221" s="107"/>
      <c r="BK221" s="108"/>
      <c r="BL221" s="106"/>
      <c r="BM221" s="107"/>
      <c r="BN221" s="108"/>
      <c r="BO221" s="106"/>
      <c r="BP221" s="107"/>
      <c r="BQ221" s="108"/>
      <c r="BR221" s="106"/>
      <c r="BS221" s="107"/>
      <c r="BT221" s="108"/>
      <c r="BU221" s="106"/>
      <c r="BV221" s="107"/>
      <c r="BW221" s="108"/>
      <c r="BX221" s="106"/>
      <c r="BY221" s="107"/>
      <c r="BZ221" s="108"/>
      <c r="CA221" s="106"/>
      <c r="CB221" s="107"/>
      <c r="CC221" s="108"/>
      <c r="CD221" s="106"/>
      <c r="CE221" s="107"/>
      <c r="CF221" s="108"/>
      <c r="CG221" s="106"/>
      <c r="CH221" s="107"/>
      <c r="CI221" s="108"/>
      <c r="CJ221" s="106"/>
      <c r="CK221" s="107"/>
      <c r="CL221" s="108"/>
      <c r="CM221" s="106"/>
      <c r="CN221" s="107"/>
      <c r="CO221" s="108"/>
      <c r="CP221" s="106"/>
      <c r="CQ221" s="107"/>
      <c r="CR221" s="230"/>
    </row>
    <row r="222" spans="1:96" ht="12.6" customHeight="1" x14ac:dyDescent="0.3">
      <c r="A222" s="257"/>
      <c r="B222" s="219"/>
      <c r="C222" s="215"/>
      <c r="D222" s="123"/>
      <c r="E222" s="124"/>
      <c r="F222" s="125"/>
      <c r="G222" s="123"/>
      <c r="H222" s="124"/>
      <c r="I222" s="175"/>
      <c r="J222" s="176"/>
      <c r="K222" s="124"/>
      <c r="L222" s="125"/>
      <c r="M222" s="123"/>
      <c r="N222" s="124"/>
      <c r="O222" s="175"/>
      <c r="P222" s="176"/>
      <c r="Q222" s="124"/>
      <c r="R222" s="125"/>
      <c r="S222" s="123"/>
      <c r="T222" s="124"/>
      <c r="U222" s="125"/>
      <c r="V222" s="123"/>
      <c r="W222" s="124"/>
      <c r="X222" s="125"/>
      <c r="Y222" s="123"/>
      <c r="Z222" s="124"/>
      <c r="AA222" s="125"/>
      <c r="AB222" s="123"/>
      <c r="AC222" s="124"/>
      <c r="AD222" s="125"/>
      <c r="AE222" s="123"/>
      <c r="AF222" s="124"/>
      <c r="AG222" s="125"/>
      <c r="AH222" s="123"/>
      <c r="AI222" s="124"/>
      <c r="AJ222" s="125"/>
      <c r="AK222" s="123"/>
      <c r="AL222" s="124"/>
      <c r="AM222" s="125"/>
      <c r="AN222" s="123"/>
      <c r="AO222" s="124"/>
      <c r="AP222" s="125"/>
      <c r="AQ222" s="123"/>
      <c r="AR222" s="124"/>
      <c r="AS222" s="125"/>
      <c r="AT222" s="123"/>
      <c r="AU222" s="124"/>
      <c r="AV222" s="125"/>
      <c r="AW222" s="123"/>
      <c r="AX222" s="124"/>
      <c r="AY222" s="125"/>
      <c r="AZ222" s="123"/>
      <c r="BA222" s="124"/>
      <c r="BB222" s="125"/>
      <c r="BC222" s="123"/>
      <c r="BD222" s="124"/>
      <c r="BE222" s="125"/>
      <c r="BF222" s="123"/>
      <c r="BG222" s="124"/>
      <c r="BH222" s="125"/>
      <c r="BI222" s="123"/>
      <c r="BJ222" s="124"/>
      <c r="BK222" s="125"/>
      <c r="BL222" s="123"/>
      <c r="BM222" s="124"/>
      <c r="BN222" s="125"/>
      <c r="BO222" s="123"/>
      <c r="BP222" s="124"/>
      <c r="BQ222" s="125"/>
      <c r="BR222" s="123"/>
      <c r="BS222" s="124"/>
      <c r="BT222" s="125"/>
      <c r="BU222" s="123"/>
      <c r="BV222" s="124"/>
      <c r="BW222" s="125"/>
      <c r="BX222" s="123"/>
      <c r="BY222" s="124"/>
      <c r="BZ222" s="125"/>
      <c r="CA222" s="123"/>
      <c r="CB222" s="124"/>
      <c r="CC222" s="125"/>
      <c r="CD222" s="123"/>
      <c r="CE222" s="124"/>
      <c r="CF222" s="125"/>
      <c r="CG222" s="123"/>
      <c r="CH222" s="124"/>
      <c r="CI222" s="125"/>
      <c r="CJ222" s="123"/>
      <c r="CK222" s="124"/>
      <c r="CL222" s="125"/>
      <c r="CM222" s="123"/>
      <c r="CN222" s="124"/>
      <c r="CO222" s="125"/>
      <c r="CP222" s="123"/>
      <c r="CQ222" s="124"/>
      <c r="CR222" s="231"/>
    </row>
    <row r="223" spans="1:96" ht="12.6" customHeight="1" thickBot="1" x14ac:dyDescent="0.35">
      <c r="A223" s="257"/>
      <c r="B223" s="220" t="str">
        <f t="shared" si="111"/>
        <v/>
      </c>
      <c r="C223" s="216"/>
      <c r="D223" s="156"/>
      <c r="E223" s="157"/>
      <c r="F223" s="158"/>
      <c r="G223" s="156"/>
      <c r="H223" s="157"/>
      <c r="I223" s="177"/>
      <c r="J223" s="178"/>
      <c r="K223" s="157"/>
      <c r="L223" s="158"/>
      <c r="M223" s="156"/>
      <c r="N223" s="157"/>
      <c r="O223" s="177"/>
      <c r="P223" s="178"/>
      <c r="Q223" s="157"/>
      <c r="R223" s="158"/>
      <c r="S223" s="156"/>
      <c r="T223" s="157"/>
      <c r="U223" s="158"/>
      <c r="V223" s="156"/>
      <c r="W223" s="157"/>
      <c r="X223" s="158"/>
      <c r="Y223" s="156"/>
      <c r="Z223" s="157"/>
      <c r="AA223" s="158"/>
      <c r="AB223" s="156"/>
      <c r="AC223" s="157"/>
      <c r="AD223" s="158"/>
      <c r="AE223" s="156"/>
      <c r="AF223" s="157"/>
      <c r="AG223" s="158"/>
      <c r="AH223" s="156"/>
      <c r="AI223" s="157"/>
      <c r="AJ223" s="158"/>
      <c r="AK223" s="156"/>
      <c r="AL223" s="157"/>
      <c r="AM223" s="158"/>
      <c r="AN223" s="156"/>
      <c r="AO223" s="157"/>
      <c r="AP223" s="158"/>
      <c r="AQ223" s="156"/>
      <c r="AR223" s="157"/>
      <c r="AS223" s="158"/>
      <c r="AT223" s="156"/>
      <c r="AU223" s="157"/>
      <c r="AV223" s="158"/>
      <c r="AW223" s="156"/>
      <c r="AX223" s="157"/>
      <c r="AY223" s="158"/>
      <c r="AZ223" s="156"/>
      <c r="BA223" s="157"/>
      <c r="BB223" s="158"/>
      <c r="BC223" s="156"/>
      <c r="BD223" s="157"/>
      <c r="BE223" s="158"/>
      <c r="BF223" s="156"/>
      <c r="BG223" s="157"/>
      <c r="BH223" s="158"/>
      <c r="BI223" s="156"/>
      <c r="BJ223" s="157"/>
      <c r="BK223" s="158"/>
      <c r="BL223" s="156"/>
      <c r="BM223" s="157"/>
      <c r="BN223" s="158"/>
      <c r="BO223" s="156"/>
      <c r="BP223" s="157"/>
      <c r="BQ223" s="158"/>
      <c r="BR223" s="156"/>
      <c r="BS223" s="157"/>
      <c r="BT223" s="158"/>
      <c r="BU223" s="156"/>
      <c r="BV223" s="157"/>
      <c r="BW223" s="158"/>
      <c r="BX223" s="156"/>
      <c r="BY223" s="157"/>
      <c r="BZ223" s="158"/>
      <c r="CA223" s="156"/>
      <c r="CB223" s="157"/>
      <c r="CC223" s="158"/>
      <c r="CD223" s="156"/>
      <c r="CE223" s="157"/>
      <c r="CF223" s="158"/>
      <c r="CG223" s="156"/>
      <c r="CH223" s="157"/>
      <c r="CI223" s="158"/>
      <c r="CJ223" s="156"/>
      <c r="CK223" s="157"/>
      <c r="CL223" s="158"/>
      <c r="CM223" s="156"/>
      <c r="CN223" s="157"/>
      <c r="CO223" s="158"/>
      <c r="CP223" s="156"/>
      <c r="CQ223" s="157"/>
      <c r="CR223" s="232"/>
    </row>
    <row r="224" spans="1:96" ht="12" customHeight="1" x14ac:dyDescent="0.3">
      <c r="A224" s="257"/>
      <c r="B224" s="221"/>
      <c r="C224" s="214"/>
      <c r="D224" s="159"/>
      <c r="E224" s="160"/>
      <c r="F224" s="161"/>
      <c r="G224" s="159"/>
      <c r="H224" s="160"/>
      <c r="I224" s="162"/>
      <c r="J224" s="163"/>
      <c r="K224" s="160"/>
      <c r="L224" s="161"/>
      <c r="M224" s="159"/>
      <c r="N224" s="160"/>
      <c r="O224" s="162"/>
      <c r="P224" s="163"/>
      <c r="Q224" s="160"/>
      <c r="R224" s="161"/>
      <c r="S224" s="159"/>
      <c r="T224" s="160"/>
      <c r="U224" s="161"/>
      <c r="V224" s="159"/>
      <c r="W224" s="160"/>
      <c r="X224" s="161"/>
      <c r="Y224" s="159"/>
      <c r="Z224" s="160"/>
      <c r="AA224" s="161"/>
      <c r="AB224" s="159"/>
      <c r="AC224" s="160"/>
      <c r="AD224" s="161"/>
      <c r="AE224" s="159"/>
      <c r="AF224" s="160"/>
      <c r="AG224" s="161"/>
      <c r="AH224" s="159"/>
      <c r="AI224" s="160"/>
      <c r="AJ224" s="161"/>
      <c r="AK224" s="159"/>
      <c r="AL224" s="160"/>
      <c r="AM224" s="161"/>
      <c r="AN224" s="159"/>
      <c r="AO224" s="160"/>
      <c r="AP224" s="161"/>
      <c r="AQ224" s="159"/>
      <c r="AR224" s="160"/>
      <c r="AS224" s="161"/>
      <c r="AT224" s="159"/>
      <c r="AU224" s="160"/>
      <c r="AV224" s="161"/>
      <c r="AW224" s="159"/>
      <c r="AX224" s="160"/>
      <c r="AY224" s="161"/>
      <c r="AZ224" s="159"/>
      <c r="BA224" s="160"/>
      <c r="BB224" s="161"/>
      <c r="BC224" s="159"/>
      <c r="BD224" s="160"/>
      <c r="BE224" s="161"/>
      <c r="BF224" s="159"/>
      <c r="BG224" s="160"/>
      <c r="BH224" s="161"/>
      <c r="BI224" s="159"/>
      <c r="BJ224" s="160"/>
      <c r="BK224" s="161"/>
      <c r="BL224" s="159"/>
      <c r="BM224" s="160"/>
      <c r="BN224" s="161"/>
      <c r="BO224" s="159"/>
      <c r="BP224" s="160"/>
      <c r="BQ224" s="161"/>
      <c r="BR224" s="159"/>
      <c r="BS224" s="160"/>
      <c r="BT224" s="161"/>
      <c r="BU224" s="159"/>
      <c r="BV224" s="160"/>
      <c r="BW224" s="161"/>
      <c r="BX224" s="159"/>
      <c r="BY224" s="160"/>
      <c r="BZ224" s="161"/>
      <c r="CA224" s="159"/>
      <c r="CB224" s="160"/>
      <c r="CC224" s="161"/>
      <c r="CD224" s="159"/>
      <c r="CE224" s="160"/>
      <c r="CF224" s="161"/>
      <c r="CG224" s="159"/>
      <c r="CH224" s="160"/>
      <c r="CI224" s="161"/>
      <c r="CJ224" s="159"/>
      <c r="CK224" s="160"/>
      <c r="CL224" s="161"/>
      <c r="CM224" s="159"/>
      <c r="CN224" s="160"/>
      <c r="CO224" s="161"/>
      <c r="CP224" s="159"/>
      <c r="CQ224" s="160"/>
      <c r="CR224" s="233"/>
    </row>
    <row r="225" spans="1:96" ht="12.6" customHeight="1" thickBot="1" x14ac:dyDescent="0.35">
      <c r="A225" s="257"/>
      <c r="B225" s="220" t="str">
        <f t="shared" si="111"/>
        <v/>
      </c>
      <c r="C225" s="216"/>
      <c r="D225" s="156"/>
      <c r="E225" s="157"/>
      <c r="F225" s="158"/>
      <c r="G225" s="156"/>
      <c r="H225" s="157"/>
      <c r="I225" s="177"/>
      <c r="J225" s="178"/>
      <c r="K225" s="157"/>
      <c r="L225" s="158"/>
      <c r="M225" s="156"/>
      <c r="N225" s="157"/>
      <c r="O225" s="177"/>
      <c r="P225" s="178"/>
      <c r="Q225" s="157"/>
      <c r="R225" s="158"/>
      <c r="S225" s="156"/>
      <c r="T225" s="157"/>
      <c r="U225" s="158"/>
      <c r="V225" s="156"/>
      <c r="W225" s="157"/>
      <c r="X225" s="158"/>
      <c r="Y225" s="156"/>
      <c r="Z225" s="157"/>
      <c r="AA225" s="158"/>
      <c r="AB225" s="156"/>
      <c r="AC225" s="157"/>
      <c r="AD225" s="158"/>
      <c r="AE225" s="156"/>
      <c r="AF225" s="157"/>
      <c r="AG225" s="158"/>
      <c r="AH225" s="156"/>
      <c r="AI225" s="157"/>
      <c r="AJ225" s="158"/>
      <c r="AK225" s="156"/>
      <c r="AL225" s="157"/>
      <c r="AM225" s="158"/>
      <c r="AN225" s="156"/>
      <c r="AO225" s="157"/>
      <c r="AP225" s="158"/>
      <c r="AQ225" s="156"/>
      <c r="AR225" s="157"/>
      <c r="AS225" s="158"/>
      <c r="AT225" s="156"/>
      <c r="AU225" s="157"/>
      <c r="AV225" s="158"/>
      <c r="AW225" s="156"/>
      <c r="AX225" s="157"/>
      <c r="AY225" s="158"/>
      <c r="AZ225" s="156"/>
      <c r="BA225" s="157"/>
      <c r="BB225" s="158"/>
      <c r="BC225" s="156"/>
      <c r="BD225" s="157"/>
      <c r="BE225" s="158"/>
      <c r="BF225" s="156"/>
      <c r="BG225" s="157"/>
      <c r="BH225" s="158"/>
      <c r="BI225" s="156"/>
      <c r="BJ225" s="157"/>
      <c r="BK225" s="158"/>
      <c r="BL225" s="156"/>
      <c r="BM225" s="157"/>
      <c r="BN225" s="158"/>
      <c r="BO225" s="156"/>
      <c r="BP225" s="157"/>
      <c r="BQ225" s="158"/>
      <c r="BR225" s="156"/>
      <c r="BS225" s="157"/>
      <c r="BT225" s="158"/>
      <c r="BU225" s="156"/>
      <c r="BV225" s="157"/>
      <c r="BW225" s="158"/>
      <c r="BX225" s="156"/>
      <c r="BY225" s="157"/>
      <c r="BZ225" s="158"/>
      <c r="CA225" s="156"/>
      <c r="CB225" s="157"/>
      <c r="CC225" s="158"/>
      <c r="CD225" s="156"/>
      <c r="CE225" s="157"/>
      <c r="CF225" s="158"/>
      <c r="CG225" s="156"/>
      <c r="CH225" s="157"/>
      <c r="CI225" s="158"/>
      <c r="CJ225" s="156"/>
      <c r="CK225" s="157"/>
      <c r="CL225" s="158"/>
      <c r="CM225" s="156"/>
      <c r="CN225" s="157"/>
      <c r="CO225" s="158"/>
      <c r="CP225" s="156"/>
      <c r="CQ225" s="157"/>
      <c r="CR225" s="232"/>
    </row>
    <row r="226" spans="1:96" ht="12" customHeight="1" x14ac:dyDescent="0.3">
      <c r="A226" s="257"/>
      <c r="B226" s="221"/>
      <c r="C226" s="214"/>
      <c r="D226" s="159"/>
      <c r="E226" s="160"/>
      <c r="F226" s="161"/>
      <c r="G226" s="159"/>
      <c r="H226" s="160"/>
      <c r="I226" s="162"/>
      <c r="J226" s="163"/>
      <c r="K226" s="160"/>
      <c r="L226" s="161"/>
      <c r="M226" s="159"/>
      <c r="N226" s="160"/>
      <c r="O226" s="162"/>
      <c r="P226" s="163"/>
      <c r="Q226" s="160"/>
      <c r="R226" s="161"/>
      <c r="S226" s="159"/>
      <c r="T226" s="160"/>
      <c r="U226" s="161"/>
      <c r="V226" s="159"/>
      <c r="W226" s="160"/>
      <c r="X226" s="161"/>
      <c r="Y226" s="159"/>
      <c r="Z226" s="160"/>
      <c r="AA226" s="161"/>
      <c r="AB226" s="159"/>
      <c r="AC226" s="160"/>
      <c r="AD226" s="161"/>
      <c r="AE226" s="159"/>
      <c r="AF226" s="160"/>
      <c r="AG226" s="161"/>
      <c r="AH226" s="159"/>
      <c r="AI226" s="160"/>
      <c r="AJ226" s="161"/>
      <c r="AK226" s="159"/>
      <c r="AL226" s="160"/>
      <c r="AM226" s="161"/>
      <c r="AN226" s="159"/>
      <c r="AO226" s="160"/>
      <c r="AP226" s="161"/>
      <c r="AQ226" s="159"/>
      <c r="AR226" s="160"/>
      <c r="AS226" s="161"/>
      <c r="AT226" s="159"/>
      <c r="AU226" s="160"/>
      <c r="AV226" s="161"/>
      <c r="AW226" s="159"/>
      <c r="AX226" s="160"/>
      <c r="AY226" s="161"/>
      <c r="AZ226" s="159"/>
      <c r="BA226" s="160"/>
      <c r="BB226" s="161"/>
      <c r="BC226" s="159"/>
      <c r="BD226" s="160"/>
      <c r="BE226" s="161"/>
      <c r="BF226" s="159"/>
      <c r="BG226" s="160"/>
      <c r="BH226" s="161"/>
      <c r="BI226" s="159"/>
      <c r="BJ226" s="160"/>
      <c r="BK226" s="161"/>
      <c r="BL226" s="159"/>
      <c r="BM226" s="160"/>
      <c r="BN226" s="161"/>
      <c r="BO226" s="159"/>
      <c r="BP226" s="160"/>
      <c r="BQ226" s="161"/>
      <c r="BR226" s="159"/>
      <c r="BS226" s="160"/>
      <c r="BT226" s="161"/>
      <c r="BU226" s="159"/>
      <c r="BV226" s="160"/>
      <c r="BW226" s="161"/>
      <c r="BX226" s="159"/>
      <c r="BY226" s="160"/>
      <c r="BZ226" s="161"/>
      <c r="CA226" s="159"/>
      <c r="CB226" s="160"/>
      <c r="CC226" s="161"/>
      <c r="CD226" s="159"/>
      <c r="CE226" s="160"/>
      <c r="CF226" s="161"/>
      <c r="CG226" s="159"/>
      <c r="CH226" s="160"/>
      <c r="CI226" s="161"/>
      <c r="CJ226" s="159"/>
      <c r="CK226" s="160"/>
      <c r="CL226" s="161"/>
      <c r="CM226" s="159"/>
      <c r="CN226" s="160"/>
      <c r="CO226" s="161"/>
      <c r="CP226" s="159"/>
      <c r="CQ226" s="160"/>
      <c r="CR226" s="233"/>
    </row>
    <row r="227" spans="1:96" ht="12.6" customHeight="1" thickBot="1" x14ac:dyDescent="0.35">
      <c r="A227" s="257"/>
      <c r="B227" s="220" t="str">
        <f>IF(B226="","","TRACT &amp; RMQ →")</f>
        <v/>
      </c>
      <c r="C227" s="92"/>
      <c r="D227" s="106"/>
      <c r="E227" s="107"/>
      <c r="F227" s="108"/>
      <c r="G227" s="106"/>
      <c r="H227" s="107"/>
      <c r="I227" s="173"/>
      <c r="J227" s="174"/>
      <c r="K227" s="107"/>
      <c r="L227" s="108"/>
      <c r="M227" s="106"/>
      <c r="N227" s="107"/>
      <c r="O227" s="173"/>
      <c r="P227" s="174"/>
      <c r="Q227" s="107"/>
      <c r="R227" s="108"/>
      <c r="S227" s="106"/>
      <c r="T227" s="107"/>
      <c r="U227" s="108"/>
      <c r="V227" s="106"/>
      <c r="W227" s="107"/>
      <c r="X227" s="108"/>
      <c r="Y227" s="106"/>
      <c r="Z227" s="107"/>
      <c r="AA227" s="108"/>
      <c r="AB227" s="106"/>
      <c r="AC227" s="107"/>
      <c r="AD227" s="108"/>
      <c r="AE227" s="106"/>
      <c r="AF227" s="107"/>
      <c r="AG227" s="108"/>
      <c r="AH227" s="106"/>
      <c r="AI227" s="107"/>
      <c r="AJ227" s="108"/>
      <c r="AK227" s="106"/>
      <c r="AL227" s="107"/>
      <c r="AM227" s="108"/>
      <c r="AN227" s="106"/>
      <c r="AO227" s="107"/>
      <c r="AP227" s="108"/>
      <c r="AQ227" s="106"/>
      <c r="AR227" s="107"/>
      <c r="AS227" s="108"/>
      <c r="AT227" s="106"/>
      <c r="AU227" s="107"/>
      <c r="AV227" s="108"/>
      <c r="AW227" s="106"/>
      <c r="AX227" s="107"/>
      <c r="AY227" s="108"/>
      <c r="AZ227" s="106"/>
      <c r="BA227" s="107"/>
      <c r="BB227" s="108"/>
      <c r="BC227" s="106"/>
      <c r="BD227" s="107"/>
      <c r="BE227" s="108"/>
      <c r="BF227" s="106"/>
      <c r="BG227" s="107"/>
      <c r="BH227" s="108"/>
      <c r="BI227" s="106"/>
      <c r="BJ227" s="107"/>
      <c r="BK227" s="108"/>
      <c r="BL227" s="106"/>
      <c r="BM227" s="107"/>
      <c r="BN227" s="108"/>
      <c r="BO227" s="106"/>
      <c r="BP227" s="107"/>
      <c r="BQ227" s="108"/>
      <c r="BR227" s="106"/>
      <c r="BS227" s="107"/>
      <c r="BT227" s="108"/>
      <c r="BU227" s="106"/>
      <c r="BV227" s="107"/>
      <c r="BW227" s="108"/>
      <c r="BX227" s="106"/>
      <c r="BY227" s="107"/>
      <c r="BZ227" s="108"/>
      <c r="CA227" s="106"/>
      <c r="CB227" s="107"/>
      <c r="CC227" s="108"/>
      <c r="CD227" s="106"/>
      <c r="CE227" s="107"/>
      <c r="CF227" s="108"/>
      <c r="CG227" s="106"/>
      <c r="CH227" s="107"/>
      <c r="CI227" s="108"/>
      <c r="CJ227" s="106"/>
      <c r="CK227" s="107"/>
      <c r="CL227" s="108"/>
      <c r="CM227" s="106"/>
      <c r="CN227" s="107"/>
      <c r="CO227" s="108"/>
      <c r="CP227" s="106"/>
      <c r="CQ227" s="107"/>
      <c r="CR227" s="230"/>
    </row>
    <row r="228" spans="1:96" ht="12" customHeight="1" x14ac:dyDescent="0.3">
      <c r="A228" s="257"/>
      <c r="B228" s="221"/>
      <c r="C228" s="214"/>
      <c r="D228" s="123"/>
      <c r="E228" s="124"/>
      <c r="F228" s="125"/>
      <c r="G228" s="123"/>
      <c r="H228" s="124"/>
      <c r="I228" s="175"/>
      <c r="J228" s="176"/>
      <c r="K228" s="124"/>
      <c r="L228" s="125"/>
      <c r="M228" s="123"/>
      <c r="N228" s="124"/>
      <c r="O228" s="175"/>
      <c r="P228" s="176"/>
      <c r="Q228" s="124"/>
      <c r="R228" s="125"/>
      <c r="S228" s="123"/>
      <c r="T228" s="124"/>
      <c r="U228" s="125"/>
      <c r="V228" s="123"/>
      <c r="W228" s="124"/>
      <c r="X228" s="125"/>
      <c r="Y228" s="123"/>
      <c r="Z228" s="124"/>
      <c r="AA228" s="125"/>
      <c r="AB228" s="123"/>
      <c r="AC228" s="124"/>
      <c r="AD228" s="125"/>
      <c r="AE228" s="123"/>
      <c r="AF228" s="124"/>
      <c r="AG228" s="125"/>
      <c r="AH228" s="123"/>
      <c r="AI228" s="124"/>
      <c r="AJ228" s="125"/>
      <c r="AK228" s="123"/>
      <c r="AL228" s="124"/>
      <c r="AM228" s="125"/>
      <c r="AN228" s="123"/>
      <c r="AO228" s="124"/>
      <c r="AP228" s="125"/>
      <c r="AQ228" s="123"/>
      <c r="AR228" s="124"/>
      <c r="AS228" s="125"/>
      <c r="AT228" s="123"/>
      <c r="AU228" s="124"/>
      <c r="AV228" s="125"/>
      <c r="AW228" s="123"/>
      <c r="AX228" s="124"/>
      <c r="AY228" s="125"/>
      <c r="AZ228" s="123"/>
      <c r="BA228" s="124"/>
      <c r="BB228" s="125"/>
      <c r="BC228" s="123"/>
      <c r="BD228" s="124"/>
      <c r="BE228" s="125"/>
      <c r="BF228" s="123"/>
      <c r="BG228" s="124"/>
      <c r="BH228" s="125"/>
      <c r="BI228" s="123"/>
      <c r="BJ228" s="124"/>
      <c r="BK228" s="125"/>
      <c r="BL228" s="123"/>
      <c r="BM228" s="124"/>
      <c r="BN228" s="125"/>
      <c r="BO228" s="123"/>
      <c r="BP228" s="124"/>
      <c r="BQ228" s="125"/>
      <c r="BR228" s="123"/>
      <c r="BS228" s="124"/>
      <c r="BT228" s="125"/>
      <c r="BU228" s="123"/>
      <c r="BV228" s="124"/>
      <c r="BW228" s="125"/>
      <c r="BX228" s="123"/>
      <c r="BY228" s="124"/>
      <c r="BZ228" s="125"/>
      <c r="CA228" s="123"/>
      <c r="CB228" s="124"/>
      <c r="CC228" s="125"/>
      <c r="CD228" s="123"/>
      <c r="CE228" s="124"/>
      <c r="CF228" s="125"/>
      <c r="CG228" s="123"/>
      <c r="CH228" s="124"/>
      <c r="CI228" s="125"/>
      <c r="CJ228" s="123"/>
      <c r="CK228" s="124"/>
      <c r="CL228" s="125"/>
      <c r="CM228" s="123"/>
      <c r="CN228" s="124"/>
      <c r="CO228" s="125"/>
      <c r="CP228" s="123"/>
      <c r="CQ228" s="124"/>
      <c r="CR228" s="231"/>
    </row>
    <row r="229" spans="1:96" ht="12.6" customHeight="1" thickBot="1" x14ac:dyDescent="0.35">
      <c r="A229" s="257"/>
      <c r="B229" s="223" t="str">
        <f t="shared" ref="B229:B245" si="112">IF(B228="","","TRACT &amp; RMQ →")</f>
        <v/>
      </c>
      <c r="C229" s="213"/>
      <c r="D229" s="106"/>
      <c r="E229" s="107"/>
      <c r="F229" s="108"/>
      <c r="G229" s="106"/>
      <c r="H229" s="107"/>
      <c r="I229" s="173"/>
      <c r="J229" s="174"/>
      <c r="K229" s="107"/>
      <c r="L229" s="108"/>
      <c r="M229" s="106"/>
      <c r="N229" s="107"/>
      <c r="O229" s="173"/>
      <c r="P229" s="174"/>
      <c r="Q229" s="107"/>
      <c r="R229" s="108"/>
      <c r="S229" s="106"/>
      <c r="T229" s="107"/>
      <c r="U229" s="108"/>
      <c r="V229" s="106"/>
      <c r="W229" s="107"/>
      <c r="X229" s="108"/>
      <c r="Y229" s="106"/>
      <c r="Z229" s="107"/>
      <c r="AA229" s="108"/>
      <c r="AB229" s="106"/>
      <c r="AC229" s="107"/>
      <c r="AD229" s="108"/>
      <c r="AE229" s="106"/>
      <c r="AF229" s="107"/>
      <c r="AG229" s="108"/>
      <c r="AH229" s="106"/>
      <c r="AI229" s="107"/>
      <c r="AJ229" s="108"/>
      <c r="AK229" s="106"/>
      <c r="AL229" s="107"/>
      <c r="AM229" s="108"/>
      <c r="AN229" s="106"/>
      <c r="AO229" s="107"/>
      <c r="AP229" s="108"/>
      <c r="AQ229" s="106"/>
      <c r="AR229" s="107"/>
      <c r="AS229" s="108"/>
      <c r="AT229" s="106"/>
      <c r="AU229" s="107"/>
      <c r="AV229" s="108"/>
      <c r="AW229" s="106"/>
      <c r="AX229" s="107"/>
      <c r="AY229" s="108"/>
      <c r="AZ229" s="106"/>
      <c r="BA229" s="107"/>
      <c r="BB229" s="108"/>
      <c r="BC229" s="106"/>
      <c r="BD229" s="107"/>
      <c r="BE229" s="108"/>
      <c r="BF229" s="106"/>
      <c r="BG229" s="107"/>
      <c r="BH229" s="108"/>
      <c r="BI229" s="106"/>
      <c r="BJ229" s="107"/>
      <c r="BK229" s="108"/>
      <c r="BL229" s="106"/>
      <c r="BM229" s="107"/>
      <c r="BN229" s="108"/>
      <c r="BO229" s="106"/>
      <c r="BP229" s="107"/>
      <c r="BQ229" s="108"/>
      <c r="BR229" s="106"/>
      <c r="BS229" s="107"/>
      <c r="BT229" s="108"/>
      <c r="BU229" s="106"/>
      <c r="BV229" s="107"/>
      <c r="BW229" s="108"/>
      <c r="BX229" s="106"/>
      <c r="BY229" s="107"/>
      <c r="BZ229" s="108"/>
      <c r="CA229" s="106"/>
      <c r="CB229" s="107"/>
      <c r="CC229" s="108"/>
      <c r="CD229" s="106"/>
      <c r="CE229" s="107"/>
      <c r="CF229" s="108"/>
      <c r="CG229" s="106"/>
      <c r="CH229" s="107"/>
      <c r="CI229" s="108"/>
      <c r="CJ229" s="106"/>
      <c r="CK229" s="107"/>
      <c r="CL229" s="108"/>
      <c r="CM229" s="106"/>
      <c r="CN229" s="107"/>
      <c r="CO229" s="108"/>
      <c r="CP229" s="106"/>
      <c r="CQ229" s="107"/>
      <c r="CR229" s="230"/>
    </row>
    <row r="230" spans="1:96" ht="12" customHeight="1" x14ac:dyDescent="0.3">
      <c r="A230" s="257"/>
      <c r="B230" s="219"/>
      <c r="C230" s="215"/>
      <c r="D230" s="123"/>
      <c r="E230" s="124"/>
      <c r="F230" s="125"/>
      <c r="G230" s="123"/>
      <c r="H230" s="124"/>
      <c r="I230" s="175"/>
      <c r="J230" s="176"/>
      <c r="K230" s="124"/>
      <c r="L230" s="125"/>
      <c r="M230" s="123"/>
      <c r="N230" s="124"/>
      <c r="O230" s="175"/>
      <c r="P230" s="176"/>
      <c r="Q230" s="124"/>
      <c r="R230" s="125"/>
      <c r="S230" s="123"/>
      <c r="T230" s="124"/>
      <c r="U230" s="125"/>
      <c r="V230" s="123"/>
      <c r="W230" s="124"/>
      <c r="X230" s="125"/>
      <c r="Y230" s="123"/>
      <c r="Z230" s="124"/>
      <c r="AA230" s="125"/>
      <c r="AB230" s="123"/>
      <c r="AC230" s="124"/>
      <c r="AD230" s="125"/>
      <c r="AE230" s="123"/>
      <c r="AF230" s="124"/>
      <c r="AG230" s="125"/>
      <c r="AH230" s="123"/>
      <c r="AI230" s="124"/>
      <c r="AJ230" s="125"/>
      <c r="AK230" s="123"/>
      <c r="AL230" s="124"/>
      <c r="AM230" s="125"/>
      <c r="AN230" s="123"/>
      <c r="AO230" s="124"/>
      <c r="AP230" s="125"/>
      <c r="AQ230" s="123"/>
      <c r="AR230" s="124"/>
      <c r="AS230" s="125"/>
      <c r="AT230" s="123"/>
      <c r="AU230" s="124"/>
      <c r="AV230" s="125"/>
      <c r="AW230" s="123"/>
      <c r="AX230" s="124"/>
      <c r="AY230" s="125"/>
      <c r="AZ230" s="123"/>
      <c r="BA230" s="124"/>
      <c r="BB230" s="125"/>
      <c r="BC230" s="123"/>
      <c r="BD230" s="124"/>
      <c r="BE230" s="125"/>
      <c r="BF230" s="123"/>
      <c r="BG230" s="124"/>
      <c r="BH230" s="125"/>
      <c r="BI230" s="123"/>
      <c r="BJ230" s="124"/>
      <c r="BK230" s="125"/>
      <c r="BL230" s="123"/>
      <c r="BM230" s="124"/>
      <c r="BN230" s="125"/>
      <c r="BO230" s="123"/>
      <c r="BP230" s="124"/>
      <c r="BQ230" s="125"/>
      <c r="BR230" s="123"/>
      <c r="BS230" s="124"/>
      <c r="BT230" s="125"/>
      <c r="BU230" s="123"/>
      <c r="BV230" s="124"/>
      <c r="BW230" s="125"/>
      <c r="BX230" s="123"/>
      <c r="BY230" s="124"/>
      <c r="BZ230" s="125"/>
      <c r="CA230" s="123"/>
      <c r="CB230" s="124"/>
      <c r="CC230" s="125"/>
      <c r="CD230" s="123"/>
      <c r="CE230" s="124"/>
      <c r="CF230" s="125"/>
      <c r="CG230" s="123"/>
      <c r="CH230" s="124"/>
      <c r="CI230" s="125"/>
      <c r="CJ230" s="123"/>
      <c r="CK230" s="124"/>
      <c r="CL230" s="125"/>
      <c r="CM230" s="123"/>
      <c r="CN230" s="124"/>
      <c r="CO230" s="125"/>
      <c r="CP230" s="123"/>
      <c r="CQ230" s="124"/>
      <c r="CR230" s="231"/>
    </row>
    <row r="231" spans="1:96" ht="12.6" customHeight="1" thickBot="1" x14ac:dyDescent="0.35">
      <c r="A231" s="257"/>
      <c r="B231" s="220" t="str">
        <f t="shared" si="112"/>
        <v/>
      </c>
      <c r="C231" s="216"/>
      <c r="D231" s="156"/>
      <c r="E231" s="157"/>
      <c r="F231" s="158"/>
      <c r="G231" s="156"/>
      <c r="H231" s="157"/>
      <c r="I231" s="177"/>
      <c r="J231" s="178"/>
      <c r="K231" s="157"/>
      <c r="L231" s="158"/>
      <c r="M231" s="156"/>
      <c r="N231" s="157"/>
      <c r="O231" s="177"/>
      <c r="P231" s="178"/>
      <c r="Q231" s="157"/>
      <c r="R231" s="158"/>
      <c r="S231" s="156"/>
      <c r="T231" s="157"/>
      <c r="U231" s="158"/>
      <c r="V231" s="156"/>
      <c r="W231" s="157"/>
      <c r="X231" s="158"/>
      <c r="Y231" s="156"/>
      <c r="Z231" s="157"/>
      <c r="AA231" s="158"/>
      <c r="AB231" s="156"/>
      <c r="AC231" s="157"/>
      <c r="AD231" s="158"/>
      <c r="AE231" s="156"/>
      <c r="AF231" s="157"/>
      <c r="AG231" s="158"/>
      <c r="AH231" s="156"/>
      <c r="AI231" s="157"/>
      <c r="AJ231" s="158"/>
      <c r="AK231" s="156"/>
      <c r="AL231" s="157"/>
      <c r="AM231" s="158"/>
      <c r="AN231" s="156"/>
      <c r="AO231" s="157"/>
      <c r="AP231" s="158"/>
      <c r="AQ231" s="156"/>
      <c r="AR231" s="157"/>
      <c r="AS231" s="158"/>
      <c r="AT231" s="156"/>
      <c r="AU231" s="157"/>
      <c r="AV231" s="158"/>
      <c r="AW231" s="156"/>
      <c r="AX231" s="157"/>
      <c r="AY231" s="158"/>
      <c r="AZ231" s="156"/>
      <c r="BA231" s="157"/>
      <c r="BB231" s="158"/>
      <c r="BC231" s="156"/>
      <c r="BD231" s="157"/>
      <c r="BE231" s="158"/>
      <c r="BF231" s="156"/>
      <c r="BG231" s="157"/>
      <c r="BH231" s="158"/>
      <c r="BI231" s="156"/>
      <c r="BJ231" s="157"/>
      <c r="BK231" s="158"/>
      <c r="BL231" s="156"/>
      <c r="BM231" s="157"/>
      <c r="BN231" s="158"/>
      <c r="BO231" s="156"/>
      <c r="BP231" s="157"/>
      <c r="BQ231" s="158"/>
      <c r="BR231" s="156"/>
      <c r="BS231" s="157"/>
      <c r="BT231" s="158"/>
      <c r="BU231" s="156"/>
      <c r="BV231" s="157"/>
      <c r="BW231" s="158"/>
      <c r="BX231" s="156"/>
      <c r="BY231" s="157"/>
      <c r="BZ231" s="158"/>
      <c r="CA231" s="156"/>
      <c r="CB231" s="157"/>
      <c r="CC231" s="158"/>
      <c r="CD231" s="156"/>
      <c r="CE231" s="157"/>
      <c r="CF231" s="158"/>
      <c r="CG231" s="156"/>
      <c r="CH231" s="157"/>
      <c r="CI231" s="158"/>
      <c r="CJ231" s="156"/>
      <c r="CK231" s="157"/>
      <c r="CL231" s="158"/>
      <c r="CM231" s="156"/>
      <c r="CN231" s="157"/>
      <c r="CO231" s="158"/>
      <c r="CP231" s="156"/>
      <c r="CQ231" s="157"/>
      <c r="CR231" s="232"/>
    </row>
    <row r="232" spans="1:96" ht="12" customHeight="1" x14ac:dyDescent="0.3">
      <c r="A232" s="257"/>
      <c r="B232" s="221"/>
      <c r="C232" s="214"/>
      <c r="D232" s="159"/>
      <c r="E232" s="160"/>
      <c r="F232" s="161"/>
      <c r="G232" s="159"/>
      <c r="H232" s="160"/>
      <c r="I232" s="162"/>
      <c r="J232" s="163"/>
      <c r="K232" s="160"/>
      <c r="L232" s="161"/>
      <c r="M232" s="159"/>
      <c r="N232" s="160"/>
      <c r="O232" s="162"/>
      <c r="P232" s="163"/>
      <c r="Q232" s="160"/>
      <c r="R232" s="161"/>
      <c r="S232" s="159"/>
      <c r="T232" s="160"/>
      <c r="U232" s="161"/>
      <c r="V232" s="159"/>
      <c r="W232" s="160"/>
      <c r="X232" s="161"/>
      <c r="Y232" s="159"/>
      <c r="Z232" s="160"/>
      <c r="AA232" s="161"/>
      <c r="AB232" s="159"/>
      <c r="AC232" s="160"/>
      <c r="AD232" s="161"/>
      <c r="AE232" s="159"/>
      <c r="AF232" s="160"/>
      <c r="AG232" s="161"/>
      <c r="AH232" s="159"/>
      <c r="AI232" s="160"/>
      <c r="AJ232" s="161"/>
      <c r="AK232" s="159"/>
      <c r="AL232" s="160"/>
      <c r="AM232" s="161"/>
      <c r="AN232" s="159"/>
      <c r="AO232" s="160"/>
      <c r="AP232" s="161"/>
      <c r="AQ232" s="159"/>
      <c r="AR232" s="160"/>
      <c r="AS232" s="161"/>
      <c r="AT232" s="159"/>
      <c r="AU232" s="160"/>
      <c r="AV232" s="161"/>
      <c r="AW232" s="159"/>
      <c r="AX232" s="160"/>
      <c r="AY232" s="161"/>
      <c r="AZ232" s="159"/>
      <c r="BA232" s="160"/>
      <c r="BB232" s="161"/>
      <c r="BC232" s="159"/>
      <c r="BD232" s="160"/>
      <c r="BE232" s="161"/>
      <c r="BF232" s="159"/>
      <c r="BG232" s="160"/>
      <c r="BH232" s="161"/>
      <c r="BI232" s="159"/>
      <c r="BJ232" s="160"/>
      <c r="BK232" s="161"/>
      <c r="BL232" s="159"/>
      <c r="BM232" s="160"/>
      <c r="BN232" s="161"/>
      <c r="BO232" s="159"/>
      <c r="BP232" s="160"/>
      <c r="BQ232" s="161"/>
      <c r="BR232" s="159"/>
      <c r="BS232" s="160"/>
      <c r="BT232" s="161"/>
      <c r="BU232" s="159"/>
      <c r="BV232" s="160"/>
      <c r="BW232" s="161"/>
      <c r="BX232" s="159"/>
      <c r="BY232" s="160"/>
      <c r="BZ232" s="161"/>
      <c r="CA232" s="159"/>
      <c r="CB232" s="160"/>
      <c r="CC232" s="161"/>
      <c r="CD232" s="159"/>
      <c r="CE232" s="160"/>
      <c r="CF232" s="161"/>
      <c r="CG232" s="159"/>
      <c r="CH232" s="160"/>
      <c r="CI232" s="161"/>
      <c r="CJ232" s="159"/>
      <c r="CK232" s="160"/>
      <c r="CL232" s="161"/>
      <c r="CM232" s="159"/>
      <c r="CN232" s="160"/>
      <c r="CO232" s="161"/>
      <c r="CP232" s="159"/>
      <c r="CQ232" s="160"/>
      <c r="CR232" s="233"/>
    </row>
    <row r="233" spans="1:96" ht="12.6" customHeight="1" thickBot="1" x14ac:dyDescent="0.35">
      <c r="A233" s="257"/>
      <c r="B233" s="220" t="str">
        <f t="shared" si="112"/>
        <v/>
      </c>
      <c r="C233" s="216"/>
      <c r="D233" s="156"/>
      <c r="E233" s="157"/>
      <c r="F233" s="158"/>
      <c r="G233" s="156"/>
      <c r="H233" s="157"/>
      <c r="I233" s="177"/>
      <c r="J233" s="178"/>
      <c r="K233" s="157"/>
      <c r="L233" s="158"/>
      <c r="M233" s="156"/>
      <c r="N233" s="157"/>
      <c r="O233" s="177"/>
      <c r="P233" s="178"/>
      <c r="Q233" s="157"/>
      <c r="R233" s="158"/>
      <c r="S233" s="156"/>
      <c r="T233" s="157"/>
      <c r="U233" s="158"/>
      <c r="V233" s="156"/>
      <c r="W233" s="157"/>
      <c r="X233" s="158"/>
      <c r="Y233" s="156"/>
      <c r="Z233" s="157"/>
      <c r="AA233" s="158"/>
      <c r="AB233" s="156"/>
      <c r="AC233" s="157"/>
      <c r="AD233" s="158"/>
      <c r="AE233" s="156"/>
      <c r="AF233" s="157"/>
      <c r="AG233" s="158"/>
      <c r="AH233" s="156"/>
      <c r="AI233" s="157"/>
      <c r="AJ233" s="158"/>
      <c r="AK233" s="156"/>
      <c r="AL233" s="157"/>
      <c r="AM233" s="158"/>
      <c r="AN233" s="156"/>
      <c r="AO233" s="157"/>
      <c r="AP233" s="158"/>
      <c r="AQ233" s="156"/>
      <c r="AR233" s="157"/>
      <c r="AS233" s="158"/>
      <c r="AT233" s="156"/>
      <c r="AU233" s="157"/>
      <c r="AV233" s="158"/>
      <c r="AW233" s="156"/>
      <c r="AX233" s="157"/>
      <c r="AY233" s="158"/>
      <c r="AZ233" s="156"/>
      <c r="BA233" s="157"/>
      <c r="BB233" s="158"/>
      <c r="BC233" s="156"/>
      <c r="BD233" s="157"/>
      <c r="BE233" s="158"/>
      <c r="BF233" s="156"/>
      <c r="BG233" s="157"/>
      <c r="BH233" s="158"/>
      <c r="BI233" s="156"/>
      <c r="BJ233" s="157"/>
      <c r="BK233" s="158"/>
      <c r="BL233" s="156"/>
      <c r="BM233" s="157"/>
      <c r="BN233" s="158"/>
      <c r="BO233" s="156"/>
      <c r="BP233" s="157"/>
      <c r="BQ233" s="158"/>
      <c r="BR233" s="156"/>
      <c r="BS233" s="157"/>
      <c r="BT233" s="158"/>
      <c r="BU233" s="156"/>
      <c r="BV233" s="157"/>
      <c r="BW233" s="158"/>
      <c r="BX233" s="156"/>
      <c r="BY233" s="157"/>
      <c r="BZ233" s="158"/>
      <c r="CA233" s="156"/>
      <c r="CB233" s="157"/>
      <c r="CC233" s="158"/>
      <c r="CD233" s="156"/>
      <c r="CE233" s="157"/>
      <c r="CF233" s="158"/>
      <c r="CG233" s="156"/>
      <c r="CH233" s="157"/>
      <c r="CI233" s="158"/>
      <c r="CJ233" s="156"/>
      <c r="CK233" s="157"/>
      <c r="CL233" s="158"/>
      <c r="CM233" s="156"/>
      <c r="CN233" s="157"/>
      <c r="CO233" s="158"/>
      <c r="CP233" s="156"/>
      <c r="CQ233" s="157"/>
      <c r="CR233" s="232"/>
    </row>
    <row r="234" spans="1:96" ht="12.6" customHeight="1" x14ac:dyDescent="0.3">
      <c r="A234" s="257"/>
      <c r="B234" s="214"/>
      <c r="C234" s="214"/>
      <c r="D234" s="159"/>
      <c r="E234" s="160"/>
      <c r="F234" s="161"/>
      <c r="G234" s="159"/>
      <c r="H234" s="160"/>
      <c r="I234" s="162"/>
      <c r="J234" s="163"/>
      <c r="K234" s="160"/>
      <c r="L234" s="161"/>
      <c r="M234" s="159"/>
      <c r="N234" s="160"/>
      <c r="O234" s="162"/>
      <c r="P234" s="163"/>
      <c r="Q234" s="160"/>
      <c r="R234" s="161"/>
      <c r="S234" s="159"/>
      <c r="T234" s="160"/>
      <c r="U234" s="161"/>
      <c r="V234" s="159"/>
      <c r="W234" s="160"/>
      <c r="X234" s="161"/>
      <c r="Y234" s="159"/>
      <c r="Z234" s="160"/>
      <c r="AA234" s="161"/>
      <c r="AB234" s="159"/>
      <c r="AC234" s="160"/>
      <c r="AD234" s="161"/>
      <c r="AE234" s="159"/>
      <c r="AF234" s="160"/>
      <c r="AG234" s="161"/>
      <c r="AH234" s="159"/>
      <c r="AI234" s="160"/>
      <c r="AJ234" s="161"/>
      <c r="AK234" s="159"/>
      <c r="AL234" s="160"/>
      <c r="AM234" s="161"/>
      <c r="AN234" s="159"/>
      <c r="AO234" s="160"/>
      <c r="AP234" s="161"/>
      <c r="AQ234" s="159"/>
      <c r="AR234" s="160"/>
      <c r="AS234" s="161"/>
      <c r="AT234" s="159"/>
      <c r="AU234" s="160"/>
      <c r="AV234" s="161"/>
      <c r="AW234" s="159"/>
      <c r="AX234" s="160"/>
      <c r="AY234" s="161"/>
      <c r="AZ234" s="159"/>
      <c r="BA234" s="160"/>
      <c r="BB234" s="161"/>
      <c r="BC234" s="159"/>
      <c r="BD234" s="160"/>
      <c r="BE234" s="161"/>
      <c r="BF234" s="159"/>
      <c r="BG234" s="160"/>
      <c r="BH234" s="161"/>
      <c r="BI234" s="159"/>
      <c r="BJ234" s="160"/>
      <c r="BK234" s="161"/>
      <c r="BL234" s="159"/>
      <c r="BM234" s="160"/>
      <c r="BN234" s="161"/>
      <c r="BO234" s="159"/>
      <c r="BP234" s="160"/>
      <c r="BQ234" s="161"/>
      <c r="BR234" s="159"/>
      <c r="BS234" s="160"/>
      <c r="BT234" s="161"/>
      <c r="BU234" s="159"/>
      <c r="BV234" s="160"/>
      <c r="BW234" s="161"/>
      <c r="BX234" s="159"/>
      <c r="BY234" s="160"/>
      <c r="BZ234" s="161"/>
      <c r="CA234" s="159"/>
      <c r="CB234" s="160"/>
      <c r="CC234" s="161"/>
      <c r="CD234" s="159"/>
      <c r="CE234" s="160"/>
      <c r="CF234" s="161"/>
      <c r="CG234" s="159"/>
      <c r="CH234" s="160"/>
      <c r="CI234" s="161"/>
      <c r="CJ234" s="159"/>
      <c r="CK234" s="160"/>
      <c r="CL234" s="161"/>
      <c r="CM234" s="159"/>
      <c r="CN234" s="160"/>
      <c r="CO234" s="161"/>
      <c r="CP234" s="159"/>
      <c r="CQ234" s="160"/>
      <c r="CR234" s="233"/>
    </row>
    <row r="235" spans="1:96" ht="12.6" customHeight="1" thickBot="1" x14ac:dyDescent="0.35">
      <c r="A235" s="257"/>
      <c r="B235" s="220" t="str">
        <f t="shared" si="112"/>
        <v/>
      </c>
      <c r="C235" s="92"/>
      <c r="D235" s="106"/>
      <c r="E235" s="107"/>
      <c r="F235" s="108"/>
      <c r="G235" s="106"/>
      <c r="H235" s="107"/>
      <c r="I235" s="173"/>
      <c r="J235" s="174"/>
      <c r="K235" s="107"/>
      <c r="L235" s="108"/>
      <c r="M235" s="106"/>
      <c r="N235" s="107"/>
      <c r="O235" s="173"/>
      <c r="P235" s="174"/>
      <c r="Q235" s="107"/>
      <c r="R235" s="108"/>
      <c r="S235" s="106"/>
      <c r="T235" s="107"/>
      <c r="U235" s="108"/>
      <c r="V235" s="106"/>
      <c r="W235" s="107"/>
      <c r="X235" s="108"/>
      <c r="Y235" s="106"/>
      <c r="Z235" s="107"/>
      <c r="AA235" s="108"/>
      <c r="AB235" s="106"/>
      <c r="AC235" s="107"/>
      <c r="AD235" s="108"/>
      <c r="AE235" s="106"/>
      <c r="AF235" s="107"/>
      <c r="AG235" s="108"/>
      <c r="AH235" s="106"/>
      <c r="AI235" s="107"/>
      <c r="AJ235" s="108"/>
      <c r="AK235" s="106"/>
      <c r="AL235" s="107"/>
      <c r="AM235" s="108"/>
      <c r="AN235" s="106"/>
      <c r="AO235" s="107"/>
      <c r="AP235" s="108"/>
      <c r="AQ235" s="106"/>
      <c r="AR235" s="107"/>
      <c r="AS235" s="108"/>
      <c r="AT235" s="106"/>
      <c r="AU235" s="107"/>
      <c r="AV235" s="108"/>
      <c r="AW235" s="106"/>
      <c r="AX235" s="107"/>
      <c r="AY235" s="108"/>
      <c r="AZ235" s="106"/>
      <c r="BA235" s="107"/>
      <c r="BB235" s="108"/>
      <c r="BC235" s="106"/>
      <c r="BD235" s="107"/>
      <c r="BE235" s="108"/>
      <c r="BF235" s="106"/>
      <c r="BG235" s="107"/>
      <c r="BH235" s="108"/>
      <c r="BI235" s="106"/>
      <c r="BJ235" s="107"/>
      <c r="BK235" s="108"/>
      <c r="BL235" s="106"/>
      <c r="BM235" s="107"/>
      <c r="BN235" s="108"/>
      <c r="BO235" s="106"/>
      <c r="BP235" s="107"/>
      <c r="BQ235" s="108"/>
      <c r="BR235" s="106"/>
      <c r="BS235" s="107"/>
      <c r="BT235" s="108"/>
      <c r="BU235" s="106"/>
      <c r="BV235" s="107"/>
      <c r="BW235" s="108"/>
      <c r="BX235" s="106"/>
      <c r="BY235" s="107"/>
      <c r="BZ235" s="108"/>
      <c r="CA235" s="106"/>
      <c r="CB235" s="107"/>
      <c r="CC235" s="108"/>
      <c r="CD235" s="106"/>
      <c r="CE235" s="107"/>
      <c r="CF235" s="108"/>
      <c r="CG235" s="106"/>
      <c r="CH235" s="107"/>
      <c r="CI235" s="108"/>
      <c r="CJ235" s="106"/>
      <c r="CK235" s="107"/>
      <c r="CL235" s="108"/>
      <c r="CM235" s="106"/>
      <c r="CN235" s="107"/>
      <c r="CO235" s="108"/>
      <c r="CP235" s="106"/>
      <c r="CQ235" s="107"/>
      <c r="CR235" s="230"/>
    </row>
    <row r="236" spans="1:96" ht="12" customHeight="1" x14ac:dyDescent="0.3">
      <c r="A236" s="257"/>
      <c r="B236" s="214"/>
      <c r="C236" s="214"/>
      <c r="D236" s="123"/>
      <c r="E236" s="124"/>
      <c r="F236" s="125"/>
      <c r="G236" s="123"/>
      <c r="H236" s="124"/>
      <c r="I236" s="175"/>
      <c r="J236" s="176"/>
      <c r="K236" s="124"/>
      <c r="L236" s="125"/>
      <c r="M236" s="123"/>
      <c r="N236" s="124"/>
      <c r="O236" s="175"/>
      <c r="P236" s="176"/>
      <c r="Q236" s="124"/>
      <c r="R236" s="125"/>
      <c r="S236" s="123"/>
      <c r="T236" s="124"/>
      <c r="U236" s="125"/>
      <c r="V236" s="123"/>
      <c r="W236" s="124"/>
      <c r="X236" s="125"/>
      <c r="Y236" s="123"/>
      <c r="Z236" s="124"/>
      <c r="AA236" s="125"/>
      <c r="AB236" s="123"/>
      <c r="AC236" s="124"/>
      <c r="AD236" s="125"/>
      <c r="AE236" s="123"/>
      <c r="AF236" s="124"/>
      <c r="AG236" s="125"/>
      <c r="AH236" s="123"/>
      <c r="AI236" s="124"/>
      <c r="AJ236" s="125"/>
      <c r="AK236" s="123"/>
      <c r="AL236" s="124"/>
      <c r="AM236" s="125"/>
      <c r="AN236" s="123"/>
      <c r="AO236" s="124"/>
      <c r="AP236" s="125"/>
      <c r="AQ236" s="123"/>
      <c r="AR236" s="124"/>
      <c r="AS236" s="125"/>
      <c r="AT236" s="123"/>
      <c r="AU236" s="124"/>
      <c r="AV236" s="125"/>
      <c r="AW236" s="123"/>
      <c r="AX236" s="124"/>
      <c r="AY236" s="125"/>
      <c r="AZ236" s="123"/>
      <c r="BA236" s="124"/>
      <c r="BB236" s="125"/>
      <c r="BC236" s="123"/>
      <c r="BD236" s="124"/>
      <c r="BE236" s="125"/>
      <c r="BF236" s="123"/>
      <c r="BG236" s="124"/>
      <c r="BH236" s="125"/>
      <c r="BI236" s="123"/>
      <c r="BJ236" s="124"/>
      <c r="BK236" s="125"/>
      <c r="BL236" s="123"/>
      <c r="BM236" s="124"/>
      <c r="BN236" s="125"/>
      <c r="BO236" s="123"/>
      <c r="BP236" s="124"/>
      <c r="BQ236" s="125"/>
      <c r="BR236" s="123"/>
      <c r="BS236" s="124"/>
      <c r="BT236" s="125"/>
      <c r="BU236" s="123"/>
      <c r="BV236" s="124"/>
      <c r="BW236" s="125"/>
      <c r="BX236" s="123"/>
      <c r="BY236" s="124"/>
      <c r="BZ236" s="125"/>
      <c r="CA236" s="123"/>
      <c r="CB236" s="124"/>
      <c r="CC236" s="125"/>
      <c r="CD236" s="123"/>
      <c r="CE236" s="124"/>
      <c r="CF236" s="125"/>
      <c r="CG236" s="123"/>
      <c r="CH236" s="124"/>
      <c r="CI236" s="125"/>
      <c r="CJ236" s="123"/>
      <c r="CK236" s="124"/>
      <c r="CL236" s="125"/>
      <c r="CM236" s="123"/>
      <c r="CN236" s="124"/>
      <c r="CO236" s="125"/>
      <c r="CP236" s="123"/>
      <c r="CQ236" s="124"/>
      <c r="CR236" s="231"/>
    </row>
    <row r="237" spans="1:96" ht="12.6" customHeight="1" thickBot="1" x14ac:dyDescent="0.35">
      <c r="A237" s="257"/>
      <c r="B237" s="213" t="str">
        <f t="shared" si="112"/>
        <v/>
      </c>
      <c r="C237" s="213"/>
      <c r="D237" s="106"/>
      <c r="E237" s="107"/>
      <c r="F237" s="108"/>
      <c r="G237" s="106"/>
      <c r="H237" s="107"/>
      <c r="I237" s="173"/>
      <c r="J237" s="174"/>
      <c r="K237" s="107"/>
      <c r="L237" s="108"/>
      <c r="M237" s="106"/>
      <c r="N237" s="107"/>
      <c r="O237" s="173"/>
      <c r="P237" s="174"/>
      <c r="Q237" s="107"/>
      <c r="R237" s="108"/>
      <c r="S237" s="106"/>
      <c r="T237" s="107"/>
      <c r="U237" s="108"/>
      <c r="V237" s="106"/>
      <c r="W237" s="107"/>
      <c r="X237" s="108"/>
      <c r="Y237" s="106"/>
      <c r="Z237" s="107"/>
      <c r="AA237" s="108"/>
      <c r="AB237" s="106"/>
      <c r="AC237" s="107"/>
      <c r="AD237" s="108"/>
      <c r="AE237" s="106"/>
      <c r="AF237" s="107"/>
      <c r="AG237" s="108"/>
      <c r="AH237" s="106"/>
      <c r="AI237" s="107"/>
      <c r="AJ237" s="108"/>
      <c r="AK237" s="106"/>
      <c r="AL237" s="107"/>
      <c r="AM237" s="108"/>
      <c r="AN237" s="106"/>
      <c r="AO237" s="107"/>
      <c r="AP237" s="108"/>
      <c r="AQ237" s="106"/>
      <c r="AR237" s="107"/>
      <c r="AS237" s="108"/>
      <c r="AT237" s="106"/>
      <c r="AU237" s="107"/>
      <c r="AV237" s="108"/>
      <c r="AW237" s="106"/>
      <c r="AX237" s="107"/>
      <c r="AY237" s="108"/>
      <c r="AZ237" s="106"/>
      <c r="BA237" s="107"/>
      <c r="BB237" s="108"/>
      <c r="BC237" s="106"/>
      <c r="BD237" s="107"/>
      <c r="BE237" s="108"/>
      <c r="BF237" s="106"/>
      <c r="BG237" s="107"/>
      <c r="BH237" s="108"/>
      <c r="BI237" s="106"/>
      <c r="BJ237" s="107"/>
      <c r="BK237" s="108"/>
      <c r="BL237" s="106"/>
      <c r="BM237" s="107"/>
      <c r="BN237" s="108"/>
      <c r="BO237" s="106"/>
      <c r="BP237" s="107"/>
      <c r="BQ237" s="108"/>
      <c r="BR237" s="106"/>
      <c r="BS237" s="107"/>
      <c r="BT237" s="108"/>
      <c r="BU237" s="106"/>
      <c r="BV237" s="107"/>
      <c r="BW237" s="108"/>
      <c r="BX237" s="106"/>
      <c r="BY237" s="107"/>
      <c r="BZ237" s="108"/>
      <c r="CA237" s="106"/>
      <c r="CB237" s="107"/>
      <c r="CC237" s="108"/>
      <c r="CD237" s="106"/>
      <c r="CE237" s="107"/>
      <c r="CF237" s="108"/>
      <c r="CG237" s="106"/>
      <c r="CH237" s="107"/>
      <c r="CI237" s="108"/>
      <c r="CJ237" s="106"/>
      <c r="CK237" s="107"/>
      <c r="CL237" s="108"/>
      <c r="CM237" s="106"/>
      <c r="CN237" s="107"/>
      <c r="CO237" s="108"/>
      <c r="CP237" s="106"/>
      <c r="CQ237" s="107"/>
      <c r="CR237" s="230"/>
    </row>
    <row r="238" spans="1:96" ht="12" customHeight="1" x14ac:dyDescent="0.3">
      <c r="A238" s="257"/>
      <c r="B238" s="215"/>
      <c r="C238" s="215"/>
      <c r="D238" s="123"/>
      <c r="E238" s="124"/>
      <c r="F238" s="125"/>
      <c r="G238" s="123"/>
      <c r="H238" s="124"/>
      <c r="I238" s="175"/>
      <c r="J238" s="176"/>
      <c r="K238" s="124"/>
      <c r="L238" s="125"/>
      <c r="M238" s="123"/>
      <c r="N238" s="124"/>
      <c r="O238" s="175"/>
      <c r="P238" s="176"/>
      <c r="Q238" s="124"/>
      <c r="R238" s="125"/>
      <c r="S238" s="123"/>
      <c r="T238" s="124"/>
      <c r="U238" s="125"/>
      <c r="V238" s="123"/>
      <c r="W238" s="124"/>
      <c r="X238" s="125"/>
      <c r="Y238" s="123"/>
      <c r="Z238" s="124"/>
      <c r="AA238" s="125"/>
      <c r="AB238" s="123"/>
      <c r="AC238" s="124"/>
      <c r="AD238" s="125"/>
      <c r="AE238" s="123"/>
      <c r="AF238" s="124"/>
      <c r="AG238" s="125"/>
      <c r="AH238" s="123"/>
      <c r="AI238" s="124"/>
      <c r="AJ238" s="125"/>
      <c r="AK238" s="123"/>
      <c r="AL238" s="124"/>
      <c r="AM238" s="125"/>
      <c r="AN238" s="123"/>
      <c r="AO238" s="124"/>
      <c r="AP238" s="125"/>
      <c r="AQ238" s="123"/>
      <c r="AR238" s="124"/>
      <c r="AS238" s="125"/>
      <c r="AT238" s="123"/>
      <c r="AU238" s="124"/>
      <c r="AV238" s="125"/>
      <c r="AW238" s="123"/>
      <c r="AX238" s="124"/>
      <c r="AY238" s="125"/>
      <c r="AZ238" s="123"/>
      <c r="BA238" s="124"/>
      <c r="BB238" s="125"/>
      <c r="BC238" s="123"/>
      <c r="BD238" s="124"/>
      <c r="BE238" s="125"/>
      <c r="BF238" s="123"/>
      <c r="BG238" s="124"/>
      <c r="BH238" s="125"/>
      <c r="BI238" s="123"/>
      <c r="BJ238" s="124"/>
      <c r="BK238" s="125"/>
      <c r="BL238" s="123"/>
      <c r="BM238" s="124"/>
      <c r="BN238" s="125"/>
      <c r="BO238" s="123"/>
      <c r="BP238" s="124"/>
      <c r="BQ238" s="125"/>
      <c r="BR238" s="123"/>
      <c r="BS238" s="124"/>
      <c r="BT238" s="125"/>
      <c r="BU238" s="123"/>
      <c r="BV238" s="124"/>
      <c r="BW238" s="125"/>
      <c r="BX238" s="123"/>
      <c r="BY238" s="124"/>
      <c r="BZ238" s="125"/>
      <c r="CA238" s="123"/>
      <c r="CB238" s="124"/>
      <c r="CC238" s="125"/>
      <c r="CD238" s="123"/>
      <c r="CE238" s="124"/>
      <c r="CF238" s="125"/>
      <c r="CG238" s="123"/>
      <c r="CH238" s="124"/>
      <c r="CI238" s="125"/>
      <c r="CJ238" s="123"/>
      <c r="CK238" s="124"/>
      <c r="CL238" s="125"/>
      <c r="CM238" s="123"/>
      <c r="CN238" s="124"/>
      <c r="CO238" s="125"/>
      <c r="CP238" s="123"/>
      <c r="CQ238" s="124"/>
      <c r="CR238" s="231"/>
    </row>
    <row r="239" spans="1:96" ht="12.6" customHeight="1" thickBot="1" x14ac:dyDescent="0.35">
      <c r="A239" s="257"/>
      <c r="B239" s="216" t="str">
        <f t="shared" si="112"/>
        <v/>
      </c>
      <c r="C239" s="216"/>
      <c r="D239" s="156"/>
      <c r="E239" s="157"/>
      <c r="F239" s="158"/>
      <c r="G239" s="156"/>
      <c r="H239" s="157"/>
      <c r="I239" s="177"/>
      <c r="J239" s="178"/>
      <c r="K239" s="157"/>
      <c r="L239" s="158"/>
      <c r="M239" s="156"/>
      <c r="N239" s="157"/>
      <c r="O239" s="177"/>
      <c r="P239" s="178"/>
      <c r="Q239" s="157"/>
      <c r="R239" s="158"/>
      <c r="S239" s="156"/>
      <c r="T239" s="157"/>
      <c r="U239" s="158"/>
      <c r="V239" s="156"/>
      <c r="W239" s="157"/>
      <c r="X239" s="158"/>
      <c r="Y239" s="156"/>
      <c r="Z239" s="157"/>
      <c r="AA239" s="158"/>
      <c r="AB239" s="156"/>
      <c r="AC239" s="157"/>
      <c r="AD239" s="158"/>
      <c r="AE239" s="156"/>
      <c r="AF239" s="157"/>
      <c r="AG239" s="158"/>
      <c r="AH239" s="156"/>
      <c r="AI239" s="157"/>
      <c r="AJ239" s="158"/>
      <c r="AK239" s="156"/>
      <c r="AL239" s="157"/>
      <c r="AM239" s="158"/>
      <c r="AN239" s="156"/>
      <c r="AO239" s="157"/>
      <c r="AP239" s="158"/>
      <c r="AQ239" s="156"/>
      <c r="AR239" s="157"/>
      <c r="AS239" s="158"/>
      <c r="AT239" s="156"/>
      <c r="AU239" s="157"/>
      <c r="AV239" s="158"/>
      <c r="AW239" s="156"/>
      <c r="AX239" s="157"/>
      <c r="AY239" s="158"/>
      <c r="AZ239" s="156"/>
      <c r="BA239" s="157"/>
      <c r="BB239" s="158"/>
      <c r="BC239" s="156"/>
      <c r="BD239" s="157"/>
      <c r="BE239" s="158"/>
      <c r="BF239" s="156"/>
      <c r="BG239" s="157"/>
      <c r="BH239" s="158"/>
      <c r="BI239" s="156"/>
      <c r="BJ239" s="157"/>
      <c r="BK239" s="158"/>
      <c r="BL239" s="156"/>
      <c r="BM239" s="157"/>
      <c r="BN239" s="158"/>
      <c r="BO239" s="156"/>
      <c r="BP239" s="157"/>
      <c r="BQ239" s="158"/>
      <c r="BR239" s="156"/>
      <c r="BS239" s="157"/>
      <c r="BT239" s="158"/>
      <c r="BU239" s="156"/>
      <c r="BV239" s="157"/>
      <c r="BW239" s="158"/>
      <c r="BX239" s="156"/>
      <c r="BY239" s="157"/>
      <c r="BZ239" s="158"/>
      <c r="CA239" s="156"/>
      <c r="CB239" s="157"/>
      <c r="CC239" s="158"/>
      <c r="CD239" s="156"/>
      <c r="CE239" s="157"/>
      <c r="CF239" s="158"/>
      <c r="CG239" s="156"/>
      <c r="CH239" s="157"/>
      <c r="CI239" s="158"/>
      <c r="CJ239" s="156"/>
      <c r="CK239" s="157"/>
      <c r="CL239" s="158"/>
      <c r="CM239" s="156"/>
      <c r="CN239" s="157"/>
      <c r="CO239" s="158"/>
      <c r="CP239" s="156"/>
      <c r="CQ239" s="157"/>
      <c r="CR239" s="232"/>
    </row>
    <row r="240" spans="1:96" ht="12" customHeight="1" x14ac:dyDescent="0.3">
      <c r="A240" s="257"/>
      <c r="B240" s="214"/>
      <c r="C240" s="214"/>
      <c r="D240" s="159"/>
      <c r="E240" s="160"/>
      <c r="F240" s="161"/>
      <c r="G240" s="159"/>
      <c r="H240" s="160"/>
      <c r="I240" s="162"/>
      <c r="J240" s="163"/>
      <c r="K240" s="160"/>
      <c r="L240" s="161"/>
      <c r="M240" s="159"/>
      <c r="N240" s="160"/>
      <c r="O240" s="162"/>
      <c r="P240" s="163"/>
      <c r="Q240" s="160"/>
      <c r="R240" s="161"/>
      <c r="S240" s="159"/>
      <c r="T240" s="160"/>
      <c r="U240" s="161"/>
      <c r="V240" s="159"/>
      <c r="W240" s="160"/>
      <c r="X240" s="161"/>
      <c r="Y240" s="159"/>
      <c r="Z240" s="160"/>
      <c r="AA240" s="161"/>
      <c r="AB240" s="159"/>
      <c r="AC240" s="160"/>
      <c r="AD240" s="161"/>
      <c r="AE240" s="159"/>
      <c r="AF240" s="160"/>
      <c r="AG240" s="161"/>
      <c r="AH240" s="159"/>
      <c r="AI240" s="160"/>
      <c r="AJ240" s="161"/>
      <c r="AK240" s="159"/>
      <c r="AL240" s="160"/>
      <c r="AM240" s="161"/>
      <c r="AN240" s="159"/>
      <c r="AO240" s="160"/>
      <c r="AP240" s="161"/>
      <c r="AQ240" s="159"/>
      <c r="AR240" s="160"/>
      <c r="AS240" s="161"/>
      <c r="AT240" s="159"/>
      <c r="AU240" s="160"/>
      <c r="AV240" s="161"/>
      <c r="AW240" s="159"/>
      <c r="AX240" s="160"/>
      <c r="AY240" s="161"/>
      <c r="AZ240" s="159"/>
      <c r="BA240" s="160"/>
      <c r="BB240" s="161"/>
      <c r="BC240" s="159"/>
      <c r="BD240" s="160"/>
      <c r="BE240" s="161"/>
      <c r="BF240" s="159"/>
      <c r="BG240" s="160"/>
      <c r="BH240" s="161"/>
      <c r="BI240" s="159"/>
      <c r="BJ240" s="160"/>
      <c r="BK240" s="161"/>
      <c r="BL240" s="159"/>
      <c r="BM240" s="160"/>
      <c r="BN240" s="161"/>
      <c r="BO240" s="159"/>
      <c r="BP240" s="160"/>
      <c r="BQ240" s="161"/>
      <c r="BR240" s="159"/>
      <c r="BS240" s="160"/>
      <c r="BT240" s="161"/>
      <c r="BU240" s="159"/>
      <c r="BV240" s="160"/>
      <c r="BW240" s="161"/>
      <c r="BX240" s="159"/>
      <c r="BY240" s="160"/>
      <c r="BZ240" s="161"/>
      <c r="CA240" s="159"/>
      <c r="CB240" s="160"/>
      <c r="CC240" s="161"/>
      <c r="CD240" s="159"/>
      <c r="CE240" s="160"/>
      <c r="CF240" s="161"/>
      <c r="CG240" s="159"/>
      <c r="CH240" s="160"/>
      <c r="CI240" s="161"/>
      <c r="CJ240" s="159"/>
      <c r="CK240" s="160"/>
      <c r="CL240" s="161"/>
      <c r="CM240" s="159"/>
      <c r="CN240" s="160"/>
      <c r="CO240" s="161"/>
      <c r="CP240" s="159"/>
      <c r="CQ240" s="160"/>
      <c r="CR240" s="233"/>
    </row>
    <row r="241" spans="1:96" ht="12.6" customHeight="1" thickBot="1" x14ac:dyDescent="0.35">
      <c r="A241" s="257"/>
      <c r="B241" s="213" t="str">
        <f t="shared" si="112"/>
        <v/>
      </c>
      <c r="C241" s="213"/>
      <c r="D241" s="106"/>
      <c r="E241" s="107"/>
      <c r="F241" s="108"/>
      <c r="G241" s="106"/>
      <c r="H241" s="107"/>
      <c r="I241" s="173"/>
      <c r="J241" s="174"/>
      <c r="K241" s="107"/>
      <c r="L241" s="108"/>
      <c r="M241" s="106"/>
      <c r="N241" s="107"/>
      <c r="O241" s="173"/>
      <c r="P241" s="174"/>
      <c r="Q241" s="107"/>
      <c r="R241" s="108"/>
      <c r="S241" s="106"/>
      <c r="T241" s="107"/>
      <c r="U241" s="108"/>
      <c r="V241" s="106"/>
      <c r="W241" s="107"/>
      <c r="X241" s="108"/>
      <c r="Y241" s="106"/>
      <c r="Z241" s="107"/>
      <c r="AA241" s="108"/>
      <c r="AB241" s="106"/>
      <c r="AC241" s="107"/>
      <c r="AD241" s="108"/>
      <c r="AE241" s="106"/>
      <c r="AF241" s="107"/>
      <c r="AG241" s="108"/>
      <c r="AH241" s="106"/>
      <c r="AI241" s="107"/>
      <c r="AJ241" s="108"/>
      <c r="AK241" s="106"/>
      <c r="AL241" s="107"/>
      <c r="AM241" s="108"/>
      <c r="AN241" s="106"/>
      <c r="AO241" s="107"/>
      <c r="AP241" s="108"/>
      <c r="AQ241" s="106"/>
      <c r="AR241" s="107"/>
      <c r="AS241" s="108"/>
      <c r="AT241" s="106"/>
      <c r="AU241" s="107"/>
      <c r="AV241" s="108"/>
      <c r="AW241" s="106"/>
      <c r="AX241" s="107"/>
      <c r="AY241" s="108"/>
      <c r="AZ241" s="106"/>
      <c r="BA241" s="107"/>
      <c r="BB241" s="108"/>
      <c r="BC241" s="106"/>
      <c r="BD241" s="107"/>
      <c r="BE241" s="108"/>
      <c r="BF241" s="106"/>
      <c r="BG241" s="107"/>
      <c r="BH241" s="108"/>
      <c r="BI241" s="106"/>
      <c r="BJ241" s="107"/>
      <c r="BK241" s="108"/>
      <c r="BL241" s="106"/>
      <c r="BM241" s="107"/>
      <c r="BN241" s="108"/>
      <c r="BO241" s="106"/>
      <c r="BP241" s="107"/>
      <c r="BQ241" s="108"/>
      <c r="BR241" s="106"/>
      <c r="BS241" s="107"/>
      <c r="BT241" s="108"/>
      <c r="BU241" s="106"/>
      <c r="BV241" s="107"/>
      <c r="BW241" s="108"/>
      <c r="BX241" s="106"/>
      <c r="BY241" s="107"/>
      <c r="BZ241" s="108"/>
      <c r="CA241" s="106"/>
      <c r="CB241" s="107"/>
      <c r="CC241" s="108"/>
      <c r="CD241" s="106"/>
      <c r="CE241" s="107"/>
      <c r="CF241" s="108"/>
      <c r="CG241" s="106"/>
      <c r="CH241" s="107"/>
      <c r="CI241" s="108"/>
      <c r="CJ241" s="106"/>
      <c r="CK241" s="107"/>
      <c r="CL241" s="108"/>
      <c r="CM241" s="106"/>
      <c r="CN241" s="107"/>
      <c r="CO241" s="108"/>
      <c r="CP241" s="106"/>
      <c r="CQ241" s="107"/>
      <c r="CR241" s="230"/>
    </row>
    <row r="242" spans="1:96" ht="12" customHeight="1" x14ac:dyDescent="0.3">
      <c r="A242" s="257"/>
      <c r="B242" s="215"/>
      <c r="C242" s="215"/>
      <c r="D242" s="123"/>
      <c r="E242" s="124"/>
      <c r="F242" s="125"/>
      <c r="G242" s="123"/>
      <c r="H242" s="124"/>
      <c r="I242" s="175"/>
      <c r="J242" s="176"/>
      <c r="K242" s="124"/>
      <c r="L242" s="125"/>
      <c r="M242" s="123"/>
      <c r="N242" s="124"/>
      <c r="O242" s="175"/>
      <c r="P242" s="176"/>
      <c r="Q242" s="124"/>
      <c r="R242" s="125"/>
      <c r="S242" s="123"/>
      <c r="T242" s="124"/>
      <c r="U242" s="125"/>
      <c r="V242" s="123"/>
      <c r="W242" s="124"/>
      <c r="X242" s="125"/>
      <c r="Y242" s="123"/>
      <c r="Z242" s="124"/>
      <c r="AA242" s="125"/>
      <c r="AB242" s="123"/>
      <c r="AC242" s="124"/>
      <c r="AD242" s="125"/>
      <c r="AE242" s="123"/>
      <c r="AF242" s="124"/>
      <c r="AG242" s="125"/>
      <c r="AH242" s="123"/>
      <c r="AI242" s="124"/>
      <c r="AJ242" s="125"/>
      <c r="AK242" s="123"/>
      <c r="AL242" s="124"/>
      <c r="AM242" s="125"/>
      <c r="AN242" s="123"/>
      <c r="AO242" s="124"/>
      <c r="AP242" s="125"/>
      <c r="AQ242" s="123"/>
      <c r="AR242" s="124"/>
      <c r="AS242" s="125"/>
      <c r="AT242" s="123"/>
      <c r="AU242" s="124"/>
      <c r="AV242" s="125"/>
      <c r="AW242" s="123"/>
      <c r="AX242" s="124"/>
      <c r="AY242" s="125"/>
      <c r="AZ242" s="123"/>
      <c r="BA242" s="124"/>
      <c r="BB242" s="125"/>
      <c r="BC242" s="123"/>
      <c r="BD242" s="124"/>
      <c r="BE242" s="125"/>
      <c r="BF242" s="123"/>
      <c r="BG242" s="124"/>
      <c r="BH242" s="125"/>
      <c r="BI242" s="123"/>
      <c r="BJ242" s="124"/>
      <c r="BK242" s="125"/>
      <c r="BL242" s="123"/>
      <c r="BM242" s="124"/>
      <c r="BN242" s="125"/>
      <c r="BO242" s="123"/>
      <c r="BP242" s="124"/>
      <c r="BQ242" s="125"/>
      <c r="BR242" s="123"/>
      <c r="BS242" s="124"/>
      <c r="BT242" s="125"/>
      <c r="BU242" s="123"/>
      <c r="BV242" s="124"/>
      <c r="BW242" s="125"/>
      <c r="BX242" s="123"/>
      <c r="BY242" s="124"/>
      <c r="BZ242" s="125"/>
      <c r="CA242" s="123"/>
      <c r="CB242" s="124"/>
      <c r="CC242" s="125"/>
      <c r="CD242" s="123"/>
      <c r="CE242" s="124"/>
      <c r="CF242" s="125"/>
      <c r="CG242" s="123"/>
      <c r="CH242" s="124"/>
      <c r="CI242" s="125"/>
      <c r="CJ242" s="123"/>
      <c r="CK242" s="124"/>
      <c r="CL242" s="125"/>
      <c r="CM242" s="123"/>
      <c r="CN242" s="124"/>
      <c r="CO242" s="125"/>
      <c r="CP242" s="123"/>
      <c r="CQ242" s="124"/>
      <c r="CR242" s="231"/>
    </row>
    <row r="243" spans="1:96" ht="12.6" customHeight="1" thickBot="1" x14ac:dyDescent="0.35">
      <c r="A243" s="257"/>
      <c r="B243" s="216" t="str">
        <f t="shared" si="112"/>
        <v/>
      </c>
      <c r="C243" s="216"/>
      <c r="D243" s="156"/>
      <c r="E243" s="157"/>
      <c r="F243" s="158"/>
      <c r="G243" s="156"/>
      <c r="H243" s="157"/>
      <c r="I243" s="177"/>
      <c r="J243" s="178"/>
      <c r="K243" s="157"/>
      <c r="L243" s="158"/>
      <c r="M243" s="156"/>
      <c r="N243" s="157"/>
      <c r="O243" s="177"/>
      <c r="P243" s="178"/>
      <c r="Q243" s="157"/>
      <c r="R243" s="158"/>
      <c r="S243" s="156"/>
      <c r="T243" s="157"/>
      <c r="U243" s="158"/>
      <c r="V243" s="156"/>
      <c r="W243" s="157"/>
      <c r="X243" s="158"/>
      <c r="Y243" s="156"/>
      <c r="Z243" s="157"/>
      <c r="AA243" s="158"/>
      <c r="AB243" s="156"/>
      <c r="AC243" s="157"/>
      <c r="AD243" s="158"/>
      <c r="AE243" s="156"/>
      <c r="AF243" s="157"/>
      <c r="AG243" s="158"/>
      <c r="AH243" s="156"/>
      <c r="AI243" s="157"/>
      <c r="AJ243" s="158"/>
      <c r="AK243" s="156"/>
      <c r="AL243" s="157"/>
      <c r="AM243" s="158"/>
      <c r="AN243" s="156"/>
      <c r="AO243" s="157"/>
      <c r="AP243" s="158"/>
      <c r="AQ243" s="156"/>
      <c r="AR243" s="157"/>
      <c r="AS243" s="158"/>
      <c r="AT243" s="156"/>
      <c r="AU243" s="157"/>
      <c r="AV243" s="158"/>
      <c r="AW243" s="156"/>
      <c r="AX243" s="157"/>
      <c r="AY243" s="158"/>
      <c r="AZ243" s="156"/>
      <c r="BA243" s="157"/>
      <c r="BB243" s="158"/>
      <c r="BC243" s="156"/>
      <c r="BD243" s="157"/>
      <c r="BE243" s="158"/>
      <c r="BF243" s="156"/>
      <c r="BG243" s="157"/>
      <c r="BH243" s="158"/>
      <c r="BI243" s="156"/>
      <c r="BJ243" s="157"/>
      <c r="BK243" s="158"/>
      <c r="BL243" s="156"/>
      <c r="BM243" s="157"/>
      <c r="BN243" s="158"/>
      <c r="BO243" s="156"/>
      <c r="BP243" s="157"/>
      <c r="BQ243" s="158"/>
      <c r="BR243" s="156"/>
      <c r="BS243" s="157"/>
      <c r="BT243" s="158"/>
      <c r="BU243" s="156"/>
      <c r="BV243" s="157"/>
      <c r="BW243" s="158"/>
      <c r="BX243" s="156"/>
      <c r="BY243" s="157"/>
      <c r="BZ243" s="158"/>
      <c r="CA243" s="156"/>
      <c r="CB243" s="157"/>
      <c r="CC243" s="158"/>
      <c r="CD243" s="156"/>
      <c r="CE243" s="157"/>
      <c r="CF243" s="158"/>
      <c r="CG243" s="156"/>
      <c r="CH243" s="157"/>
      <c r="CI243" s="158"/>
      <c r="CJ243" s="156"/>
      <c r="CK243" s="157"/>
      <c r="CL243" s="158"/>
      <c r="CM243" s="156"/>
      <c r="CN243" s="157"/>
      <c r="CO243" s="158"/>
      <c r="CP243" s="156"/>
      <c r="CQ243" s="157"/>
      <c r="CR243" s="232"/>
    </row>
    <row r="244" spans="1:96" ht="12" customHeight="1" x14ac:dyDescent="0.3">
      <c r="A244" s="257"/>
      <c r="B244" s="214"/>
      <c r="C244" s="214"/>
      <c r="D244" s="159"/>
      <c r="E244" s="160"/>
      <c r="F244" s="161"/>
      <c r="G244" s="159"/>
      <c r="H244" s="160"/>
      <c r="I244" s="162"/>
      <c r="J244" s="163"/>
      <c r="K244" s="160"/>
      <c r="L244" s="161"/>
      <c r="M244" s="159"/>
      <c r="N244" s="160"/>
      <c r="O244" s="162"/>
      <c r="P244" s="163"/>
      <c r="Q244" s="160"/>
      <c r="R244" s="161"/>
      <c r="S244" s="159"/>
      <c r="T244" s="160"/>
      <c r="U244" s="161"/>
      <c r="V244" s="159"/>
      <c r="W244" s="160"/>
      <c r="X244" s="161"/>
      <c r="Y244" s="159"/>
      <c r="Z244" s="160"/>
      <c r="AA244" s="161"/>
      <c r="AB244" s="159"/>
      <c r="AC244" s="160"/>
      <c r="AD244" s="161"/>
      <c r="AE244" s="159"/>
      <c r="AF244" s="160"/>
      <c r="AG244" s="161"/>
      <c r="AH244" s="159"/>
      <c r="AI244" s="160"/>
      <c r="AJ244" s="161"/>
      <c r="AK244" s="159"/>
      <c r="AL244" s="160"/>
      <c r="AM244" s="161"/>
      <c r="AN244" s="159"/>
      <c r="AO244" s="160"/>
      <c r="AP244" s="161"/>
      <c r="AQ244" s="159"/>
      <c r="AR244" s="160"/>
      <c r="AS244" s="161"/>
      <c r="AT244" s="159"/>
      <c r="AU244" s="160"/>
      <c r="AV244" s="161"/>
      <c r="AW244" s="159"/>
      <c r="AX244" s="160"/>
      <c r="AY244" s="161"/>
      <c r="AZ244" s="159"/>
      <c r="BA244" s="160"/>
      <c r="BB244" s="161"/>
      <c r="BC244" s="159"/>
      <c r="BD244" s="160"/>
      <c r="BE244" s="161"/>
      <c r="BF244" s="159"/>
      <c r="BG244" s="160"/>
      <c r="BH244" s="161"/>
      <c r="BI244" s="159"/>
      <c r="BJ244" s="160"/>
      <c r="BK244" s="161"/>
      <c r="BL244" s="159"/>
      <c r="BM244" s="160"/>
      <c r="BN244" s="161"/>
      <c r="BO244" s="159"/>
      <c r="BP244" s="160"/>
      <c r="BQ244" s="161"/>
      <c r="BR244" s="159"/>
      <c r="BS244" s="160"/>
      <c r="BT244" s="161"/>
      <c r="BU244" s="159"/>
      <c r="BV244" s="160"/>
      <c r="BW244" s="161"/>
      <c r="BX244" s="159"/>
      <c r="BY244" s="160"/>
      <c r="BZ244" s="161"/>
      <c r="CA244" s="159"/>
      <c r="CB244" s="160"/>
      <c r="CC244" s="161"/>
      <c r="CD244" s="159"/>
      <c r="CE244" s="160"/>
      <c r="CF244" s="161"/>
      <c r="CG244" s="159"/>
      <c r="CH244" s="160"/>
      <c r="CI244" s="161"/>
      <c r="CJ244" s="159"/>
      <c r="CK244" s="160"/>
      <c r="CL244" s="161"/>
      <c r="CM244" s="159"/>
      <c r="CN244" s="160"/>
      <c r="CO244" s="161"/>
      <c r="CP244" s="159"/>
      <c r="CQ244" s="160"/>
      <c r="CR244" s="233"/>
    </row>
    <row r="245" spans="1:96" ht="12.6" customHeight="1" thickBot="1" x14ac:dyDescent="0.35">
      <c r="A245" s="258"/>
      <c r="B245" s="222" t="str">
        <f t="shared" si="112"/>
        <v/>
      </c>
      <c r="C245" s="217"/>
      <c r="D245" s="164"/>
      <c r="E245" s="165"/>
      <c r="F245" s="166"/>
      <c r="G245" s="164"/>
      <c r="H245" s="165"/>
      <c r="I245" s="167"/>
      <c r="J245" s="168"/>
      <c r="K245" s="165"/>
      <c r="L245" s="166"/>
      <c r="M245" s="164"/>
      <c r="N245" s="165"/>
      <c r="O245" s="167"/>
      <c r="P245" s="168"/>
      <c r="Q245" s="165"/>
      <c r="R245" s="166"/>
      <c r="S245" s="164"/>
      <c r="T245" s="165"/>
      <c r="U245" s="166"/>
      <c r="V245" s="164"/>
      <c r="W245" s="165"/>
      <c r="X245" s="166"/>
      <c r="Y245" s="164"/>
      <c r="Z245" s="165"/>
      <c r="AA245" s="166"/>
      <c r="AB245" s="164"/>
      <c r="AC245" s="165"/>
      <c r="AD245" s="166"/>
      <c r="AE245" s="164"/>
      <c r="AF245" s="165"/>
      <c r="AG245" s="166"/>
      <c r="AH245" s="164"/>
      <c r="AI245" s="165"/>
      <c r="AJ245" s="166"/>
      <c r="AK245" s="164"/>
      <c r="AL245" s="165"/>
      <c r="AM245" s="166"/>
      <c r="AN245" s="164"/>
      <c r="AO245" s="165"/>
      <c r="AP245" s="166"/>
      <c r="AQ245" s="164"/>
      <c r="AR245" s="165"/>
      <c r="AS245" s="166"/>
      <c r="AT245" s="164"/>
      <c r="AU245" s="165"/>
      <c r="AV245" s="166"/>
      <c r="AW245" s="164"/>
      <c r="AX245" s="165"/>
      <c r="AY245" s="166"/>
      <c r="AZ245" s="164"/>
      <c r="BA245" s="165"/>
      <c r="BB245" s="166"/>
      <c r="BC245" s="164"/>
      <c r="BD245" s="165"/>
      <c r="BE245" s="166"/>
      <c r="BF245" s="164"/>
      <c r="BG245" s="165"/>
      <c r="BH245" s="166"/>
      <c r="BI245" s="164"/>
      <c r="BJ245" s="165"/>
      <c r="BK245" s="166"/>
      <c r="BL245" s="164"/>
      <c r="BM245" s="165"/>
      <c r="BN245" s="166"/>
      <c r="BO245" s="164"/>
      <c r="BP245" s="165"/>
      <c r="BQ245" s="166"/>
      <c r="BR245" s="164"/>
      <c r="BS245" s="165"/>
      <c r="BT245" s="166"/>
      <c r="BU245" s="164"/>
      <c r="BV245" s="165"/>
      <c r="BW245" s="166"/>
      <c r="BX245" s="164"/>
      <c r="BY245" s="165"/>
      <c r="BZ245" s="166"/>
      <c r="CA245" s="164"/>
      <c r="CB245" s="165"/>
      <c r="CC245" s="166"/>
      <c r="CD245" s="164"/>
      <c r="CE245" s="165"/>
      <c r="CF245" s="166"/>
      <c r="CG245" s="164"/>
      <c r="CH245" s="165"/>
      <c r="CI245" s="166"/>
      <c r="CJ245" s="164"/>
      <c r="CK245" s="165"/>
      <c r="CL245" s="166"/>
      <c r="CM245" s="164"/>
      <c r="CN245" s="165"/>
      <c r="CO245" s="166"/>
      <c r="CP245" s="164"/>
      <c r="CQ245" s="165"/>
      <c r="CR245" s="234"/>
    </row>
    <row r="246" spans="1:96" ht="12.6" thickTop="1" x14ac:dyDescent="0.3"/>
  </sheetData>
  <mergeCells count="45">
    <mergeCell ref="D1:X2"/>
    <mergeCell ref="A8:A19"/>
    <mergeCell ref="A4:A5"/>
    <mergeCell ref="A20:A31"/>
    <mergeCell ref="B4:C5"/>
    <mergeCell ref="Y4:AA4"/>
    <mergeCell ref="D4:F4"/>
    <mergeCell ref="G4:I4"/>
    <mergeCell ref="J4:L4"/>
    <mergeCell ref="M4:O4"/>
    <mergeCell ref="P4:R4"/>
    <mergeCell ref="S4:U4"/>
    <mergeCell ref="V4:X4"/>
    <mergeCell ref="A170:A181"/>
    <mergeCell ref="A182:A193"/>
    <mergeCell ref="A194:A217"/>
    <mergeCell ref="A218:A245"/>
    <mergeCell ref="A32:A57"/>
    <mergeCell ref="A58:A85"/>
    <mergeCell ref="A86:A105"/>
    <mergeCell ref="A106:A141"/>
    <mergeCell ref="A142:A169"/>
    <mergeCell ref="AB4:AD4"/>
    <mergeCell ref="AE4:AG4"/>
    <mergeCell ref="AH4:AJ4"/>
    <mergeCell ref="AK4:AM4"/>
    <mergeCell ref="AN4:AP4"/>
    <mergeCell ref="AQ4:AS4"/>
    <mergeCell ref="AT4:AV4"/>
    <mergeCell ref="AW4:AY4"/>
    <mergeCell ref="AZ4:BB4"/>
    <mergeCell ref="BC4:BE4"/>
    <mergeCell ref="BF4:BH4"/>
    <mergeCell ref="BI4:BK4"/>
    <mergeCell ref="BL4:BN4"/>
    <mergeCell ref="BO4:BQ4"/>
    <mergeCell ref="BR4:BT4"/>
    <mergeCell ref="CJ4:CL4"/>
    <mergeCell ref="CM4:CO4"/>
    <mergeCell ref="CP4:CR4"/>
    <mergeCell ref="BU4:BW4"/>
    <mergeCell ref="BX4:BZ4"/>
    <mergeCell ref="CA4:CC4"/>
    <mergeCell ref="CD4:CF4"/>
    <mergeCell ref="CG4:CI4"/>
  </mergeCells>
  <conditionalFormatting sqref="B8:CR245">
    <cfRule type="expression" dxfId="76" priority="12">
      <formula>$B8=""</formula>
    </cfRule>
  </conditionalFormatting>
  <conditionalFormatting sqref="D4:CR4">
    <cfRule type="expression" dxfId="75" priority="8">
      <formula>WEEKDAY(D$4,2)&lt;=5</formula>
    </cfRule>
    <cfRule type="expression" dxfId="74" priority="10">
      <formula>WEEKDAY(D$4,2)&gt;5</formula>
    </cfRule>
    <cfRule type="expression" dxfId="73" priority="2">
      <formula>D$4=TODAY()</formula>
    </cfRule>
  </conditionalFormatting>
  <conditionalFormatting sqref="D5:CR5">
    <cfRule type="expression" dxfId="72" priority="5">
      <formula>WEEKDAY(D$6,2)&gt;5</formula>
    </cfRule>
    <cfRule type="expression" dxfId="71" priority="6">
      <formula>WEEKDAY(D$6,2)&lt;=5</formula>
    </cfRule>
    <cfRule type="expression" dxfId="70" priority="1">
      <formula>D$6=TODAY()</formula>
    </cfRule>
  </conditionalFormatting>
  <conditionalFormatting sqref="CJ4:CR245">
    <cfRule type="expression" dxfId="69" priority="3">
      <formula>CJ$6=""</formula>
    </cfRule>
  </conditionalFormatting>
  <dataValidations count="10">
    <dataValidation type="list" showInputMessage="1" showErrorMessage="1" sqref="F11 F13 F15 F17 F19 F21 F23 F25 F27 F29 F31 F33 F35 F37 F39 F41 F43 F45 F47 F49 F51 F53 F55 F57 F59 F61 F63 F65 F67 F69 F71 F73 F75 F77 F79 F81 F83 F85 F87 F89 F91 F93 F95 F97 F99 F101 F103 F105 F107 F109 F111 F113 F115 F117 F119 F121 F123 F125 F127 F129 F131 F133 F135 F137 F139 F141 F143 F145 F147 F149 F151 F153 F155 F157 F159 F161 F163 F165 F167 F169 F171 F173 F175 F177 F179 F181 F183 F185 F187 F189 F191 F193 X193 I11 I13 I15 I17 I19 I21 I23 I25 I27 I29 I31 I33 I35 I37 I39 I41 I43 I45 I47 I49 I51 I53 I55 I57 I59 I61 I63 I65 I67 I69 I71 I73 I75 I77 I79 I81 I83 I85 I87 I89 I91 I93 I95 I97 I99 I101 I103 I105 I107 I109 I111 I113 I115 I117 I119 I121 I123 I125 I127 I129 I131 I133 I135 I137 I139 I141 I143 I145 I147 I149 I151 I153 I155 I157 I159 I161 I163 I165 I167 I169 I171 I173 I175 I177 I179 I181 I183 I185 I187 I189 I191 I193 F9 L11 L13 L15 L17 L19 L21 L23 L25 L27 L29 L31 L33 L35 L37 L39 L41 L43 L45 L47 L49 L51 L53 L55 L57 L59 L61 L63 L65 L67 L69 L71 L73 L75 L77 L79 L81 L83 L85 L87 L89 L91 L93 L95 L97 L99 L101 L103 L105 L107 L109 L111 L113 L115 L117 L119 L121 L123 L125 L127 L129 L131 L133 L135 L137 L139 L141 L143 L145 L147 L149 L151 L153 L155 L157 L159 L161 L163 L165 L167 L169 L171 L173 L175 L177 L179 L181 L183 L185 L187 L189 L191 L193 I9 O11 O13 O15 O17 O19 O21 O23 O25 O27 O29 O31 O33 O35 O37 O39 O41 O43 O45 O47 O49 O51 O53 O55 O57 O59 O61 O63 O65 O67 O69 O71 O73 O75 O77 O79 O81 O83 O85 O87 O89 O91 O93 O95 O97 O99 O101 O103 O105 O107 O109 O111 O113 O115 O117 O119 O121 O123 O125 O127 O129 O131 O133 O135 O137 O139 O141 O143 O145 O147 O149 O151 O153 O155 O157 O159 O161 O163 O165 O167 O169 O171 O173 O175 O177 O179 O181 O183 O185 O187 O189 O191 O193 L9 R11 R13 R15 R17 R19 R21 R23 R25 R27 R29 R31 R33 R35 R37 R39 R41 R43 R45 R47 R49 R51 R53 R55 R57 R59 R61 R63 R65 R67 R69 R71 R73 R75 R77 R79 R81 R83 R85 R87 R89 R91 R93 R95 R97 R99 R101 R103 R105 R107 R109 R111 R113 R115 R117 R119 R121 R123 R125 R127 R129 R131 R133 R135 R137 R139 R141 R143 R145 R147 R149 R151 R153 R155 R157 R159 R161 R163 R165 R167 R169 R171 R173 R175 R177 R179 R181 R183 R185 R187 R189 R191 R193 O9 U11 U13 U15 U17 U19 U21 U23 U25 U27 U29 U31 U33 U35 U37 U39 U41 U43 U45 U47 U49 U51 U53 U55 U57 U59 U61 U63 U65 U67 U69 U71 U73 U75 U77 U79 U81 U83 U85 U87 U89 U91 U93 U95 U97 U99 U101 U103 U105 U107 U109 U111 U113 U115 U117 U119 U121 U123 U125 U127 U129 U131 U133 U135 U137 U139 U141 U143 U145 U147 U149 U151 U153 U155 U157 U159 U161 U163 U165 U167 U169 U171 U173 U175 U177 U179 U181 U183 U185 U187 U189 U191 U193 R9 X9 X11 X13 X15 X17 X19 X21 X23 X25 X27 X29 X31 X33 X35 X37 X39 X41 X43 X45 X47 X49 X51 X53 X55 X57 X59 X61 X63 X65 X67 X69 X71 X73 X75 X77 X79 X81 X83 X85 X87 X89 X91 X93 X95 X97 X99 X101 X103 X105 X107 X109 X111 X113 X115 X117 X119 X121 X123 X125 X127 X129 X131 X133 X135 X137 X139 X141 X143 X145 X147 X149 X151 X153 X155 X157 X159 X161 X163 X165 X167 X169 X171 X173 X175 X177 X179 X181 X183 X185 X187 X189 X191 U9 F195 F197 F199 F201 F203 F205 F207 F209 F211 F213 F215 F217 F219 F221 F223 F225 F227 F229 F231 F233 F235 F237 F239 F241 F243 F245 X245 I195 I197 I199 I201 I203 I205 I207 I209 I211 I213 I215 I217 I219 I221 I223 I225 I227 I229 I231 I233 I235 I237 I239 I241 I243 I245 L195 L197 L199 L201 L203 L205 L207 L209 L211 L213 L215 L217 L219 L221 L223 L225 L227 L229 L231 L233 L235 L237 L239 L241 L243 L245 O195 O197 O199 O201 O203 O205 O207 O209 O211 O213 O215 O217 O219 O221 O223 O225 O227 O229 O231 O233 O235 O237 O239 O241 O243 O245 R195 R197 R199 R201 R203 R205 R207 R209 R211 R213 R215 R217 R219 R221 R223 R225 R227 R229 R231 R233 R235 R237 R239 R241 R243 R245 U195 U197 U199 U201 U203 U205 U207 U209 U211 U213 U215 U217 U219 U221 U223 U225 U227 U229 U231 U233 U235 U237 U239 U241 U243 U245 X195 X197 X199 X201 X203 X205 X207 X209 X211 X213 X215 X217 X219 X221 X223 X225 X227 X229 X231 X233 X235 X237 X239 X241 X243 AA193 AD193 AG193 AJ193 AM193 AP193 AS193 AV193 AY193 BB193 BE193 BH193 BK193 BN193 BQ193 BT193 AA9 AD9 AG9 AJ9 AM9 AP9 AS9 AV9 AY9 BB9 BE9 BH9 BK9 BN9 BQ9 BT9 AA11 AD11 AG11 AJ11 AM11 AP11 AS11 AV11 AY11 BB11 BE11 BH11 BK11 BN11 BQ11 BT11 AA13 AD13 AG13 AJ13 AM13 AP13 AS13 AV13 AY13 BB13 BE13 BH13 BK13 BN13 BQ13 BT13 AA15 AD15 AG15 AJ15 AM15 AP15 AS15 AV15 AY15 BB15 BE15 BH15 BK15 BN15 BQ15 BT15 AA17 AD17 AG17 AJ17 AM17 AP17 AS17 AV17 AY17 BB17 BE17 BH17 BK17 BN17 BQ17 BT17 AA19 AD19 AG19 AJ19 AM19 AP19 AS19 AV19 AY19 BB19 BE19 BH19 BK19 BN19 BQ19 BT19 AA21 AD21 AG21 AJ21 AM21 AP21 AS21 AV21 AY21 BB21 BE21 BH21 BK21 BN21 BQ21 BT21 AA23 AD23 AG23 AJ23 AM23 AP23 AS23 AV23 AY23 BB23 BE23 BH23 BK23 BN23 BQ23 BT23 AA25 AD25 AG25 AJ25 AM25 AP25 AS25 AV25 AY25 BB25 BE25 BH25 BK25 BN25 BQ25 BT25 AA27 AD27 AG27 AJ27 AM27 AP27 AS27 AV27 AY27 BB27 BE27 BH27 BK27 BN27 BQ27 BT27 AA29 AD29 AG29 AJ29 AM29 AP29 AS29 AV29 AY29 BB29 BE29 BH29 BK29 BN29 BQ29 BT29 AA31 AD31 AG31 AJ31 AM31 AP31 AS31 AV31 AY31 BB31 BE31 BH31 BK31 BN31 BQ31 BT31 AA33 AD33 AG33 AJ33 AM33 AP33 AS33 AV33 AY33 BB33 BE33 BH33 BK33 BN33 BQ33 BT33 AA35 AD35 AG35 AJ35 AM35 AP35 AS35 AV35 AY35 BB35 BE35 BH35 BK35 BN35 BQ35 BT35 AA37 AD37 AG37 AJ37 AM37 AP37 AS37 AV37 AY37 BB37 BE37 BH37 BK37 BN37 BQ37 BT37 AA39 AD39 AG39 AJ39 AM39 AP39 AS39 AV39 AY39 BB39 BE39 BH39 BK39 BN39 BQ39 BT39 AA41 AD41 AG41 AJ41 AM41 AP41 AS41 AV41 AY41 BB41 BE41 BH41 BK41 BN41 BQ41 BT41 AA43 AD43 AG43 AJ43 AM43 AP43 AS43 AV43 AY43 BB43 BE43 BH43 BK43 BN43 BQ43 BT43 AA45 AD45 AG45 AJ45 AM45 AP45 AS45 AV45 AY45 BB45 BE45 BH45 BK45 BN45 BQ45 BT45 AA47 AD47 AG47 AJ47 AM47 AP47 AS47 AV47 AY47 BB47 BE47 BH47 BK47 BN47 BQ47 BT47 AA49 AD49 AG49 AJ49 AM49 AP49 AS49 AV49 AY49 BB49 BE49 BH49 BK49 BN49 BQ49 BT49 AA51 AD51 AG51 AJ51 AM51 AP51 AS51 AV51 AY51 BB51 BE51 BH51 BK51 BN51 BQ51 BT51 AA53 AD53 AG53 AJ53 AM53 AP53 AS53 AV53 AY53 BB53 BE53 BH53 BK53 BN53 BQ53 BT53 AA55 AD55 AG55 AJ55 AM55 AP55 AS55 AV55 AY55 BB55 BE55 BH55 BK55 BN55 BQ55 BT55 AA57 AD57 AG57 AJ57 AM57 AP57 AS57 AV57 AY57 BB57 BE57 BH57 BK57 BN57 BQ57 BT57 AA59 AD59 AG59 AJ59 AM59 AP59 AS59 AV59 AY59 BB59 BE59 BH59 BK59 BN59 BQ59 BT59 AA61 AD61 AG61 AJ61 AM61 AP61 AS61 AV61 AY61 BB61 BE61 BH61 BK61 BN61 BQ61 BT61 AA63 AD63 AG63 AJ63 AM63 AP63 AS63 AV63 AY63 BB63 BE63 BH63 BK63 BN63 BQ63 BT63 AA65 AD65 AG65 AJ65 AM65 AP65 AS65 AV65 AY65 BB65 BE65 BH65 BK65 BN65 BQ65 BT65 AA67 AD67 AG67 AJ67 AM67 AP67 AS67 AV67 AY67 BB67 BE67 BH67 BK67 BN67 BQ67 BT67 AA69 AD69 AG69 AJ69 AM69 AP69 AS69 AV69 AY69 BB69 BE69 BH69 BK69 BN69 BQ69 BT69 AA71 AD71 AG71 AJ71 AM71 AP71 AS71 AV71 AY71 BB71 BE71 BH71 BK71 BN71 BQ71 BT71 AA73 AD73 AG73 AJ73 AM73 AP73 AS73 AV73 AY73 BB73 BE73 BH73 BK73 BN73 BQ73 BT73 AA75 AD75 AG75 AJ75 AM75 AP75 AS75 AV75 AY75 BB75 BE75 BH75 BK75 BN75 BQ75 BT75 AA77 AD77 AG77 AJ77 AM77 AP77 AS77 AV77 AY77 BB77 BE77 BH77 BK77 BN77 BQ77 BT77 AA79 AD79 AG79 AJ79 AM79 AP79 AS79 AV79 AY79 BB79 BE79 BH79 BK79 BN79 BQ79 BT79 AA81 AD81 AG81 AJ81 AM81 AP81 AS81 AV81 AY81 BB81 BE81 BH81 BK81 BN81 BQ81 BT81 AA83 AD83 AG83 AJ83 AM83 AP83 AS83 AV83 AY83 BB83 BE83 BH83 BK83 BN83 BQ83 BT83 AA85 AD85 AG85 AJ85 AM85 AP85 AS85 AV85 AY85 BB85 BE85 BH85 BK85 BN85 BQ85 BT85 AA87 AD87 AG87 AJ87 AM87 AP87 AS87 AV87 AY87 BB87 BE87 BH87 BK87 BN87 BQ87 BT87 AA89 AD89 AG89 AJ89 AM89 AP89 AS89 AV89 AY89 BB89 BE89 BH89 BK89 BN89 BQ89 BT89 AA91 AD91 AG91 AJ91 AM91 AP91 AS91 AV91 AY91 BB91 BE91 BH91 BK91 BN91 BQ91 BT91 AA93 AD93 AG93 AJ93 AM93 AP93 AS93 AV93 AY93 BB93 BE93 BH93 BK93 BN93 BQ93 BT93 AA95 AD95 AG95 AJ95 AM95 AP95 AS95 AV95 AY95 BB95 BE95 BH95 BK95 BN95 BQ95 BT95 AA97 AD97 AG97 AJ97 AM97 AP97 AS97 AV97 AY97 BB97 BE97 BH97 BK97 BN97 BQ97 BT97 AA99 AD99 AG99 AJ99 AM99 AP99 AS99 AV99 AY99 BB99 BE99 BH99 BK99 BN99 BQ99 BT99 AA101 AD101 AG101 AJ101 AM101 AP101 AS101 AV101 AY101 BB101 BE101 BH101 BK101 BN101 BQ101 BT101 AA103 AD103 AG103 AJ103 AM103 AP103 AS103 AV103 AY103 BB103 BE103 BH103 BK103 BN103 BQ103 BT103 AA105 AD105 AG105 AJ105 AM105 AP105 AS105 AV105 AY105 BB105 BE105 BH105 BK105 BN105 BQ105 BT105 AA107 AD107 AG107 AJ107 AM107 AP107 AS107 AV107 AY107 BB107 BE107 BH107 BK107 BN107 BQ107 BT107 AA109 AD109 AG109 AJ109 AM109 AP109 AS109 AV109 AY109 BB109 BE109 BH109 BK109 BN109 BQ109 BT109 AA111 AD111 AG111 AJ111 AM111 AP111 AS111 AV111 AY111 BB111 BE111 BH111 BK111 BN111 BQ111 BT111 AA113 AD113 AG113 AJ113 AM113 AP113 AS113 AV113 AY113 BB113 BE113 BH113 BK113 BN113 BQ113 BT113 AA115 AD115 AG115 AJ115 AM115 AP115 AS115 AV115 AY115 BB115 BE115 BH115 BK115 BN115 BQ115 BT115 AA117 AD117 AG117 AJ117 AM117 AP117 AS117 AV117 AY117 BB117 BE117 BH117 BK117 BN117 BQ117 BT117 AA119 AD119 AG119 AJ119 AM119 AP119 AS119 AV119 AY119 BB119 BE119 BH119 BK119 BN119 BQ119 BT119 AA121 AD121 AG121 AJ121 AM121 AP121 AS121 AV121 AY121 BB121 BE121 BH121 BK121 BN121 BQ121 BT121 AA123 AD123 AG123 AJ123 AM123 AP123 AS123 AV123 AY123 BB123 BE123 BH123 BK123 BN123 BQ123 BT123 AA125 AD125 AG125 AJ125 AM125 AP125 AS125 AV125 AY125 BB125 BE125 BH125 BK125 BN125 BQ125 BT125 AA127 AD127 AG127 AJ127 AM127 AP127 AS127 AV127 AY127 BB127 BE127 BH127 BK127 BN127 BQ127 BT127 AA129 AD129 AG129 AJ129 AM129 AP129 AS129 AV129 AY129 BB129 BE129 BH129 BK129 BN129 BQ129 BT129 AA131 AD131 AG131 AJ131 AM131 AP131 AS131 AV131 AY131 BB131 BE131 BH131 BK131 BN131 BQ131 BT131 AA133 AD133 AG133 AJ133 AM133 AP133 AS133 AV133 AY133 BB133 BE133 BH133 BK133 BN133 BQ133 BT133 AA135 AD135 AG135 AJ135 AM135 AP135 AS135 AV135 AY135 BB135 BE135 BH135 BK135 BN135 BQ135 BT135 AA137 AD137 AG137 AJ137 AM137 AP137 AS137 AV137 AY137 BB137 BE137 BH137 BK137 BN137 BQ137 BT137 AA139 AD139 AG139 AJ139 AM139 AP139 AS139 AV139 AY139 BB139 BE139 BH139 BK139 BN139 BQ139 BT139 AA141 AD141 AG141 AJ141 AM141 AP141 AS141 AV141 AY141 BB141 BE141 BH141 BK141 BN141 BQ141 BT141 AA143 AD143 AG143 AJ143 AM143 AP143 AS143 AV143 AY143 BB143 BE143 BH143 BK143 BN143 BQ143 BT143 AA145 AD145 AG145 AJ145 AM145 AP145 AS145 AV145 AY145 BB145 BE145 BH145 BK145 BN145 BQ145 BT145 AA147 AD147 AG147 AJ147 AM147 AP147 AS147 AV147 AY147 BB147 BE147 BH147 BK147 BN147 BQ147 BT147 AA149 AD149 AG149 AJ149 AM149 AP149 AS149 AV149 AY149 BB149 BE149 BH149 BK149 BN149 BQ149 BT149 AA151 AD151 AG151 AJ151 AM151 AP151 AS151 AV151 AY151 BB151 BE151 BH151 BK151 BN151 BQ151 BT151 AA153 AD153 AG153 AJ153 AM153 AP153 AS153 AV153 AY153 BB153 BE153 BH153 BK153 BN153 BQ153 BT153 AA155 AD155 AG155 AJ155 AM155 AP155 AS155 AV155 AY155 BB155 BE155 BH155 BK155 BN155 BQ155 BT155 AA157 AD157 AG157 AJ157 AM157 AP157 AS157 AV157 AY157 BB157 BE157 BH157 BK157 BN157 BQ157 BT157 AA159 AD159 AG159 AJ159 AM159 AP159 AS159 AV159 AY159 BB159 BE159 BH159 BK159 BN159 BQ159 BT159 AA161 AD161 AG161 AJ161 AM161 AP161 AS161 AV161 AY161 BB161 BE161 BH161 BK161 BN161 BQ161 BT161 AA163 AD163 AG163 AJ163 AM163 AP163 AS163 AV163 AY163 BB163 BE163 BH163 BK163 BN163 BQ163 BT163 AA165 AD165 AG165 AJ165 AM165 AP165 AS165 AV165 AY165 BB165 BE165 BH165 BK165 BN165 BQ165 BT165 AA167 AD167 AG167 AJ167 AM167 AP167 AS167 AV167 AY167 BB167 BE167 BH167 BK167 BN167 BQ167 BT167 AA169 AD169 AG169 AJ169 AM169 AP169 AS169 AV169 AY169 BB169 BE169 BH169 BK169 BN169 BQ169 BT169 AA171 AD171 AG171 AJ171 AM171 AP171 AS171 AV171 AY171 BB171 BE171 BH171 BK171 BN171 BQ171 BT171 AA173 AD173 AG173 AJ173 AM173 AP173 AS173 AV173 AY173 BB173 BE173 BH173 BK173 BN173 BQ173 BT173 AA175 AD175 AG175 AJ175 AM175 AP175 AS175 AV175 AY175 BB175 BE175 BH175 BK175 BN175 BQ175 BT175 AA177 AD177 AG177 AJ177 AM177 AP177 AS177 AV177 AY177 BB177 BE177 BH177 BK177 BN177 BQ177 BT177 AA179 AD179 AG179 AJ179 AM179 AP179 AS179 AV179 AY179 BB179 BE179 BH179 BK179 BN179 BQ179 BT179 AA181 AD181 AG181 AJ181 AM181 AP181 AS181 AV181 AY181 BB181 BE181 BH181 BK181 BN181 BQ181 BT181 AA183 AD183 AG183 AJ183 AM183 AP183 AS183 AV183 AY183 BB183 BE183 BH183 BK183 BN183 BQ183 BT183 AA185 AD185 AG185 AJ185 AM185 AP185 AS185 AV185 AY185 BB185 BE185 BH185 BK185 BN185 BQ185 BT185 AA187 AD187 AG187 AJ187 AM187 AP187 AS187 AV187 AY187 BB187 BE187 BH187 BK187 BN187 BQ187 BT187 AA189 AD189 AG189 AJ189 AM189 AP189 AS189 AV189 AY189 BB189 BE189 BH189 BK189 BN189 BQ189 BT189 AA191 AD191 AG191 AJ191 AM191 AP191 AS191 AV191 AY191 BB191 BE191 BH191 BK191 BN191 BQ191 BT191 AA245 AD245 AG245 AJ245 AM245 AP245 AS245 AV245 AY245 BB245 BE245 BH245 BK245 BN245 BQ245 BT245 AA195 AD195 AG195 AJ195 AM195 AP195 AS195 AV195 AY195 BB195 BE195 BH195 BK195 BN195 BQ195 BT195 AA197 AD197 AG197 AJ197 AM197 AP197 AS197 AV197 AY197 BB197 BE197 BH197 BK197 BN197 BQ197 BT197 AA199 AD199 AG199 AJ199 AM199 AP199 AS199 AV199 AY199 BB199 BE199 BH199 BK199 BN199 BQ199 BT199 AA201 AD201 AG201 AJ201 AM201 AP201 AS201 AV201 AY201 BB201 BE201 BH201 BK201 BN201 BQ201 BT201 AA203 AD203 AG203 AJ203 AM203 AP203 AS203 AV203 AY203 BB203 BE203 BH203 BK203 BN203 BQ203 BT203 AA205 AD205 AG205 AJ205 AM205 AP205 AS205 AV205 AY205 BB205 BE205 BH205 BK205 BN205 BQ205 BT205 AA207 AD207 AG207 AJ207 AM207 AP207 AS207 AV207 AY207 BB207 BE207 BH207 BK207 BN207 BQ207 BT207 AA209 AD209 AG209 AJ209 AM209 AP209 AS209 AV209 AY209 BB209 BE209 BH209 BK209 BN209 BQ209 BT209 AA211 AD211 AG211 AJ211 AM211 AP211 AS211 AV211 AY211 BB211 BE211 BH211 BK211 BN211 BQ211 BT211 AA213 AD213 AG213 AJ213 AM213 AP213 AS213 AV213 AY213 BB213 BE213 BH213 BK213 BN213 BQ213 BT213 AA215 AD215 AG215 AJ215 AM215 AP215 AS215 AV215 AY215 BB215 BE215 BH215 BK215 BN215 BQ215 BT215 AA217 AD217 AG217 AJ217 AM217 AP217 AS217 AV217 AY217 BB217 BE217 BH217 BK217 BN217 BQ217 BT217 AA219 AD219 AG219 AJ219 AM219 AP219 AS219 AV219 AY219 BB219 BE219 BH219 BK219 BN219 BQ219 BT219 AA221 AD221 AG221 AJ221 AM221 AP221 AS221 AV221 AY221 BB221 BE221 BH221 BK221 BN221 BQ221 BT221 AA223 AD223 AG223 AJ223 AM223 AP223 AS223 AV223 AY223 BB223 BE223 BH223 BK223 BN223 BQ223 BT223 AA225 AD225 AG225 AJ225 AM225 AP225 AS225 AV225 AY225 BB225 BE225 BH225 BK225 BN225 BQ225 BT225 AA227 AD227 AG227 AJ227 AM227 AP227 AS227 AV227 AY227 BB227 BE227 BH227 BK227 BN227 BQ227 BT227 AA229 AD229 AG229 AJ229 AM229 AP229 AS229 AV229 AY229 BB229 BE229 BH229 BK229 BN229 BQ229 BT229 AA231 AD231 AG231 AJ231 AM231 AP231 AS231 AV231 AY231 BB231 BE231 BH231 BK231 BN231 BQ231 BT231 AA233 AD233 AG233 AJ233 AM233 AP233 AS233 AV233 AY233 BB233 BE233 BH233 BK233 BN233 BQ233 BT233 AA235 AD235 AG235 AJ235 AM235 AP235 AS235 AV235 AY235 BB235 BE235 BH235 BK235 BN235 BQ235 BT235 AA237 AD237 AG237 AJ237 AM237 AP237 AS237 AV237 AY237 BB237 BE237 BH237 BK237 BN237 BQ237 BT237 AA239 AD239 AG239 AJ239 AM239 AP239 AS239 AV239 AY239 BB239 BE239 BH239 BK239 BN239 BQ239 BT239 AA241 AD241 AG241 AJ241 AM241 AP241 AS241 AV241 AY241 BB241 BE241 BH241 BK241 BN241 BQ241 BT241 AA243 AD243 AG243 AJ243 AM243 AP243 AS243 AV243 AY243 BB243 BE243 BH243 BK243 BN243 BQ243 BT243 BW193 BW9 BW11 BW13 BW15 BW17 BW19 BW21 BW23 BW25 BW27 BW29 BW31 BW33 BW35 BW37 BW39 BW41 BW43 BW45 BW47 BW49 BW51 BW53 BW55 BW57 BW59 BW61 BW63 BW65 BW67 BW69 BW71 BW73 BW75 BW77 BW79 BW81 BW83 BW85 BW87 BW89 BW91 BW93 BW95 BW97 BW99 BW101 BW103 BW105 BW107 BW109 BW111 BW113 BW115 BW117 BW119 BW121 BW123 BW125 BW127 BW129 BW131 BW133 BW135 BW137 BW139 BW141 BW143 BW145 BW147 BW149 BW151 BW153 BW155 BW157 BW159 BW161 BW163 BW165 BW167 BW169 BW171 BW173 BW175 BW177 BW179 BW181 BW183 BW185 BW187 BW189 BW191 BW245 BW195 BW197 BW199 BW201 BW203 BW205 BW207 BW209 BW211 BW213 BW215 BW217 BW219 BW221 BW223 BW225 BW227 BW229 BW231 BW233 BW235 BW237 BW239 BW241 BW243 BZ193 CC193 CF193 CI193 CL193 CO193 CR193 BZ9 CC9 CF9 CI9 CL9 CO9 CR9 BZ11 CC11 CF11 CI11 CL11 CO11 CR11 BZ13 CC13 CF13 CI13 CL13 CO13 CR13 BZ15 CC15 CF15 CI15 CL15 CO15 CR15 BZ17 CC17 CF17 CI17 CL17 CO17 CR17 BZ19 CC19 CF19 CI19 CL19 CO19 CR19 BZ21 CC21 CF21 CI21 CL21 CO21 CR21 BZ23 CC23 CF23 CI23 CL23 CO23 CR23 BZ25 CC25 CF25 CI25 CL25 CO25 CR25 BZ27 CC27 CF27 CI27 CL27 CO27 CR27 BZ29 CC29 CF29 CI29 CL29 CO29 CR29 BZ31 CC31 CF31 CI31 CL31 CO31 CR31 BZ33 CC33 CF33 CI33 CL33 CO33 CR33 BZ35 CC35 CF35 CI35 CL35 CO35 CR35 BZ37 CC37 CF37 CI37 CL37 CO37 CR37 BZ39 CC39 CF39 CI39 CL39 CO39 CR39 BZ41 CC41 CF41 CI41 CL41 CO41 CR41 BZ43 CC43 CF43 CI43 CL43 CO43 CR43 BZ45 CC45 CF45 CI45 CL45 CO45 CR45 BZ47 CC47 CF47 CI47 CL47 CO47 CR47 BZ49 CC49 CF49 CI49 CL49 CO49 CR49 BZ51 CC51 CF51 CI51 CL51 CO51 CR51 BZ53 CC53 CF53 CI53 CL53 CO53 CR53 BZ55 CC55 CF55 CI55 CL55 CO55 CR55 BZ57 CC57 CF57 CI57 CL57 CO57 CR57 BZ59 CC59 CF59 CI59 CL59 CO59 CR59 BZ61 CC61 CF61 CI61 CL61 CO61 CR61 BZ63 CC63 CF63 CI63 CL63 CO63 CR63 BZ65 CC65 CF65 CI65 CL65 CO65 CR65 BZ67 CC67 CF67 CI67 CL67 CO67 CR67 BZ69 CC69 CF69 CI69 CL69 CO69 CR69 BZ71 CC71 CF71 CI71 CL71 CO71 CR71 BZ73 CC73 CF73 CI73 CL73 CO73 CR73 BZ75 CC75 CF75 CI75 CL75 CO75 CR75 BZ77 CC77 CF77 CI77 CL77 CO77 CR77 BZ79 CC79 CF79 CI79 CL79 CO79 CR79 BZ81 CC81 CF81 CI81 CL81 CO81 CR81 BZ83 CC83 CF83 CI83 CL83 CO83 CR83 BZ85 CC85 CF85 CI85 CL85 CO85 CR85 BZ87 CC87 CF87 CI87 CL87 CO87 CR87 BZ89 CC89 CF89 CI89 CL89 CO89 CR89 BZ91 CC91 CF91 CI91 CL91 CO91 CR91 BZ93 CC93 CF93 CI93 CL93 CO93 CR93 BZ95 CC95 CF95 CI95 CL95 CO95 CR95 BZ97 CC97 CF97 CI97 CL97 CO97 CR97 BZ99 CC99 CF99 CI99 CL99 CO99 CR99 BZ101 CC101 CF101 CI101 CL101 CO101 CR101 BZ103 CC103 CF103 CI103 CL103 CO103 CR103 BZ105 CC105 CF105 CI105 CL105 CO105 CR105 BZ107 CC107 CF107 CI107 CL107 CO107 CR107 BZ109 CC109 CF109 CI109 CL109 CO109 CR109 BZ111 CC111 CF111 CI111 CL111 CO111 CR111 BZ113 CC113 CF113 CI113 CL113 CO113 CR113 BZ115 CC115 CF115 CI115 CL115 CO115 CR115 BZ117 CC117 CF117 CI117 CL117 CO117 CR117 BZ119 CC119 CF119 CI119 CL119 CO119 CR119 BZ121 CC121 CF121 CI121 CL121 CO121 CR121 BZ123 CC123 CF123 CI123 CL123 CO123 CR123 BZ125 CC125 CF125 CI125 CL125 CO125 CR125 BZ127 CC127 CF127 CI127 CL127 CO127 CR127 BZ129 CC129 CF129 CI129 CL129 CO129 CR129 BZ131 CC131 CF131 CI131 CL131 CO131 CR131 BZ133 CC133 CF133 CI133 CL133 CO133 CR133 BZ135 CC135 CF135 CI135 CL135 CO135 CR135 BZ137 CC137 CF137 CI137 CL137 CO137 CR137 BZ139 CC139 CF139 CI139 CL139 CO139 CR139 BZ141 CC141 CF141 CI141 CL141 CO141 CR141 BZ143 CC143 CF143 CI143 CL143 CO143 CR143 BZ145 CC145 CF145 CI145 CL145 CO145 CR145 BZ147 CC147 CF147 CI147 CL147 CO147 CR147 BZ149 CC149 CF149 CI149 CL149 CO149 CR149 BZ151 CC151 CF151 CI151 CL151 CO151 CR151 BZ153 CC153 CF153 CI153 CL153 CO153 CR153 BZ155 CC155 CF155 CI155 CL155 CO155 CR155 BZ157 CC157 CF157 CI157 CL157 CO157 CR157 BZ159 CC159 CF159 CI159 CL159 CO159 CR159 BZ161 CC161 CF161 CI161 CL161 CO161 CR161 BZ163 CC163 CF163 CI163 CL163 CO163 CR163 BZ165 CC165 CF165 CI165 CL165 CO165 CR165 BZ167 CC167 CF167 CI167 CL167 CO167 CR167 BZ169 CC169 CF169 CI169 CL169 CO169 CR169 BZ171 CC171 CF171 CI171 CL171 CO171 CR171 BZ173 CC173 CF173 CI173 CL173 CO173 CR173 BZ175 CC175 CF175 CI175 CL175 CO175 CR175 BZ177 CC177 CF177 CI177 CL177 CO177 CR177 BZ179 CC179 CF179 CI179 CL179 CO179 CR179 BZ181 CC181 CF181 CI181 CL181 CO181 CR181 BZ183 CC183 CF183 CI183 CL183 CO183 CR183 BZ185 CC185 CF185 CI185 CL185 CO185 CR185 BZ187 CC187 CF187 CI187 CL187 CO187 CR187 BZ189 CC189 CF189 CI189 CL189 CO189 CR189 BZ191 CC191 CF191 CI191 CL191 CO191 CR191 BZ245 CC245 CF245 CI245 CL245 CO245 CR245 BZ195 CC195 CF195 CI195 CL195 CO195 CR195 BZ197 CC197 CF197 CI197 CL197 CO197 CR197 BZ199 CC199 CF199 CI199 CL199 CO199 CR199 BZ201 CC201 CF201 CI201 CL201 CO201 CR201 BZ203 CC203 CF203 CI203 CL203 CO203 CR203 BZ205 CC205 CF205 CI205 CL205 CO205 CR205 BZ207 CC207 CF207 CI207 CL207 CO207 CR207 BZ209 CC209 CF209 CI209 CL209 CO209 CR209 BZ211 CC211 CF211 CI211 CL211 CO211 CR211 BZ213 CC213 CF213 CI213 CL213 CO213 CR213 BZ215 CC215 CF215 CI215 CL215 CO215 CR215 BZ217 CC217 CF217 CI217 CL217 CO217 CR217 BZ219 CC219 CF219 CI219 CL219 CO219 CR219 BZ221 CC221 CF221 CI221 CL221 CO221 CR221 BZ223 CC223 CF223 CI223 CL223 CO223 CR223 BZ225 CC225 CF225 CI225 CL225 CO225 CR225 BZ227 CC227 CF227 CI227 CL227 CO227 CR227 BZ229 CC229 CF229 CI229 CL229 CO229 CR229 BZ231 CC231 CF231 CI231 CL231 CO231 CR231 BZ233 CC233 CF233 CI233 CL233 CO233 CR233 BZ235 CC235 CF235 CI235 CL235 CO235 CR235 BZ237 CC237 CF237 CI237 CL237 CO237 CR237 BZ239 CC239 CF239 CI239 CL239 CO239 CR239 BZ241 CC241 CF241 CI241 CL241 CO241 CR241 BZ243 CC243 CF243 CI243 CL243 CO243 CR243">
      <formula1>INDIRECT("t_divers[divers2]")</formula1>
    </dataValidation>
    <dataValidation type="list" showInputMessage="1" showErrorMessage="1" sqref="D8 D10 D12 D14 G8 G10 G12 G14 J14 J12 J10 J8 M8 M10 M12 M14 P8 P10 P12 P14 S8 S10 S12 S14 V8 V10 V12 V14 D16 D18 D20 D22 G16 G18 G20 G22 J22 J20 J18 J16 M16 M18 M20 M22 P16 P18 P20 P22 S16 S18 S20 S22 V16 V18 V20 V22 D24 D26 D28 D30 G24 G26 G28 G30 J30 J28 J26 J24 M24 M26 M28 M30 P24 P26 P28 P30 S24 S26 S28 S30 V24 V26 V28 V30 D32 D34 D36 D38 G32 G34 G36 G38 J38 J36 J34 J32 M32 M34 M36 M38 P32 P34 P36 P38 S32 S34 S36 S38 V32 V34 V36 V38 D40 D42 G40 G42 J42 J40 M40 M42 P40 P42 S40 S42 V40 V42 D44 D46 D48 D50 G44 G46 G48 G50 J50 J48 J46 J44 M44 M46 M48 M50 P44 P46 P48 P50 S44 S46 S48 S50 V44 V46 V48 V50 D52 D54 D56 D58 G52 G54 G56 G58 J58 J56 J54 J52 M52 M54 M56 M58 P52 P54 P56 P58 S52 S54 S56 S58 V52 V54 V56 V58 D60 D62 G60 G62 J62 J60 M60 M62 P60 P62 S60 S62 V60 V62 D64 D66 G64 G66 J66 J64 M64 M66 P64 P66 S64 S66 V64 V66 D68 D70 D72 D74 G68 G70 G72 G74 J74 J72 J70 J68 M68 M70 M72 M74 P68 P70 P72 P74 S68 S70 S72 S74 V68 V70 V72 V74 D76 D78 G76 G78 J78 J76 M76 M78 P76 P78 S76 S78 V76 V78 D80 D82 D84 D86 G80 G82 G84 G86 J86 J84 J82 J80 M80 M82 M84 M86 P80 P82 P84 P86 S80 S82 S84 S86 V80 V82 V84 V86 D88 D90 D92 D94 G88 G90 G92 G94 J94 J92 J90 J88 M88 M90 M92 M94 P88 P90 P92 P94 S88 S90 S92 S94 V88 V90 V92 V94 D96 D98 G96 G98 J98 J96 M96 M98 P96 P98 S96 S98 V96 V98 D100 D102 G100 G102 J102 J100 M100 M102 P100 P102 S100 S102 V100 V102 D104 G104 J104 M104 P104 S104 V104 D106 D108 G106 G108 J108 J106 M106 M108 P106 P108 S106 S108 V106 V108 D110 D112 G110 G112 J112 J110 M110 M112 P110 P112 S110 S112 V110 V112 D114 D116 D118 D120 G114 G116 G118 G120 J120 J118 J116 J114 M114 M116 M118 M120 P114 P116 P118 P120 S114 S116 S118 S120 V114 V116 V118 V120 D122 D124 D126 D128 G122 G124 G126 G128 J128 J126 J124 J122 M122 M124 M126 M128 P122 P124 P126 P128 S122 S124 S126 S128 V122 V124 V126 V128 D130 D132 G130 G132 J132 J130 M130 M132 P130 P132 S130 S132 V130 V132 D134 D136 G134 G136 J136 J134 M134 M136 P134 P136 S134 S136 V134 V136 D138 D140 D142 D144 G138 G140 G142 G144 J144 J142 J140 J138 M138 M140 M142 M144 P138 P140 P142 P144 S138 S140 S142 S144 V138 V140 V142 V144 D146 D148 D150 D152 G146 G148 G150 G152 J152 J150 J148 J146 M146 M148 M150 M152 P146 P148 P150 P152 S146 S148 S150 S152 V146 V148 V150 V152 D154 D156 D158 D160 G154 G156 G158 G160 J160 J158 J156 J154 M154 M156 M158 M160 P154 P156 P158 P160 S154 S156 S158 S160 V154 V156 V158 V160 D162 D164 D166 D168 G162 G164 G166 G168 J168 J166 J164 J162 M162 M164 M166 M168 P162 P164 P166 P168 S162 S164 S166 S168 V162 V164 V166 V168 D170 D172 G170 G172 J172 J170 M170 M172 P170 P172 S170 S172 V170 V172 D174 D176 D178 D180 G174 G176 G178 G180 J180 J178 J176 J174 M174 M176 M178 M180 P174 P176 P178 P180 S174 S176 S178 S180 V174 V176 V178 V180 D182 D184 D186 D188 G182 G184 G186 G188 J188 J186 J184 J182 M182 M184 M186 M188 P182 P184 P186 P188 S182 S184 S186 S188 V182 V184 V186 V188 D190 D192 G190 G192 J192 J190 M190 M192 P190 P192 S190 S192 V190 V192 D194 D196 G194 G196 J196 J194 M194 M196 P194 P196 S194 S196 V194 V196 D198 D200 D202 D204 G198 G200 G202 G204 J204 J202 J200 J198 M198 M200 M202 M204 P198 P200 P202 P204 S198 S200 S202 S204 V198 V200 V202 V204 D206 D208 D210 D212 G206 G208 G210 G212 J212 J210 J208 J206 M206 M208 M210 M212 P206 P208 P210 P212 S206 S208 S210 S212 V206 V208 V210 V212 D214 D216 D218 D220 G214 G216 G218 G220 J220 J218 J216 J214 M214 M216 M218 M220 P214 P216 P218 P220 S214 S216 S218 S220 V214 V216 V218 V220 D222 D224 G222 G224 J224 J222 M222 M224 P222 P224 S222 S224 V222 V224 D226 D228 D230 D232 G226 G228 G230 G232 J232 J230 J228 J226 M226 M228 M230 M232 P226 P228 P230 P232 S226 S228 S230 S232 V226 V228 V230 V232 D234 D236 D238 D240 G234 G236 G238 G240 J240 J238 J236 J234 M234 M236 M238 M240 P234 P236 P238 P240 S234 S236 S238 S240 V234 V236 V238 V240 D242 D244 G242 G244 J244 J242 M242 M244 P242 P244 S242 S244 V242 V244 Y8 AB8 AE8 AH8 AK8 AN8 AQ8 AT8 AW8 AZ8 BC8 BF8 BI8 BL8 BO8 BR8 Y10 AB10 AE10 AH10 AK10 AN10 AQ10 AT10 AW10 AZ10 BC10 BF10 BI10 BL10 BO10 BR10 Y12 AB12 AE12 AH12 AK12 AN12 AQ12 AT12 AW12 AZ12 BC12 BF12 BI12 BL12 BO12 BR12 Y14 AB14 AE14 AH14 AK14 AN14 AQ14 AT14 AW14 AZ14 BC14 BF14 BI14 BL14 BO14 BR14 Y16 AB16 AE16 AH16 AK16 AN16 AQ16 AT16 AW16 AZ16 BC16 BF16 BI16 BL16 BO16 BR16 Y18 AB18 AE18 AH18 AK18 AN18 AQ18 AT18 AW18 AZ18 BC18 BF18 BI18 BL18 BO18 BR18 Y20 AB20 AE20 AH20 AK20 AN20 AQ20 AT20 AW20 AZ20 BC20 BF20 BI20 BL20 BO20 BR20 Y22 AB22 AE22 AH22 AK22 AN22 AQ22 AT22 AW22 AZ22 BC22 BF22 BI22 BL22 BO22 BR22 Y24 AB24 AE24 AH24 AK24 AN24 AQ24 AT24 AW24 AZ24 BC24 BF24 BI24 BL24 BO24 BR24 Y26 AB26 AE26 AH26 AK26 AN26 AQ26 AT26 AW26 AZ26 BC26 BF26 BI26 BL26 BO26 BR26 Y28 AB28 AE28 AH28 AK28 AN28 AQ28 AT28 AW28 AZ28 BC28 BF28 BI28 BL28 BO28 BR28 Y30 AB30 AE30 AH30 AK30 AN30 AQ30 AT30 AW30 AZ30 BC30 BF30 BI30 BL30 BO30 BR30 Y32 AB32 AE32 AH32 AK32 AN32 AQ32 AT32 AW32 AZ32 BC32 BF32 BI32 BL32 BO32 BR32 Y34 AB34 AE34 AH34 AK34 AN34 AQ34 AT34 AW34 AZ34 BC34 BF34 BI34 BL34 BO34 BR34 Y36 AB36 AE36 AH36 AK36 AN36 AQ36 AT36 AW36 AZ36 BC36 BF36 BI36 BL36 BO36 BR36 Y38 AB38 AE38 AH38 AK38 AN38 AQ38 AT38 AW38 AZ38 BC38 BF38 BI38 BL38 BO38 BR38 Y40 AB40 AE40 AH40 AK40 AN40 AQ40 AT40 AW40 AZ40 BC40 BF40 BI40 BL40 BO40 BR40 Y42 AB42 AE42 AH42 AK42 AN42 AQ42 AT42 AW42 AZ42 BC42 BF42 BI42 BL42 BO42 BR42 Y44 AB44 AE44 AH44 AK44 AN44 AQ44 AT44 AW44 AZ44 BC44 BF44 BI44 BL44 BO44 BR44 Y46 AB46 AE46 AH46 AK46 AN46 AQ46 AT46 AW46 AZ46 BC46 BF46 BI46 BL46 BO46 BR46 Y48 AB48 AE48 AH48 AK48 AN48 AQ48 AT48 AW48 AZ48 BC48 BF48 BI48 BL48 BO48 BR48 Y50 AB50 AE50 AH50 AK50 AN50 AQ50 AT50 AW50 AZ50 BC50 BF50 BI50 BL50 BO50 BR50 Y52 AB52 AE52 AH52 AK52 AN52 AQ52 AT52 AW52 AZ52 BC52 BF52 BI52 BL52 BO52 BR52 Y54 AB54 AE54 AH54 AK54 AN54 AQ54 AT54 AW54 AZ54 BC54 BF54 BI54 BL54 BO54 BR54 Y56 AB56 AE56 AH56 AK56 AN56 AQ56 AT56 AW56 AZ56 BC56 BF56 BI56 BL56 BO56 BR56 Y58 AB58 AE58 AH58 AK58 AN58 AQ58 AT58 AW58 AZ58 BC58 BF58 BI58 BL58 BO58 BR58 Y60 AB60 AE60 AH60 AK60 AN60 AQ60 AT60 AW60 AZ60 BC60 BF60 BI60 BL60 BO60 BR60 Y62 AB62 AE62 AH62 AK62 AN62 AQ62 AT62 AW62 AZ62 BC62 BF62 BI62 BL62 BO62 BR62 Y64 AB64 AE64 AH64 AK64 AN64 AQ64 AT64 AW64 AZ64 BC64 BF64 BI64 BL64 BO64 BR64 Y66 AB66 AE66 AH66 AK66 AN66 AQ66 AT66 AW66 AZ66 BC66 BF66 BI66 BL66 BO66 BR66 Y68 AB68 AE68 AH68 AK68 AN68 AQ68 AT68 AW68 AZ68 BC68 BF68 BI68 BL68 BO68 BR68 Y70 AB70 AE70 AH70 AK70 AN70 AQ70 AT70 AW70 AZ70 BC70 BF70 BI70 BL70 BO70 BR70 Y72 AB72 AE72 AH72 AK72 AN72 AQ72 AT72 AW72 AZ72 BC72 BF72 BI72 BL72 BO72 BR72 Y74 AB74 AE74 AH74 AK74 AN74 AQ74 AT74 AW74 AZ74 BC74 BF74 BI74 BL74 BO74 BR74 Y76 AB76 AE76 AH76 AK76 AN76 AQ76 AT76 AW76 AZ76 BC76 BF76 BI76 BL76 BO76 BR76 Y78 AB78 AE78 AH78 AK78 AN78 AQ78 AT78 AW78 AZ78 BC78 BF78 BI78 BL78 BO78 BR78 Y80 AB80 AE80 AH80 AK80 AN80 AQ80 AT80 AW80 AZ80 BC80 BF80 BI80 BL80 BO80 BR80 Y82 AB82 AE82 AH82 AK82 AN82 AQ82 AT82 AW82 AZ82 BC82 BF82 BI82 BL82 BO82 BR82 Y84 AB84 AE84 AH84 AK84 AN84 AQ84 AT84 AW84 AZ84 BC84 BF84 BI84 BL84 BO84 BR84 Y86 AB86 AE86 AH86 AK86 AN86 AQ86 AT86 AW86 AZ86 BC86 BF86 BI86 BL86 BO86 BR86 Y88 AB88 AE88 AH88 AK88 AN88 AQ88 AT88 AW88 AZ88 BC88 BF88 BI88 BL88 BO88 BR88 Y90 AB90 AE90 AH90 AK90 AN90 AQ90 AT90 AW90 AZ90 BC90 BF90 BI90 BL90 BO90 BR90 Y92 AB92 AE92 AH92 AK92 AN92 AQ92 AT92 AW92 AZ92 BC92 BF92 BI92 BL92 BO92 BR92 Y94 AB94 AE94 AH94 AK94 AN94 AQ94 AT94 AW94 AZ94 BC94 BF94 BI94 BL94 BO94 BR94 Y96 AB96 AE96 AH96 AK96 AN96 AQ96 AT96 AW96 AZ96 BC96 BF96 BI96 BL96 BO96 BR96 Y98 AB98 AE98 AH98 AK98 AN98 AQ98 AT98 AW98 AZ98 BC98 BF98 BI98 BL98 BO98 BR98 Y100 AB100 AE100 AH100 AK100 AN100 AQ100 AT100 AW100 AZ100 BC100 BF100 BI100 BL100 BO100 BR100 Y102 AB102 AE102 AH102 AK102 AN102 AQ102 AT102 AW102 AZ102 BC102 BF102 BI102 BL102 BO102 BR102 Y104 AB104 AE104 AH104 AK104 AN104 AQ104 AT104 AW104 AZ104 BC104 BF104 BI104 BL104 BO104 BR104 Y106 AB106 AE106 AH106 AK106 AN106 AQ106 AT106 AW106 AZ106 BC106 BF106 BI106 BL106 BO106 BR106 Y108 AB108 AE108 AH108 AK108 AN108 AQ108 AT108 AW108 AZ108 BC108 BF108 BI108 BL108 BO108 BR108 Y110 AB110 AE110 AH110 AK110 AN110 AQ110 AT110 AW110 AZ110 BC110 BF110 BI110 BL110 BO110 BR110 Y112 AB112 AE112 AH112 AK112 AN112 AQ112 AT112 AW112 AZ112 BC112 BF112 BI112 BL112 BO112 BR112 Y114 AB114 AE114 AH114 AK114 AN114 AQ114 AT114 AW114 AZ114 BC114 BF114 BI114 BL114 BO114 BR114 Y116 AB116 AE116 AH116 AK116 AN116 AQ116 AT116 AW116 AZ116 BC116 BF116 BI116 BL116 BO116 BR116 Y118 AB118 AE118 AH118 AK118 AN118 AQ118 AT118 AW118 AZ118 BC118 BF118 BI118 BL118 BO118 BR118 Y120 AB120 AE120 AH120 AK120 AN120 AQ120 AT120 AW120 AZ120 BC120 BF120 BI120 BL120 BO120 BR120 Y122 AB122 AE122 AH122 AK122 AN122 AQ122 AT122 AW122 AZ122 BC122 BF122 BI122 BL122 BO122 BR122 Y124 AB124 AE124 AH124 AK124 AN124 AQ124 AT124 AW124 AZ124 BC124 BF124 BI124 BL124 BO124 BR124 Y126 AB126 AE126 AH126 AK126 AN126 AQ126 AT126 AW126 AZ126 BC126 BF126 BI126 BL126 BO126 BR126 Y128 AB128 AE128 AH128 AK128 AN128 AQ128 AT128 AW128 AZ128 BC128 BF128 BI128 BL128 BO128 BR128 Y130 AB130 AE130 AH130 AK130 AN130 AQ130 AT130 AW130 AZ130 BC130 BF130 BI130 BL130 BO130 BR130 Y132 AB132 AE132 AH132 AK132 AN132 AQ132 AT132 AW132 AZ132 BC132 BF132 BI132 BL132 BO132 BR132 Y134 AB134 AE134 AH134 AK134 AN134 AQ134 AT134 AW134 AZ134 BC134 BF134 BI134 BL134 BO134 BR134 Y136 AB136 AE136 AH136 AK136 AN136 AQ136 AT136 AW136 AZ136 BC136 BF136 BI136 BL136 BO136 BR136 Y138 AB138 AE138 AH138 AK138 AN138 AQ138 AT138 AW138 AZ138 BC138 BF138 BI138 BL138 BO138 BR138 Y140 AB140 AE140 AH140 AK140 AN140 AQ140 AT140 AW140 AZ140 BC140 BF140 BI140 BL140 BO140 BR140 Y142 AB142 AE142 AH142 AK142 AN142 AQ142 AT142 AW142 AZ142 BC142 BF142 BI142 BL142 BO142 BR142 Y144 AB144 AE144 AH144 AK144 AN144 AQ144 AT144 AW144 AZ144 BC144 BF144 BI144 BL144 BO144 BR144 Y146 AB146 AE146 AH146 AK146 AN146 AQ146 AT146 AW146 AZ146 BC146 BF146 BI146 BL146 BO146 BR146 Y148 AB148 AE148 AH148 AK148 AN148 AQ148 AT148 AW148 AZ148 BC148 BF148 BI148 BL148 BO148 BR148 Y150 AB150 AE150 AH150 AK150 AN150 AQ150 AT150 AW150 AZ150 BC150 BF150 BI150 BL150 BO150 BR150 Y152 AB152 AE152 AH152 AK152 AN152 AQ152 AT152 AW152 AZ152 BC152 BF152 BI152 BL152 BO152 BR152 Y154 AB154 AE154 AH154 AK154 AN154 AQ154 AT154 AW154 AZ154 BC154 BF154 BI154 BL154 BO154 BR154 Y156 AB156 AE156 AH156 AK156 AN156 AQ156 AT156 AW156 AZ156 BC156 BF156 BI156 BL156 BO156 BR156 Y158 AB158 AE158 AH158 AK158 AN158 AQ158 AT158 AW158 AZ158 BC158 BF158 BI158 BL158 BO158 BR158 Y160 AB160 AE160 AH160 AK160 AN160 AQ160 AT160 AW160 AZ160 BC160 BF160 BI160 BL160 BO160 BR160 Y162 AB162 AE162 AH162 AK162 AN162 AQ162 AT162 AW162 AZ162 BC162 BF162 BI162 BL162 BO162 BR162 Y164 AB164 AE164 AH164 AK164 AN164 AQ164 AT164 AW164 AZ164 BC164 BF164 BI164 BL164 BO164 BR164 Y166 AB166 AE166 AH166 AK166 AN166 AQ166 AT166 AW166 AZ166 BC166 BF166 BI166 BL166 BO166 BR166 Y168 AB168 AE168 AH168 AK168 AN168 AQ168 AT168 AW168 AZ168 BC168 BF168 BI168 BL168 BO168 BR168 Y170 AB170 AE170 AH170 AK170 AN170 AQ170 AT170 AW170 AZ170 BC170 BF170 BI170 BL170 BO170 BR170 Y172 AB172 AE172 AH172 AK172 AN172 AQ172 AT172 AW172 AZ172 BC172 BF172 BI172 BL172 BO172 BR172 Y174 AB174 AE174 AH174 AK174 AN174 AQ174 AT174 AW174 AZ174 BC174 BF174 BI174 BL174 BO174 BR174 Y176 AB176 AE176 AH176 AK176 AN176 AQ176 AT176 AW176 AZ176 BC176 BF176 BI176 BL176 BO176 BR176 Y178 AB178 AE178 AH178 AK178 AN178 AQ178 AT178 AW178 AZ178 BC178 BF178 BI178 BL178 BO178 BR178 Y180 AB180 AE180 AH180 AK180 AN180 AQ180 AT180 AW180 AZ180 BC180 BF180 BI180 BL180 BO180 BR180 Y182 AB182 AE182 AH182 AK182 AN182 AQ182 AT182 AW182 AZ182 BC182 BF182 BI182 BL182 BO182 BR182 Y184 AB184 AE184 AH184 AK184 AN184 AQ184 AT184 AW184 AZ184 BC184 BF184 BI184 BL184 BO184 BR184 Y186 AB186 AE186 AH186 AK186 AN186 AQ186 AT186 AW186 AZ186 BC186 BF186 BI186 BL186 BO186 BR186 Y188 AB188 AE188 AH188 AK188 AN188 AQ188 AT188 AW188 AZ188 BC188 BF188 BI188 BL188 BO188 BR188 Y190 AB190 AE190 AH190 AK190 AN190 AQ190 AT190 AW190 AZ190 BC190 BF190 BI190 BL190 BO190 BR190 Y192 AB192 AE192 AH192 AK192 AN192 AQ192 AT192 AW192 AZ192 BC192 BF192 BI192 BL192 BO192 BR192 Y194 AB194 AE194 AH194 AK194 AN194 AQ194 AT194 AW194 AZ194 BC194 BF194 BI194 BL194 BO194 BR194 Y196 AB196 AE196 AH196 AK196 AN196 AQ196 AT196 AW196 AZ196 BC196 BF196 BI196 BL196 BO196 BR196 Y198 AB198 AE198 AH198 AK198 AN198 AQ198 AT198 AW198 AZ198 BC198 BF198 BI198 BL198 BO198 BR198 Y200 AB200 AE200 AH200 AK200 AN200 AQ200 AT200 AW200 AZ200 BC200 BF200 BI200 BL200 BO200 BR200 Y202 AB202 AE202 AH202 AK202 AN202 AQ202 AT202 AW202 AZ202 BC202 BF202 BI202 BL202 BO202 BR202 Y204 AB204 AE204 AH204 AK204 AN204 AQ204 AT204 AW204 AZ204 BC204 BF204 BI204 BL204 BO204 BR204 Y206 AB206 AE206 AH206 AK206 AN206 AQ206 AT206 AW206 AZ206 BC206 BF206 BI206 BL206 BO206 BR206 Y208 AB208 AE208 AH208 AK208 AN208 AQ208 AT208 AW208 AZ208 BC208 BF208 BI208 BL208 BO208 BR208 Y210 AB210 AE210 AH210 AK210 AN210 AQ210 AT210 AW210 AZ210 BC210 BF210 BI210 BL210 BO210 BR210 Y212 AB212 AE212 AH212 AK212 AN212 AQ212 AT212 AW212 AZ212 BC212 BF212 BI212 BL212 BO212 BR212 Y214 AB214 AE214 AH214 AK214 AN214 AQ214 AT214 AW214 AZ214 BC214 BF214 BI214 BL214 BO214 BR214 Y216 AB216 AE216 AH216 AK216 AN216 AQ216 AT216 AW216 AZ216 BC216 BF216 BI216 BL216 BO216 BR216 Y218 AB218 AE218 AH218 AK218 AN218 AQ218 AT218 AW218 AZ218 BC218 BF218 BI218 BL218 BO218 BR218 Y220 AB220 AE220 AH220 AK220 AN220 AQ220 AT220 AW220 AZ220 BC220 BF220 BI220 BL220 BO220 BR220 Y222 AB222 AE222 AH222 AK222 AN222 AQ222 AT222 AW222 AZ222 BC222 BF222 BI222 BL222 BO222 BR222 Y224 AB224 AE224 AH224 AK224 AN224 AQ224 AT224 AW224 AZ224 BC224 BF224 BI224 BL224 BO224 BR224 Y226 AB226 AE226 AH226 AK226 AN226 AQ226 AT226 AW226 AZ226 BC226 BF226 BI226 BL226 BO226 BR226 Y228 AB228 AE228 AH228 AK228 AN228 AQ228 AT228 AW228 AZ228 BC228 BF228 BI228 BL228 BO228 BR228 Y230 AB230 AE230 AH230 AK230 AN230 AQ230 AT230 AW230 AZ230 BC230 BF230 BI230 BL230 BO230 BR230 Y232 AB232 AE232 AH232 AK232 AN232 AQ232 AT232 AW232 AZ232 BC232 BF232 BI232 BL232 BO232 BR232 Y234 AB234 AE234 AH234 AK234 AN234 AQ234 AT234 AW234 AZ234 BC234 BF234 BI234 BL234 BO234 BR234 Y236 AB236 AE236 AH236 AK236 AN236 AQ236 AT236 AW236 AZ236 BC236 BF236 BI236 BL236 BO236 BR236 Y238 AB238 AE238 AH238 AK238 AN238 AQ238 AT238 AW238 AZ238 BC238 BF238 BI238 BL238 BO238 BR238 Y240 AB240 AE240 AH240 AK240 AN240 AQ240 AT240 AW240 AZ240 BC240 BF240 BI240 BL240 BO240 BR240 Y242 AB242 AE242 AH242 AK242 AN242 AQ242 AT242 AW242 AZ242 BC242 BF242 BI242 BL242 BO242 BR242 Y244 AB244 AE244 AH244 AK244 AN244 AQ244 AT244 AW244 AZ244 BC244 BF244 BI244 BL244 BO244 BR244 BU8 BU10 BU12 BU14 BU16 BU18 BU20 BU22 BU24 BU26 BU28 BU30 BU32 BU34 BU36 BU38 BU40 BU42 BU44 BU46 BU48 BU50 BU52 BU54 BU56 BU58 BU60 BU62 BU64 BU66 BU68 BU70 BU72 BU74 BU76 BU78 BU80 BU82 BU84 BU86 BU88 BU90 BU92 BU94 BU96 BU98 BU100 BU102 BU104 BU106 BU108 BU110 BU112 BU114 BU116 BU118 BU120 BU122 BU124 BU126 BU128 BU130 BU132 BU134 BU136 BU138 BU140 BU142 BU144 BU146 BU148 BU150 BU152 BU154 BU156 BU158 BU160 BU162 BU164 BU166 BU168 BU170 BU172 BU174 BU176 BU178 BU180 BU182 BU184 BU186 BU188 BU190 BU192 BU194 BU196 BU198 BU200 BU202 BU204 BU206 BU208 BU210 BU212 BU214 BU216 BU218 BU220 BU222 BU224 BU226 BU228 BU230 BU232 BU234 BU236 BU238 BU240 BU242 BU244 BX8 CA8 CD8 CG8 CJ8 CM8 CP8 BX10 CA10 CD10 CG10 CJ10 CM10 CP10 BX12 CA12 CD12 CG12 CJ12 CM12 CP12 BX14 CA14 CD14 CG14 CJ14 CM14 CP14 BX16 CA16 CD16 CG16 CJ16 CM16 CP16 BX18 CA18 CD18 CG18 CJ18 CM18 CP18 BX20 CA20 CD20 CG20 CJ20 CM20 CP20 BX22 CA22 CD22 CG22 CJ22 CM22 CP22 BX24 CA24 CD24 CG24 CJ24 CM24 CP24 BX26 CA26 CD26 CG26 CJ26 CM26 CP26 BX28 CA28 CD28 CG28 CJ28 CM28 CP28 BX30 CA30 CD30 CG30 CJ30 CM30 CP30 BX32 CA32 CD32 CG32 CJ32 CM32 CP32 BX34 CA34 CD34 CG34 CJ34 CM34 CP34 BX36 CA36 CD36 CG36 CJ36 CM36 CP36 BX38 CA38 CD38 CG38 CJ38 CM38 CP38 BX40 CA40 CD40 CG40 CJ40 CM40 CP40 BX42 CA42 CD42 CG42 CJ42 CM42 CP42 BX44 CA44 CD44 CG44 CJ44 CM44 CP44 BX46 CA46 CD46 CG46 CJ46 CM46 CP46 BX48 CA48 CD48 CG48 CJ48 CM48 CP48 BX50 CA50 CD50 CG50 CJ50 CM50 CP50 BX52 CA52 CD52 CG52 CJ52 CM52 CP52 BX54 CA54 CD54 CG54 CJ54 CM54 CP54 BX56 CA56 CD56 CG56 CJ56 CM56 CP56 BX58 CA58 CD58 CG58 CJ58 CM58 CP58 BX60 CA60 CD60 CG60 CJ60 CM60 CP60 BX62 CA62 CD62 CG62 CJ62 CM62 CP62 BX64 CA64 CD64 CG64 CJ64 CM64 CP64 BX66 CA66 CD66 CG66 CJ66 CM66 CP66 BX68 CA68 CD68 CG68 CJ68 CM68 CP68 BX70 CA70 CD70 CG70 CJ70 CM70 CP70 BX72 CA72 CD72 CG72 CJ72 CM72 CP72 BX74 CA74 CD74 CG74 CJ74 CM74 CP74 BX76 CA76 CD76 CG76 CJ76 CM76 CP76 BX78 CA78 CD78 CG78 CJ78 CM78 CP78 BX80 CA80 CD80 CG80 CJ80 CM80 CP80 BX82 CA82 CD82 CG82 CJ82 CM82 CP82 BX84 CA84 CD84 CG84 CJ84 CM84 CP84 BX86 CA86 CD86 CG86 CJ86 CM86 CP86 BX88 CA88 CD88 CG88 CJ88 CM88 CP88 BX90 CA90 CD90 CG90 CJ90 CM90 CP90 BX92 CA92 CD92 CG92 CJ92 CM92 CP92 BX94 CA94 CD94 CG94 CJ94 CM94 CP94 BX96 CA96 CD96 CG96 CJ96 CM96 CP96 BX98 CA98 CD98 CG98 CJ98 CM98 CP98 BX100 CA100 CD100 CG100 CJ100 CM100 CP100 BX102 CA102 CD102 CG102 CJ102 CM102 CP102 BX104 CA104 CD104 CG104 CJ104 CM104 CP104 BX106 CA106 CD106 CG106 CJ106 CM106 CP106 BX108 CA108 CD108 CG108 CJ108 CM108 CP108 BX110 CA110 CD110 CG110 CJ110 CM110 CP110 BX112 CA112 CD112 CG112 CJ112 CM112 CP112 BX114 CA114 CD114 CG114 CJ114 CM114 CP114 BX116 CA116 CD116 CG116 CJ116 CM116 CP116 BX118 CA118 CD118 CG118 CJ118 CM118 CP118 BX120 CA120 CD120 CG120 CJ120 CM120 CP120 BX122 CA122 CD122 CG122 CJ122 CM122 CP122 BX124 CA124 CD124 CG124 CJ124 CM124 CP124 BX126 CA126 CD126 CG126 CJ126 CM126 CP126 BX128 CA128 CD128 CG128 CJ128 CM128 CP128 BX130 CA130 CD130 CG130 CJ130 CM130 CP130 BX132 CA132 CD132 CG132 CJ132 CM132 CP132 BX134 CA134 CD134 CG134 CJ134 CM134 CP134 BX136 CA136 CD136 CG136 CJ136 CM136 CP136 BX138 CA138 CD138 CG138 CJ138 CM138 CP138 BX140 CA140 CD140 CG140 CJ140 CM140 CP140 BX142 CA142 CD142 CG142 CJ142 CM142 CP142 BX144 CA144 CD144 CG144 CJ144 CM144 CP144 BX146 CA146 CD146 CG146 CJ146 CM146 CP146 BX148 CA148 CD148 CG148 CJ148 CM148 CP148 BX150 CA150 CD150 CG150 CJ150 CM150 CP150 BX152 CA152 CD152 CG152 CJ152 CM152 CP152 BX154 CA154 CD154 CG154 CJ154 CM154 CP154 BX156 CA156 CD156 CG156 CJ156 CM156 CP156 BX158 CA158 CD158 CG158 CJ158 CM158 CP158 BX160 CA160 CD160 CG160 CJ160 CM160 CP160 BX162 CA162 CD162 CG162 CJ162 CM162 CP162 BX164 CA164 CD164 CG164 CJ164 CM164 CP164 BX166 CA166 CD166 CG166 CJ166 CM166 CP166 BX168 CA168 CD168 CG168 CJ168 CM168 CP168 BX170 CA170 CD170 CG170 CJ170 CM170 CP170 BX172 CA172 CD172 CG172 CJ172 CM172 CP172 BX174 CA174 CD174 CG174 CJ174 CM174 CP174 BX176 CA176 CD176 CG176 CJ176 CM176 CP176 BX178 CA178 CD178 CG178 CJ178 CM178 CP178 BX180 CA180 CD180 CG180 CJ180 CM180 CP180 BX182 CA182 CD182 CG182 CJ182 CM182 CP182 BX184 CA184 CD184 CG184 CJ184 CM184 CP184 BX186 CA186 CD186 CG186 CJ186 CM186 CP186 BX188 CA188 CD188 CG188 CJ188 CM188 CP188 BX190 CA190 CD190 CG190 CJ190 CM190 CP190 BX192 CA192 CD192 CG192 CJ192 CM192 CP192 BX194 CA194 CD194 CG194 CJ194 CM194 CP194 BX196 CA196 CD196 CG196 CJ196 CM196 CP196 BX198 CA198 CD198 CG198 CJ198 CM198 CP198 BX200 CA200 CD200 CG200 CJ200 CM200 CP200 BX202 CA202 CD202 CG202 CJ202 CM202 CP202 BX204 CA204 CD204 CG204 CJ204 CM204 CP204 BX206 CA206 CD206 CG206 CJ206 CM206 CP206 BX208 CA208 CD208 CG208 CJ208 CM208 CP208 BX210 CA210 CD210 CG210 CJ210 CM210 CP210 BX212 CA212 CD212 CG212 CJ212 CM212 CP212 BX214 CA214 CD214 CG214 CJ214 CM214 CP214 BX216 CA216 CD216 CG216 CJ216 CM216 CP216 BX218 CA218 CD218 CG218 CJ218 CM218 CP218 BX220 CA220 CD220 CG220 CJ220 CM220 CP220 BX222 CA222 CD222 CG222 CJ222 CM222 CP222 BX224 CA224 CD224 CG224 CJ224 CM224 CP224 BX226 CA226 CD226 CG226 CJ226 CM226 CP226 BX228 CA228 CD228 CG228 CJ228 CM228 CP228 BX230 CA230 CD230 CG230 CJ230 CM230 CP230 BX232 CA232 CD232 CG232 CJ232 CM232 CP232 BX234 CA234 CD234 CG234 CJ234 CM234 CP234 BX236 CA236 CD236 CG236 CJ236 CM236 CP236 BX238 CA238 CD238 CG238 CJ238 CM238 CP238 BX240 CA240 CD240 CG240 CJ240 CM240 CP240 BX242 CA242 CD242 CG242 CJ242 CM242 CP242 BX244 CA244 CD244 CG244 CJ244 CM244 CP244">
      <formula1>INDIRECT("t_activités[activités]")</formula1>
    </dataValidation>
    <dataValidation type="list" showInputMessage="1" showErrorMessage="1" sqref="E9 H9 K9 N9 Q9 T9 E11 E13 E15 H11 H13 H15 K11 K13 K15 N11 N13 N15 Q11 Q13 Q15 T11 T13 T15 W9 W11 W13 W15 E17 H17 K17 N17 Q17 T17 E19 E21 E23 H19 H21 H23 K19 K21 K23 N19 N21 N23 Q19 Q21 Q23 T19 T21 T23 W17 W19 W21 W23 E25 H25 K25 N25 Q25 T25 E27 E29 E31 H27 H29 H31 K27 K29 K31 N27 N29 N31 Q27 Q29 Q31 T27 T29 T31 W25 W27 W29 W31 E33 H33 K33 N33 Q33 T33 E35 E37 E39 H35 H37 H39 K35 K37 K39 N35 N37 N39 Q35 Q37 Q39 T35 T37 T39 W33 W35 W37 W39 E41 E43 H41 H43 K41 K43 N41 N43 Q41 Q43 T41 T43 W41 W43 E45 H45 K45 N45 Q45 T45 E47 E49 E51 H47 H49 H51 K47 K49 K51 N47 N49 N51 Q47 Q49 Q51 T47 T49 T51 W45 W47 W49 W51 E53 H53 K53 N53 Q53 T53 E55 E57 E59 H55 H57 H59 K55 K57 K59 N55 N57 N59 Q55 Q57 Q59 T55 T57 T59 W53 W55 W57 W59 E61 E63 H61 H63 K61 K63 N61 N63 Q61 Q63 T61 T63 W61 W63 E65 E67 H65 H67 K65 K67 N65 N67 Q65 Q67 T65 T67 W65 W67 E69 H69 K69 N69 Q69 T69 E71 E73 E75 H71 H73 H75 K71 K73 K75 N71 N73 N75 Q71 Q73 Q75 T71 T73 T75 W69 W71 W73 W75 E77 H77 K77 N77 Q77 T77 E79 H79 K79 N79 Q79 T79 W77 W79 E81 H81 K81 N81 Q81 T81 E83 E85 E87 H83 H85 H87 K83 K85 K87 N83 N85 N87 Q83 Q85 Q87 T83 T85 T87 W81 W83 W85 W87 E89 H89 K89 N89 Q89 T89 E91 E93 E95 H91 H93 H95 K91 K93 K95 N91 N93 N95 Q91 Q93 Q95 T91 T93 T95 W89 W91 W93 W95 E97 E99 H97 H99 K97 K99 N97 N99 Q97 Q99 T97 T99 W97 W99 E101 E103 H101 H103 K101 K103 N101 N103 Q101 Q103 T101 T103 W101 W103 E105 H105 K105 N105 Q105 T105 W105 E107 E109 H107 H109 K107 K109 N107 N109 Q107 Q109 T107 T109 W107 W109 E111 E113 H111 H113 K111 K113 N111 N113 Q111 Q113 T111 T113 W111 W113 E115 H115 K115 N115 Q115 T115 E117 E119 E121 H117 H119 H121 K117 K119 K121 N117 N119 N121 Q117 Q119 Q121 T117 T119 T121 W115 W117 W119 W121 E123 H123 K123 N123 Q123 T123 E125 E127 E129 H125 H127 H129 K125 K127 K129 N125 N127 N129 Q125 Q127 Q129 T125 T127 T129 W123 W125 W127 W129 E131 E133 H131 H133 K131 K133 N131 N133 Q131 Q133 T131 T133 W131 W133 E135 E137 H135 H137 K135 K137 N135 N137 Q135 Q137 T135 T137 W135 W137 E139 H139 K139 N139 Q139 T139 E141 E143 E145 H141 H143 H145 K141 K143 K145 N141 N143 N145 Q141 Q143 Q145 T141 T143 T145 W139 W141 W143 W145 E147 H147 K147 N147 Q147 T147 E149 E151 E153 H149 H151 H153 K149 K151 K153 N149 N151 N153 Q149 Q151 Q153 T149 T151 T153 W147 W149 W151 W153 E155 H155 K155 N155 Q155 T155 E157 E159 E161 H157 H159 H161 K157 K159 K161 N157 N159 N161 Q157 Q159 Q161 T157 T159 T161 W155 W157 W159 W161 E163 H163 K163 N163 Q163 T163 E165 E167 E169 H165 H167 H169 K165 K167 K169 N165 N167 N169 Q165 Q167 Q169 T165 T167 T169 W163 W165 W167 W169 E171 E173 H171 H173 K171 K173 N171 N173 Q171 Q173 T171 T173 W171 W173 E175 H175 K175 N175 Q175 T175 E177 E179 E181 H177 H179 H181 K177 K179 K181 N177 N179 N181 Q177 Q179 Q181 T177 T179 T181 W175 W177 W179 W181 E183 H183 K183 N183 Q183 T183 E185 E187 E189 H185 H187 H189 K185 K187 K189 N185 N187 N189 Q185 Q187 Q189 T185 T187 T189 W183 W185 W187 W189 E191 E193 H191 H193 K191 K193 N191 N193 Q191 Q193 T191 T193 W191 W193 E195 E197 H195 H197 K195 K197 N195 N197 Q195 Q197 T195 T197 W195 W197 E199 H199 K199 N199 Q199 T199 E201 E203 E205 H201 H203 H205 K201 K203 K205 N201 N203 N205 Q201 Q203 Q205 T201 T203 T205 W199 W201 W203 W205 E207 H207 K207 N207 Q207 T207 E209 E211 E213 H209 H211 H213 K209 K211 K213 N209 N211 N213 Q209 Q211 Q213 T209 T211 T213 W207 W209 W211 W213 E215 H215 K215 N215 Q215 T215 E217 E219 E221 H217 H219 H221 K217 K219 K221 N217 N219 N221 Q217 Q219 Q221 T217 T219 T221 W215 W217 W219 W221 E223 E225 H223 H225 K223 K225 N223 N225 Q223 Q225 T223 T225 W223 W225 E227 H227 K227 N227 Q227 T227 E229 E231 E233 H229 H231 H233 K229 K231 K233 N229 N231 N233 Q229 Q231 Q233 T229 T231 T233 W227 W229 W231 W233 E235 H235 K235 N235 Q235 T235 E237 E239 E241 H237 H239 H241 K237 K239 K241 N237 N239 N241 Q237 Q239 Q241 T237 T239 T241 W235 W237 W239 W241 E243 E245 H243 H245 K243 K245 N243 N245 Q243 Q245 T243 T245 W243 W245 Z9 AC9 AF9 AI9 AL9 AO9 AR9 AU9 AX9 BA9 BD9 BG9 BJ9 BM9 BP9 BS9 Z11 AC11 AF11 AI11 AL11 AO11 AR11 AU11 AX11 BA11 BD11 BG11 BJ11 BM11 BP11 BS11 Z13 AC13 AF13 AI13 AL13 AO13 AR13 AU13 AX13 BA13 BD13 BG13 BJ13 BM13 BP13 BS13 Z15 AC15 AF15 AI15 AL15 AO15 AR15 AU15 AX15 BA15 BD15 BG15 BJ15 BM15 BP15 BS15 Z17 AC17 AF17 AI17 AL17 AO17 AR17 AU17 AX17 BA17 BD17 BG17 BJ17 BM17 BP17 BS17 Z19 AC19 AF19 AI19 AL19 AO19 AR19 AU19 AX19 BA19 BD19 BG19 BJ19 BM19 BP19 BS19 Z21 AC21 AF21 AI21 AL21 AO21 AR21 AU21 AX21 BA21 BD21 BG21 BJ21 BM21 BP21 BS21 Z23 AC23 AF23 AI23 AL23 AO23 AR23 AU23 AX23 BA23 BD23 BG23 BJ23 BM23 BP23 BS23 Z25 AC25 AF25 AI25 AL25 AO25 AR25 AU25 AX25 BA25 BD25 BG25 BJ25 BM25 BP25 BS25 Z27 AC27 AF27 AI27 AL27 AO27 AR27 AU27 AX27 BA27 BD27 BG27 BJ27 BM27 BP27 BS27 Z29 AC29 AF29 AI29 AL29 AO29 AR29 AU29 AX29 BA29 BD29 BG29 BJ29 BM29 BP29 BS29 Z31 AC31 AF31 AI31 AL31 AO31 AR31 AU31 AX31 BA31 BD31 BG31 BJ31 BM31 BP31 BS31 Z33 AC33 AF33 AI33 AL33 AO33 AR33 AU33 AX33 BA33 BD33 BG33 BJ33 BM33 BP33 BS33 Z35 AC35 AF35 AI35 AL35 AO35 AR35 AU35 AX35 BA35 BD35 BG35 BJ35 BM35 BP35 BS35 Z37 AC37 AF37 AI37 AL37 AO37 AR37 AU37 AX37 BA37 BD37 BG37 BJ37 BM37 BP37 BS37 Z39 AC39 AF39 AI39 AL39 AO39 AR39 AU39 AX39 BA39 BD39 BG39 BJ39 BM39 BP39 BS39 Z41 AC41 AF41 AI41 AL41 AO41 AR41 AU41 AX41 BA41 BD41 BG41 BJ41 BM41 BP41 BS41 Z43 AC43 AF43 AI43 AL43 AO43 AR43 AU43 AX43 BA43 BD43 BG43 BJ43 BM43 BP43 BS43 Z45 AC45 AF45 AI45 AL45 AO45 AR45 AU45 AX45 BA45 BD45 BG45 BJ45 BM45 BP45 BS45 Z47 AC47 AF47 AI47 AL47 AO47 AR47 AU47 AX47 BA47 BD47 BG47 BJ47 BM47 BP47 BS47 Z49 AC49 AF49 AI49 AL49 AO49 AR49 AU49 AX49 BA49 BD49 BG49 BJ49 BM49 BP49 BS49 Z51 AC51 AF51 AI51 AL51 AO51 AR51 AU51 AX51 BA51 BD51 BG51 BJ51 BM51 BP51 BS51 Z53 AC53 AF53 AI53 AL53 AO53 AR53 AU53 AX53 BA53 BD53 BG53 BJ53 BM53 BP53 BS53 Z55 AC55 AF55 AI55 AL55 AO55 AR55 AU55 AX55 BA55 BD55 BG55 BJ55 BM55 BP55 BS55 Z57 AC57 AF57 AI57 AL57 AO57 AR57 AU57 AX57 BA57 BD57 BG57 BJ57 BM57 BP57 BS57 Z59 AC59 AF59 AI59 AL59 AO59 AR59 AU59 AX59 BA59 BD59 BG59 BJ59 BM59 BP59 BS59 Z61 AC61 AF61 AI61 AL61 AO61 AR61 AU61 AX61 BA61 BD61 BG61 BJ61 BM61 BP61 BS61 Z63 AC63 AF63 AI63 AL63 AO63 AR63 AU63 AX63 BA63 BD63 BG63 BJ63 BM63 BP63 BS63 Z65 AC65 AF65 AI65 AL65 AO65 AR65 AU65 AX65 BA65 BD65 BG65 BJ65 BM65 BP65 BS65 Z67 AC67 AF67 AI67 AL67 AO67 AR67 AU67 AX67 BA67 BD67 BG67 BJ67 BM67 BP67 BS67 Z69 AC69 AF69 AI69 AL69 AO69 AR69 AU69 AX69 BA69 BD69 BG69 BJ69 BM69 BP69 BS69 Z71 AC71 AF71 AI71 AL71 AO71 AR71 AU71 AX71 BA71 BD71 BG71 BJ71 BM71 BP71 BS71 Z73 AC73 AF73 AI73 AL73 AO73 AR73 AU73 AX73 BA73 BD73 BG73 BJ73 BM73 BP73 BS73 Z75 AC75 AF75 AI75 AL75 AO75 AR75 AU75 AX75 BA75 BD75 BG75 BJ75 BM75 BP75 BS75 Z77 AC77 AF77 AI77 AL77 AO77 AR77 AU77 AX77 BA77 BD77 BG77 BJ77 BM77 BP77 BS77 Z79 AC79 AF79 AI79 AL79 AO79 AR79 AU79 AX79 BA79 BD79 BG79 BJ79 BM79 BP79 BS79 Z81 AC81 AF81 AI81 AL81 AO81 AR81 AU81 AX81 BA81 BD81 BG81 BJ81 BM81 BP81 BS81 Z83 AC83 AF83 AI83 AL83 AO83 AR83 AU83 AX83 BA83 BD83 BG83 BJ83 BM83 BP83 BS83 Z85 AC85 AF85 AI85 AL85 AO85 AR85 AU85 AX85 BA85 BD85 BG85 BJ85 BM85 BP85 BS85 Z87 AC87 AF87 AI87 AL87 AO87 AR87 AU87 AX87 BA87 BD87 BG87 BJ87 BM87 BP87 BS87 Z89 AC89 AF89 AI89 AL89 AO89 AR89 AU89 AX89 BA89 BD89 BG89 BJ89 BM89 BP89 BS89 Z91 AC91 AF91 AI91 AL91 AO91 AR91 AU91 AX91 BA91 BD91 BG91 BJ91 BM91 BP91 BS91 Z93 AC93 AF93 AI93 AL93 AO93 AR93 AU93 AX93 BA93 BD93 BG93 BJ93 BM93 BP93 BS93 Z95 AC95 AF95 AI95 AL95 AO95 AR95 AU95 AX95 BA95 BD95 BG95 BJ95 BM95 BP95 BS95 Z97 AC97 AF97 AI97 AL97 AO97 AR97 AU97 AX97 BA97 BD97 BG97 BJ97 BM97 BP97 BS97 Z99 AC99 AF99 AI99 AL99 AO99 AR99 AU99 AX99 BA99 BD99 BG99 BJ99 BM99 BP99 BS99 Z101 AC101 AF101 AI101 AL101 AO101 AR101 AU101 AX101 BA101 BD101 BG101 BJ101 BM101 BP101 BS101 Z103 AC103 AF103 AI103 AL103 AO103 AR103 AU103 AX103 BA103 BD103 BG103 BJ103 BM103 BP103 BS103 Z105 AC105 AF105 AI105 AL105 AO105 AR105 AU105 AX105 BA105 BD105 BG105 BJ105 BM105 BP105 BS105 Z107 AC107 AF107 AI107 AL107 AO107 AR107 AU107 AX107 BA107 BD107 BG107 BJ107 BM107 BP107 BS107 Z109 AC109 AF109 AI109 AL109 AO109 AR109 AU109 AX109 BA109 BD109 BG109 BJ109 BM109 BP109 BS109 Z111 AC111 AF111 AI111 AL111 AO111 AR111 AU111 AX111 BA111 BD111 BG111 BJ111 BM111 BP111 BS111 Z113 AC113 AF113 AI113 AL113 AO113 AR113 AU113 AX113 BA113 BD113 BG113 BJ113 BM113 BP113 BS113 Z115 AC115 AF115 AI115 AL115 AO115 AR115 AU115 AX115 BA115 BD115 BG115 BJ115 BM115 BP115 BS115 Z117 AC117 AF117 AI117 AL117 AO117 AR117 AU117 AX117 BA117 BD117 BG117 BJ117 BM117 BP117 BS117 Z119 AC119 AF119 AI119 AL119 AO119 AR119 AU119 AX119 BA119 BD119 BG119 BJ119 BM119 BP119 BS119 Z121 AC121 AF121 AI121 AL121 AO121 AR121 AU121 AX121 BA121 BD121 BG121 BJ121 BM121 BP121 BS121 Z123 AC123 AF123 AI123 AL123 AO123 AR123 AU123 AX123 BA123 BD123 BG123 BJ123 BM123 BP123 BS123 Z125 AC125 AF125 AI125 AL125 AO125 AR125 AU125 AX125 BA125 BD125 BG125 BJ125 BM125 BP125 BS125 Z127 AC127 AF127 AI127 AL127 AO127 AR127 AU127 AX127 BA127 BD127 BG127 BJ127 BM127 BP127 BS127 Z129 AC129 AF129 AI129 AL129 AO129 AR129 AU129 AX129 BA129 BD129 BG129 BJ129 BM129 BP129 BS129 Z131 AC131 AF131 AI131 AL131 AO131 AR131 AU131 AX131 BA131 BD131 BG131 BJ131 BM131 BP131 BS131 Z133 AC133 AF133 AI133 AL133 AO133 AR133 AU133 AX133 BA133 BD133 BG133 BJ133 BM133 BP133 BS133 Z135 AC135 AF135 AI135 AL135 AO135 AR135 AU135 AX135 BA135 BD135 BG135 BJ135 BM135 BP135 BS135 Z137 AC137 AF137 AI137 AL137 AO137 AR137 AU137 AX137 BA137 BD137 BG137 BJ137 BM137 BP137 BS137 Z139 AC139 AF139 AI139 AL139 AO139 AR139 AU139 AX139 BA139 BD139 BG139 BJ139 BM139 BP139 BS139 Z141 AC141 AF141 AI141 AL141 AO141 AR141 AU141 AX141 BA141 BD141 BG141 BJ141 BM141 BP141 BS141 Z143 AC143 AF143 AI143 AL143 AO143 AR143 AU143 AX143 BA143 BD143 BG143 BJ143 BM143 BP143 BS143 Z145 AC145 AF145 AI145 AL145 AO145 AR145 AU145 AX145 BA145 BD145 BG145 BJ145 BM145 BP145 BS145 Z147 AC147 AF147 AI147 AL147 AO147 AR147 AU147 AX147 BA147 BD147 BG147 BJ147 BM147 BP147 BS147 Z149 AC149 AF149 AI149 AL149 AO149 AR149 AU149 AX149 BA149 BD149 BG149 BJ149 BM149 BP149 BS149 Z151 AC151 AF151 AI151 AL151 AO151 AR151 AU151 AX151 BA151 BD151 BG151 BJ151 BM151 BP151 BS151 Z153 AC153 AF153 AI153 AL153 AO153 AR153 AU153 AX153 BA153 BD153 BG153 BJ153 BM153 BP153 BS153 Z155 AC155 AF155 AI155 AL155 AO155 AR155 AU155 AX155 BA155 BD155 BG155 BJ155 BM155 BP155 BS155 Z157 AC157 AF157 AI157 AL157 AO157 AR157 AU157 AX157 BA157 BD157 BG157 BJ157 BM157 BP157 BS157 Z159 AC159 AF159 AI159 AL159 AO159 AR159 AU159 AX159 BA159 BD159 BG159 BJ159 BM159 BP159 BS159 Z161 AC161 AF161 AI161 AL161 AO161 AR161 AU161 AX161 BA161 BD161 BG161 BJ161 BM161 BP161 BS161 Z163 AC163 AF163 AI163 AL163 AO163 AR163 AU163 AX163 BA163 BD163 BG163 BJ163 BM163 BP163 BS163 Z165 AC165 AF165 AI165 AL165 AO165 AR165 AU165 AX165 BA165 BD165 BG165 BJ165 BM165 BP165 BS165 Z167 AC167 AF167 AI167 AL167 AO167 AR167 AU167 AX167 BA167 BD167 BG167 BJ167 BM167 BP167 BS167 Z169 AC169 AF169 AI169 AL169 AO169 AR169 AU169 AX169 BA169 BD169 BG169 BJ169 BM169 BP169 BS169 Z171 AC171 AF171 AI171 AL171 AO171 AR171 AU171 AX171 BA171 BD171 BG171 BJ171 BM171 BP171 BS171 Z173 AC173 AF173 AI173 AL173 AO173 AR173 AU173 AX173 BA173 BD173 BG173 BJ173 BM173 BP173 BS173 Z175 AC175 AF175 AI175 AL175 AO175 AR175 AU175 AX175 BA175 BD175 BG175 BJ175 BM175 BP175 BS175 Z177 AC177 AF177 AI177 AL177 AO177 AR177 AU177 AX177 BA177 BD177 BG177 BJ177 BM177 BP177 BS177 Z179 AC179 AF179 AI179 AL179 AO179 AR179 AU179 AX179 BA179 BD179 BG179 BJ179 BM179 BP179 BS179 Z181 AC181 AF181 AI181 AL181 AO181 AR181 AU181 AX181 BA181 BD181 BG181 BJ181 BM181 BP181 BS181 Z183 AC183 AF183 AI183 AL183 AO183 AR183 AU183 AX183 BA183 BD183 BG183 BJ183 BM183 BP183 BS183 Z185 AC185 AF185 AI185 AL185 AO185 AR185 AU185 AX185 BA185 BD185 BG185 BJ185 BM185 BP185 BS185 Z187 AC187 AF187 AI187 AL187 AO187 AR187 AU187 AX187 BA187 BD187 BG187 BJ187 BM187 BP187 BS187 Z189 AC189 AF189 AI189 AL189 AO189 AR189 AU189 AX189 BA189 BD189 BG189 BJ189 BM189 BP189 BS189 Z191 AC191 AF191 AI191 AL191 AO191 AR191 AU191 AX191 BA191 BD191 BG191 BJ191 BM191 BP191 BS191 Z193 AC193 AF193 AI193 AL193 AO193 AR193 AU193 AX193 BA193 BD193 BG193 BJ193 BM193 BP193 BS193 Z195 AC195 AF195 AI195 AL195 AO195 AR195 AU195 AX195 BA195 BD195 BG195 BJ195 BM195 BP195 BS195 Z197 AC197 AF197 AI197 AL197 AO197 AR197 AU197 AX197 BA197 BD197 BG197 BJ197 BM197 BP197 BS197 Z199 AC199 AF199 AI199 AL199 AO199 AR199 AU199 AX199 BA199 BD199 BG199 BJ199 BM199 BP199 BS199 Z201 AC201 AF201 AI201 AL201 AO201 AR201 AU201 AX201 BA201 BD201 BG201 BJ201 BM201 BP201 BS201 Z203 AC203 AF203 AI203 AL203 AO203 AR203 AU203 AX203 BA203 BD203 BG203 BJ203 BM203 BP203 BS203 Z205 AC205 AF205 AI205 AL205 AO205 AR205 AU205 AX205 BA205 BD205 BG205 BJ205 BM205 BP205 BS205 Z207 AC207 AF207 AI207 AL207 AO207 AR207 AU207 AX207 BA207 BD207 BG207 BJ207 BM207 BP207 BS207 Z209 AC209 AF209 AI209 AL209 AO209 AR209 AU209 AX209 BA209 BD209 BG209 BJ209 BM209 BP209 BS209 Z211 AC211 AF211 AI211 AL211 AO211 AR211 AU211 AX211 BA211 BD211 BG211 BJ211 BM211 BP211 BS211 Z213 AC213 AF213 AI213 AL213 AO213 AR213 AU213 AX213 BA213 BD213 BG213 BJ213 BM213 BP213 BS213 Z215 AC215 AF215 AI215 AL215 AO215 AR215 AU215 AX215 BA215 BD215 BG215 BJ215 BM215 BP215 BS215 Z217 AC217 AF217 AI217 AL217 AO217 AR217 AU217 AX217 BA217 BD217 BG217 BJ217 BM217 BP217 BS217 Z219 AC219 AF219 AI219 AL219 AO219 AR219 AU219 AX219 BA219 BD219 BG219 BJ219 BM219 BP219 BS219 Z221 AC221 AF221 AI221 AL221 AO221 AR221 AU221 AX221 BA221 BD221 BG221 BJ221 BM221 BP221 BS221 Z223 AC223 AF223 AI223 AL223 AO223 AR223 AU223 AX223 BA223 BD223 BG223 BJ223 BM223 BP223 BS223 Z225 AC225 AF225 AI225 AL225 AO225 AR225 AU225 AX225 BA225 BD225 BG225 BJ225 BM225 BP225 BS225 Z227 AC227 AF227 AI227 AL227 AO227 AR227 AU227 AX227 BA227 BD227 BG227 BJ227 BM227 BP227 BS227 Z229 AC229 AF229 AI229 AL229 AO229 AR229 AU229 AX229 BA229 BD229 BG229 BJ229 BM229 BP229 BS229 Z231 AC231 AF231 AI231 AL231 AO231 AR231 AU231 AX231 BA231 BD231 BG231 BJ231 BM231 BP231 BS231 Z233 AC233 AF233 AI233 AL233 AO233 AR233 AU233 AX233 BA233 BD233 BG233 BJ233 BM233 BP233 BS233 Z235 AC235 AF235 AI235 AL235 AO235 AR235 AU235 AX235 BA235 BD235 BG235 BJ235 BM235 BP235 BS235 Z237 AC237 AF237 AI237 AL237 AO237 AR237 AU237 AX237 BA237 BD237 BG237 BJ237 BM237 BP237 BS237 Z239 AC239 AF239 AI239 AL239 AO239 AR239 AU239 AX239 BA239 BD239 BG239 BJ239 BM239 BP239 BS239 Z241 AC241 AF241 AI241 AL241 AO241 AR241 AU241 AX241 BA241 BD241 BG241 BJ241 BM241 BP241 BS241 Z243 AC243 AF243 AI243 AL243 AO243 AR243 AU243 AX243 BA243 BD243 BG243 BJ243 BM243 BP243 BS243 Z245 AC245 AF245 AI245 AL245 AO245 AR245 AU245 AX245 BA245 BD245 BG245 BJ245 BM245 BP245 BS245 BV9 BV11 BV13 BV15 BV17 BV19 BV21 BV23 BV25 BV27 BV29 BV31 BV33 BV35 BV37 BV39 BV41 BV43 BV45 BV47 BV49 BV51 BV53 BV55 BV57 BV59 BV61 BV63 BV65 BV67 BV69 BV71 BV73 BV75 BV77 BV79 BV81 BV83 BV85 BV87 BV89 BV91 BV93 BV95 BV97 BV99 BV101 BV103 BV105 BV107 BV109 BV111 BV113 BV115 BV117 BV119 BV121 BV123 BV125 BV127 BV129 BV131 BV133 BV135 BV137 BV139 BV141 BV143 BV145 BV147 BV149 BV151 BV153 BV155 BV157 BV159 BV161 BV163 BV165 BV167 BV169 BV171 BV173 BV175 BV177 BV179 BV181 BV183 BV185 BV187 BV189 BV191 BV193 BV195 BV197 BV199 BV201 BV203 BV205 BV207 BV209 BV211 BV213 BV215 BV217 BV219 BV221 BV223 BV225 BV227 BV229 BV231 BV233 BV235 BV237 BV239 BV241 BV243 BV245 BY9 CB9 CE9 CH9 CK9 CN9 CQ9 BY11 CB11 CE11 CH11 CK11 CN11 CQ11 BY13 CB13 CE13 CH13 CK13 CN13 CQ13 BY15 CB15 CE15 CH15 CK15 CN15 CQ15 BY17 CB17 CE17 CH17 CK17 CN17 CQ17 BY19 CB19 CE19 CH19 CK19 CN19 CQ19 BY21 CB21 CE21 CH21 CK21 CN21 CQ21 BY23 CB23 CE23 CH23 CK23 CN23 CQ23 BY25 CB25 CE25 CH25 CK25 CN25 CQ25 BY27 CB27 CE27 CH27 CK27 CN27 CQ27 BY29 CB29 CE29 CH29 CK29 CN29 CQ29 BY31 CB31 CE31 CH31 CK31 CN31 CQ31 BY33 CB33 CE33 CH33 CK33 CN33 CQ33 BY35 CB35 CE35 CH35 CK35 CN35 CQ35 BY37 CB37 CE37 CH37 CK37 CN37 CQ37 BY39 CB39 CE39 CH39 CK39 CN39 CQ39 BY41 CB41 CE41 CH41 CK41 CN41 CQ41 BY43 CB43 CE43 CH43 CK43 CN43 CQ43 BY45 CB45 CE45 CH45 CK45 CN45 CQ45 BY47 CB47 CE47 CH47 CK47 CN47 CQ47 BY49 CB49 CE49 CH49 CK49 CN49 CQ49 BY51 CB51 CE51 CH51 CK51 CN51 CQ51 BY53 CB53 CE53 CH53 CK53 CN53 CQ53 BY55 CB55 CE55 CH55 CK55 CN55 CQ55 BY57 CB57 CE57 CH57 CK57 CN57 CQ57 BY59 CB59 CE59 CH59 CK59 CN59 CQ59 BY61 CB61 CE61 CH61 CK61 CN61 CQ61 BY63 CB63 CE63 CH63 CK63 CN63 CQ63 BY65 CB65 CE65 CH65 CK65 CN65 CQ65 BY67 CB67 CE67 CH67 CK67 CN67 CQ67 BY69 CB69 CE69 CH69 CK69 CN69 CQ69 BY71 CB71 CE71 CH71 CK71 CN71 CQ71 BY73 CB73 CE73 CH73 CK73 CN73 CQ73 BY75 CB75 CE75 CH75 CK75 CN75 CQ75 BY77 CB77 CE77 CH77 CK77 CN77 CQ77 BY79 CB79 CE79 CH79 CK79 CN79 CQ79 BY81 CB81 CE81 CH81 CK81 CN81 CQ81 BY83 CB83 CE83 CH83 CK83 CN83 CQ83 BY85 CB85 CE85 CH85 CK85 CN85 CQ85 BY87 CB87 CE87 CH87 CK87 CN87 CQ87 BY89 CB89 CE89 CH89 CK89 CN89 CQ89 BY91 CB91 CE91 CH91 CK91 CN91 CQ91 BY93 CB93 CE93 CH93 CK93 CN93 CQ93 BY95 CB95 CE95 CH95 CK95 CN95 CQ95 BY97 CB97 CE97 CH97 CK97 CN97 CQ97 BY99 CB99 CE99 CH99 CK99 CN99 CQ99 BY101 CB101 CE101 CH101 CK101 CN101 CQ101 BY103 CB103 CE103 CH103 CK103 CN103 CQ103 BY105 CB105 CE105 CH105 CK105 CN105 CQ105 BY107 CB107 CE107 CH107 CK107 CN107 CQ107 BY109 CB109 CE109 CH109 CK109 CN109 CQ109 BY111 CB111 CE111 CH111 CK111 CN111 CQ111 BY113 CB113 CE113 CH113 CK113 CN113 CQ113 BY115 CB115 CE115 CH115 CK115 CN115 CQ115 BY117 CB117 CE117 CH117 CK117 CN117 CQ117 BY119 CB119 CE119 CH119 CK119 CN119 CQ119 BY121 CB121 CE121 CH121 CK121 CN121 CQ121 BY123 CB123 CE123 CH123 CK123 CN123 CQ123 BY125 CB125 CE125 CH125 CK125 CN125 CQ125 BY127 CB127 CE127 CH127 CK127 CN127 CQ127 BY129 CB129 CE129 CH129 CK129 CN129 CQ129 BY131 CB131 CE131 CH131 CK131 CN131 CQ131 BY133 CB133 CE133 CH133 CK133 CN133 CQ133 BY135 CB135 CE135 CH135 CK135 CN135 CQ135 BY137 CB137 CE137 CH137 CK137 CN137 CQ137 BY139 CB139 CE139 CH139 CK139 CN139 CQ139 BY141 CB141 CE141 CH141 CK141 CN141 CQ141 BY143 CB143 CE143 CH143 CK143 CN143 CQ143 BY145 CB145 CE145 CH145 CK145 CN145 CQ145 BY147 CB147 CE147 CH147 CK147 CN147 CQ147 BY149 CB149 CE149 CH149 CK149 CN149 CQ149 BY151 CB151 CE151 CH151 CK151 CN151 CQ151 BY153 CB153 CE153 CH153 CK153 CN153 CQ153 BY155 CB155 CE155 CH155 CK155 CN155 CQ155 BY157 CB157 CE157 CH157 CK157 CN157 CQ157 BY159 CB159 CE159 CH159 CK159 CN159 CQ159 BY161 CB161 CE161 CH161 CK161 CN161 CQ161 BY163 CB163 CE163 CH163 CK163 CN163 CQ163 BY165 CB165 CE165 CH165 CK165 CN165 CQ165 BY167 CB167 CE167 CH167 CK167 CN167 CQ167 BY169 CB169 CE169 CH169 CK169 CN169 CQ169 BY171 CB171 CE171 CH171 CK171 CN171 CQ171 BY173 CB173 CE173 CH173 CK173 CN173 CQ173 BY175 CB175 CE175 CH175 CK175 CN175 CQ175 BY177 CB177 CE177 CH177 CK177 CN177 CQ177 BY179 CB179 CE179 CH179 CK179 CN179 CQ179 BY181 CB181 CE181 CH181 CK181 CN181 CQ181 BY183 CB183 CE183 CH183 CK183 CN183 CQ183 BY185 CB185 CE185 CH185 CK185 CN185 CQ185 BY187 CB187 CE187 CH187 CK187 CN187 CQ187 BY189 CB189 CE189 CH189 CK189 CN189 CQ189 BY191 CB191 CE191 CH191 CK191 CN191 CQ191 BY193 CB193 CE193 CH193 CK193 CN193 CQ193 BY195 CB195 CE195 CH195 CK195 CN195 CQ195 BY197 CB197 CE197 CH197 CK197 CN197 CQ197 BY199 CB199 CE199 CH199 CK199 CN199 CQ199 BY201 CB201 CE201 CH201 CK201 CN201 CQ201 BY203 CB203 CE203 CH203 CK203 CN203 CQ203 BY205 CB205 CE205 CH205 CK205 CN205 CQ205 BY207 CB207 CE207 CH207 CK207 CN207 CQ207 BY209 CB209 CE209 CH209 CK209 CN209 CQ209 BY211 CB211 CE211 CH211 CK211 CN211 CQ211 BY213 CB213 CE213 CH213 CK213 CN213 CQ213 BY215 CB215 CE215 CH215 CK215 CN215 CQ215 BY217 CB217 CE217 CH217 CK217 CN217 CQ217 BY219 CB219 CE219 CH219 CK219 CN219 CQ219 BY221 CB221 CE221 CH221 CK221 CN221 CQ221 BY223 CB223 CE223 CH223 CK223 CN223 CQ223 BY225 CB225 CE225 CH225 CK225 CN225 CQ225 BY227 CB227 CE227 CH227 CK227 CN227 CQ227 BY229 CB229 CE229 CH229 CK229 CN229 CQ229 BY231 CB231 CE231 CH231 CK231 CN231 CQ231 BY233 CB233 CE233 CH233 CK233 CN233 CQ233 BY235 CB235 CE235 CH235 CK235 CN235 CQ235 BY237 CB237 CE237 CH237 CK237 CN237 CQ237 BY239 CB239 CE239 CH239 CK239 CN239 CQ239 BY241 CB241 CE241 CH241 CK241 CN241 CQ241 BY243 CB243 CE243 CH243 CK243 CN243 CQ243 BY245 CB245 CE245 CH245 CK245 CN245 CQ245">
      <formula1>INDIRECT("t_rem[remorques]")</formula1>
    </dataValidation>
    <dataValidation type="list" showInputMessage="1" showErrorMessage="1" sqref="D9 G9 J9 M9 P9 S9 D11 D13 D15 G11 G13 G15 J11 J13 J15 M11 M13 M15 P11 P13 P15 S11 S13 S15 V9 V11 V13 V15 D17 G17 J17 M17 P17 S17 D19 D21 D23 G19 G21 G23 J19 J21 J23 M19 M21 M23 P19 P21 P23 S19 S21 S23 V17 V19 V21 V23 D25 G25 J25 M25 P25 S25 D27 D29 D31 G27 G29 G31 J27 J29 J31 M27 M29 M31 P27 P29 P31 S27 S29 S31 V25 V27 V29 V31 D33 G33 J33 M33 P33 S33 D35 D37 D39 G35 G37 G39 J35 J37 J39 M35 M37 M39 P35 P37 P39 S35 S37 S39 V33 V35 V37 V39 D41 D43 G41 G43 J41 J43 M41 M43 P41 P43 S41 S43 V41 V43 D45 G45 J45 M45 P45 S45 D47 D49 D51 G47 G49 G51 J47 J49 J51 M47 M49 M51 P47 P49 P51 S47 S49 S51 V45 V47 V49 V51 D53 G53 J53 M53 P53 S53 D55 D57 D59 G55 G57 G59 J55 J57 J59 M55 M57 M59 P55 P57 P59 S55 S57 S59 V53 V55 V57 V59 D61 D63 G61 G63 J61 J63 M61 M63 P61 P63 S61 S63 V61 V63 D65 D67 G65 G67 J65 J67 M65 M67 P65 P67 S65 S67 V65 V67 D69 G69 J69 M69 P69 S69 D71 D73 D75 G71 G73 G75 J71 J73 J75 M71 M73 M75 P71 P73 P75 S71 S73 S75 V69 V71 V73 V75 D77 G77 J77 M77 P77 S77 D79 G79 J79 M79 P79 S79 V77 V79 D81 G81 J81 M81 P81 S81 D83 D85 D87 G83 G85 G87 J83 J85 J87 M83 M85 M87 P83 P85 P87 S83 S85 S87 V81 V83 V85 V87 D89 G89 J89 M89 P89 S89 D91 D93 D95 G91 G93 G95 J91 J93 J95 M91 M93 M95 P91 P93 P95 S91 S93 S95 V89 V91 V93 V95 D97 D99 G97 G99 J97 J99 M97 M99 P97 P99 S97 S99 V97 V99 D101 D103 G101 G103 J101 J103 M101 M103 P101 P103 S101 S103 V101 V103 D105 G105 J105 M105 P105 S105 V105 D107 D109 G107 G109 J107 J109 M107 M109 P107 P109 S107 S109 V107 V109 D111 D113 G111 G113 J111 J113 M111 M113 P111 P113 S111 S113 V111 V113 D115 G115 J115 M115 P115 S115 D117 D119 D121 G117 G119 G121 J117 J119 J121 M117 M119 M121 P117 P119 P121 S117 S119 S121 V115 V117 V119 V121 D123 G123 J123 M123 P123 S123 D125 D127 D129 G125 G127 G129 J125 J127 J129 M125 M127 M129 P125 P127 P129 S125 S127 S129 V123 V125 V127 V129 D131 D133 G131 G133 J131 J133 M131 M133 P131 P133 S131 S133 V131 V133 D135 D137 G135 G137 J135 J137 M135 M137 P135 P137 S135 S137 V135 V137 D139 G139 J139 M139 P139 S139 D141 D143 D145 G141 G143 G145 J141 J143 J145 M141 M143 M145 P141 P143 P145 S141 S143 S145 V139 V141 V143 V145 D147 G147 J147 M147 P147 S147 D149 D151 D153 G149 G151 G153 J149 J151 J153 M149 M151 M153 P149 P151 P153 S149 S151 S153 V147 V149 V151 V153 D155 G155 J155 M155 P155 S155 D157 D159 D161 G157 G159 G161 J157 J159 J161 M157 M159 M161 P157 P159 P161 S157 S159 S161 V155 V157 V159 V161 D163 G163 J163 M163 P163 S163 D165 D167 D169 G165 G167 G169 J165 J167 J169 M165 M167 M169 P165 P167 P169 S165 S167 S169 V163 V165 V167 V169 D171 D173 G171 G173 J171 J173 M171 M173 P171 P173 S171 S173 V171 V173 D175 G175 J175 M175 P175 S175 D177 D179 D181 G177 G179 G181 J177 J179 J181 M177 M179 M181 P177 P179 P181 S177 S179 S181 V175 V177 V179 V181 D183 G183 J183 M183 P183 S183 D185 D187 D189 G185 G187 G189 J185 J187 J189 M185 M187 M189 P185 P187 P189 S185 S187 S189 V183 V185 V187 V189 D191 D193 G191 G193 J191 J193 M191 M193 P191 P193 S191 S193 V191 V193 D195 D197 G195 G197 J195 J197 M195 M197 P195 P197 S195 S197 V195 V197 D199 G199 J199 M199 P199 S199 D201 D203 D205 G201 G203 G205 J201 J203 J205 M201 M203 M205 P201 P203 P205 S201 S203 S205 V199 V201 V203 V205 D207 G207 J207 M207 P207 S207 D209 D211 D213 G209 G211 G213 J209 J211 J213 M209 M211 M213 P209 P211 P213 S209 S211 S213 V207 V209 V211 V213 D215 G215 J215 M215 P215 S215 D217 D219 D221 G217 G219 G221 J217 J219 J221 M217 M219 M221 P217 P219 P221 S217 S219 S221 V215 V217 V219 V221 D223 D225 G223 G225 J223 J225 M223 M225 P223 P225 S223 S225 V223 V225 D227 G227 J227 M227 P227 S227 D229 D231 D233 G229 G231 G233 J229 J231 J233 M229 M231 M233 P229 P231 P233 S229 S231 S233 V227 V229 V231 V233 D235 G235 J235 M235 P235 S235 D237 D239 D241 G237 G239 G241 J237 J239 J241 M237 M239 M241 P237 P239 P241 S237 S239 S241 V235 V237 V239 V241 D243 D245 G243 G245 J243 J245 M243 M245 P243 P245 S243 S245 V243 V245 Y9 AB9 AE9 AH9 AK9 AN9 AQ9 AT9 AW9 AZ9 BC9 BF9 BI9 BL9 BO9 BR9 Y11 AB11 AE11 AH11 AK11 AN11 AQ11 AT11 AW11 AZ11 BC11 BF11 BI11 BL11 BO11 BR11 Y13 AB13 AE13 AH13 AK13 AN13 AQ13 AT13 AW13 AZ13 BC13 BF13 BI13 BL13 BO13 BR13 Y15 AB15 AE15 AH15 AK15 AN15 AQ15 AT15 AW15 AZ15 BC15 BF15 BI15 BL15 BO15 BR15 Y17 AB17 AE17 AH17 AK17 AN17 AQ17 AT17 AW17 AZ17 BC17 BF17 BI17 BL17 BO17 BR17 Y19 AB19 AE19 AH19 AK19 AN19 AQ19 AT19 AW19 AZ19 BC19 BF19 BI19 BL19 BO19 BR19 Y21 AB21 AE21 AH21 AK21 AN21 AQ21 AT21 AW21 AZ21 BC21 BF21 BI21 BL21 BO21 BR21 Y23 AB23 AE23 AH23 AK23 AN23 AQ23 AT23 AW23 AZ23 BC23 BF23 BI23 BL23 BO23 BR23 Y25 AB25 AE25 AH25 AK25 AN25 AQ25 AT25 AW25 AZ25 BC25 BF25 BI25 BL25 BO25 BR25 Y27 AB27 AE27 AH27 AK27 AN27 AQ27 AT27 AW27 AZ27 BC27 BF27 BI27 BL27 BO27 BR27 Y29 AB29 AE29 AH29 AK29 AN29 AQ29 AT29 AW29 AZ29 BC29 BF29 BI29 BL29 BO29 BR29 Y31 AB31 AE31 AH31 AK31 AN31 AQ31 AT31 AW31 AZ31 BC31 BF31 BI31 BL31 BO31 BR31 Y33 AB33 AE33 AH33 AK33 AN33 AQ33 AT33 AW33 AZ33 BC33 BF33 BI33 BL33 BO33 BR33 Y35 AB35 AE35 AH35 AK35 AN35 AQ35 AT35 AW35 AZ35 BC35 BF35 BI35 BL35 BO35 BR35 Y37 AB37 AE37 AH37 AK37 AN37 AQ37 AT37 AW37 AZ37 BC37 BF37 BI37 BL37 BO37 BR37 Y39 AB39 AE39 AH39 AK39 AN39 AQ39 AT39 AW39 AZ39 BC39 BF39 BI39 BL39 BO39 BR39 Y41 AB41 AE41 AH41 AK41 AN41 AQ41 AT41 AW41 AZ41 BC41 BF41 BI41 BL41 BO41 BR41 Y43 AB43 AE43 AH43 AK43 AN43 AQ43 AT43 AW43 AZ43 BC43 BF43 BI43 BL43 BO43 BR43 Y45 AB45 AE45 AH45 AK45 AN45 AQ45 AT45 AW45 AZ45 BC45 BF45 BI45 BL45 BO45 BR45 Y47 AB47 AE47 AH47 AK47 AN47 AQ47 AT47 AW47 AZ47 BC47 BF47 BI47 BL47 BO47 BR47 Y49 AB49 AE49 AH49 AK49 AN49 AQ49 AT49 AW49 AZ49 BC49 BF49 BI49 BL49 BO49 BR49 Y51 AB51 AE51 AH51 AK51 AN51 AQ51 AT51 AW51 AZ51 BC51 BF51 BI51 BL51 BO51 BR51 Y53 AB53 AE53 AH53 AK53 AN53 AQ53 AT53 AW53 AZ53 BC53 BF53 BI53 BL53 BO53 BR53 Y55 AB55 AE55 AH55 AK55 AN55 AQ55 AT55 AW55 AZ55 BC55 BF55 BI55 BL55 BO55 BR55 Y57 AB57 AE57 AH57 AK57 AN57 AQ57 AT57 AW57 AZ57 BC57 BF57 BI57 BL57 BO57 BR57 Y59 AB59 AE59 AH59 AK59 AN59 AQ59 AT59 AW59 AZ59 BC59 BF59 BI59 BL59 BO59 BR59 Y61 AB61 AE61 AH61 AK61 AN61 AQ61 AT61 AW61 AZ61 BC61 BF61 BI61 BL61 BO61 BR61 Y63 AB63 AE63 AH63 AK63 AN63 AQ63 AT63 AW63 AZ63 BC63 BF63 BI63 BL63 BO63 BR63 Y65 AB65 AE65 AH65 AK65 AN65 AQ65 AT65 AW65 AZ65 BC65 BF65 BI65 BL65 BO65 BR65 Y67 AB67 AE67 AH67 AK67 AN67 AQ67 AT67 AW67 AZ67 BC67 BF67 BI67 BL67 BO67 BR67 Y69 AB69 AE69 AH69 AK69 AN69 AQ69 AT69 AW69 AZ69 BC69 BF69 BI69 BL69 BO69 BR69 Y71 AB71 AE71 AH71 AK71 AN71 AQ71 AT71 AW71 AZ71 BC71 BF71 BI71 BL71 BO71 BR71 Y73 AB73 AE73 AH73 AK73 AN73 AQ73 AT73 AW73 AZ73 BC73 BF73 BI73 BL73 BO73 BR73 Y75 AB75 AE75 AH75 AK75 AN75 AQ75 AT75 AW75 AZ75 BC75 BF75 BI75 BL75 BO75 BR75 Y77 AB77 AE77 AH77 AK77 AN77 AQ77 AT77 AW77 AZ77 BC77 BF77 BI77 BL77 BO77 BR77 Y79 AB79 AE79 AH79 AK79 AN79 AQ79 AT79 AW79 AZ79 BC79 BF79 BI79 BL79 BO79 BR79 Y81 AB81 AE81 AH81 AK81 AN81 AQ81 AT81 AW81 AZ81 BC81 BF81 BI81 BL81 BO81 BR81 Y83 AB83 AE83 AH83 AK83 AN83 AQ83 AT83 AW83 AZ83 BC83 BF83 BI83 BL83 BO83 BR83 Y85 AB85 AE85 AH85 AK85 AN85 AQ85 AT85 AW85 AZ85 BC85 BF85 BI85 BL85 BO85 BR85 Y87 AB87 AE87 AH87 AK87 AN87 AQ87 AT87 AW87 AZ87 BC87 BF87 BI87 BL87 BO87 BR87 Y89 AB89 AE89 AH89 AK89 AN89 AQ89 AT89 AW89 AZ89 BC89 BF89 BI89 BL89 BO89 BR89 Y91 AB91 AE91 AH91 AK91 AN91 AQ91 AT91 AW91 AZ91 BC91 BF91 BI91 BL91 BO91 BR91 Y93 AB93 AE93 AH93 AK93 AN93 AQ93 AT93 AW93 AZ93 BC93 BF93 BI93 BL93 BO93 BR93 Y95 AB95 AE95 AH95 AK95 AN95 AQ95 AT95 AW95 AZ95 BC95 BF95 BI95 BL95 BO95 BR95 Y97 AB97 AE97 AH97 AK97 AN97 AQ97 AT97 AW97 AZ97 BC97 BF97 BI97 BL97 BO97 BR97 Y99 AB99 AE99 AH99 AK99 AN99 AQ99 AT99 AW99 AZ99 BC99 BF99 BI99 BL99 BO99 BR99 Y101 AB101 AE101 AH101 AK101 AN101 AQ101 AT101 AW101 AZ101 BC101 BF101 BI101 BL101 BO101 BR101 Y103 AB103 AE103 AH103 AK103 AN103 AQ103 AT103 AW103 AZ103 BC103 BF103 BI103 BL103 BO103 BR103 Y105 AB105 AE105 AH105 AK105 AN105 AQ105 AT105 AW105 AZ105 BC105 BF105 BI105 BL105 BO105 BR105 Y107 AB107 AE107 AH107 AK107 AN107 AQ107 AT107 AW107 AZ107 BC107 BF107 BI107 BL107 BO107 BR107 Y109 AB109 AE109 AH109 AK109 AN109 AQ109 AT109 AW109 AZ109 BC109 BF109 BI109 BL109 BO109 BR109 Y111 AB111 AE111 AH111 AK111 AN111 AQ111 AT111 AW111 AZ111 BC111 BF111 BI111 BL111 BO111 BR111 Y113 AB113 AE113 AH113 AK113 AN113 AQ113 AT113 AW113 AZ113 BC113 BF113 BI113 BL113 BO113 BR113 Y115 AB115 AE115 AH115 AK115 AN115 AQ115 AT115 AW115 AZ115 BC115 BF115 BI115 BL115 BO115 BR115 Y117 AB117 AE117 AH117 AK117 AN117 AQ117 AT117 AW117 AZ117 BC117 BF117 BI117 BL117 BO117 BR117 Y119 AB119 AE119 AH119 AK119 AN119 AQ119 AT119 AW119 AZ119 BC119 BF119 BI119 BL119 BO119 BR119 Y121 AB121 AE121 AH121 AK121 AN121 AQ121 AT121 AW121 AZ121 BC121 BF121 BI121 BL121 BO121 BR121 Y123 AB123 AE123 AH123 AK123 AN123 AQ123 AT123 AW123 AZ123 BC123 BF123 BI123 BL123 BO123 BR123 Y125 AB125 AE125 AH125 AK125 AN125 AQ125 AT125 AW125 AZ125 BC125 BF125 BI125 BL125 BO125 BR125 Y127 AB127 AE127 AH127 AK127 AN127 AQ127 AT127 AW127 AZ127 BC127 BF127 BI127 BL127 BO127 BR127 Y129 AB129 AE129 AH129 AK129 AN129 AQ129 AT129 AW129 AZ129 BC129 BF129 BI129 BL129 BO129 BR129 Y131 AB131 AE131 AH131 AK131 AN131 AQ131 AT131 AW131 AZ131 BC131 BF131 BI131 BL131 BO131 BR131 Y133 AB133 AE133 AH133 AK133 AN133 AQ133 AT133 AW133 AZ133 BC133 BF133 BI133 BL133 BO133 BR133 Y135 AB135 AE135 AH135 AK135 AN135 AQ135 AT135 AW135 AZ135 BC135 BF135 BI135 BL135 BO135 BR135 Y137 AB137 AE137 AH137 AK137 AN137 AQ137 AT137 AW137 AZ137 BC137 BF137 BI137 BL137 BO137 BR137 Y139 AB139 AE139 AH139 AK139 AN139 AQ139 AT139 AW139 AZ139 BC139 BF139 BI139 BL139 BO139 BR139 Y141 AB141 AE141 AH141 AK141 AN141 AQ141 AT141 AW141 AZ141 BC141 BF141 BI141 BL141 BO141 BR141 Y143 AB143 AE143 AH143 AK143 AN143 AQ143 AT143 AW143 AZ143 BC143 BF143 BI143 BL143 BO143 BR143 Y145 AB145 AE145 AH145 AK145 AN145 AQ145 AT145 AW145 AZ145 BC145 BF145 BI145 BL145 BO145 BR145 Y147 AB147 AE147 AH147 AK147 AN147 AQ147 AT147 AW147 AZ147 BC147 BF147 BI147 BL147 BO147 BR147 Y149 AB149 AE149 AH149 AK149 AN149 AQ149 AT149 AW149 AZ149 BC149 BF149 BI149 BL149 BO149 BR149 Y151 AB151 AE151 AH151 AK151 AN151 AQ151 AT151 AW151 AZ151 BC151 BF151 BI151 BL151 BO151 BR151 Y153 AB153 AE153 AH153 AK153 AN153 AQ153 AT153 AW153 AZ153 BC153 BF153 BI153 BL153 BO153 BR153 Y155 AB155 AE155 AH155 AK155 AN155 AQ155 AT155 AW155 AZ155 BC155 BF155 BI155 BL155 BO155 BR155 Y157 AB157 AE157 AH157 AK157 AN157 AQ157 AT157 AW157 AZ157 BC157 BF157 BI157 BL157 BO157 BR157 Y159 AB159 AE159 AH159 AK159 AN159 AQ159 AT159 AW159 AZ159 BC159 BF159 BI159 BL159 BO159 BR159 Y161 AB161 AE161 AH161 AK161 AN161 AQ161 AT161 AW161 AZ161 BC161 BF161 BI161 BL161 BO161 BR161 Y163 AB163 AE163 AH163 AK163 AN163 AQ163 AT163 AW163 AZ163 BC163 BF163 BI163 BL163 BO163 BR163 Y165 AB165 AE165 AH165 AK165 AN165 AQ165 AT165 AW165 AZ165 BC165 BF165 BI165 BL165 BO165 BR165 Y167 AB167 AE167 AH167 AK167 AN167 AQ167 AT167 AW167 AZ167 BC167 BF167 BI167 BL167 BO167 BR167 Y169 AB169 AE169 AH169 AK169 AN169 AQ169 AT169 AW169 AZ169 BC169 BF169 BI169 BL169 BO169 BR169 Y171 AB171 AE171 AH171 AK171 AN171 AQ171 AT171 AW171 AZ171 BC171 BF171 BI171 BL171 BO171 BR171 Y173 AB173 AE173 AH173 AK173 AN173 AQ173 AT173 AW173 AZ173 BC173 BF173 BI173 BL173 BO173 BR173 Y175 AB175 AE175 AH175 AK175 AN175 AQ175 AT175 AW175 AZ175 BC175 BF175 BI175 BL175 BO175 BR175 Y177 AB177 AE177 AH177 AK177 AN177 AQ177 AT177 AW177 AZ177 BC177 BF177 BI177 BL177 BO177 BR177 Y179 AB179 AE179 AH179 AK179 AN179 AQ179 AT179 AW179 AZ179 BC179 BF179 BI179 BL179 BO179 BR179 Y181 AB181 AE181 AH181 AK181 AN181 AQ181 AT181 AW181 AZ181 BC181 BF181 BI181 BL181 BO181 BR181 Y183 AB183 AE183 AH183 AK183 AN183 AQ183 AT183 AW183 AZ183 BC183 BF183 BI183 BL183 BO183 BR183 Y185 AB185 AE185 AH185 AK185 AN185 AQ185 AT185 AW185 AZ185 BC185 BF185 BI185 BL185 BO185 BR185 Y187 AB187 AE187 AH187 AK187 AN187 AQ187 AT187 AW187 AZ187 BC187 BF187 BI187 BL187 BO187 BR187 Y189 AB189 AE189 AH189 AK189 AN189 AQ189 AT189 AW189 AZ189 BC189 BF189 BI189 BL189 BO189 BR189 Y191 AB191 AE191 AH191 AK191 AN191 AQ191 AT191 AW191 AZ191 BC191 BF191 BI191 BL191 BO191 BR191 Y193 AB193 AE193 AH193 AK193 AN193 AQ193 AT193 AW193 AZ193 BC193 BF193 BI193 BL193 BO193 BR193 Y195 AB195 AE195 AH195 AK195 AN195 AQ195 AT195 AW195 AZ195 BC195 BF195 BI195 BL195 BO195 BR195 Y197 AB197 AE197 AH197 AK197 AN197 AQ197 AT197 AW197 AZ197 BC197 BF197 BI197 BL197 BO197 BR197 Y199 AB199 AE199 AH199 AK199 AN199 AQ199 AT199 AW199 AZ199 BC199 BF199 BI199 BL199 BO199 BR199 Y201 AB201 AE201 AH201 AK201 AN201 AQ201 AT201 AW201 AZ201 BC201 BF201 BI201 BL201 BO201 BR201 Y203 AB203 AE203 AH203 AK203 AN203 AQ203 AT203 AW203 AZ203 BC203 BF203 BI203 BL203 BO203 BR203 Y205 AB205 AE205 AH205 AK205 AN205 AQ205 AT205 AW205 AZ205 BC205 BF205 BI205 BL205 BO205 BR205 Y207 AB207 AE207 AH207 AK207 AN207 AQ207 AT207 AW207 AZ207 BC207 BF207 BI207 BL207 BO207 BR207 Y209 AB209 AE209 AH209 AK209 AN209 AQ209 AT209 AW209 AZ209 BC209 BF209 BI209 BL209 BO209 BR209 Y211 AB211 AE211 AH211 AK211 AN211 AQ211 AT211 AW211 AZ211 BC211 BF211 BI211 BL211 BO211 BR211 Y213 AB213 AE213 AH213 AK213 AN213 AQ213 AT213 AW213 AZ213 BC213 BF213 BI213 BL213 BO213 BR213 Y215 AB215 AE215 AH215 AK215 AN215 AQ215 AT215 AW215 AZ215 BC215 BF215 BI215 BL215 BO215 BR215 Y217 AB217 AE217 AH217 AK217 AN217 AQ217 AT217 AW217 AZ217 BC217 BF217 BI217 BL217 BO217 BR217 Y219 AB219 AE219 AH219 AK219 AN219 AQ219 AT219 AW219 AZ219 BC219 BF219 BI219 BL219 BO219 BR219 Y221 AB221 AE221 AH221 AK221 AN221 AQ221 AT221 AW221 AZ221 BC221 BF221 BI221 BL221 BO221 BR221 Y223 AB223 AE223 AH223 AK223 AN223 AQ223 AT223 AW223 AZ223 BC223 BF223 BI223 BL223 BO223 BR223 Y225 AB225 AE225 AH225 AK225 AN225 AQ225 AT225 AW225 AZ225 BC225 BF225 BI225 BL225 BO225 BR225 Y227 AB227 AE227 AH227 AK227 AN227 AQ227 AT227 AW227 AZ227 BC227 BF227 BI227 BL227 BO227 BR227 Y229 AB229 AE229 AH229 AK229 AN229 AQ229 AT229 AW229 AZ229 BC229 BF229 BI229 BL229 BO229 BR229 Y231 AB231 AE231 AH231 AK231 AN231 AQ231 AT231 AW231 AZ231 BC231 BF231 BI231 BL231 BO231 BR231 Y233 AB233 AE233 AH233 AK233 AN233 AQ233 AT233 AW233 AZ233 BC233 BF233 BI233 BL233 BO233 BR233 Y235 AB235 AE235 AH235 AK235 AN235 AQ235 AT235 AW235 AZ235 BC235 BF235 BI235 BL235 BO235 BR235 Y237 AB237 AE237 AH237 AK237 AN237 AQ237 AT237 AW237 AZ237 BC237 BF237 BI237 BL237 BO237 BR237 Y239 AB239 AE239 AH239 AK239 AN239 AQ239 AT239 AW239 AZ239 BC239 BF239 BI239 BL239 BO239 BR239 Y241 AB241 AE241 AH241 AK241 AN241 AQ241 AT241 AW241 AZ241 BC241 BF241 BI241 BL241 BO241 BR241 Y243 AB243 AE243 AH243 AK243 AN243 AQ243 AT243 AW243 AZ243 BC243 BF243 BI243 BL243 BO243 BR243 Y245 AB245 AE245 AH245 AK245 AN245 AQ245 AT245 AW245 AZ245 BC245 BF245 BI245 BL245 BO245 BR245 BU9 BU11 BU13 BU15 BU17 BU19 BU21 BU23 BU25 BU27 BU29 BU31 BU33 BU35 BU37 BU39 BU41 BU43 BU45 BU47 BU49 BU51 BU53 BU55 BU57 BU59 BU61 BU63 BU65 BU67 BU69 BU71 BU73 BU75 BU77 BU79 BU81 BU83 BU85 BU87 BU89 BU91 BU93 BU95 BU97 BU99 BU101 BU103 BU105 BU107 BU109 BU111 BU113 BU115 BU117 BU119 BU121 BU123 BU125 BU127 BU129 BU131 BU133 BU135 BU137 BU139 BU141 BU143 BU145 BU147 BU149 BU151 BU153 BU155 BU157 BU159 BU161 BU163 BU165 BU167 BU169 BU171 BU173 BU175 BU177 BU179 BU181 BU183 BU185 BU187 BU189 BU191 BU193 BU195 BU197 BU199 BU201 BU203 BU205 BU207 BU209 BU211 BU213 BU215 BU217 BU219 BU221 BU223 BU225 BU227 BU229 BU231 BU233 BU235 BU237 BU239 BU241 BU243 BU245 BX9 CA9 CD9 CG9 CJ9 CM9 CP9 BX11 CA11 CD11 CG11 CJ11 CM11 CP11 BX13 CA13 CD13 CG13 CJ13 CM13 CP13 BX15 CA15 CD15 CG15 CJ15 CM15 CP15 BX17 CA17 CD17 CG17 CJ17 CM17 CP17 BX19 CA19 CD19 CG19 CJ19 CM19 CP19 BX21 CA21 CD21 CG21 CJ21 CM21 CP21 BX23 CA23 CD23 CG23 CJ23 CM23 CP23 BX25 CA25 CD25 CG25 CJ25 CM25 CP25 BX27 CA27 CD27 CG27 CJ27 CM27 CP27 BX29 CA29 CD29 CG29 CJ29 CM29 CP29 BX31 CA31 CD31 CG31 CJ31 CM31 CP31 BX33 CA33 CD33 CG33 CJ33 CM33 CP33 BX35 CA35 CD35 CG35 CJ35 CM35 CP35 BX37 CA37 CD37 CG37 CJ37 CM37 CP37 BX39 CA39 CD39 CG39 CJ39 CM39 CP39 BX41 CA41 CD41 CG41 CJ41 CM41 CP41 BX43 CA43 CD43 CG43 CJ43 CM43 CP43 BX45 CA45 CD45 CG45 CJ45 CM45 CP45 BX47 CA47 CD47 CG47 CJ47 CM47 CP47 BX49 CA49 CD49 CG49 CJ49 CM49 CP49 BX51 CA51 CD51 CG51 CJ51 CM51 CP51 BX53 CA53 CD53 CG53 CJ53 CM53 CP53 BX55 CA55 CD55 CG55 CJ55 CM55 CP55 BX57 CA57 CD57 CG57 CJ57 CM57 CP57 BX59 CA59 CD59 CG59 CJ59 CM59 CP59 BX61 CA61 CD61 CG61 CJ61 CM61 CP61 BX63 CA63 CD63 CG63 CJ63 CM63 CP63 BX65 CA65 CD65 CG65 CJ65 CM65 CP65 BX67 CA67 CD67 CG67 CJ67 CM67 CP67 BX69 CA69 CD69 CG69 CJ69 CM69 CP69 BX71 CA71 CD71 CG71 CJ71 CM71 CP71 BX73 CA73 CD73 CG73 CJ73 CM73 CP73 BX75 CA75 CD75 CG75 CJ75 CM75 CP75 BX77 CA77 CD77 CG77 CJ77 CM77 CP77 BX79 CA79 CD79 CG79 CJ79 CM79 CP79 BX81 CA81 CD81 CG81 CJ81 CM81 CP81 BX83 CA83 CD83 CG83 CJ83 CM83 CP83 BX85 CA85 CD85 CG85 CJ85 CM85 CP85 BX87 CA87 CD87 CG87 CJ87 CM87 CP87 BX89 CA89 CD89 CG89 CJ89 CM89 CP89 BX91 CA91 CD91 CG91 CJ91 CM91 CP91 BX93 CA93 CD93 CG93 CJ93 CM93 CP93 BX95 CA95 CD95 CG95 CJ95 CM95 CP95 BX97 CA97 CD97 CG97 CJ97 CM97 CP97 BX99 CA99 CD99 CG99 CJ99 CM99 CP99 BX101 CA101 CD101 CG101 CJ101 CM101 CP101 BX103 CA103 CD103 CG103 CJ103 CM103 CP103 BX105 CA105 CD105 CG105 CJ105 CM105 CP105 BX107 CA107 CD107 CG107 CJ107 CM107 CP107 BX109 CA109 CD109 CG109 CJ109 CM109 CP109 BX111 CA111 CD111 CG111 CJ111 CM111 CP111 BX113 CA113 CD113 CG113 CJ113 CM113 CP113 BX115 CA115 CD115 CG115 CJ115 CM115 CP115 BX117 CA117 CD117 CG117 CJ117 CM117 CP117 BX119 CA119 CD119 CG119 CJ119 CM119 CP119 BX121 CA121 CD121 CG121 CJ121 CM121 CP121 BX123 CA123 CD123 CG123 CJ123 CM123 CP123 BX125 CA125 CD125 CG125 CJ125 CM125 CP125 BX127 CA127 CD127 CG127 CJ127 CM127 CP127 BX129 CA129 CD129 CG129 CJ129 CM129 CP129 BX131 CA131 CD131 CG131 CJ131 CM131 CP131 BX133 CA133 CD133 CG133 CJ133 CM133 CP133 BX135 CA135 CD135 CG135 CJ135 CM135 CP135 BX137 CA137 CD137 CG137 CJ137 CM137 CP137 BX139 CA139 CD139 CG139 CJ139 CM139 CP139 BX141 CA141 CD141 CG141 CJ141 CM141 CP141 BX143 CA143 CD143 CG143 CJ143 CM143 CP143 BX145 CA145 CD145 CG145 CJ145 CM145 CP145 BX147 CA147 CD147 CG147 CJ147 CM147 CP147 BX149 CA149 CD149 CG149 CJ149 CM149 CP149 BX151 CA151 CD151 CG151 CJ151 CM151 CP151 BX153 CA153 CD153 CG153 CJ153 CM153 CP153 BX155 CA155 CD155 CG155 CJ155 CM155 CP155 BX157 CA157 CD157 CG157 CJ157 CM157 CP157 BX159 CA159 CD159 CG159 CJ159 CM159 CP159 BX161 CA161 CD161 CG161 CJ161 CM161 CP161 BX163 CA163 CD163 CG163 CJ163 CM163 CP163 BX165 CA165 CD165 CG165 CJ165 CM165 CP165 BX167 CA167 CD167 CG167 CJ167 CM167 CP167 BX169 CA169 CD169 CG169 CJ169 CM169 CP169 BX171 CA171 CD171 CG171 CJ171 CM171 CP171 BX173 CA173 CD173 CG173 CJ173 CM173 CP173 BX175 CA175 CD175 CG175 CJ175 CM175 CP175 BX177 CA177 CD177 CG177 CJ177 CM177 CP177 BX179 CA179 CD179 CG179 CJ179 CM179 CP179 BX181 CA181 CD181 CG181 CJ181 CM181 CP181 BX183 CA183 CD183 CG183 CJ183 CM183 CP183 BX185 CA185 CD185 CG185 CJ185 CM185 CP185 BX187 CA187 CD187 CG187 CJ187 CM187 CP187 BX189 CA189 CD189 CG189 CJ189 CM189 CP189 BX191 CA191 CD191 CG191 CJ191 CM191 CP191 BX193 CA193 CD193 CG193 CJ193 CM193 CP193 BX195 CA195 CD195 CG195 CJ195 CM195 CP195 BX197 CA197 CD197 CG197 CJ197 CM197 CP197 BX199 CA199 CD199 CG199 CJ199 CM199 CP199 BX201 CA201 CD201 CG201 CJ201 CM201 CP201 BX203 CA203 CD203 CG203 CJ203 CM203 CP203 BX205 CA205 CD205 CG205 CJ205 CM205 CP205 BX207 CA207 CD207 CG207 CJ207 CM207 CP207 BX209 CA209 CD209 CG209 CJ209 CM209 CP209 BX211 CA211 CD211 CG211 CJ211 CM211 CP211 BX213 CA213 CD213 CG213 CJ213 CM213 CP213 BX215 CA215 CD215 CG215 CJ215 CM215 CP215 BX217 CA217 CD217 CG217 CJ217 CM217 CP217 BX219 CA219 CD219 CG219 CJ219 CM219 CP219 BX221 CA221 CD221 CG221 CJ221 CM221 CP221 BX223 CA223 CD223 CG223 CJ223 CM223 CP223 BX225 CA225 CD225 CG225 CJ225 CM225 CP225 BX227 CA227 CD227 CG227 CJ227 CM227 CP227 BX229 CA229 CD229 CG229 CJ229 CM229 CP229 BX231 CA231 CD231 CG231 CJ231 CM231 CP231 BX233 CA233 CD233 CG233 CJ233 CM233 CP233 BX235 CA235 CD235 CG235 CJ235 CM235 CP235 BX237 CA237 CD237 CG237 CJ237 CM237 CP237 BX239 CA239 CD239 CG239 CJ239 CM239 CP239 BX241 CA241 CD241 CG241 CJ241 CM241 CP241 BX243 CA243 CD243 CG243 CJ243 CM243 CP243 BX245 CA245 CD245 CG245 CJ245 CM245 CP245">
      <formula1>INDIRECT("t_tract[tracteurs]")</formula1>
    </dataValidation>
    <dataValidation type="list" showInputMessage="1" showErrorMessage="1" sqref="B110 B112 B106 B108 B12 B14 B24 B26 B100 B102 B104 B16 B18 B20 B22 B42 B44 B46 B48 B50 B52 B54 B56 B58 B60 B62 B64 B66 B68 B70 B72 B74 B76 B78 B80 B82 B84 B86 B88 B90 B92 B94 B96 B98 B28 B30 B32 B34 B36 B38 B40 B134 B136 B114 B116 B118 B120 B122 B124 B126 B128 B130 B132 B138 B140 B142 B144 B146 B148 B150 B152 B154 B156 B172 B158 B160 B162 B164 B166 B168 B170 B174 B176 B192 B178 B180 B182 B184 B186 B188 B8 B190 B194 B196 B198 B200 B202 B204 B206 B208 B224 B210 B212 B214 B216 B218 B220 B222 B226 B228 B244 B230 B232 B234 B236 B238 B240 B242 B10">
      <formula1>INDIRECT("t_nom[noms]")</formula1>
    </dataValidation>
    <dataValidation type="list" showInputMessage="1" showErrorMessage="1" sqref="O164 L164 I164 R164 R166 F164 O166 O10 O12 L166 L10 L12 I166 I10 I12 R10 F166 F10 R12 R14 R168 F12 F14 F168 U164 U166 U10 U12 O14 L14 I14 F16 R16 F18 O168 O16 O18 L168 L16 L18 I168 I16 I18 U14 U168 U16 R18 R20 R22 F20 F22 F24 U18 U20 U22 U24 O20 L20 I20 U26 R24 F26 O22 O24 O26 L22 L24 L26 I22 I24 I26 O28 O30 L28 R26 R28 R30 F28 F30 F32 U28 U30 U32 U34 O32 L30 I28 L32 R32 F34 O34 O36 O38 L34 L36 L38 I30 I32 I34 I36 I38 L40 R34 R36 R38 F36 F38 F40 U36 U38 U40 U42 O40 O42 L42 L44 I40 I42 L170 R40 R42 R44 F42 F44 U44 U170 O44 L172 I44 R170 R172 F170 O170 O172 O46 L46 L48 L50 I170 I172 I46 F172 F46 U172 R46 R48 R50 F48 F50 F52 U46 U48 U50 U52 O48 L52 I48 U54 R52 F54 O50 O52 O54 L54 L56 L58 I50 I52 I54 O56 L60 I56 R54 R56 R58 F56 F58 F60 U56 U58 U60 U62 O58 O60 L62 L174 I58 I60 I62 R60 R62 R174 F62 F174 U174 U64 O62 O174 L64 L66 I174 I64 F64 O64 R64 R66 F66 F68 U66 U68 O66 L68 I66 O68 R68 F70 O70 O72 O74 L70 L72 L74 I68 I70 I72 O76 L76 L78 R70 R72 R74 F72 F74 F76 U70 U72 U74 U76 O78 L80 I74 L82 R76 F78 O80 L84 I76 I78 R78 F80 U78 U80 O82 L86 I80 I82 R80 F82 O84 O86 O88 L88 L90 L92 I84 I86 I88 I90 I92 U82 R82 R84 R86 F84 F86 F88 U84 U86 U88 U90 O90 L94 I94 U92 R88 F90 O92 O94 O176 L176 L178 L96 I176 I178 I96 R90 R92 R94 R176 R178 R96 F92 F94 F176 U94 U176 U178 U96 O178 O96 L98 L180 I98 I180 F178 F96 R98 R180 F98 F180 U98 U180 O98 O180 L100 L102 I100 I102 F100 U100 R100 R102 F102 F104 U102 U104 O100 L104 I104 U106 R104 F106 U108 O102 O104 L106 L108 I106 I108 U110 U112 R106 R108 F108 F110 U114 U182 O106 O108 L110 L112 I110 I112 O110 L114 R110 R112 F112 F114 U116 U118 O112 L182 I114 I182 R114 F182 O114 O182 O116 L116 L118 L120 I116 I118 I120 R182 R116 F116 R118 R120 R122 F118 F120 F122 U120 U122 U124 U126 O118 L122 I122 O120 R124 F124 O122 O124 O126 L124 L126 L128 I124 I126 I128 O128 O130 L130 R126 R128 R130 F126 F128 F130 U128 U130 U132 U134 O132 O134 L132 L134 I130 I132 L136 L138 R132 R134 F132 F134 U136 U138 O136 O138 L190 L192 I134 I136 I138 I190 R136 R138 F136 F138 U190 U192 O190 L140 I192 I140 R190 F190 O192 O140 O142 L142 L144 L146 I142 I144 I146 R192 F192 F140 R140 R142 R144 F142 F144 F146 U140 U142 U144 U146 O144 L184 I184 R146 R184 F184 O146 O184 O148 L148 L150 L152 I148 I150 I152 R148 R150 F148 R152 R186 R154 F150 F152 F186 U184 U148 U150 U152 O150 L186 I186 F154 R188 F188 O152 O186 O154 L154 L188 L156 I154 I188 I156 F156 U186 U154 R156 R158 R160 F158 F160 F162 U188 U156 U158 U160 O188 L158 I158 U162 R162 X162 O156 O158 O160 L160 L162 I8 I160 I162 F8 R8 O162 L8 O8 X8 X164 X166 X10 X12 X14 X168 X16 X18 X20 X22 X24 X26 X28 X30 X32 X34 X36 X38 X40 X42 X44 X170 X172 X46 X48 X50 X52 X54 X56 X58 X60 X62 X174 X64 X66 X68 X70 X72 X74 X76 X78 X80 X82 X84 X86 X88 X90 X92 X94 X176 X178 X96 X98 X180 X100 X102 X104 X106 X108 X110 X112 X114 X182 X116 X118 X120 X122 X124 X126 X128 X130 X132 X134 X136 X138 X190 X192 X140 X142 X144 X146 X184 X148 X150 X152 X186 X154 X188 X156 X158 X160 U8 O216 L216 I216 R216 R218 F216 O218 L218 I218 F218 R220 F220 U216 U218 O220 L220 I220 U220 L222 U222 L224 R222 R224 F222 O222 O224 I222 I224 F224 U224 L226 R226 F226 U226 O226 I226 O228 L228 L230 I228 I230 R228 R230 F228 U228 U230 O230 L232 I232 F230 R232 F232 U232 O232 U234 L234 I234 F234 O234 R234 L242 L244 I242 U242 U244 O242 I244 R242 F242 O244 O194 L194 L196 L198 I194 I196 I198 R244 F244 R194 R196 F194 F196 F198 U194 U196 U198 O196 L236 I236 R198 R236 F236 O198 O236 O200 L200 L202 L204 I200 I202 I204 R200 R202 F200 R204 R238 R206 F202 F204 F238 U236 U200 U202 U204 O202 L238 I238 F206 R240 F240 O204 O238 O206 L206 L240 L208 I206 I240 I208 F208 U238 U206 R208 R210 R212 F210 F212 F214 U240 U208 U210 U212 O240 L210 I210 U214 R214 X214 O208 O210 O212 L212 L214 I212 I214 O214 X216 X218 X220 X222 X224 X226 X228 X230 X232 X234 X242 X244 X194 X196 X198 X236 X200 X202 X204 X238 X206 X240 X208 X210 X212 AA162 AD162 AG162 AJ162 AM162 AP162 AS162 AV162 AY162 BB162 BE162 BH162 BK162 BN162 BQ162 BT162 AA8 AD8 AG8 AJ8 AM8 AP8 AS8 AV8 AY8 BB8 BE8 BH8 BK8 BN8 BQ8 BT8 AA164 AD164 AG164 AJ164 AM164 AP164 AS164 AV164 AY164 BB164 BE164 BH164 BK164 BN164 BQ164 BT164 AA166 AD166 AG166 AJ166 AM166 AP166 AS166 AV166 AY166 BB166 BE166 BH166 BK166 BN166 BQ166 BT166 AA10 AD10 AG10 AJ10 AM10 AP10 AS10 AV10 AY10 BB10 BE10 BH10 BK10 BN10 BQ10 BT10 AA12 AD12 AG12 AJ12 AM12 AP12 AS12 AV12 AY12 BB12 BE12 BH12 BK12 BN12 BQ12 BT12 AA14 AD14 AG14 AJ14 AM14 AP14 AS14 AV14 AY14 BB14 BE14 BH14 BK14 BN14 BQ14 BT14 AA168 AD168 AG168 AJ168 AM168 AP168 AS168 AV168 AY168 BB168 BE168 BH168 BK168 BN168 BQ168 BT168 AA16 AD16 AG16 AJ16 AM16 AP16 AS16 AV16 AY16 BB16 BE16 BH16 BK16 BN16 BQ16 BT16 AA18 AD18 AG18 AJ18 AM18 AP18 AS18 AV18 AY18 BB18 BE18 BH18 BK18 BN18 BQ18 BT18 AA20 AD20 AG20 AJ20 AM20 AP20 AS20 AV20 AY20 BB20 BE20 BH20 BK20 BN20 BQ20 BT20 AA22 AD22 AG22 AJ22 AM22 AP22 AS22 AV22 AY22 BB22 BE22 BH22 BK22 BN22 BQ22 BT22 AA24 AD24 AG24 AJ24 AM24 AP24 AS24 AV24 AY24 BB24 BE24 BH24 BK24 BN24 BQ24 BT24 AA26 AD26 AG26 AJ26 AM26 AP26 AS26 AV26 AY26 BB26 BE26 BH26 BK26 BN26 BQ26 BT26 AA28 AD28 AG28 AJ28 AM28 AP28 AS28 AV28 AY28 BB28 BE28 BH28 BK28 BN28 BQ28 BT28 AA30 AD30 AG30 AJ30 AM30 AP30 AS30 AV30 AY30 BB30 BE30 BH30 BK30 BN30 BQ30 BT30 AA32 AD32 AG32 AJ32 AM32 AP32 AS32 AV32 AY32 BB32 BE32 BH32 BK32 BN32 BQ32 BT32 AA34 AD34 AG34 AJ34 AM34 AP34 AS34 AV34 AY34 BB34 BE34 BH34 BK34 BN34 BQ34 BT34 AA36 AD36 AG36 AJ36 AM36 AP36 AS36 AV36 AY36 BB36 BE36 BH36 BK36 BN36 BQ36 BT36 AA38 AD38 AG38 AJ38 AM38 AP38 AS38 AV38 AY38 BB38 BE38 BH38 BK38 BN38 BQ38 BT38 AA40 AD40 AG40 AJ40 AM40 AP40 AS40 AV40 AY40 BB40 BE40 BH40 BK40 BN40 BQ40 BT40 AA42 AD42 AG42 AJ42 AM42 AP42 AS42 AV42 AY42 BB42 BE42 BH42 BK42 BN42 BQ42 BT42 AA44 AD44 AG44 AJ44 AM44 AP44 AS44 AV44 AY44 BB44 BE44 BH44 BK44 BN44 BQ44 BT44 AA170 AD170 AG170 AJ170 AM170 AP170 AS170 AV170 AY170 BB170 BE170 BH170 BK170 BN170 BQ170 BT170 AA172 AD172 AG172 AJ172 AM172 AP172 AS172 AV172 AY172 BB172 BE172 BH172 BK172 BN172 BQ172 BT172 AA46 AD46 AG46 AJ46 AM46 AP46 AS46 AV46 AY46 BB46 BE46 BH46 BK46 BN46 BQ46 BT46 AA48 AD48 AG48 AJ48 AM48 AP48 AS48 AV48 AY48 BB48 BE48 BH48 BK48 BN48 BQ48 BT48 AA50 AD50 AG50 AJ50 AM50 AP50 AS50 AV50 AY50 BB50 BE50 BH50 BK50 BN50 BQ50 BT50 AA52 AD52 AG52 AJ52 AM52 AP52 AS52 AV52 AY52 BB52 BE52 BH52 BK52 BN52 BQ52 BT52 AA54 AD54 AG54 AJ54 AM54 AP54 AS54 AV54 AY54 BB54 BE54 BH54 BK54 BN54 BQ54 BT54 AA56 AD56 AG56 AJ56 AM56 AP56 AS56 AV56 AY56 BB56 BE56 BH56 BK56 BN56 BQ56 BT56 AA58 AD58 AG58 AJ58 AM58 AP58 AS58 AV58 AY58 BB58 BE58 BH58 BK58 BN58 BQ58 BT58 AA60 AD60 AG60 AJ60 AM60 AP60 AS60 AV60 AY60 BB60 BE60 BH60 BK60 BN60 BQ60 BT60 AA62 AD62 AG62 AJ62 AM62 AP62 AS62 AV62 AY62 BB62 BE62 BH62 BK62 BN62 BQ62 BT62 AA174 AD174 AG174 AJ174 AM174 AP174 AS174 AV174 AY174 BB174 BE174 BH174 BK174 BN174 BQ174 BT174 AA64 AD64 AG64 AJ64 AM64 AP64 AS64 AV64 AY64 BB64 BE64 BH64 BK64 BN64 BQ64 BT64 AA66 AD66 AG66 AJ66 AM66 AP66 AS66 AV66 AY66 BB66 BE66 BH66 BK66 BN66 BQ66 BT66 AA68 AD68 AG68 AJ68 AM68 AP68 AS68 AV68 AY68 BB68 BE68 BH68 BK68 BN68 BQ68 BT68 AA70 AD70 AG70 AJ70 AM70 AP70 AS70 AV70 AY70 BB70 BE70 BH70 BK70 BN70 BQ70 BT70 AA72 AD72 AG72 AJ72 AM72 AP72 AS72 AV72 AY72 BB72 BE72 BH72 BK72 BN72 BQ72 BT72 AA74 AD74 AG74 AJ74 AM74 AP74 AS74 AV74 AY74 BB74 BE74 BH74 BK74 BN74 BQ74 BT74 AA76 AD76 AG76 AJ76 AM76 AP76 AS76 AV76 AY76 BB76 BE76 BH76 BK76 BN76 BQ76 BT76 AA78 AD78 AG78 AJ78 AM78 AP78 AS78 AV78 AY78 BB78 BE78 BH78 BK78 BN78 BQ78 BT78 AA80 AD80 AG80 AJ80 AM80 AP80 AS80 AV80 AY80 BB80 BE80 BH80 BK80 BN80 BQ80 BT80 AA82 AD82 AG82 AJ82 AM82 AP82 AS82 AV82 AY82 BB82 BE82 BH82 BK82 BN82 BQ82 BT82 AA84 AD84 AG84 AJ84 AM84 AP84 AS84 AV84 AY84 BB84 BE84 BH84 BK84 BN84 BQ84 BT84 AA86 AD86 AG86 AJ86 AM86 AP86 AS86 AV86 AY86 BB86 BE86 BH86 BK86 BN86 BQ86 BT86 AA88 AD88 AG88 AJ88 AM88 AP88 AS88 AV88 AY88 BB88 BE88 BH88 BK88 BN88 BQ88 BT88 AA90 AD90 AG90 AJ90 AM90 AP90 AS90 AV90 AY90 BB90 BE90 BH90 BK90 BN90 BQ90 BT90 AA92 AD92 AG92 AJ92 AM92 AP92 AS92 AV92 AY92 BB92 BE92 BH92 BK92 BN92 BQ92 BT92 AA94 AD94 AG94 AJ94 AM94 AP94 AS94 AV94 AY94 BB94 BE94 BH94 BK94 BN94 BQ94 BT94 AA176 AD176 AG176 AJ176 AM176 AP176 AS176 AV176 AY176 BB176 BE176 BH176 BK176 BN176 BQ176 BT176 AA178 AD178 AG178 AJ178 AM178 AP178 AS178 AV178 AY178 BB178 BE178 BH178 BK178 BN178 BQ178 BT178 AA96 AD96 AG96 AJ96 AM96 AP96 AS96 AV96 AY96 BB96 BE96 BH96 BK96 BN96 BQ96 BT96 AA98 AD98 AG98 AJ98 AM98 AP98 AS98 AV98 AY98 BB98 BE98 BH98 BK98 BN98 BQ98 BT98 AA180 AD180 AG180 AJ180 AM180 AP180 AS180 AV180 AY180 BB180 BE180 BH180 BK180 BN180 BQ180 BT180 AA100 AD100 AG100 AJ100 AM100 AP100 AS100 AV100 AY100 BB100 BE100 BH100 BK100 BN100 BQ100 BT100 AA102 AD102 AG102 AJ102 AM102 AP102 AS102 AV102 AY102 BB102 BE102 BH102 BK102 BN102 BQ102 BT102 AA104 AD104 AG104 AJ104 AM104 AP104 AS104 AV104 AY104 BB104 BE104 BH104 BK104 BN104 BQ104 BT104 AA106 AD106 AG106 AJ106 AM106 AP106 AS106 AV106 AY106 BB106 BE106 BH106 BK106 BN106 BQ106 BT106 AA108 AD108 AG108 AJ108 AM108 AP108 AS108 AV108 AY108 BB108 BE108 BH108 BK108 BN108 BQ108 BT108 AA110 AD110 AG110 AJ110 AM110 AP110 AS110 AV110 AY110 BB110 BE110 BH110 BK110 BN110 BQ110 BT110 AA112 AD112 AG112 AJ112 AM112 AP112 AS112 AV112 AY112 BB112 BE112 BH112 BK112 BN112 BQ112 BT112 AA114 AD114 AG114 AJ114 AM114 AP114 AS114 AV114 AY114 BB114 BE114 BH114 BK114 BN114 BQ114 BT114 AA182 AD182 AG182 AJ182 AM182 AP182 AS182 AV182 AY182 BB182 BE182 BH182 BK182 BN182 BQ182 BT182 AA116 AD116 AG116 AJ116 AM116 AP116 AS116 AV116 AY116 BB116 BE116 BH116 BK116 BN116 BQ116 BT116 AA118 AD118 AG118 AJ118 AM118 AP118 AS118 AV118 AY118 BB118 BE118 BH118 BK118 BN118 BQ118 BT118 AA120 AD120 AG120 AJ120 AM120 AP120 AS120 AV120 AY120 BB120 BE120 BH120 BK120 BN120 BQ120 BT120 AA122 AD122 AG122 AJ122 AM122 AP122 AS122 AV122 AY122 BB122 BE122 BH122 BK122 BN122 BQ122 BT122 AA124 AD124 AG124 AJ124 AM124 AP124 AS124 AV124 AY124 BB124 BE124 BH124 BK124 BN124 BQ124 BT124 AA126 AD126 AG126 AJ126 AM126 AP126 AS126 AV126 AY126 BB126 BE126 BH126 BK126 BN126 BQ126 BT126 AA128 AD128 AG128 AJ128 AM128 AP128 AS128 AV128 AY128 BB128 BE128 BH128 BK128 BN128 BQ128 BT128 AA130 AD130 AG130 AJ130 AM130 AP130 AS130 AV130 AY130 BB130 BE130 BH130 BK130 BN130 BQ130 BT130 AA132 AD132 AG132 AJ132 AM132 AP132 AS132 AV132 AY132 BB132 BE132 BH132 BK132 BN132 BQ132 BT132 AA134 AD134 AG134 AJ134 AM134 AP134 AS134 AV134 AY134 BB134 BE134 BH134 BK134 BN134 BQ134 BT134 AA136 AD136 AG136 AJ136 AM136 AP136 AS136 AV136 AY136 BB136 BE136 BH136 BK136 BN136 BQ136 BT136 AA138 AD138 AG138 AJ138 AM138 AP138 AS138 AV138 AY138 BB138 BE138 BH138 BK138 BN138 BQ138 BT138 AA190 AD190 AG190 AJ190 AM190 AP190 AS190 AV190 AY190 BB190 BE190 BH190 BK190 BN190 BQ190 BT190 AA192 AD192 AG192 AJ192 AM192 AP192 AS192 AV192 AY192 BB192 BE192 BH192 BK192 BN192 BQ192 BT192 AA140 AD140 AG140 AJ140 AM140 AP140 AS140 AV140 AY140 BB140 BE140 BH140 BK140 BN140 BQ140 BT140 AA142 AD142 AG142 AJ142 AM142 AP142 AS142 AV142 AY142 BB142 BE142 BH142 BK142 BN142 BQ142 BT142 AA144 AD144 AG144 AJ144 AM144 AP144 AS144 AV144 AY144 BB144 BE144 BH144 BK144 BN144 BQ144 BT144 AA146 AD146 AG146 AJ146 AM146 AP146 AS146 AV146 AY146 BB146 BE146 BH146 BK146 BN146 BQ146 BT146 AA184 AD184 AG184 AJ184 AM184 AP184 AS184 AV184 AY184 BB184 BE184 BH184 BK184 BN184 BQ184 BT184 AA148 AD148 AG148 AJ148 AM148 AP148 AS148 AV148 AY148 BB148 BE148 BH148 BK148 BN148 BQ148 BT148 AA150 AD150 AG150 AJ150 AM150 AP150 AS150 AV150 AY150 BB150 BE150 BH150 BK150 BN150 BQ150 BT150 AA152 AD152 AG152 AJ152 AM152 AP152 AS152 AV152 AY152 BB152 BE152 BH152 BK152 BN152 BQ152 BT152 AA186 AD186 AG186 AJ186 AM186 AP186 AS186 AV186 AY186 BB186 BE186 BH186 BK186 BN186 BQ186 BT186 AA154 AD154 AG154 AJ154 AM154 AP154 AS154 AV154 AY154 BB154 BE154 BH154 BK154 BN154 BQ154 BT154 AA188 AD188 AG188 AJ188 AM188 AP188 AS188 AV188 AY188 BB188 BE188 BH188 BK188 BN188 BQ188 BT188 AA156 AD156 AG156 AJ156 AM156 AP156 AS156 AV156 AY156 BB156 BE156 BH156 BK156 BN156 BQ156 BT156 AA158 AD158 AG158 AJ158 AM158 AP158 AS158 AV158 AY158 BB158 BE158 BH158 BK158 BN158 BQ158 BT158 AA160 AD160 AG160 AJ160 AM160 AP160 AS160 AV160 AY160 BB160 BE160 BH160 BK160 BN160 BQ160 BT160 AA214 AD214 AG214 AJ214 AM214 AP214 AS214 AV214 AY214 BB214 BE214 BH214 BK214 BN214 BQ214 BT214 AA216 AD216 AG216 AJ216 AM216 AP216 AS216 AV216 AY216 BB216 BE216 BH216 BK216 BN216 BQ216 BT216 AA218 AD218 AG218 AJ218 AM218 AP218 AS218 AV218 AY218 BB218 BE218 BH218 BK218 BN218 BQ218 BT218 AA220 AD220 AG220 AJ220 AM220 AP220 AS220 AV220 AY220 BB220 BE220 BH220 BK220 BN220 BQ220 BT220 AA222 AD222 AG222 AJ222 AM222 AP222 AS222 AV222 AY222 BB222 BE222 BH222 BK222 BN222 BQ222 BT222 AA224 AD224 AG224 AJ224 AM224 AP224 AS224 AV224 AY224 BB224 BE224 BH224 BK224 BN224 BQ224 BT224 AA226 AD226 AG226 AJ226 AM226 AP226 AS226 AV226 AY226 BB226 BE226 BH226 BK226 BN226 BQ226 BT226 AA228 AD228 AG228 AJ228 AM228 AP228 AS228 AV228 AY228 BB228 BE228 BH228 BK228 BN228 BQ228 BT228 AA230 AD230 AG230 AJ230 AM230 AP230 AS230 AV230 AY230 BB230 BE230 BH230 BK230 BN230 BQ230 BT230 AA232 AD232 AG232 AJ232 AM232 AP232 AS232 AV232 AY232 BB232 BE232 BH232 BK232 BN232 BQ232 BT232 AA234 AD234 AG234 AJ234 AM234 AP234 AS234 AV234 AY234 BB234 BE234 BH234 BK234 BN234 BQ234 BT234 AA242 AD242 AG242 AJ242 AM242 AP242 AS242 AV242 AY242 BB242 BE242 BH242 BK242 BN242 BQ242 BT242 AA244 AD244 AG244 AJ244 AM244 AP244 AS244 AV244 AY244 BB244 BE244 BH244 BK244 BN244 BQ244 BT244 AA194 AD194 AG194 AJ194 AM194 AP194 AS194 AV194 AY194 BB194 BE194 BH194 BK194 BN194 BQ194 BT194 AA196 AD196 AG196 AJ196 AM196 AP196 AS196 AV196 AY196 BB196 BE196 BH196 BK196 BN196 BQ196 BT196 AA198 AD198 AG198 AJ198 AM198 AP198 AS198 AV198 AY198 BB198 BE198 BH198 BK198 BN198 BQ198 BT198 AA236 AD236 AG236 AJ236 AM236 AP236 AS236 AV236 AY236 BB236 BE236 BH236 BK236 BN236 BQ236 BT236 AA200 AD200 AG200 AJ200 AM200 AP200 AS200 AV200 AY200 BB200 BE200 BH200 BK200 BN200 BQ200 BT200 AA202 AD202 AG202 AJ202 AM202 AP202 AS202 AV202 AY202 BB202 BE202 BH202 BK202 BN202 BQ202 BT202 AA204 AD204 AG204 AJ204 AM204 AP204 AS204 AV204 AY204 BB204 BE204 BH204 BK204 BN204 BQ204 BT204 AA238 AD238 AG238 AJ238 AM238 AP238 AS238 AV238 AY238 BB238 BE238 BH238 BK238 BN238 BQ238 BT238 AA206 AD206 AG206 AJ206 AM206 AP206 AS206 AV206 AY206 BB206 BE206 BH206 BK206 BN206 BQ206 BT206 AA240 AD240 AG240 AJ240 AM240 AP240 AS240 AV240 AY240 BB240 BE240 BH240 BK240 BN240 BQ240 BT240 AA208 AD208 AG208 AJ208 AM208 AP208 AS208 AV208 AY208 BB208 BE208 BH208 BK208 BN208 BQ208 BT208 AA210 AD210 AG210 AJ210 AM210 AP210 AS210 AV210 AY210 BB210 BE210 BH210 BK210 BN210 BQ210 BT210 AA212 AD212 AG212 AJ212 AM212 AP212 AS212 AV212 AY212 BB212 BE212 BH212 BK212 BN212 BQ212 BT212 BW162 BW8 BW164 BW166 BW10 BW12 BW14 BW168 BW16 BW18 BW20 BW22 BW24 BW26 BW28 BW30 BW32 BW34 BW36 BW38 BW40 BW42 BW44 BW170 BW172 BW46 BW48 BW50 BW52 BW54 BW56 BW58 BW60 BW62 BW174 BW64 BW66 BW68 BW70 BW72 BW74 BW76 BW78 BW80 BW82 BW84 BW86 BW88 BW90 BW92 BW94 BW176 BW178 BW96 BW98 BW180 BW100 BW102 BW104 BW106 BW108 BW110 BW112 BW114 BW182 BW116 BW118 BW120 BW122 BW124 BW126 BW128 BW130 BW132 BW134 BW136 BW138 BW190 BW192 BW140 BW142 BW144 BW146 BW184 BW148 BW150 BW152 BW186 BW154 BW188 BW156 BW158 BW160 BW214 BW216 BW218 BW220 BW222 BW224 BW226 BW228 BW230 BW232 BW234 BW242 BW244 BW194 BW196 BW198 BW236 BW200 BW202 BW204 BW238 BW206 BW240 BW208 BW210 BW212 BZ162 CC162 CF162 CI162 CL162 CO162 CR162 BZ8 CC8 CF8 CI8 CL8 CO8 CR8 BZ164 CC164 CF164 CI164 CL164 CO164 CR164 BZ166 CC166 CF166 CI166 CL166 CO166 CR166 BZ10 CC10 CF10 CI10 CL10 CO10 CR10 BZ12 CC12 CF12 CI12 CL12 CO12 CR12 BZ14 CC14 CF14 CI14 CL14 CO14 CR14 BZ168 CC168 CF168 CI168 CL168 CO168 CR168 BZ16 CC16 CF16 CI16 CL16 CO16 CR16 BZ18 CC18 CF18 CI18 CL18 CO18 CR18 BZ20 CC20 CF20 CI20 CL20 CO20 CR20 BZ22 CC22 CF22 CI22 CL22 CO22 CR22 BZ24 CC24 CF24 CI24 CL24 CO24 CR24 BZ26 CC26 CF26 CI26 CL26 CO26 CR26 BZ28 CC28 CF28 CI28 CL28 CO28 CR28 BZ30 CC30 CF30 CI30 CL30 CO30 CR30 BZ32 CC32 CF32 CI32 CL32 CO32 CR32 BZ34 CC34 CF34 CI34 CL34 CO34 CR34 BZ36 CC36 CF36 CI36 CL36 CO36 CR36 BZ38 CC38 CF38 CI38 CL38 CO38 CR38 BZ40 CC40 CF40 CI40 CL40 CO40 CR40 BZ42 CC42 CF42 CI42 CL42 CO42 CR42 BZ44 CC44 CF44 CI44 CL44 CO44 CR44 BZ170 CC170 CF170 CI170 CL170 CO170 CR170 BZ172 CC172 CF172 CI172 CL172 CO172 CR172 BZ46 CC46 CF46 CI46 CL46 CO46 CR46 BZ48 CC48 CF48 CI48 CL48 CO48 CR48 BZ50 CC50 CF50 CI50 CL50 CO50 CR50 BZ52 CC52 CF52 CI52 CL52 CO52 CR52 BZ54 CC54 CF54 CI54 CL54 CO54 CR54 BZ56 CC56 CF56 CI56 CL56 CO56 CR56 BZ58 CC58 CF58 CI58 CL58 CO58 CR58 BZ60 CC60 CF60 CI60 CL60 CO60 CR60 BZ62 CC62 CF62 CI62 CL62 CO62 CR62 BZ174 CC174 CF174 CI174 CL174 CO174 CR174 BZ64 CC64 CF64 CI64 CL64 CO64 CR64 BZ66 CC66 CF66 CI66 CL66 CO66 CR66 BZ68 CC68 CF68 CI68 CL68 CO68 CR68 BZ70 CC70 CF70 CI70 CL70 CO70 CR70 BZ72 CC72 CF72 CI72 CL72 CO72 CR72 BZ74 CC74 CF74 CI74 CL74 CO74 CR74 BZ76 CC76 CF76 CI76 CL76 CO76 CR76 BZ78 CC78 CF78 CI78 CL78 CO78 CR78 BZ80 CC80 CF80 CI80 CL80 CO80 CR80 BZ82 CC82 CF82 CI82 CL82 CO82 CR82 BZ84 CC84 CF84 CI84 CL84 CO84 CR84 BZ86 CC86 CF86 CI86 CL86 CO86 CR86 BZ88 CC88 CF88 CI88 CL88 CO88 CR88 BZ90 CC90 CF90 CI90 CL90 CO90 CR90 BZ92 CC92 CF92 CI92 CL92 CO92 CR92 BZ94 CC94 CF94 CI94 CL94 CO94 CR94 BZ176 CC176 CF176 CI176 CL176 CO176 CR176 BZ178 CC178 CF178 CI178 CL178 CO178 CR178 BZ96 CC96 CF96 CI96 CL96 CO96 CR96 BZ98 CC98 CF98 CI98 CL98 CO98 CR98 BZ180 CC180 CF180 CI180 CL180 CO180 CR180 BZ100 CC100 CF100 CI100 CL100 CO100 CR100 BZ102 CC102 CF102 CI102 CL102 CO102 CR102 BZ104 CC104 CF104 CI104 CL104 CO104 CR104 BZ106 CC106 CF106 CI106 CL106 CO106 CR106 BZ108 CC108 CF108 CI108 CL108 CO108 CR108 BZ110 CC110 CF110 CI110 CL110 CO110 CR110 BZ112 CC112 CF112 CI112 CL112 CO112 CR112 BZ114 CC114 CF114 CI114 CL114 CO114 CR114 BZ182 CC182 CF182 CI182 CL182 CO182 CR182 BZ116 CC116 CF116 CI116 CL116 CO116 CR116 BZ118 CC118 CF118 CI118 CL118 CO118 CR118 BZ120 CC120 CF120 CI120 CL120 CO120 CR120 BZ122 CC122 CF122 CI122 CL122 CO122 CR122 BZ124 CC124 CF124 CI124 CL124 CO124 CR124 BZ126 CC126 CF126 CI126 CL126 CO126 CR126 BZ128 CC128 CF128 CI128 CL128 CO128 CR128 BZ130 CC130 CF130 CI130 CL130 CO130 CR130 BZ132 CC132 CF132 CI132 CL132 CO132 CR132 BZ134 CC134 CF134 CI134 CL134 CO134 CR134 BZ136 CC136 CF136 CI136 CL136 CO136 CR136 BZ138 CC138 CF138 CI138 CL138 CO138 CR138 BZ190 CC190 CF190 CI190 CL190 CO190 CR190 BZ192 CC192 CF192 CI192 CL192 CO192 CR192 BZ140 CC140 CF140 CI140 CL140 CO140 CR140 BZ142 CC142 CF142 CI142 CL142 CO142 CR142 BZ144 CC144 CF144 CI144 CL144 CO144 CR144 BZ146 CC146 CF146 CI146 CL146 CO146 CR146 BZ184 CC184 CF184 CI184 CL184 CO184 CR184 BZ148 CC148 CF148 CI148 CL148 CO148 CR148 BZ150 CC150 CF150 CI150 CL150 CO150 CR150 BZ152 CC152 CF152 CI152 CL152 CO152 CR152 BZ186 CC186 CF186 CI186 CL186 CO186 CR186 BZ154 CC154 CF154 CI154 CL154 CO154 CR154 BZ188 CC188 CF188 CI188 CL188 CO188 CR188 BZ156 CC156 CF156 CI156 CL156 CO156 CR156 BZ158 CC158 CF158 CI158 CL158 CO158 CR158 BZ160 CC160 CF160 CI160 CL160 CO160 CR160 BZ214 CC214 CF214 CI214 CL214 CO214 CR214 BZ216 CC216 CF216 CI216 CL216 CO216 CR216 BZ218 CC218 CF218 CI218 CL218 CO218 CR218 BZ220 CC220 CF220 CI220 CL220 CO220 CR220 BZ222 CC222 CF222 CI222 CL222 CO222 CR222 BZ224 CC224 CF224 CI224 CL224 CO224 CR224 BZ226 CC226 CF226 CI226 CL226 CO226 CR226 BZ228 CC228 CF228 CI228 CL228 CO228 CR228 BZ230 CC230 CF230 CI230 CL230 CO230 CR230 BZ232 CC232 CF232 CI232 CL232 CO232 CR232 BZ234 CC234 CF234 CI234 CL234 CO234 CR234 BZ242 CC242 CF242 CI242 CL242 CO242 CR242 BZ244 CC244 CF244 CI244 CL244 CO244 CR244 BZ194 CC194 CF194 CI194 CL194 CO194 CR194 BZ196 CC196 CF196 CI196 CL196 CO196 CR196 BZ198 CC198 CF198 CI198 CL198 CO198 CR198 BZ236 CC236 CF236 CI236 CL236 CO236 CR236 BZ200 CC200 CF200 CI200 CL200 CO200 CR200 BZ202 CC202 CF202 CI202 CL202 CO202 CR202 BZ204 CC204 CF204 CI204 CL204 CO204 CR204 BZ238 CC238 CF238 CI238 CL238 CO238 CR238 BZ206 CC206 CF206 CI206 CL206 CO206 CR206 BZ240 CC240 CF240 CI240 CL240 CO240 CR240 BZ208 CC208 CF208 CI208 CL208 CO208 CR208 BZ210 CC210 CF210 CI210 CL210 CO210 CR210 BZ212 CC212 CF212 CI212 CL212 CO212 CR212">
      <formula1>INDIRECT("t_hrs[hrs-divers]")</formula1>
    </dataValidation>
    <dataValidation type="list" showInputMessage="1" showErrorMessage="1" sqref="Q8 N8 K8 H8 T8 E8 Q10 Q12 Q14 N10 N12 N14 K10 K12 K14 H10 H12 H14 T10 T12 T14 E10 E12 E14 W8 W10 W12 W14 Q16 N16 K16 H16 T16 E16 Q18 Q20 Q22 N18 N20 N22 K18 K20 K22 H18 H20 H22 T18 T20 T22 E18 E20 E22 W16 W18 W20 W22 Q24 N24 K24 H24 T24 E24 Q26 Q28 Q30 N26 N28 N30 K26 K28 K30 H26 H28 H30 T26 T28 T30 E26 E28 E30 W24 W26 W28 W30 Q32 N32 K32 H32 T32 E32 Q34 Q36 Q38 N34 N36 N38 K34 K36 K38 H34 H36 H38 T34 T36 T38 E34 E36 E38 W32 W34 W36 W38 Q40 Q42 N40 N42 K40 K42 H40 H42 T40 T42 E40 E42 W40 W42 Q44 N44 K44 H44 T44 E44 Q46 Q48 Q50 N46 N48 N50 K46 K48 K50 H46 H48 H50 T46 T48 T50 E46 E48 E50 W44 W46 W48 W50 Q52 N52 K52 H52 T52 E52 Q54 Q56 Q58 N54 N56 N58 K54 K56 K58 H54 H56 H58 T54 T56 T58 E54 E56 E58 W52 W54 W56 W58 Q60 Q62 N60 N62 K60 K62 H60 H62 T60 T62 E60 E62 W60 W62 Q64 Q66 N64 N66 K64 K66 H64 H66 T64 T66 E64 E66 W64 W66 Q68 N68 K68 H68 T68 E68 Q70 Q72 Q74 N70 N72 N74 K70 K72 K74 H70 H72 H74 T70 T72 T74 E70 E72 E74 W68 W70 W72 W74 Q76 N76 K76 H76 T76 E76 Q78 N78 K78 H78 T78 E78 W76 W78 Q80 N80 K80 H80 T80 E80 Q82 Q84 Q86 N82 N84 N86 K82 K84 K86 H82 H84 H86 T82 T84 T86 E82 E84 E86 W80 W82 W84 W86 Q88 N88 K88 H88 T88 E88 Q90 Q92 Q94 N90 N92 N94 K90 K92 K94 H90 H92 H94 T90 T92 T94 E90 E92 E94 W88 W90 W92 W94 Q96 Q98 N96 N98 K96 K98 H96 H98 T96 T98 E96 E98 W96 W98 Q100 Q102 N100 N102 K100 K102 H100 H102 T100 T102 E100 E102 W100 W102 Q104 N104 K104 H104 T104 E104 W104 Q106 Q108 N106 N108 K106 K108 H106 H108 T106 T108 E106 E108 W106 W108 Q110 Q112 N110 N112 K110 K112 H110 H112 T110 T112 E110 E112 W110 W112 Q114 N114 K114 H114 T114 E114 Q116 Q118 Q120 N116 N118 N120 K116 K118 K120 H116 H118 H120 T116 T118 T120 E116 E118 E120 W114 W116 W118 W120 Q122 N122 K122 H122 T122 E122 Q124 Q126 Q128 N124 N126 N128 K124 K126 K128 H124 H126 H128 T124 T126 T128 E124 E126 E128 W122 W124 W126 W128 Q130 Q132 N130 N132 K130 K132 H130 H132 T130 T132 E130 E132 W130 W132 Q134 Q136 N134 N136 K134 K136 H134 H136 T134 T136 E134 E136 W134 W136 Q138 N138 K138 H138 T138 E138 Q140 Q142 Q144 N140 N142 N144 K140 K142 K144 H140 H142 H144 T140 T142 T144 E140 E142 E144 W138 W140 W142 W144 Q146 N146 K146 H146 T146 E146 Q148 Q150 Q152 N148 N150 N152 K148 K150 K152 H148 H150 H152 T148 T150 T152 E148 E150 E152 W146 W148 W150 W152 Q154 N154 K154 H154 T154 E154 Q156 Q158 Q160 N156 N158 N160 K156 K158 K160 H156 H158 H160 T156 T158 T160 E156 E158 E160 W154 W156 W158 W160 Q162 N162 K162 H162 T162 E162 Q164 Q166 Q168 N164 N166 N168 K164 K166 K168 H164 H166 H168 T164 T166 T168 E164 E166 E168 W162 W164 W166 W168 Q170 Q172 N170 N172 K170 K172 H170 H172 T170 T172 E170 E172 W170 W172 Q174 N174 K174 H174 T174 E174 Q176 Q178 Q180 N176 N178 N180 K176 K178 K180 H176 H178 H180 T176 T178 T180 E176 E178 E180 W174 W176 W178 W180 Q182 N182 K182 H182 T182 E182 Q184 Q186 Q188 N184 N186 N188 K184 K186 K188 H184 H186 H188 T184 T186 T188 E184 E186 E188 W182 W184 W186 W188 Q190 Q192 N190 N192 K190 K192 H190 H192 T190 T192 E190 E192 W190 W192 Q194 Q196 N194 N196 K194 K196 H194 H196 T194 T196 E194 E196 W194 W196 Q198 N198 K198 H198 T198 E198 Q200 Q202 Q204 N200 N202 N204 K200 K202 K204 H200 H202 H204 T200 T202 T204 E200 E202 E204 W198 W200 W202 W204 Q206 N206 K206 H206 T206 E206 Q208 Q210 Q212 N208 N210 N212 K208 K210 K212 H208 H210 H212 T208 T210 T212 E208 E210 E212 W206 W208 W210 W212 Q214 N214 K214 H214 T214 E214 Q216 Q218 Q220 N216 N218 N220 K216 K218 K220 H216 H218 H220 T216 T218 T220 E216 E218 E220 W214 W216 W218 W220 Q222 Q224 N222 N224 K222 K224 H222 H224 T222 T224 E222 E224 W222 W224 Q226 N226 K226 H226 T226 E226 Q228 Q230 Q232 N228 N230 N232 K228 K230 K232 H228 H230 H232 T228 T230 T232 E228 E230 E232 W226 W228 W230 W232 Q234 N234 K234 H234 T234 E234 Q236 Q238 Q240 N236 N238 N240 K236 K238 K240 H236 H238 H240 T236 T238 T240 E236 E238 E240 W234 W236 W238 W240 Q242 Q244 N242 N244 K242 K244 H242 H244 T242 T244 E242 E244 W242 W244 Z8 AC8 AF8 AI8 AL8 AO8 AR8 AU8 AX8 BA8 BD8 BG8 BJ8 BM8 BP8 BS8 Z10 AC10 AF10 AI10 AL10 AO10 AR10 AU10 AX10 BA10 BD10 BG10 BJ10 BM10 BP10 BS10 Z12 AC12 AF12 AI12 AL12 AO12 AR12 AU12 AX12 BA12 BD12 BG12 BJ12 BM12 BP12 BS12 Z14 AC14 AF14 AI14 AL14 AO14 AR14 AU14 AX14 BA14 BD14 BG14 BJ14 BM14 BP14 BS14 Z16 AC16 AF16 AI16 AL16 AO16 AR16 AU16 AX16 BA16 BD16 BG16 BJ16 BM16 BP16 BS16 Z18 AC18 AF18 AI18 AL18 AO18 AR18 AU18 AX18 BA18 BD18 BG18 BJ18 BM18 BP18 BS18 Z20 AC20 AF20 AI20 AL20 AO20 AR20 AU20 AX20 BA20 BD20 BG20 BJ20 BM20 BP20 BS20 Z22 AC22 AF22 AI22 AL22 AO22 AR22 AU22 AX22 BA22 BD22 BG22 BJ22 BM22 BP22 BS22 Z24 AC24 AF24 AI24 AL24 AO24 AR24 AU24 AX24 BA24 BD24 BG24 BJ24 BM24 BP24 BS24 Z26 AC26 AF26 AI26 AL26 AO26 AR26 AU26 AX26 BA26 BD26 BG26 BJ26 BM26 BP26 BS26 Z28 AC28 AF28 AI28 AL28 AO28 AR28 AU28 AX28 BA28 BD28 BG28 BJ28 BM28 BP28 BS28 Z30 AC30 AF30 AI30 AL30 AO30 AR30 AU30 AX30 BA30 BD30 BG30 BJ30 BM30 BP30 BS30 Z32 AC32 AF32 AI32 AL32 AO32 AR32 AU32 AX32 BA32 BD32 BG32 BJ32 BM32 BP32 BS32 Z34 AC34 AF34 AI34 AL34 AO34 AR34 AU34 AX34 BA34 BD34 BG34 BJ34 BM34 BP34 BS34 Z36 AC36 AF36 AI36 AL36 AO36 AR36 AU36 AX36 BA36 BD36 BG36 BJ36 BM36 BP36 BS36 Z38 AC38 AF38 AI38 AL38 AO38 AR38 AU38 AX38 BA38 BD38 BG38 BJ38 BM38 BP38 BS38 Z40 AC40 AF40 AI40 AL40 AO40 AR40 AU40 AX40 BA40 BD40 BG40 BJ40 BM40 BP40 BS40 Z42 AC42 AF42 AI42 AL42 AO42 AR42 AU42 AX42 BA42 BD42 BG42 BJ42 BM42 BP42 BS42 Z44 AC44 AF44 AI44 AL44 AO44 AR44 AU44 AX44 BA44 BD44 BG44 BJ44 BM44 BP44 BS44 Z46 AC46 AF46 AI46 AL46 AO46 AR46 AU46 AX46 BA46 BD46 BG46 BJ46 BM46 BP46 BS46 Z48 AC48 AF48 AI48 AL48 AO48 AR48 AU48 AX48 BA48 BD48 BG48 BJ48 BM48 BP48 BS48 Z50 AC50 AF50 AI50 AL50 AO50 AR50 AU50 AX50 BA50 BD50 BG50 BJ50 BM50 BP50 BS50 Z52 AC52 AF52 AI52 AL52 AO52 AR52 AU52 AX52 BA52 BD52 BG52 BJ52 BM52 BP52 BS52 Z54 AC54 AF54 AI54 AL54 AO54 AR54 AU54 AX54 BA54 BD54 BG54 BJ54 BM54 BP54 BS54 Z56 AC56 AF56 AI56 AL56 AO56 AR56 AU56 AX56 BA56 BD56 BG56 BJ56 BM56 BP56 BS56 Z58 AC58 AF58 AI58 AL58 AO58 AR58 AU58 AX58 BA58 BD58 BG58 BJ58 BM58 BP58 BS58 Z60 AC60 AF60 AI60 AL60 AO60 AR60 AU60 AX60 BA60 BD60 BG60 BJ60 BM60 BP60 BS60 Z62 AC62 AF62 AI62 AL62 AO62 AR62 AU62 AX62 BA62 BD62 BG62 BJ62 BM62 BP62 BS62 Z64 AC64 AF64 AI64 AL64 AO64 AR64 AU64 AX64 BA64 BD64 BG64 BJ64 BM64 BP64 BS64 Z66 AC66 AF66 AI66 AL66 AO66 AR66 AU66 AX66 BA66 BD66 BG66 BJ66 BM66 BP66 BS66 Z68 AC68 AF68 AI68 AL68 AO68 AR68 AU68 AX68 BA68 BD68 BG68 BJ68 BM68 BP68 BS68 Z70 AC70 AF70 AI70 AL70 AO70 AR70 AU70 AX70 BA70 BD70 BG70 BJ70 BM70 BP70 BS70 Z72 AC72 AF72 AI72 AL72 AO72 AR72 AU72 AX72 BA72 BD72 BG72 BJ72 BM72 BP72 BS72 Z74 AC74 AF74 AI74 AL74 AO74 AR74 AU74 AX74 BA74 BD74 BG74 BJ74 BM74 BP74 BS74 Z76 AC76 AF76 AI76 AL76 AO76 AR76 AU76 AX76 BA76 BD76 BG76 BJ76 BM76 BP76 BS76 Z78 AC78 AF78 AI78 AL78 AO78 AR78 AU78 AX78 BA78 BD78 BG78 BJ78 BM78 BP78 BS78 Z80 AC80 AF80 AI80 AL80 AO80 AR80 AU80 AX80 BA80 BD80 BG80 BJ80 BM80 BP80 BS80 Z82 AC82 AF82 AI82 AL82 AO82 AR82 AU82 AX82 BA82 BD82 BG82 BJ82 BM82 BP82 BS82 Z84 AC84 AF84 AI84 AL84 AO84 AR84 AU84 AX84 BA84 BD84 BG84 BJ84 BM84 BP84 BS84 Z86 AC86 AF86 AI86 AL86 AO86 AR86 AU86 AX86 BA86 BD86 BG86 BJ86 BM86 BP86 BS86 Z88 AC88 AF88 AI88 AL88 AO88 AR88 AU88 AX88 BA88 BD88 BG88 BJ88 BM88 BP88 BS88 Z90 AC90 AF90 AI90 AL90 AO90 AR90 AU90 AX90 BA90 BD90 BG90 BJ90 BM90 BP90 BS90 Z92 AC92 AF92 AI92 AL92 AO92 AR92 AU92 AX92 BA92 BD92 BG92 BJ92 BM92 BP92 BS92 Z94 AC94 AF94 AI94 AL94 AO94 AR94 AU94 AX94 BA94 BD94 BG94 BJ94 BM94 BP94 BS94 Z96 AC96 AF96 AI96 AL96 AO96 AR96 AU96 AX96 BA96 BD96 BG96 BJ96 BM96 BP96 BS96 Z98 AC98 AF98 AI98 AL98 AO98 AR98 AU98 AX98 BA98 BD98 BG98 BJ98 BM98 BP98 BS98 Z100 AC100 AF100 AI100 AL100 AO100 AR100 AU100 AX100 BA100 BD100 BG100 BJ100 BM100 BP100 BS100 Z102 AC102 AF102 AI102 AL102 AO102 AR102 AU102 AX102 BA102 BD102 BG102 BJ102 BM102 BP102 BS102 Z104 AC104 AF104 AI104 AL104 AO104 AR104 AU104 AX104 BA104 BD104 BG104 BJ104 BM104 BP104 BS104 Z106 AC106 AF106 AI106 AL106 AO106 AR106 AU106 AX106 BA106 BD106 BG106 BJ106 BM106 BP106 BS106 Z108 AC108 AF108 AI108 AL108 AO108 AR108 AU108 AX108 BA108 BD108 BG108 BJ108 BM108 BP108 BS108 Z110 AC110 AF110 AI110 AL110 AO110 AR110 AU110 AX110 BA110 BD110 BG110 BJ110 BM110 BP110 BS110 Z112 AC112 AF112 AI112 AL112 AO112 AR112 AU112 AX112 BA112 BD112 BG112 BJ112 BM112 BP112 BS112 Z114 AC114 AF114 AI114 AL114 AO114 AR114 AU114 AX114 BA114 BD114 BG114 BJ114 BM114 BP114 BS114 Z116 AC116 AF116 AI116 AL116 AO116 AR116 AU116 AX116 BA116 BD116 BG116 BJ116 BM116 BP116 BS116 Z118 AC118 AF118 AI118 AL118 AO118 AR118 AU118 AX118 BA118 BD118 BG118 BJ118 BM118 BP118 BS118 Z120 AC120 AF120 AI120 AL120 AO120 AR120 AU120 AX120 BA120 BD120 BG120 BJ120 BM120 BP120 BS120 Z122 AC122 AF122 AI122 AL122 AO122 AR122 AU122 AX122 BA122 BD122 BG122 BJ122 BM122 BP122 BS122 Z124 AC124 AF124 AI124 AL124 AO124 AR124 AU124 AX124 BA124 BD124 BG124 BJ124 BM124 BP124 BS124 Z126 AC126 AF126 AI126 AL126 AO126 AR126 AU126 AX126 BA126 BD126 BG126 BJ126 BM126 BP126 BS126 Z128 AC128 AF128 AI128 AL128 AO128 AR128 AU128 AX128 BA128 BD128 BG128 BJ128 BM128 BP128 BS128 Z130 AC130 AF130 AI130 AL130 AO130 AR130 AU130 AX130 BA130 BD130 BG130 BJ130 BM130 BP130 BS130 Z132 AC132 AF132 AI132 AL132 AO132 AR132 AU132 AX132 BA132 BD132 BG132 BJ132 BM132 BP132 BS132 Z134 AC134 AF134 AI134 AL134 AO134 AR134 AU134 AX134 BA134 BD134 BG134 BJ134 BM134 BP134 BS134 Z136 AC136 AF136 AI136 AL136 AO136 AR136 AU136 AX136 BA136 BD136 BG136 BJ136 BM136 BP136 BS136 Z138 AC138 AF138 AI138 AL138 AO138 AR138 AU138 AX138 BA138 BD138 BG138 BJ138 BM138 BP138 BS138 Z140 AC140 AF140 AI140 AL140 AO140 AR140 AU140 AX140 BA140 BD140 BG140 BJ140 BM140 BP140 BS140 Z142 AC142 AF142 AI142 AL142 AO142 AR142 AU142 AX142 BA142 BD142 BG142 BJ142 BM142 BP142 BS142 Z144 AC144 AF144 AI144 AL144 AO144 AR144 AU144 AX144 BA144 BD144 BG144 BJ144 BM144 BP144 BS144 Z146 AC146 AF146 AI146 AL146 AO146 AR146 AU146 AX146 BA146 BD146 BG146 BJ146 BM146 BP146 BS146 Z148 AC148 AF148 AI148 AL148 AO148 AR148 AU148 AX148 BA148 BD148 BG148 BJ148 BM148 BP148 BS148 Z150 AC150 AF150 AI150 AL150 AO150 AR150 AU150 AX150 BA150 BD150 BG150 BJ150 BM150 BP150 BS150 Z152 AC152 AF152 AI152 AL152 AO152 AR152 AU152 AX152 BA152 BD152 BG152 BJ152 BM152 BP152 BS152 Z154 AC154 AF154 AI154 AL154 AO154 AR154 AU154 AX154 BA154 BD154 BG154 BJ154 BM154 BP154 BS154 Z156 AC156 AF156 AI156 AL156 AO156 AR156 AU156 AX156 BA156 BD156 BG156 BJ156 BM156 BP156 BS156 Z158 AC158 AF158 AI158 AL158 AO158 AR158 AU158 AX158 BA158 BD158 BG158 BJ158 BM158 BP158 BS158 Z160 AC160 AF160 AI160 AL160 AO160 AR160 AU160 AX160 BA160 BD160 BG160 BJ160 BM160 BP160 BS160 Z162 AC162 AF162 AI162 AL162 AO162 AR162 AU162 AX162 BA162 BD162 BG162 BJ162 BM162 BP162 BS162 Z164 AC164 AF164 AI164 AL164 AO164 AR164 AU164 AX164 BA164 BD164 BG164 BJ164 BM164 BP164 BS164 Z166 AC166 AF166 AI166 AL166 AO166 AR166 AU166 AX166 BA166 BD166 BG166 BJ166 BM166 BP166 BS166 Z168 AC168 AF168 AI168 AL168 AO168 AR168 AU168 AX168 BA168 BD168 BG168 BJ168 BM168 BP168 BS168 Z170 AC170 AF170 AI170 AL170 AO170 AR170 AU170 AX170 BA170 BD170 BG170 BJ170 BM170 BP170 BS170 Z172 AC172 AF172 AI172 AL172 AO172 AR172 AU172 AX172 BA172 BD172 BG172 BJ172 BM172 BP172 BS172 Z174 AC174 AF174 AI174 AL174 AO174 AR174 AU174 AX174 BA174 BD174 BG174 BJ174 BM174 BP174 BS174 Z176 AC176 AF176 AI176 AL176 AO176 AR176 AU176 AX176 BA176 BD176 BG176 BJ176 BM176 BP176 BS176 Z178 AC178 AF178 AI178 AL178 AO178 AR178 AU178 AX178 BA178 BD178 BG178 BJ178 BM178 BP178 BS178 Z180 AC180 AF180 AI180 AL180 AO180 AR180 AU180 AX180 BA180 BD180 BG180 BJ180 BM180 BP180 BS180 Z182 AC182 AF182 AI182 AL182 AO182 AR182 AU182 AX182 BA182 BD182 BG182 BJ182 BM182 BP182 BS182 Z184 AC184 AF184 AI184 AL184 AO184 AR184 AU184 AX184 BA184 BD184 BG184 BJ184 BM184 BP184 BS184 Z186 AC186 AF186 AI186 AL186 AO186 AR186 AU186 AX186 BA186 BD186 BG186 BJ186 BM186 BP186 BS186 Z188 AC188 AF188 AI188 AL188 AO188 AR188 AU188 AX188 BA188 BD188 BG188 BJ188 BM188 BP188 BS188 Z190 AC190 AF190 AI190 AL190 AO190 AR190 AU190 AX190 BA190 BD190 BG190 BJ190 BM190 BP190 BS190 Z192 AC192 AF192 AI192 AL192 AO192 AR192 AU192 AX192 BA192 BD192 BG192 BJ192 BM192 BP192 BS192 Z194 AC194 AF194 AI194 AL194 AO194 AR194 AU194 AX194 BA194 BD194 BG194 BJ194 BM194 BP194 BS194 Z196 AC196 AF196 AI196 AL196 AO196 AR196 AU196 AX196 BA196 BD196 BG196 BJ196 BM196 BP196 BS196 Z198 AC198 AF198 AI198 AL198 AO198 AR198 AU198 AX198 BA198 BD198 BG198 BJ198 BM198 BP198 BS198 Z200 AC200 AF200 AI200 AL200 AO200 AR200 AU200 AX200 BA200 BD200 BG200 BJ200 BM200 BP200 BS200 Z202 AC202 AF202 AI202 AL202 AO202 AR202 AU202 AX202 BA202 BD202 BG202 BJ202 BM202 BP202 BS202 Z204 AC204 AF204 AI204 AL204 AO204 AR204 AU204 AX204 BA204 BD204 BG204 BJ204 BM204 BP204 BS204 Z206 AC206 AF206 AI206 AL206 AO206 AR206 AU206 AX206 BA206 BD206 BG206 BJ206 BM206 BP206 BS206 Z208 AC208 AF208 AI208 AL208 AO208 AR208 AU208 AX208 BA208 BD208 BG208 BJ208 BM208 BP208 BS208 Z210 AC210 AF210 AI210 AL210 AO210 AR210 AU210 AX210 BA210 BD210 BG210 BJ210 BM210 BP210 BS210 Z212 AC212 AF212 AI212 AL212 AO212 AR212 AU212 AX212 BA212 BD212 BG212 BJ212 BM212 BP212 BS212 Z214 AC214 AF214 AI214 AL214 AO214 AR214 AU214 AX214 BA214 BD214 BG214 BJ214 BM214 BP214 BS214 Z216 AC216 AF216 AI216 AL216 AO216 AR216 AU216 AX216 BA216 BD216 BG216 BJ216 BM216 BP216 BS216 Z218 AC218 AF218 AI218 AL218 AO218 AR218 AU218 AX218 BA218 BD218 BG218 BJ218 BM218 BP218 BS218 Z220 AC220 AF220 AI220 AL220 AO220 AR220 AU220 AX220 BA220 BD220 BG220 BJ220 BM220 BP220 BS220 Z222 AC222 AF222 AI222 AL222 AO222 AR222 AU222 AX222 BA222 BD222 BG222 BJ222 BM222 BP222 BS222 Z224 AC224 AF224 AI224 AL224 AO224 AR224 AU224 AX224 BA224 BD224 BG224 BJ224 BM224 BP224 BS224 Z226 AC226 AF226 AI226 AL226 AO226 AR226 AU226 AX226 BA226 BD226 BG226 BJ226 BM226 BP226 BS226 Z228 AC228 AF228 AI228 AL228 AO228 AR228 AU228 AX228 BA228 BD228 BG228 BJ228 BM228 BP228 BS228 Z230 AC230 AF230 AI230 AL230 AO230 AR230 AU230 AX230 BA230 BD230 BG230 BJ230 BM230 BP230 BS230 Z232 AC232 AF232 AI232 AL232 AO232 AR232 AU232 AX232 BA232 BD232 BG232 BJ232 BM232 BP232 BS232 Z234 AC234 AF234 AI234 AL234 AO234 AR234 AU234 AX234 BA234 BD234 BG234 BJ234 BM234 BP234 BS234 Z236 AC236 AF236 AI236 AL236 AO236 AR236 AU236 AX236 BA236 BD236 BG236 BJ236 BM236 BP236 BS236 Z238 AC238 AF238 AI238 AL238 AO238 AR238 AU238 AX238 BA238 BD238 BG238 BJ238 BM238 BP238 BS238 Z240 AC240 AF240 AI240 AL240 AO240 AR240 AU240 AX240 BA240 BD240 BG240 BJ240 BM240 BP240 BS240 Z242 AC242 AF242 AI242 AL242 AO242 AR242 AU242 AX242 BA242 BD242 BG242 BJ242 BM242 BP242 BS242 Z244 AC244 AF244 AI244 AL244 AO244 AR244 AU244 AX244 BA244 BD244 BG244 BJ244 BM244 BP244 BS244 BV8 BV10 BV12 BV14 BV16 BV18 BV20 BV22 BV24 BV26 BV28 BV30 BV32 BV34 BV36 BV38 BV40 BV42 BV44 BV46 BV48 BV50 BV52 BV54 BV56 BV58 BV60 BV62 BV64 BV66 BV68 BV70 BV72 BV74 BV76 BV78 BV80 BV82 BV84 BV86 BV88 BV90 BV92 BV94 BV96 BV98 BV100 BV102 BV104 BV106 BV108 BV110 BV112 BV114 BV116 BV118 BV120 BV122 BV124 BV126 BV128 BV130 BV132 BV134 BV136 BV138 BV140 BV142 BV144 BV146 BV148 BV150 BV152 BV154 BV156 BV158 BV160 BV162 BV164 BV166 BV168 BV170 BV172 BV174 BV176 BV178 BV180 BV182 BV184 BV186 BV188 BV190 BV192 BV194 BV196 BV198 BV200 BV202 BV204 BV206 BV208 BV210 BV212 BV214 BV216 BV218 BV220 BV222 BV224 BV226 BV228 BV230 BV232 BV234 BV236 BV238 BV240 BV242 BV244 BY8 CB8 CE8 CH8 CK8 CN8 CQ8 BY10 CB10 CE10 CH10 CK10 CN10 CQ10 BY12 CB12 CE12 CH12 CK12 CN12 CQ12 BY14 CB14 CE14 CH14 CK14 CN14 CQ14 BY16 CB16 CE16 CH16 CK16 CN16 CQ16 BY18 CB18 CE18 CH18 CK18 CN18 CQ18 BY20 CB20 CE20 CH20 CK20 CN20 CQ20 BY22 CB22 CE22 CH22 CK22 CN22 CQ22 BY24 CB24 CE24 CH24 CK24 CN24 CQ24 BY26 CB26 CE26 CH26 CK26 CN26 CQ26 BY28 CB28 CE28 CH28 CK28 CN28 CQ28 BY30 CB30 CE30 CH30 CK30 CN30 CQ30 BY32 CB32 CE32 CH32 CK32 CN32 CQ32 BY34 CB34 CE34 CH34 CK34 CN34 CQ34 BY36 CB36 CE36 CH36 CK36 CN36 CQ36 BY38 CB38 CE38 CH38 CK38 CN38 CQ38 BY40 CB40 CE40 CH40 CK40 CN40 CQ40 BY42 CB42 CE42 CH42 CK42 CN42 CQ42 BY44 CB44 CE44 CH44 CK44 CN44 CQ44 BY46 CB46 CE46 CH46 CK46 CN46 CQ46 BY48 CB48 CE48 CH48 CK48 CN48 CQ48 BY50 CB50 CE50 CH50 CK50 CN50 CQ50 BY52 CB52 CE52 CH52 CK52 CN52 CQ52 BY54 CB54 CE54 CH54 CK54 CN54 CQ54 BY56 CB56 CE56 CH56 CK56 CN56 CQ56 BY58 CB58 CE58 CH58 CK58 CN58 CQ58 BY60 CB60 CE60 CH60 CK60 CN60 CQ60 BY62 CB62 CE62 CH62 CK62 CN62 CQ62 BY64 CB64 CE64 CH64 CK64 CN64 CQ64 BY66 CB66 CE66 CH66 CK66 CN66 CQ66 BY68 CB68 CE68 CH68 CK68 CN68 CQ68 BY70 CB70 CE70 CH70 CK70 CN70 CQ70 BY72 CB72 CE72 CH72 CK72 CN72 CQ72 BY74 CB74 CE74 CH74 CK74 CN74 CQ74 BY76 CB76 CE76 CH76 CK76 CN76 CQ76 BY78 CB78 CE78 CH78 CK78 CN78 CQ78 BY80 CB80 CE80 CH80 CK80 CN80 CQ80 BY82 CB82 CE82 CH82 CK82 CN82 CQ82 BY84 CB84 CE84 CH84 CK84 CN84 CQ84 BY86 CB86 CE86 CH86 CK86 CN86 CQ86 BY88 CB88 CE88 CH88 CK88 CN88 CQ88 BY90 CB90 CE90 CH90 CK90 CN90 CQ90 BY92 CB92 CE92 CH92 CK92 CN92 CQ92 BY94 CB94 CE94 CH94 CK94 CN94 CQ94 BY96 CB96 CE96 CH96 CK96 CN96 CQ96 BY98 CB98 CE98 CH98 CK98 CN98 CQ98 BY100 CB100 CE100 CH100 CK100 CN100 CQ100 BY102 CB102 CE102 CH102 CK102 CN102 CQ102 BY104 CB104 CE104 CH104 CK104 CN104 CQ104 BY106 CB106 CE106 CH106 CK106 CN106 CQ106 BY108 CB108 CE108 CH108 CK108 CN108 CQ108 BY110 CB110 CE110 CH110 CK110 CN110 CQ110 BY112 CB112 CE112 CH112 CK112 CN112 CQ112 BY114 CB114 CE114 CH114 CK114 CN114 CQ114 BY116 CB116 CE116 CH116 CK116 CN116 CQ116 BY118 CB118 CE118 CH118 CK118 CN118 CQ118 BY120 CB120 CE120 CH120 CK120 CN120 CQ120 BY122 CB122 CE122 CH122 CK122 CN122 CQ122 BY124 CB124 CE124 CH124 CK124 CN124 CQ124 BY126 CB126 CE126 CH126 CK126 CN126 CQ126 BY128 CB128 CE128 CH128 CK128 CN128 CQ128 BY130 CB130 CE130 CH130 CK130 CN130 CQ130 BY132 CB132 CE132 CH132 CK132 CN132 CQ132 BY134 CB134 CE134 CH134 CK134 CN134 CQ134 BY136 CB136 CE136 CH136 CK136 CN136 CQ136 BY138 CB138 CE138 CH138 CK138 CN138 CQ138 BY140 CB140 CE140 CH140 CK140 CN140 CQ140 BY142 CB142 CE142 CH142 CK142 CN142 CQ142 BY144 CB144 CE144 CH144 CK144 CN144 CQ144 BY146 CB146 CE146 CH146 CK146 CN146 CQ146 BY148 CB148 CE148 CH148 CK148 CN148 CQ148 BY150 CB150 CE150 CH150 CK150 CN150 CQ150 BY152 CB152 CE152 CH152 CK152 CN152 CQ152 BY154 CB154 CE154 CH154 CK154 CN154 CQ154 BY156 CB156 CE156 CH156 CK156 CN156 CQ156 BY158 CB158 CE158 CH158 CK158 CN158 CQ158 BY160 CB160 CE160 CH160 CK160 CN160 CQ160 BY162 CB162 CE162 CH162 CK162 CN162 CQ162 BY164 CB164 CE164 CH164 CK164 CN164 CQ164 BY166 CB166 CE166 CH166 CK166 CN166 CQ166 BY168 CB168 CE168 CH168 CK168 CN168 CQ168 BY170 CB170 CE170 CH170 CK170 CN170 CQ170 BY172 CB172 CE172 CH172 CK172 CN172 CQ172 BY174 CB174 CE174 CH174 CK174 CN174 CQ174 BY176 CB176 CE176 CH176 CK176 CN176 CQ176 BY178 CB178 CE178 CH178 CK178 CN178 CQ178 BY180 CB180 CE180 CH180 CK180 CN180 CQ180 BY182 CB182 CE182 CH182 CK182 CN182 CQ182 BY184 CB184 CE184 CH184 CK184 CN184 CQ184 BY186 CB186 CE186 CH186 CK186 CN186 CQ186 BY188 CB188 CE188 CH188 CK188 CN188 CQ188 BY190 CB190 CE190 CH190 CK190 CN190 CQ190 BY192 CB192 CE192 CH192 CK192 CN192 CQ192 BY194 CB194 CE194 CH194 CK194 CN194 CQ194 BY196 CB196 CE196 CH196 CK196 CN196 CQ196 BY198 CB198 CE198 CH198 CK198 CN198 CQ198 BY200 CB200 CE200 CH200 CK200 CN200 CQ200 BY202 CB202 CE202 CH202 CK202 CN202 CQ202 BY204 CB204 CE204 CH204 CK204 CN204 CQ204 BY206 CB206 CE206 CH206 CK206 CN206 CQ206 BY208 CB208 CE208 CH208 CK208 CN208 CQ208 BY210 CB210 CE210 CH210 CK210 CN210 CQ210 BY212 CB212 CE212 CH212 CK212 CN212 CQ212 BY214 CB214 CE214 CH214 CK214 CN214 CQ214 BY216 CB216 CE216 CH216 CK216 CN216 CQ216 BY218 CB218 CE218 CH218 CK218 CN218 CQ218 BY220 CB220 CE220 CH220 CK220 CN220 CQ220 BY222 CB222 CE222 CH222 CK222 CN222 CQ222 BY224 CB224 CE224 CH224 CK224 CN224 CQ224 BY226 CB226 CE226 CH226 CK226 CN226 CQ226 BY228 CB228 CE228 CH228 CK228 CN228 CQ228 BY230 CB230 CE230 CH230 CK230 CN230 CQ230 BY232 CB232 CE232 CH232 CK232 CN232 CQ232 BY234 CB234 CE234 CH234 CK234 CN234 CQ234 BY236 CB236 CE236 CH236 CK236 CN236 CQ236 BY238 CB238 CE238 CH238 CK238 CN238 CQ238 BY240 CB240 CE240 CH240 CK240 CN240 CQ240 BY242 CB242 CE242 CH242 CK242 CN242 CQ242 BY244 CB244 CE244 CH244 CK244 CN244 CQ244">
      <formula1>INDIRECT("t_villes[villes]")</formula1>
    </dataValidation>
    <dataValidation type="list" showInputMessage="1" showErrorMessage="1" sqref="B2">
      <formula1>INDIRECT("t_années[années]")</formula1>
    </dataValidation>
    <dataValidation type="list" showInputMessage="1" showErrorMessage="1" sqref="B1">
      <formula1>INDIRECT("_mois[mois]")</formula1>
    </dataValidation>
    <dataValidation showInputMessage="1" showErrorMessage="1" sqref="D3 D6"/>
  </dataValidations>
  <printOptions horizontalCentered="1"/>
  <pageMargins left="0.31496062992125984" right="0.31496062992125984" top="0.55118110236220474" bottom="0.55118110236220474" header="0.31496062992125984" footer="0.31496062992125984"/>
  <pageSetup paperSize="8" scale="41" orientation="portrait" r:id="rId1"/>
  <headerFooter>
    <oddFooter>&amp;RPage &amp;P sur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 id="{A8CC9373-EAB9-4C6F-B3DA-93F73E0F1CF2}">
            <xm:f>COUNTIF(LISTES!$T$2:$T$12,D$6:X$6)&gt;0</xm:f>
            <x14:dxf>
              <font>
                <b/>
                <i val="0"/>
                <color theme="0"/>
              </font>
              <fill>
                <patternFill>
                  <bgColor rgb="FF7030A0"/>
                </patternFill>
              </fill>
            </x14:dxf>
          </x14:cfRule>
          <xm:sqref>D4:CR245</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4">
    <tabColor rgb="FF00B0F0"/>
  </sheetPr>
  <dimension ref="A1:AD213"/>
  <sheetViews>
    <sheetView zoomScaleNormal="100" workbookViewId="0">
      <pane ySplit="1" topLeftCell="A48" activePane="bottomLeft" state="frozen"/>
      <selection pane="bottomLeft" activeCell="A67" sqref="A67:A71"/>
    </sheetView>
  </sheetViews>
  <sheetFormatPr baseColWidth="10" defaultRowHeight="12" x14ac:dyDescent="0.3"/>
  <cols>
    <col min="1" max="1" width="20.6640625" style="19" customWidth="1"/>
    <col min="2" max="2" width="19.109375" style="19" customWidth="1"/>
    <col min="3" max="3" width="13.33203125" style="19" customWidth="1"/>
    <col min="4" max="4" width="3.109375" style="19" customWidth="1"/>
    <col min="5" max="18" width="13.33203125" style="19" customWidth="1"/>
    <col min="19" max="19" width="4.77734375" style="19" customWidth="1"/>
    <col min="20" max="20" width="23.88671875" style="19" customWidth="1"/>
    <col min="21" max="21" width="21.6640625" style="19" customWidth="1"/>
    <col min="22" max="22" width="4.77734375" style="19" customWidth="1"/>
    <col min="23" max="30" width="11.5546875" style="19"/>
    <col min="31" max="31" width="4.77734375" style="19" customWidth="1"/>
    <col min="32" max="16384" width="11.5546875" style="19"/>
  </cols>
  <sheetData>
    <row r="1" spans="1:30" s="10" customFormat="1" ht="33" customHeight="1" x14ac:dyDescent="0.25">
      <c r="A1" s="7" t="s">
        <v>4</v>
      </c>
      <c r="B1" s="7"/>
      <c r="C1" s="7" t="s">
        <v>5</v>
      </c>
      <c r="D1" s="7"/>
      <c r="E1" s="7" t="s">
        <v>6</v>
      </c>
      <c r="F1" s="7"/>
      <c r="G1" s="7" t="s">
        <v>7</v>
      </c>
      <c r="H1" s="7"/>
      <c r="I1" s="8" t="s">
        <v>8</v>
      </c>
      <c r="J1" s="54" t="s">
        <v>49</v>
      </c>
      <c r="K1" s="7"/>
      <c r="L1" s="7" t="s">
        <v>9</v>
      </c>
      <c r="M1" s="7"/>
      <c r="N1" s="7" t="s">
        <v>10</v>
      </c>
      <c r="O1" s="7"/>
      <c r="P1" s="7" t="s">
        <v>11</v>
      </c>
      <c r="Q1" s="7"/>
      <c r="R1" s="34" t="s">
        <v>12</v>
      </c>
      <c r="S1" s="9"/>
      <c r="T1" s="41" t="s">
        <v>13</v>
      </c>
      <c r="U1" s="42" t="s">
        <v>14</v>
      </c>
      <c r="V1" s="35"/>
      <c r="W1" s="36" t="s">
        <v>15</v>
      </c>
      <c r="X1" s="36" t="s">
        <v>16</v>
      </c>
      <c r="Y1" s="36" t="s">
        <v>17</v>
      </c>
      <c r="Z1" s="36" t="s">
        <v>18</v>
      </c>
      <c r="AA1" s="36" t="s">
        <v>19</v>
      </c>
      <c r="AB1" s="36" t="s">
        <v>20</v>
      </c>
      <c r="AC1" s="36" t="s">
        <v>21</v>
      </c>
      <c r="AD1" s="36" t="s">
        <v>22</v>
      </c>
    </row>
    <row r="2" spans="1:30" s="10" customFormat="1" ht="12" customHeight="1" x14ac:dyDescent="0.25">
      <c r="A2" s="4"/>
      <c r="B2" s="4"/>
      <c r="C2" s="4"/>
      <c r="D2" s="4"/>
      <c r="E2" s="19"/>
      <c r="F2" s="4"/>
      <c r="G2" s="4"/>
      <c r="H2" s="4"/>
      <c r="I2" s="11"/>
      <c r="J2" s="55"/>
      <c r="K2" s="4"/>
      <c r="L2" s="5"/>
      <c r="M2" s="4"/>
      <c r="N2" s="4"/>
      <c r="O2" s="4"/>
      <c r="P2" s="4"/>
      <c r="Q2" s="4"/>
      <c r="R2" s="19">
        <v>2022</v>
      </c>
      <c r="S2" s="9"/>
      <c r="T2" s="43">
        <f>DATE('1'!B2,1,1)</f>
        <v>44562</v>
      </c>
      <c r="U2" s="45" t="s">
        <v>23</v>
      </c>
      <c r="V2" s="35"/>
      <c r="W2" s="37" t="s">
        <v>24</v>
      </c>
      <c r="X2" s="37">
        <v>1</v>
      </c>
      <c r="Y2" s="38">
        <f>DAY(DATE($B$1,_mois[[#This Row],[N°]]+1,1)-1)</f>
        <v>31</v>
      </c>
      <c r="Z2" s="39">
        <f>DATE('1'!$B$2,_mois[[#This Row],[N°]],1)</f>
        <v>44562</v>
      </c>
      <c r="AA2" s="39">
        <f>_mois[[#This Row],[Début mois]]+_mois[[#This Row],[nb jours]]-1</f>
        <v>44592</v>
      </c>
      <c r="AB2" s="40">
        <f>NETWORKDAYS(_mois[[#This Row],[Début mois]],_mois[[#This Row],[Fin mois]])</f>
        <v>21</v>
      </c>
      <c r="AC2" s="40">
        <f>NETWORKDAYS(_mois[[#This Row],[Début mois]],_mois[[#This Row],[Fin mois]],$D$2:$D$12)</f>
        <v>21</v>
      </c>
      <c r="AD2" s="40">
        <f ca="1">IF(MONTH(TODAY())&gt;MONTH(_mois[[#This Row],[Début mois]]),_mois[[#This Row],[Avec JF]],IF(MONTH(TODAY())&lt;MONTH(_mois[[#This Row],[Début mois]]),0,NETWORKDAYS.INTL(_mois[[#This Row],[Début mois]],TODAY(),1,$D$2:$D$12)))</f>
        <v>21</v>
      </c>
    </row>
    <row r="3" spans="1:30" s="10" customFormat="1" ht="12" customHeight="1" x14ac:dyDescent="0.25">
      <c r="A3" s="19"/>
      <c r="B3" s="4"/>
      <c r="C3" s="4"/>
      <c r="D3" s="4"/>
      <c r="E3" s="19"/>
      <c r="F3" s="4"/>
      <c r="G3" s="4"/>
      <c r="H3" s="4"/>
      <c r="I3" s="12"/>
      <c r="J3" s="56"/>
      <c r="K3" s="4"/>
      <c r="L3" s="5"/>
      <c r="M3" s="4"/>
      <c r="N3" s="4"/>
      <c r="O3" s="4"/>
      <c r="P3" s="4"/>
      <c r="Q3" s="4"/>
      <c r="R3" s="19">
        <v>2023</v>
      </c>
      <c r="T3" s="43">
        <f>(DOLLAR(("4/" &amp; '1'!B2)/7+MOD(19*MOD('1'!B2,19)-7,30)*14%,)*7-6)+1</f>
        <v>44669</v>
      </c>
      <c r="U3" s="45" t="s">
        <v>25</v>
      </c>
      <c r="V3" s="35"/>
      <c r="W3" s="37" t="s">
        <v>26</v>
      </c>
      <c r="X3" s="37">
        <v>2</v>
      </c>
      <c r="Y3" s="38">
        <f>DAY(DATE($B$1,_mois[[#This Row],[N°]]+1,1)-1)</f>
        <v>29</v>
      </c>
      <c r="Z3" s="39">
        <f>DATE('1'!$B$2,_mois[[#This Row],[N°]],1)</f>
        <v>44593</v>
      </c>
      <c r="AA3" s="39">
        <f>_mois[[#This Row],[Début mois]]+_mois[[#This Row],[nb jours]]-1</f>
        <v>44621</v>
      </c>
      <c r="AB3" s="38">
        <f>NETWORKDAYS(_mois[[#This Row],[Début mois]],_mois[[#This Row],[Fin mois]])</f>
        <v>21</v>
      </c>
      <c r="AC3" s="38">
        <f>NETWORKDAYS(_mois[[#This Row],[Début mois]],_mois[[#This Row],[Fin mois]],$D$2:$D$12)</f>
        <v>21</v>
      </c>
      <c r="AD3" s="38">
        <f ca="1">IF(MONTH(TODAY())&gt;MONTH(_mois[[#This Row],[Début mois]]),_mois[[#This Row],[Avec JF]],IF(MONTH(TODAY())&lt;MONTH(_mois[[#This Row],[Début mois]]),0,NETWORKDAYS.INTL(_mois[[#This Row],[Début mois]],TODAY(),1,$D$2:$D$12)))</f>
        <v>21</v>
      </c>
    </row>
    <row r="4" spans="1:30" s="16" customFormat="1" ht="12" customHeight="1" x14ac:dyDescent="0.25">
      <c r="A4" s="4"/>
      <c r="B4" s="4"/>
      <c r="C4" s="4"/>
      <c r="D4" s="4"/>
      <c r="E4" s="19"/>
      <c r="F4" s="4"/>
      <c r="G4" s="4"/>
      <c r="H4" s="4"/>
      <c r="I4" s="74"/>
      <c r="J4" s="56"/>
      <c r="K4" s="4"/>
      <c r="L4" s="5"/>
      <c r="M4" s="4"/>
      <c r="N4" s="4"/>
      <c r="O4" s="4"/>
      <c r="P4" s="4"/>
      <c r="Q4" s="4"/>
      <c r="R4" s="19">
        <v>2024</v>
      </c>
      <c r="S4" s="15"/>
      <c r="T4" s="43">
        <f>DATE('1'!B2,5,1)</f>
        <v>44682</v>
      </c>
      <c r="U4" s="45" t="s">
        <v>27</v>
      </c>
      <c r="V4" s="35"/>
      <c r="W4" s="37" t="s">
        <v>28</v>
      </c>
      <c r="X4" s="37">
        <v>3</v>
      </c>
      <c r="Y4" s="38">
        <f>DAY(DATE($B$1,_mois[[#This Row],[N°]]+1,1)-1)</f>
        <v>31</v>
      </c>
      <c r="Z4" s="39">
        <f>DATE('1'!$B$2,_mois[[#This Row],[N°]],1)</f>
        <v>44621</v>
      </c>
      <c r="AA4" s="39">
        <f>_mois[[#This Row],[Début mois]]+_mois[[#This Row],[nb jours]]-1</f>
        <v>44651</v>
      </c>
      <c r="AB4" s="38">
        <f>NETWORKDAYS(_mois[[#This Row],[Début mois]],_mois[[#This Row],[Fin mois]])</f>
        <v>23</v>
      </c>
      <c r="AC4" s="38">
        <f>NETWORKDAYS(_mois[[#This Row],[Début mois]],_mois[[#This Row],[Fin mois]],$D$2:$D$12)</f>
        <v>23</v>
      </c>
      <c r="AD4" s="38">
        <f ca="1">IF(MONTH(TODAY())&gt;MONTH(_mois[[#This Row],[Début mois]]),_mois[[#This Row],[Avec JF]],IF(MONTH(TODAY())&lt;MONTH(_mois[[#This Row],[Début mois]]),0,NETWORKDAYS.INTL(_mois[[#This Row],[Début mois]],TODAY(),1,$D$2:$D$12)))</f>
        <v>23</v>
      </c>
    </row>
    <row r="5" spans="1:30" s="16" customFormat="1" ht="12" customHeight="1" x14ac:dyDescent="0.25">
      <c r="A5" s="4"/>
      <c r="B5" s="4"/>
      <c r="C5" s="4"/>
      <c r="D5" s="4"/>
      <c r="E5" s="19"/>
      <c r="F5" s="4"/>
      <c r="G5" s="4"/>
      <c r="H5" s="4"/>
      <c r="I5" s="74"/>
      <c r="J5" s="56"/>
      <c r="K5" s="4"/>
      <c r="L5" s="5"/>
      <c r="M5" s="4"/>
      <c r="N5" s="4"/>
      <c r="O5" s="4"/>
      <c r="P5" s="4"/>
      <c r="Q5" s="4"/>
      <c r="R5" s="19">
        <v>2025</v>
      </c>
      <c r="S5" s="6"/>
      <c r="T5" s="43">
        <f>DATE('1'!B2,5,8)</f>
        <v>44689</v>
      </c>
      <c r="U5" s="45" t="s">
        <v>29</v>
      </c>
      <c r="V5" s="35"/>
      <c r="W5" s="37" t="s">
        <v>30</v>
      </c>
      <c r="X5" s="37">
        <v>4</v>
      </c>
      <c r="Y5" s="38">
        <f>DAY(DATE($B$1,_mois[[#This Row],[N°]]+1,1)-1)</f>
        <v>30</v>
      </c>
      <c r="Z5" s="39">
        <f>DATE('1'!$B$2,_mois[[#This Row],[N°]],1)</f>
        <v>44652</v>
      </c>
      <c r="AA5" s="39">
        <f>_mois[[#This Row],[Début mois]]+_mois[[#This Row],[nb jours]]-1</f>
        <v>44681</v>
      </c>
      <c r="AB5" s="38">
        <f>NETWORKDAYS(_mois[[#This Row],[Début mois]],_mois[[#This Row],[Fin mois]])</f>
        <v>21</v>
      </c>
      <c r="AC5" s="38">
        <f>NETWORKDAYS(_mois[[#This Row],[Début mois]],_mois[[#This Row],[Fin mois]],$D$2:$D$12)</f>
        <v>21</v>
      </c>
      <c r="AD5" s="38">
        <f ca="1">IF(MONTH(TODAY())&gt;MONTH(_mois[[#This Row],[Début mois]]),_mois[[#This Row],[Avec JF]],IF(MONTH(TODAY())&lt;MONTH(_mois[[#This Row],[Début mois]]),0,NETWORKDAYS.INTL(_mois[[#This Row],[Début mois]],TODAY(),1,$D$2:$D$12)))</f>
        <v>21</v>
      </c>
    </row>
    <row r="6" spans="1:30" s="16" customFormat="1" ht="12" customHeight="1" x14ac:dyDescent="0.25">
      <c r="A6" s="4"/>
      <c r="B6" s="4"/>
      <c r="C6" s="4"/>
      <c r="D6" s="4"/>
      <c r="E6" s="4"/>
      <c r="F6" s="4"/>
      <c r="G6" s="48"/>
      <c r="H6" s="4"/>
      <c r="I6" s="28"/>
      <c r="J6" s="57"/>
      <c r="K6" s="4"/>
      <c r="L6" s="5"/>
      <c r="M6" s="4"/>
      <c r="N6" s="4"/>
      <c r="O6" s="4"/>
      <c r="P6" s="4"/>
      <c r="Q6" s="4"/>
      <c r="R6" s="19">
        <v>2026</v>
      </c>
      <c r="S6" s="6"/>
      <c r="T6" s="43">
        <f>T3+49</f>
        <v>44718</v>
      </c>
      <c r="U6" s="45" t="s">
        <v>31</v>
      </c>
      <c r="V6" s="35"/>
      <c r="W6" s="37" t="s">
        <v>32</v>
      </c>
      <c r="X6" s="37">
        <v>5</v>
      </c>
      <c r="Y6" s="38">
        <f>DAY(DATE($B$1,_mois[[#This Row],[N°]]+1,1)-1)</f>
        <v>31</v>
      </c>
      <c r="Z6" s="39">
        <f>DATE('1'!$B$2,_mois[[#This Row],[N°]],1)</f>
        <v>44682</v>
      </c>
      <c r="AA6" s="39">
        <f>_mois[[#This Row],[Début mois]]+_mois[[#This Row],[nb jours]]-1</f>
        <v>44712</v>
      </c>
      <c r="AB6" s="38">
        <f>NETWORKDAYS(_mois[[#This Row],[Début mois]],_mois[[#This Row],[Fin mois]])</f>
        <v>22</v>
      </c>
      <c r="AC6" s="38">
        <f>NETWORKDAYS(_mois[[#This Row],[Début mois]],_mois[[#This Row],[Fin mois]],$D$2:$D$12)</f>
        <v>22</v>
      </c>
      <c r="AD6" s="38">
        <f ca="1">IF(MONTH(TODAY())&gt;MONTH(_mois[[#This Row],[Début mois]]),_mois[[#This Row],[Avec JF]],IF(MONTH(TODAY())&lt;MONTH(_mois[[#This Row],[Début mois]]),0,NETWORKDAYS.INTL(_mois[[#This Row],[Début mois]],TODAY(),1,$D$2:$D$12)))</f>
        <v>22</v>
      </c>
    </row>
    <row r="7" spans="1:30" s="16" customFormat="1" ht="12" customHeight="1" x14ac:dyDescent="0.25">
      <c r="A7" s="4"/>
      <c r="B7" s="4"/>
      <c r="C7" s="4"/>
      <c r="D7" s="4"/>
      <c r="E7" s="4"/>
      <c r="F7" s="4"/>
      <c r="G7" s="4"/>
      <c r="H7" s="4"/>
      <c r="I7" s="28"/>
      <c r="J7" s="57"/>
      <c r="K7" s="4"/>
      <c r="L7" s="5"/>
      <c r="M7" s="4"/>
      <c r="N7" s="4"/>
      <c r="O7" s="4"/>
      <c r="P7" s="4"/>
      <c r="Q7" s="4"/>
      <c r="R7" s="19">
        <v>2027</v>
      </c>
      <c r="S7" s="6"/>
      <c r="T7" s="43">
        <f>T3+38</f>
        <v>44707</v>
      </c>
      <c r="U7" s="45" t="s">
        <v>33</v>
      </c>
      <c r="V7" s="35"/>
      <c r="W7" s="37" t="s">
        <v>34</v>
      </c>
      <c r="X7" s="37">
        <v>6</v>
      </c>
      <c r="Y7" s="38">
        <f>DAY(DATE($B$1,_mois[[#This Row],[N°]]+1,1)-1)</f>
        <v>30</v>
      </c>
      <c r="Z7" s="39">
        <f>DATE('1'!$B$2,_mois[[#This Row],[N°]],1)</f>
        <v>44713</v>
      </c>
      <c r="AA7" s="39">
        <f>_mois[[#This Row],[Début mois]]+_mois[[#This Row],[nb jours]]-1</f>
        <v>44742</v>
      </c>
      <c r="AB7" s="38">
        <f>NETWORKDAYS(_mois[[#This Row],[Début mois]],_mois[[#This Row],[Fin mois]])</f>
        <v>22</v>
      </c>
      <c r="AC7" s="38">
        <f>NETWORKDAYS(_mois[[#This Row],[Début mois]],_mois[[#This Row],[Fin mois]],$D$2:$D$12)</f>
        <v>22</v>
      </c>
      <c r="AD7" s="38">
        <f ca="1">IF(MONTH(TODAY())&gt;MONTH(_mois[[#This Row],[Début mois]]),_mois[[#This Row],[Avec JF]],IF(MONTH(TODAY())&lt;MONTH(_mois[[#This Row],[Début mois]]),0,NETWORKDAYS.INTL(_mois[[#This Row],[Début mois]],TODAY(),1,$D$2:$D$12)))</f>
        <v>22</v>
      </c>
    </row>
    <row r="8" spans="1:30" ht="12" customHeight="1" x14ac:dyDescent="0.25">
      <c r="B8" s="4"/>
      <c r="C8" s="4"/>
      <c r="D8" s="4"/>
      <c r="F8" s="4"/>
      <c r="H8" s="4"/>
      <c r="I8" s="11"/>
      <c r="J8" s="55"/>
      <c r="K8" s="4"/>
      <c r="L8" s="5"/>
      <c r="M8" s="4"/>
      <c r="N8" s="4"/>
      <c r="O8" s="4"/>
      <c r="P8" s="4"/>
      <c r="Q8" s="4"/>
      <c r="T8" s="43">
        <f>DATE('1'!B2,7,14)</f>
        <v>44756</v>
      </c>
      <c r="U8" s="45" t="s">
        <v>35</v>
      </c>
      <c r="V8" s="35"/>
      <c r="W8" s="37" t="s">
        <v>36</v>
      </c>
      <c r="X8" s="37">
        <v>7</v>
      </c>
      <c r="Y8" s="38">
        <f>DAY(DATE($B$1,_mois[[#This Row],[N°]]+1,1)-1)</f>
        <v>31</v>
      </c>
      <c r="Z8" s="39">
        <f>DATE('1'!$B$2,_mois[[#This Row],[N°]],1)</f>
        <v>44743</v>
      </c>
      <c r="AA8" s="39">
        <f>_mois[[#This Row],[Début mois]]+_mois[[#This Row],[nb jours]]-1</f>
        <v>44773</v>
      </c>
      <c r="AB8" s="38">
        <f>NETWORKDAYS(_mois[[#This Row],[Début mois]],_mois[[#This Row],[Fin mois]])</f>
        <v>21</v>
      </c>
      <c r="AC8" s="38">
        <f>NETWORKDAYS(_mois[[#This Row],[Début mois]],_mois[[#This Row],[Fin mois]],$D$2:$D$12)</f>
        <v>21</v>
      </c>
      <c r="AD8" s="38">
        <f ca="1">IF(MONTH(TODAY())&gt;MONTH(_mois[[#This Row],[Début mois]]),_mois[[#This Row],[Avec JF]],IF(MONTH(TODAY())&lt;MONTH(_mois[[#This Row],[Début mois]]),0,NETWORKDAYS.INTL(_mois[[#This Row],[Début mois]],TODAY(),1,$D$2:$D$12)))</f>
        <v>21</v>
      </c>
    </row>
    <row r="9" spans="1:30" ht="12" customHeight="1" x14ac:dyDescent="0.25">
      <c r="A9" s="4"/>
      <c r="B9" s="4"/>
      <c r="C9" s="4"/>
      <c r="D9" s="4"/>
      <c r="E9" s="4"/>
      <c r="F9" s="4"/>
      <c r="G9" s="4"/>
      <c r="H9" s="4"/>
      <c r="I9" s="27"/>
      <c r="J9" s="58"/>
      <c r="K9" s="4"/>
      <c r="L9" s="5"/>
      <c r="M9" s="4"/>
      <c r="N9" s="4"/>
      <c r="O9" s="4"/>
      <c r="P9" s="4"/>
      <c r="Q9" s="4"/>
      <c r="S9" s="21"/>
      <c r="T9" s="43">
        <f>DATE('1'!B2,8,15)</f>
        <v>44788</v>
      </c>
      <c r="U9" s="45" t="s">
        <v>37</v>
      </c>
      <c r="V9" s="35"/>
      <c r="W9" s="37" t="s">
        <v>38</v>
      </c>
      <c r="X9" s="37">
        <v>8</v>
      </c>
      <c r="Y9" s="38">
        <f>DAY(DATE($B$1,_mois[[#This Row],[N°]]+1,1)-1)</f>
        <v>31</v>
      </c>
      <c r="Z9" s="39">
        <f>DATE('1'!$B$2,_mois[[#This Row],[N°]],1)</f>
        <v>44774</v>
      </c>
      <c r="AA9" s="39">
        <f>_mois[[#This Row],[Début mois]]+_mois[[#This Row],[nb jours]]-1</f>
        <v>44804</v>
      </c>
      <c r="AB9" s="38">
        <f>NETWORKDAYS(_mois[[#This Row],[Début mois]],_mois[[#This Row],[Fin mois]])</f>
        <v>23</v>
      </c>
      <c r="AC9" s="38">
        <f>NETWORKDAYS(_mois[[#This Row],[Début mois]],_mois[[#This Row],[Fin mois]],$D$2:$D$12)</f>
        <v>23</v>
      </c>
      <c r="AD9" s="38">
        <f ca="1">IF(MONTH(TODAY())&gt;MONTH(_mois[[#This Row],[Début mois]]),_mois[[#This Row],[Avec JF]],IF(MONTH(TODAY())&lt;MONTH(_mois[[#This Row],[Début mois]]),0,NETWORKDAYS.INTL(_mois[[#This Row],[Début mois]],TODAY(),1,$D$2:$D$12)))</f>
        <v>23</v>
      </c>
    </row>
    <row r="10" spans="1:30" ht="12" customHeight="1" x14ac:dyDescent="0.25">
      <c r="A10" s="4"/>
      <c r="B10" s="4"/>
      <c r="C10" s="4"/>
      <c r="D10" s="4"/>
      <c r="E10" s="4"/>
      <c r="F10" s="4"/>
      <c r="G10" s="4"/>
      <c r="H10" s="4"/>
      <c r="I10" s="53"/>
      <c r="J10" s="59"/>
      <c r="K10" s="4"/>
      <c r="L10" s="5"/>
      <c r="M10" s="4"/>
      <c r="N10" s="4"/>
      <c r="O10" s="4"/>
      <c r="P10" s="4"/>
      <c r="Q10" s="4"/>
      <c r="T10" s="43">
        <f>DATE('1'!B2,11,1)</f>
        <v>44866</v>
      </c>
      <c r="U10" s="45" t="s">
        <v>39</v>
      </c>
      <c r="V10" s="35"/>
      <c r="W10" s="37" t="s">
        <v>40</v>
      </c>
      <c r="X10" s="37">
        <v>9</v>
      </c>
      <c r="Y10" s="38">
        <f>DAY(DATE($B$1,_mois[[#This Row],[N°]]+1,1)-1)</f>
        <v>30</v>
      </c>
      <c r="Z10" s="39">
        <f>DATE('1'!$B$2,_mois[[#This Row],[N°]],1)</f>
        <v>44805</v>
      </c>
      <c r="AA10" s="39">
        <f>_mois[[#This Row],[Début mois]]+_mois[[#This Row],[nb jours]]-1</f>
        <v>44834</v>
      </c>
      <c r="AB10" s="38">
        <f>NETWORKDAYS(_mois[[#This Row],[Début mois]],_mois[[#This Row],[Fin mois]])</f>
        <v>22</v>
      </c>
      <c r="AC10" s="38">
        <f>NETWORKDAYS(_mois[[#This Row],[Début mois]],_mois[[#This Row],[Fin mois]],$D$2:$D$12)</f>
        <v>22</v>
      </c>
      <c r="AD10" s="38">
        <f ca="1">IF(MONTH(TODAY())&gt;MONTH(_mois[[#This Row],[Début mois]]),_mois[[#This Row],[Avec JF]],IF(MONTH(TODAY())&lt;MONTH(_mois[[#This Row],[Début mois]]),0,NETWORKDAYS.INTL(_mois[[#This Row],[Début mois]],TODAY(),1,$D$2:$D$12)))</f>
        <v>8</v>
      </c>
    </row>
    <row r="11" spans="1:30" ht="12" customHeight="1" x14ac:dyDescent="0.25">
      <c r="A11" s="4"/>
      <c r="B11" s="4"/>
      <c r="C11" s="4"/>
      <c r="D11" s="4"/>
      <c r="F11" s="4"/>
      <c r="G11" s="4"/>
      <c r="H11" s="4"/>
      <c r="I11" s="14"/>
      <c r="J11" s="60"/>
      <c r="K11" s="4"/>
      <c r="L11" s="5"/>
      <c r="M11" s="4"/>
      <c r="N11" s="4"/>
      <c r="O11" s="4"/>
      <c r="P11" s="4"/>
      <c r="Q11" s="4"/>
      <c r="S11" s="21"/>
      <c r="T11" s="43">
        <f>DATE('1'!B2,11,11)</f>
        <v>44876</v>
      </c>
      <c r="U11" s="45" t="s">
        <v>41</v>
      </c>
      <c r="V11" s="35"/>
      <c r="W11" s="37" t="s">
        <v>42</v>
      </c>
      <c r="X11" s="37">
        <v>10</v>
      </c>
      <c r="Y11" s="38">
        <f>DAY(DATE($B$1,_mois[[#This Row],[N°]]+1,1)-1)</f>
        <v>31</v>
      </c>
      <c r="Z11" s="39">
        <f>DATE('1'!$B$2,_mois[[#This Row],[N°]],1)</f>
        <v>44835</v>
      </c>
      <c r="AA11" s="39">
        <f>_mois[[#This Row],[Début mois]]+_mois[[#This Row],[nb jours]]-1</f>
        <v>44865</v>
      </c>
      <c r="AB11" s="38">
        <f>NETWORKDAYS(_mois[[#This Row],[Début mois]],_mois[[#This Row],[Fin mois]])</f>
        <v>21</v>
      </c>
      <c r="AC11" s="38">
        <f>NETWORKDAYS(_mois[[#This Row],[Début mois]],_mois[[#This Row],[Fin mois]],$D$2:$D$12)</f>
        <v>21</v>
      </c>
      <c r="AD11" s="38">
        <f ca="1">IF(MONTH(TODAY())&gt;MONTH(_mois[[#This Row],[Début mois]]),_mois[[#This Row],[Avec JF]],IF(MONTH(TODAY())&lt;MONTH(_mois[[#This Row],[Début mois]]),0,NETWORKDAYS.INTL(_mois[[#This Row],[Début mois]],TODAY(),1,$D$2:$D$12)))</f>
        <v>0</v>
      </c>
    </row>
    <row r="12" spans="1:30" ht="12" customHeight="1" x14ac:dyDescent="0.25">
      <c r="A12" s="4"/>
      <c r="B12" s="4"/>
      <c r="C12" s="4"/>
      <c r="D12" s="4"/>
      <c r="E12" s="4"/>
      <c r="F12" s="4"/>
      <c r="G12" s="4"/>
      <c r="H12" s="4"/>
      <c r="I12" s="14"/>
      <c r="J12" s="60"/>
      <c r="K12" s="4"/>
      <c r="L12" s="5"/>
      <c r="M12" s="4"/>
      <c r="N12" s="4"/>
      <c r="O12" s="4"/>
      <c r="P12" s="4"/>
      <c r="Q12" s="4"/>
      <c r="T12" s="44">
        <f>DATE('1'!B2,12,25)</f>
        <v>44920</v>
      </c>
      <c r="U12" s="45" t="s">
        <v>43</v>
      </c>
      <c r="V12" s="35"/>
      <c r="W12" s="37" t="s">
        <v>44</v>
      </c>
      <c r="X12" s="37">
        <v>11</v>
      </c>
      <c r="Y12" s="38">
        <f>DAY(DATE($B$1,_mois[[#This Row],[N°]]+1,1)-1)</f>
        <v>30</v>
      </c>
      <c r="Z12" s="39">
        <f>DATE('1'!$B$2,_mois[[#This Row],[N°]],1)</f>
        <v>44866</v>
      </c>
      <c r="AA12" s="39">
        <f>_mois[[#This Row],[Début mois]]+_mois[[#This Row],[nb jours]]-1</f>
        <v>44895</v>
      </c>
      <c r="AB12" s="38">
        <f>NETWORKDAYS(_mois[[#This Row],[Début mois]],_mois[[#This Row],[Fin mois]])</f>
        <v>22</v>
      </c>
      <c r="AC12" s="38">
        <f>NETWORKDAYS(_mois[[#This Row],[Début mois]],_mois[[#This Row],[Fin mois]],$D$2:$D$12)</f>
        <v>22</v>
      </c>
      <c r="AD12" s="38">
        <f ca="1">IF(MONTH(TODAY())&gt;MONTH(_mois[[#This Row],[Début mois]]),_mois[[#This Row],[Avec JF]],IF(MONTH(TODAY())&lt;MONTH(_mois[[#This Row],[Début mois]]),0,NETWORKDAYS.INTL(_mois[[#This Row],[Début mois]],TODAY(),1,$D$2:$D$12)))</f>
        <v>0</v>
      </c>
    </row>
    <row r="13" spans="1:30" ht="12" customHeight="1" x14ac:dyDescent="0.25">
      <c r="A13" s="4"/>
      <c r="B13" s="4"/>
      <c r="C13" s="4"/>
      <c r="D13" s="4"/>
      <c r="E13" s="4"/>
      <c r="F13" s="4"/>
      <c r="G13" s="4"/>
      <c r="H13" s="4"/>
      <c r="I13" s="17"/>
      <c r="J13" s="61"/>
      <c r="K13" s="4"/>
      <c r="L13" s="5"/>
      <c r="M13" s="4"/>
      <c r="N13" s="4"/>
      <c r="O13" s="4"/>
      <c r="P13" s="4"/>
      <c r="Q13" s="4"/>
      <c r="S13" s="21"/>
      <c r="T13" s="46"/>
      <c r="U13" s="45"/>
      <c r="V13" s="35"/>
      <c r="W13" s="37" t="s">
        <v>45</v>
      </c>
      <c r="X13" s="37">
        <v>12</v>
      </c>
      <c r="Y13" s="38">
        <f>DAY(DATE($B$1,_mois[[#This Row],[N°]]+1,1)-1)</f>
        <v>31</v>
      </c>
      <c r="Z13" s="39">
        <f>DATE('1'!$B$2,_mois[[#This Row],[N°]],1)</f>
        <v>44896</v>
      </c>
      <c r="AA13" s="39">
        <f>_mois[[#This Row],[Début mois]]+_mois[[#This Row],[nb jours]]-1</f>
        <v>44926</v>
      </c>
      <c r="AB13" s="38">
        <f>NETWORKDAYS(_mois[[#This Row],[Début mois]],_mois[[#This Row],[Fin mois]])</f>
        <v>22</v>
      </c>
      <c r="AC13" s="38">
        <f>NETWORKDAYS(_mois[[#This Row],[Début mois]],_mois[[#This Row],[Fin mois]],$D$2:$D$12)</f>
        <v>22</v>
      </c>
      <c r="AD13" s="38">
        <f ca="1">IF(MONTH(TODAY())&gt;MONTH(_mois[[#This Row],[Début mois]]),_mois[[#This Row],[Avec JF]],IF(MONTH(TODAY())&lt;MONTH(_mois[[#This Row],[Début mois]]),0,NETWORKDAYS.INTL(_mois[[#This Row],[Début mois]],TODAY(),1,$D$2:$D$12)))</f>
        <v>0</v>
      </c>
    </row>
    <row r="14" spans="1:30" ht="12" customHeight="1" x14ac:dyDescent="0.3">
      <c r="A14" s="4"/>
      <c r="B14" s="4"/>
      <c r="C14" s="4"/>
      <c r="D14" s="4"/>
      <c r="F14" s="4"/>
      <c r="G14" s="4"/>
      <c r="H14" s="4"/>
      <c r="I14" s="17"/>
      <c r="J14" s="61"/>
      <c r="K14" s="4"/>
      <c r="L14" s="5"/>
      <c r="M14" s="4"/>
      <c r="N14" s="4"/>
      <c r="O14" s="4"/>
      <c r="P14" s="4"/>
      <c r="Q14" s="4"/>
    </row>
    <row r="15" spans="1:30" ht="12" customHeight="1" x14ac:dyDescent="0.3">
      <c r="A15" s="4"/>
      <c r="B15" s="4"/>
      <c r="C15" s="4"/>
      <c r="D15" s="4"/>
      <c r="E15" s="4"/>
      <c r="F15" s="4"/>
      <c r="H15" s="4"/>
      <c r="I15" s="18"/>
      <c r="J15" s="62"/>
      <c r="K15" s="4"/>
      <c r="L15" s="5"/>
      <c r="M15" s="4"/>
      <c r="N15" s="4"/>
      <c r="O15" s="4"/>
      <c r="P15" s="4"/>
      <c r="Q15" s="4"/>
      <c r="S15" s="21"/>
      <c r="U15" s="21"/>
      <c r="V15" s="21"/>
    </row>
    <row r="16" spans="1:30" ht="12" customHeight="1" x14ac:dyDescent="0.3">
      <c r="A16" s="4"/>
      <c r="B16" s="4"/>
      <c r="C16" s="4"/>
      <c r="D16" s="4"/>
      <c r="E16" s="4"/>
      <c r="F16" s="4"/>
      <c r="G16" s="4"/>
      <c r="H16" s="4"/>
      <c r="I16" s="25"/>
      <c r="J16" s="63"/>
      <c r="K16" s="4"/>
      <c r="L16" s="5"/>
      <c r="M16" s="4"/>
      <c r="N16" s="4"/>
      <c r="O16" s="4"/>
      <c r="P16" s="4"/>
      <c r="Q16" s="4"/>
    </row>
    <row r="17" spans="1:23" ht="12" customHeight="1" x14ac:dyDescent="0.3">
      <c r="B17" s="4"/>
      <c r="C17" s="4"/>
      <c r="D17" s="4"/>
      <c r="E17" s="4"/>
      <c r="F17" s="4"/>
      <c r="G17" s="4"/>
      <c r="H17" s="4"/>
      <c r="I17" s="20"/>
      <c r="J17" s="64"/>
      <c r="K17" s="4"/>
      <c r="L17" s="4"/>
      <c r="M17" s="4"/>
      <c r="N17" s="4"/>
      <c r="O17" s="4"/>
      <c r="P17" s="4"/>
      <c r="Q17" s="4"/>
      <c r="R17" s="33"/>
      <c r="S17" s="6"/>
      <c r="T17" s="6"/>
      <c r="U17" s="6"/>
      <c r="V17" s="6"/>
      <c r="W17" s="6"/>
    </row>
    <row r="18" spans="1:23" x14ac:dyDescent="0.3">
      <c r="A18" s="4"/>
      <c r="B18" s="4"/>
      <c r="C18" s="4"/>
      <c r="D18" s="4"/>
      <c r="E18" s="4"/>
      <c r="F18" s="4"/>
      <c r="G18" s="4"/>
      <c r="H18" s="4"/>
      <c r="I18" s="11"/>
      <c r="J18" s="55"/>
      <c r="K18" s="4"/>
      <c r="L18" s="4"/>
      <c r="M18" s="4"/>
      <c r="N18" s="4"/>
      <c r="O18" s="4"/>
      <c r="P18" s="4"/>
      <c r="Q18" s="4"/>
    </row>
    <row r="19" spans="1:23" x14ac:dyDescent="0.3">
      <c r="A19" s="4"/>
      <c r="B19" s="4"/>
      <c r="C19" s="4"/>
      <c r="D19" s="4"/>
      <c r="E19" s="4"/>
      <c r="F19" s="4"/>
      <c r="H19" s="4"/>
      <c r="I19" s="11"/>
      <c r="J19" s="55"/>
      <c r="K19" s="4"/>
      <c r="L19" s="4"/>
      <c r="M19" s="4"/>
      <c r="N19" s="4"/>
      <c r="O19" s="4"/>
      <c r="P19" s="4"/>
      <c r="Q19" s="4"/>
      <c r="S19" s="21"/>
      <c r="U19" s="21"/>
      <c r="V19" s="21"/>
    </row>
    <row r="20" spans="1:23" x14ac:dyDescent="0.3">
      <c r="B20" s="4"/>
      <c r="C20" s="4"/>
      <c r="D20" s="4"/>
      <c r="E20" s="4"/>
      <c r="F20" s="4"/>
      <c r="G20" s="4"/>
      <c r="H20" s="4"/>
      <c r="I20" s="22"/>
      <c r="J20" s="65"/>
      <c r="K20" s="4"/>
      <c r="L20" s="4"/>
      <c r="M20" s="4"/>
      <c r="N20" s="13"/>
      <c r="O20" s="4"/>
      <c r="P20" s="4"/>
      <c r="Q20" s="4"/>
    </row>
    <row r="21" spans="1:23" x14ac:dyDescent="0.3">
      <c r="A21" s="4"/>
      <c r="B21" s="4"/>
      <c r="C21" s="4"/>
      <c r="D21" s="4"/>
      <c r="E21" s="4"/>
      <c r="F21" s="4"/>
      <c r="G21" s="4"/>
      <c r="H21" s="4"/>
      <c r="I21" s="22"/>
      <c r="J21" s="65"/>
      <c r="K21" s="4"/>
      <c r="L21" s="4"/>
      <c r="M21" s="4"/>
      <c r="N21" s="4"/>
      <c r="O21" s="4"/>
      <c r="P21" s="4"/>
      <c r="Q21" s="4"/>
      <c r="S21" s="21"/>
      <c r="U21" s="21"/>
      <c r="V21" s="21"/>
    </row>
    <row r="22" spans="1:23" x14ac:dyDescent="0.3">
      <c r="A22" s="4"/>
      <c r="B22" s="4"/>
      <c r="C22" s="4"/>
      <c r="D22" s="4"/>
      <c r="E22" s="4"/>
      <c r="F22" s="4"/>
      <c r="G22" s="4"/>
      <c r="H22" s="4"/>
      <c r="I22" s="22"/>
      <c r="J22" s="65"/>
      <c r="K22" s="4"/>
      <c r="L22" s="4"/>
      <c r="M22" s="4"/>
      <c r="N22" s="47"/>
      <c r="O22" s="4"/>
      <c r="P22" s="4"/>
      <c r="Q22" s="4"/>
    </row>
    <row r="23" spans="1:23" x14ac:dyDescent="0.3">
      <c r="A23" s="4"/>
      <c r="B23" s="4"/>
      <c r="C23" s="4"/>
      <c r="D23" s="4"/>
      <c r="F23" s="4"/>
      <c r="G23" s="4"/>
      <c r="H23" s="4"/>
      <c r="I23" s="22"/>
      <c r="J23" s="65"/>
      <c r="K23" s="4"/>
      <c r="L23" s="4"/>
      <c r="M23" s="4"/>
      <c r="N23" s="4"/>
      <c r="O23" s="4"/>
      <c r="P23" s="4"/>
      <c r="Q23" s="4"/>
      <c r="S23" s="21"/>
      <c r="U23" s="21"/>
      <c r="V23" s="21"/>
    </row>
    <row r="24" spans="1:23" x14ac:dyDescent="0.3">
      <c r="B24" s="4"/>
      <c r="C24" s="4"/>
      <c r="D24" s="4"/>
      <c r="F24" s="4"/>
      <c r="G24" s="4"/>
      <c r="H24" s="4"/>
      <c r="I24" s="22"/>
      <c r="J24" s="65"/>
      <c r="K24" s="4"/>
      <c r="L24" s="4"/>
      <c r="M24" s="4"/>
      <c r="N24" s="4"/>
      <c r="O24" s="4"/>
      <c r="P24" s="4"/>
      <c r="Q24" s="4"/>
    </row>
    <row r="25" spans="1:23" x14ac:dyDescent="0.3">
      <c r="B25" s="4"/>
      <c r="C25" s="4"/>
      <c r="D25" s="4"/>
      <c r="F25" s="4"/>
      <c r="G25" s="4"/>
      <c r="H25" s="4"/>
      <c r="I25" s="22"/>
      <c r="J25" s="65"/>
      <c r="K25" s="4"/>
      <c r="L25" s="4"/>
      <c r="M25" s="4"/>
      <c r="N25" s="4"/>
      <c r="O25" s="4"/>
      <c r="P25" s="4"/>
      <c r="Q25" s="4"/>
      <c r="S25" s="21"/>
      <c r="U25" s="21"/>
      <c r="V25" s="21"/>
    </row>
    <row r="26" spans="1:23" x14ac:dyDescent="0.3">
      <c r="A26" s="4"/>
      <c r="B26" s="4"/>
      <c r="C26" s="4"/>
      <c r="D26" s="4"/>
      <c r="E26" s="4"/>
      <c r="F26" s="4"/>
      <c r="G26" s="4"/>
      <c r="H26" s="4"/>
      <c r="I26" s="22"/>
      <c r="J26" s="65"/>
      <c r="K26" s="4"/>
      <c r="L26" s="4"/>
      <c r="M26" s="4"/>
      <c r="N26" s="4"/>
      <c r="O26" s="4"/>
      <c r="P26" s="4"/>
      <c r="Q26" s="4"/>
    </row>
    <row r="27" spans="1:23" x14ac:dyDescent="0.3">
      <c r="A27" s="4"/>
      <c r="B27" s="4"/>
      <c r="C27" s="4"/>
      <c r="D27" s="4"/>
      <c r="F27" s="4"/>
      <c r="G27" s="4"/>
      <c r="H27" s="4"/>
      <c r="I27" s="22"/>
      <c r="J27" s="65"/>
      <c r="K27" s="4"/>
      <c r="L27" s="4"/>
      <c r="M27" s="4"/>
      <c r="N27" s="4"/>
      <c r="O27" s="4"/>
      <c r="P27" s="4"/>
      <c r="Q27" s="4"/>
      <c r="R27" s="33"/>
      <c r="S27" s="6"/>
      <c r="T27" s="6"/>
      <c r="U27" s="6"/>
      <c r="V27" s="6"/>
      <c r="W27" s="6"/>
    </row>
    <row r="28" spans="1:23" x14ac:dyDescent="0.3">
      <c r="A28" s="4"/>
      <c r="B28" s="4"/>
      <c r="C28" s="4"/>
      <c r="D28" s="4"/>
      <c r="E28" s="4"/>
      <c r="F28" s="4"/>
      <c r="G28" s="4"/>
      <c r="H28" s="4"/>
      <c r="I28" s="52"/>
      <c r="J28" s="66"/>
      <c r="K28" s="4"/>
      <c r="L28" s="4"/>
      <c r="M28" s="4"/>
      <c r="N28" s="4"/>
      <c r="O28" s="4"/>
      <c r="P28" s="4"/>
      <c r="Q28" s="4"/>
    </row>
    <row r="29" spans="1:23" x14ac:dyDescent="0.3">
      <c r="A29" s="4"/>
      <c r="B29" s="4"/>
      <c r="C29" s="4"/>
      <c r="D29" s="4"/>
      <c r="E29" s="4"/>
      <c r="F29" s="4"/>
      <c r="G29" s="4"/>
      <c r="H29" s="4"/>
      <c r="I29" s="52"/>
      <c r="J29" s="66"/>
      <c r="K29" s="4"/>
      <c r="L29" s="4"/>
      <c r="M29" s="4"/>
      <c r="N29" s="4"/>
      <c r="O29" s="4"/>
      <c r="P29" s="4"/>
      <c r="Q29" s="4"/>
      <c r="S29" s="21"/>
      <c r="U29" s="21"/>
      <c r="V29" s="21"/>
    </row>
    <row r="30" spans="1:23" x14ac:dyDescent="0.3">
      <c r="B30" s="4"/>
      <c r="C30" s="4"/>
      <c r="D30" s="4"/>
      <c r="F30" s="4"/>
      <c r="H30" s="4"/>
      <c r="I30" s="26"/>
      <c r="J30" s="67"/>
      <c r="K30" s="4"/>
      <c r="L30" s="4"/>
      <c r="M30" s="4"/>
      <c r="N30" s="4"/>
      <c r="O30" s="4"/>
      <c r="P30" s="4"/>
      <c r="Q30" s="4"/>
    </row>
    <row r="31" spans="1:23" x14ac:dyDescent="0.3">
      <c r="B31" s="4"/>
      <c r="C31" s="4"/>
      <c r="D31" s="4"/>
      <c r="E31" s="4"/>
      <c r="F31" s="4"/>
      <c r="G31" s="4"/>
      <c r="H31" s="4"/>
      <c r="I31" s="26"/>
      <c r="J31" s="67"/>
      <c r="K31" s="4"/>
      <c r="L31" s="4"/>
      <c r="M31" s="4"/>
      <c r="N31" s="4"/>
      <c r="O31" s="4"/>
      <c r="P31" s="4"/>
      <c r="Q31" s="4"/>
      <c r="S31" s="21"/>
      <c r="U31" s="21"/>
      <c r="V31" s="21"/>
    </row>
    <row r="32" spans="1:23" x14ac:dyDescent="0.3">
      <c r="A32" s="4"/>
      <c r="B32" s="4"/>
      <c r="C32" s="4"/>
      <c r="D32" s="4"/>
      <c r="E32" s="4"/>
      <c r="F32" s="4"/>
      <c r="G32" s="4"/>
      <c r="H32" s="4"/>
      <c r="I32" s="26"/>
      <c r="J32" s="67"/>
      <c r="K32" s="4"/>
      <c r="L32" s="4"/>
      <c r="M32" s="4"/>
      <c r="N32" s="4"/>
      <c r="O32" s="4"/>
      <c r="P32" s="4"/>
      <c r="Q32" s="4"/>
    </row>
    <row r="33" spans="1:22" x14ac:dyDescent="0.3">
      <c r="B33" s="4"/>
      <c r="C33" s="4"/>
      <c r="D33" s="4"/>
      <c r="E33" s="4"/>
      <c r="F33" s="4"/>
      <c r="G33" s="4"/>
      <c r="H33" s="4"/>
      <c r="I33" s="23"/>
      <c r="J33" s="68"/>
      <c r="K33" s="4"/>
      <c r="L33" s="4"/>
      <c r="M33" s="4"/>
      <c r="N33" s="4"/>
      <c r="O33" s="4"/>
      <c r="P33" s="4"/>
      <c r="Q33" s="4"/>
      <c r="S33" s="21"/>
      <c r="U33" s="21"/>
      <c r="V33" s="21"/>
    </row>
    <row r="34" spans="1:22" x14ac:dyDescent="0.3">
      <c r="B34" s="4"/>
      <c r="C34" s="4"/>
      <c r="D34" s="4"/>
      <c r="F34" s="4"/>
      <c r="G34" s="4"/>
      <c r="H34" s="4"/>
      <c r="I34" s="23"/>
      <c r="J34" s="68"/>
      <c r="K34" s="4"/>
      <c r="L34" s="4"/>
      <c r="M34" s="4"/>
      <c r="N34" s="4"/>
      <c r="O34" s="4"/>
      <c r="P34" s="4"/>
      <c r="Q34" s="4"/>
    </row>
    <row r="35" spans="1:22" x14ac:dyDescent="0.3">
      <c r="A35" s="4"/>
      <c r="B35" s="4"/>
      <c r="C35" s="4"/>
      <c r="D35" s="4"/>
      <c r="E35" s="4"/>
      <c r="F35" s="4"/>
      <c r="G35" s="4"/>
      <c r="H35" s="4"/>
      <c r="I35" s="17"/>
      <c r="J35" s="61"/>
      <c r="K35" s="4"/>
      <c r="L35" s="4"/>
      <c r="M35" s="4"/>
      <c r="N35" s="4"/>
      <c r="O35" s="4"/>
      <c r="P35" s="4"/>
      <c r="Q35" s="4"/>
      <c r="S35" s="21"/>
      <c r="U35" s="21"/>
      <c r="V35" s="21"/>
    </row>
    <row r="36" spans="1:22" x14ac:dyDescent="0.3">
      <c r="A36" s="4"/>
      <c r="B36" s="4"/>
      <c r="C36" s="4"/>
      <c r="D36" s="4"/>
      <c r="E36" s="4"/>
      <c r="F36" s="4"/>
      <c r="G36" s="4"/>
      <c r="H36" s="4"/>
      <c r="I36" s="24"/>
      <c r="J36" s="69"/>
      <c r="K36" s="4"/>
      <c r="L36" s="4"/>
      <c r="M36" s="4"/>
      <c r="O36" s="4"/>
      <c r="P36" s="4"/>
      <c r="Q36" s="4"/>
    </row>
    <row r="37" spans="1:22" x14ac:dyDescent="0.3">
      <c r="A37" s="4"/>
      <c r="B37" s="4"/>
      <c r="C37" s="4"/>
      <c r="D37" s="4"/>
      <c r="E37" s="4"/>
      <c r="F37" s="4"/>
      <c r="G37" s="4"/>
      <c r="H37" s="4"/>
      <c r="I37" s="24"/>
      <c r="J37" s="69"/>
      <c r="K37" s="4"/>
      <c r="L37" s="4"/>
      <c r="M37" s="4"/>
      <c r="N37" s="4"/>
      <c r="O37" s="4"/>
      <c r="P37" s="4"/>
      <c r="Q37" s="4"/>
      <c r="S37" s="21"/>
      <c r="U37" s="21"/>
      <c r="V37" s="21"/>
    </row>
    <row r="38" spans="1:22" x14ac:dyDescent="0.3">
      <c r="B38" s="4"/>
      <c r="C38" s="4"/>
      <c r="D38" s="4"/>
      <c r="E38" s="4"/>
      <c r="F38" s="4"/>
      <c r="G38" s="4"/>
      <c r="H38" s="4"/>
      <c r="I38" s="24"/>
      <c r="J38" s="69"/>
      <c r="K38" s="4"/>
      <c r="L38" s="4"/>
      <c r="M38" s="4"/>
      <c r="N38" s="4"/>
      <c r="O38" s="4"/>
      <c r="P38" s="4"/>
      <c r="Q38" s="4"/>
    </row>
    <row r="39" spans="1:22" x14ac:dyDescent="0.3">
      <c r="A39" s="4"/>
      <c r="B39" s="4"/>
      <c r="C39" s="4"/>
      <c r="D39" s="4"/>
      <c r="E39" s="4"/>
      <c r="F39" s="4"/>
      <c r="H39" s="4"/>
      <c r="I39" s="24"/>
      <c r="J39" s="69"/>
      <c r="K39" s="4"/>
      <c r="L39" s="4"/>
      <c r="M39" s="4"/>
      <c r="N39" s="4"/>
      <c r="O39" s="4"/>
      <c r="P39" s="4"/>
      <c r="Q39" s="4"/>
      <c r="S39" s="21"/>
      <c r="U39" s="21"/>
      <c r="V39" s="21"/>
    </row>
    <row r="40" spans="1:22" x14ac:dyDescent="0.3">
      <c r="A40" s="4"/>
      <c r="B40" s="4"/>
      <c r="C40" s="4"/>
      <c r="D40" s="4"/>
      <c r="E40" s="4"/>
      <c r="F40" s="4"/>
      <c r="G40" s="4"/>
      <c r="H40" s="4"/>
      <c r="I40" s="24"/>
      <c r="J40" s="69"/>
      <c r="K40" s="4"/>
      <c r="L40" s="4"/>
      <c r="M40" s="4"/>
      <c r="N40" s="4"/>
      <c r="O40" s="4"/>
      <c r="P40" s="4"/>
      <c r="Q40" s="4"/>
    </row>
    <row r="41" spans="1:22" x14ac:dyDescent="0.3">
      <c r="A41" s="4"/>
      <c r="B41" s="4"/>
      <c r="C41" s="4"/>
      <c r="D41" s="4"/>
      <c r="E41" s="4"/>
      <c r="F41" s="4"/>
      <c r="G41" s="4"/>
      <c r="H41" s="4"/>
      <c r="I41" s="24"/>
      <c r="J41" s="69"/>
      <c r="K41" s="4"/>
      <c r="L41" s="4"/>
      <c r="M41" s="4"/>
      <c r="N41" s="4"/>
      <c r="O41" s="4"/>
      <c r="P41" s="4"/>
      <c r="Q41" s="4"/>
      <c r="S41" s="21"/>
      <c r="U41" s="21"/>
      <c r="V41" s="21"/>
    </row>
    <row r="42" spans="1:22" x14ac:dyDescent="0.3">
      <c r="A42" s="4"/>
      <c r="B42" s="4"/>
      <c r="C42" s="4"/>
      <c r="D42" s="4"/>
      <c r="E42" s="4"/>
      <c r="F42" s="4"/>
      <c r="G42" s="4"/>
      <c r="H42" s="4"/>
      <c r="I42" s="29"/>
      <c r="J42" s="29"/>
      <c r="K42" s="4"/>
      <c r="L42" s="4"/>
      <c r="M42" s="4"/>
      <c r="N42" s="4"/>
      <c r="O42" s="4"/>
      <c r="P42" s="4"/>
      <c r="Q42" s="4"/>
    </row>
    <row r="43" spans="1:22" x14ac:dyDescent="0.3">
      <c r="A43" s="4"/>
      <c r="B43" s="4"/>
      <c r="C43" s="4"/>
      <c r="D43" s="4"/>
      <c r="E43" s="4"/>
      <c r="F43" s="4"/>
      <c r="G43" s="4"/>
      <c r="H43" s="4"/>
      <c r="I43" s="29"/>
      <c r="J43" s="29"/>
      <c r="K43" s="4"/>
      <c r="L43" s="4"/>
      <c r="M43" s="4"/>
      <c r="N43" s="4"/>
      <c r="O43" s="4"/>
      <c r="P43" s="4"/>
      <c r="Q43" s="4"/>
      <c r="S43" s="21"/>
      <c r="U43" s="21"/>
      <c r="V43" s="21"/>
    </row>
    <row r="44" spans="1:22" x14ac:dyDescent="0.3">
      <c r="B44" s="4"/>
      <c r="C44" s="4"/>
      <c r="D44" s="4"/>
      <c r="E44" s="4"/>
      <c r="F44" s="4"/>
      <c r="G44" s="4"/>
      <c r="H44" s="4"/>
      <c r="I44" s="29"/>
      <c r="J44" s="29"/>
      <c r="K44" s="4"/>
      <c r="L44" s="4"/>
      <c r="M44" s="4"/>
      <c r="N44" s="4"/>
      <c r="O44" s="4"/>
      <c r="P44" s="4"/>
      <c r="Q44" s="4"/>
    </row>
    <row r="45" spans="1:22" x14ac:dyDescent="0.3">
      <c r="A45" s="4"/>
      <c r="B45" s="4"/>
      <c r="C45" s="4"/>
      <c r="D45" s="4"/>
      <c r="E45" s="4"/>
      <c r="F45" s="4"/>
      <c r="G45" s="4"/>
      <c r="H45" s="4"/>
      <c r="I45" s="29"/>
      <c r="J45" s="29"/>
      <c r="K45" s="4"/>
      <c r="L45" s="4"/>
      <c r="M45" s="4"/>
      <c r="N45" s="4"/>
      <c r="O45" s="4"/>
      <c r="P45" s="4"/>
      <c r="Q45" s="4"/>
      <c r="S45" s="21"/>
      <c r="U45" s="21"/>
      <c r="V45" s="21"/>
    </row>
    <row r="46" spans="1:22" x14ac:dyDescent="0.3">
      <c r="A46" s="4"/>
      <c r="B46" s="4"/>
      <c r="C46" s="4"/>
      <c r="D46" s="4"/>
      <c r="F46" s="4"/>
      <c r="G46" s="4"/>
      <c r="H46" s="4"/>
      <c r="I46" s="29"/>
      <c r="J46" s="29"/>
      <c r="K46" s="4"/>
      <c r="L46" s="4"/>
      <c r="M46" s="4"/>
      <c r="N46" s="4"/>
      <c r="O46" s="4"/>
      <c r="P46" s="4"/>
      <c r="Q46" s="4"/>
    </row>
    <row r="47" spans="1:22" x14ac:dyDescent="0.3">
      <c r="B47" s="4"/>
      <c r="C47" s="4"/>
      <c r="D47" s="4"/>
      <c r="E47" s="4"/>
      <c r="F47" s="4"/>
      <c r="H47" s="4"/>
      <c r="I47" s="29"/>
      <c r="J47" s="29"/>
      <c r="K47" s="4"/>
      <c r="L47" s="4"/>
      <c r="M47" s="4"/>
      <c r="N47" s="4"/>
      <c r="O47" s="4"/>
      <c r="P47" s="4"/>
      <c r="Q47" s="4"/>
      <c r="S47" s="21"/>
      <c r="U47" s="21"/>
      <c r="V47" s="21"/>
    </row>
    <row r="48" spans="1:22" x14ac:dyDescent="0.3">
      <c r="A48" s="4"/>
      <c r="G48" s="4"/>
      <c r="N48" s="4"/>
    </row>
    <row r="49" spans="1:23" x14ac:dyDescent="0.3">
      <c r="B49" s="6"/>
      <c r="C49" s="6"/>
      <c r="D49" s="6"/>
      <c r="E49" s="4"/>
      <c r="F49" s="6"/>
      <c r="G49" s="4"/>
      <c r="H49" s="6"/>
      <c r="I49" s="6"/>
      <c r="J49" s="6"/>
      <c r="K49" s="6"/>
      <c r="L49" s="6"/>
      <c r="M49" s="6"/>
      <c r="O49" s="6"/>
      <c r="P49" s="6"/>
      <c r="Q49" s="6"/>
      <c r="R49" s="33"/>
      <c r="S49" s="6"/>
      <c r="T49" s="6"/>
      <c r="U49" s="6"/>
      <c r="V49" s="6"/>
      <c r="W49" s="6"/>
    </row>
    <row r="50" spans="1:23" x14ac:dyDescent="0.3">
      <c r="E50" s="4"/>
      <c r="G50" s="4"/>
      <c r="N50" s="48"/>
    </row>
    <row r="51" spans="1:23" x14ac:dyDescent="0.3">
      <c r="A51" s="4"/>
      <c r="B51" s="21"/>
      <c r="C51" s="21"/>
      <c r="E51" s="48"/>
      <c r="F51" s="21"/>
      <c r="G51" s="4"/>
      <c r="H51" s="21"/>
      <c r="I51" s="21"/>
      <c r="J51" s="21"/>
      <c r="L51" s="21"/>
      <c r="M51" s="21"/>
      <c r="O51" s="21"/>
      <c r="P51" s="21"/>
      <c r="S51" s="21"/>
      <c r="U51" s="21"/>
      <c r="V51" s="21"/>
    </row>
    <row r="52" spans="1:23" x14ac:dyDescent="0.3">
      <c r="A52" s="4"/>
      <c r="E52" s="4"/>
      <c r="G52" s="4"/>
    </row>
    <row r="53" spans="1:23" x14ac:dyDescent="0.3">
      <c r="A53" s="4"/>
      <c r="B53" s="21"/>
      <c r="C53" s="21"/>
      <c r="E53" s="4"/>
      <c r="F53" s="21"/>
      <c r="G53" s="4"/>
      <c r="H53" s="21"/>
      <c r="I53" s="21"/>
      <c r="J53" s="21"/>
      <c r="L53" s="21"/>
      <c r="M53" s="21"/>
      <c r="O53" s="21"/>
      <c r="P53" s="21"/>
      <c r="S53" s="21"/>
      <c r="U53" s="21"/>
      <c r="V53" s="21"/>
    </row>
    <row r="54" spans="1:23" x14ac:dyDescent="0.3">
      <c r="A54" s="4"/>
    </row>
    <row r="55" spans="1:23" x14ac:dyDescent="0.3">
      <c r="A55" s="4"/>
      <c r="B55" s="21"/>
      <c r="C55" s="21"/>
      <c r="F55" s="21"/>
      <c r="G55" s="4"/>
      <c r="H55" s="21"/>
      <c r="I55" s="21"/>
      <c r="J55" s="21"/>
      <c r="L55" s="21"/>
      <c r="M55" s="21"/>
      <c r="O55" s="21"/>
      <c r="P55" s="21"/>
      <c r="S55" s="21"/>
      <c r="U55" s="21"/>
      <c r="V55" s="21"/>
    </row>
    <row r="56" spans="1:23" x14ac:dyDescent="0.3">
      <c r="E56" s="4"/>
    </row>
    <row r="57" spans="1:23" x14ac:dyDescent="0.3">
      <c r="A57" s="4"/>
      <c r="B57" s="21"/>
      <c r="C57" s="21"/>
      <c r="E57" s="4"/>
      <c r="F57" s="21"/>
      <c r="H57" s="21"/>
      <c r="I57" s="21"/>
      <c r="J57" s="21"/>
      <c r="L57" s="21"/>
      <c r="M57" s="21"/>
      <c r="O57" s="21"/>
      <c r="P57" s="21"/>
      <c r="S57" s="21"/>
      <c r="U57" s="21"/>
      <c r="V57" s="21"/>
    </row>
    <row r="58" spans="1:23" x14ac:dyDescent="0.3">
      <c r="E58" s="4"/>
    </row>
    <row r="59" spans="1:23" x14ac:dyDescent="0.3">
      <c r="A59" s="4"/>
      <c r="B59" s="21"/>
      <c r="C59" s="21"/>
      <c r="E59" s="4"/>
      <c r="F59" s="21"/>
      <c r="H59" s="21"/>
      <c r="I59" s="21"/>
      <c r="J59" s="21"/>
      <c r="L59" s="21"/>
      <c r="M59" s="21"/>
      <c r="O59" s="21"/>
      <c r="P59" s="21"/>
      <c r="S59" s="21"/>
      <c r="U59" s="21"/>
      <c r="V59" s="21"/>
    </row>
    <row r="60" spans="1:23" x14ac:dyDescent="0.3">
      <c r="E60" s="4"/>
    </row>
    <row r="61" spans="1:23" x14ac:dyDescent="0.3">
      <c r="B61" s="21"/>
      <c r="C61" s="21"/>
      <c r="E61" s="4"/>
      <c r="F61" s="21"/>
      <c r="H61" s="21"/>
      <c r="I61" s="21"/>
      <c r="J61" s="21"/>
      <c r="L61" s="21"/>
      <c r="M61" s="21"/>
      <c r="O61" s="21"/>
      <c r="P61" s="21"/>
      <c r="S61" s="21"/>
      <c r="U61" s="21"/>
      <c r="V61" s="21"/>
    </row>
    <row r="62" spans="1:23" x14ac:dyDescent="0.3">
      <c r="E62" s="4"/>
    </row>
    <row r="63" spans="1:23" x14ac:dyDescent="0.3">
      <c r="A63" s="4"/>
      <c r="B63" s="21"/>
      <c r="C63" s="21"/>
      <c r="E63" s="4"/>
      <c r="F63" s="21"/>
      <c r="H63" s="21"/>
      <c r="I63" s="21"/>
      <c r="J63" s="21"/>
      <c r="L63" s="21"/>
      <c r="M63" s="21"/>
      <c r="O63" s="21"/>
      <c r="P63" s="21"/>
      <c r="S63" s="21"/>
      <c r="U63" s="21"/>
      <c r="V63" s="21"/>
    </row>
    <row r="64" spans="1:23" x14ac:dyDescent="0.3">
      <c r="A64" s="4"/>
      <c r="E64" s="4"/>
    </row>
    <row r="65" spans="1:23" x14ac:dyDescent="0.3">
      <c r="A65" s="4"/>
      <c r="B65" s="21"/>
      <c r="C65" s="21"/>
      <c r="F65" s="21"/>
      <c r="H65" s="21"/>
      <c r="I65" s="21"/>
      <c r="J65" s="21"/>
      <c r="L65" s="21"/>
      <c r="M65" s="21"/>
      <c r="O65" s="21"/>
      <c r="P65" s="21"/>
      <c r="S65" s="21"/>
      <c r="U65" s="21"/>
      <c r="V65" s="21"/>
    </row>
    <row r="66" spans="1:23" x14ac:dyDescent="0.3">
      <c r="A66" s="4"/>
      <c r="E66" s="4"/>
    </row>
    <row r="67" spans="1:23" x14ac:dyDescent="0.3">
      <c r="A67" s="4"/>
      <c r="B67" s="21"/>
      <c r="C67" s="21"/>
      <c r="F67" s="21"/>
      <c r="H67" s="21"/>
      <c r="I67" s="21"/>
      <c r="J67" s="21"/>
      <c r="L67" s="21"/>
      <c r="M67" s="21"/>
      <c r="O67" s="21"/>
      <c r="P67" s="21"/>
      <c r="S67" s="21"/>
      <c r="U67" s="21"/>
      <c r="V67" s="21"/>
    </row>
    <row r="69" spans="1:23" x14ac:dyDescent="0.3">
      <c r="B69" s="21"/>
      <c r="C69" s="21"/>
      <c r="F69" s="21"/>
      <c r="H69" s="21"/>
      <c r="I69" s="21"/>
      <c r="J69" s="21"/>
      <c r="L69" s="21"/>
      <c r="M69" s="21"/>
      <c r="O69" s="21"/>
      <c r="P69" s="21"/>
      <c r="S69" s="21"/>
      <c r="U69" s="21"/>
      <c r="V69" s="21"/>
    </row>
    <row r="71" spans="1:23" x14ac:dyDescent="0.3">
      <c r="A71" s="51"/>
      <c r="B71" s="21"/>
      <c r="C71" s="21"/>
      <c r="F71" s="21"/>
      <c r="H71" s="21"/>
      <c r="I71" s="21"/>
      <c r="J71" s="21"/>
      <c r="L71" s="21"/>
      <c r="M71" s="21"/>
      <c r="O71" s="21"/>
      <c r="P71" s="21"/>
      <c r="S71" s="21"/>
      <c r="U71" s="21"/>
      <c r="V71" s="21"/>
    </row>
    <row r="72" spans="1:23" x14ac:dyDescent="0.3">
      <c r="A72" s="31"/>
    </row>
    <row r="73" spans="1:23" x14ac:dyDescent="0.3">
      <c r="A73" s="51"/>
      <c r="B73" s="21"/>
      <c r="C73" s="21"/>
      <c r="F73" s="21"/>
      <c r="H73" s="21"/>
      <c r="I73" s="21"/>
      <c r="J73" s="21"/>
      <c r="L73" s="21"/>
      <c r="M73" s="21"/>
      <c r="O73" s="21"/>
      <c r="P73" s="21"/>
      <c r="S73" s="21"/>
      <c r="U73" s="21"/>
      <c r="V73" s="21"/>
    </row>
    <row r="75" spans="1:23" ht="13.8" x14ac:dyDescent="0.3">
      <c r="A75" s="50"/>
      <c r="B75" s="6"/>
      <c r="C75" s="6"/>
      <c r="D75" s="6"/>
      <c r="E75" s="49"/>
      <c r="F75" s="6"/>
      <c r="G75" s="6"/>
      <c r="H75" s="6"/>
      <c r="I75" s="6"/>
      <c r="J75" s="6"/>
      <c r="K75" s="6"/>
      <c r="L75" s="6"/>
      <c r="M75" s="6"/>
      <c r="N75" s="6"/>
      <c r="O75" s="6"/>
      <c r="P75" s="6"/>
      <c r="Q75" s="6"/>
      <c r="R75" s="33"/>
      <c r="S75" s="6"/>
      <c r="T75" s="6"/>
      <c r="U75" s="6"/>
      <c r="V75" s="6"/>
      <c r="W75" s="6"/>
    </row>
    <row r="76" spans="1:23" x14ac:dyDescent="0.3">
      <c r="A76" s="31"/>
    </row>
    <row r="77" spans="1:23" x14ac:dyDescent="0.3">
      <c r="A77" s="51"/>
      <c r="B77" s="21"/>
      <c r="C77" s="21"/>
      <c r="F77" s="21"/>
      <c r="H77" s="21"/>
      <c r="I77" s="21"/>
      <c r="J77" s="21"/>
      <c r="L77" s="21"/>
      <c r="M77" s="21"/>
      <c r="O77" s="21"/>
      <c r="P77" s="21"/>
      <c r="S77" s="21"/>
      <c r="U77" s="21"/>
      <c r="V77" s="21"/>
    </row>
    <row r="78" spans="1:23" x14ac:dyDescent="0.3">
      <c r="A78" s="31"/>
    </row>
    <row r="79" spans="1:23" x14ac:dyDescent="0.3">
      <c r="A79" s="51"/>
      <c r="B79" s="21"/>
      <c r="C79" s="21"/>
      <c r="F79" s="21"/>
      <c r="H79" s="21"/>
      <c r="I79" s="21"/>
      <c r="J79" s="21"/>
      <c r="L79" s="21"/>
      <c r="M79" s="21"/>
      <c r="O79" s="21"/>
      <c r="P79" s="21"/>
      <c r="S79" s="21"/>
      <c r="U79" s="21"/>
      <c r="V79" s="21"/>
    </row>
    <row r="80" spans="1:23" x14ac:dyDescent="0.3">
      <c r="A80" s="31"/>
    </row>
    <row r="81" spans="1:23" x14ac:dyDescent="0.3">
      <c r="A81" s="51"/>
      <c r="B81" s="21"/>
      <c r="C81" s="21"/>
      <c r="F81" s="21"/>
      <c r="H81" s="21"/>
      <c r="I81" s="21"/>
      <c r="J81" s="21"/>
      <c r="L81" s="21"/>
      <c r="M81" s="21"/>
      <c r="O81" s="21"/>
      <c r="P81" s="21"/>
      <c r="S81" s="21"/>
      <c r="U81" s="21"/>
      <c r="V81" s="21"/>
    </row>
    <row r="82" spans="1:23" x14ac:dyDescent="0.3">
      <c r="A82" s="31"/>
    </row>
    <row r="83" spans="1:23" x14ac:dyDescent="0.3">
      <c r="A83" s="51"/>
      <c r="B83" s="21"/>
      <c r="C83" s="21"/>
      <c r="F83" s="21"/>
      <c r="H83" s="21"/>
      <c r="I83" s="21"/>
      <c r="J83" s="21"/>
      <c r="L83" s="21"/>
      <c r="M83" s="21"/>
      <c r="O83" s="21"/>
      <c r="P83" s="21"/>
      <c r="S83" s="21"/>
      <c r="U83" s="21"/>
      <c r="V83" s="21"/>
    </row>
    <row r="84" spans="1:23" x14ac:dyDescent="0.3">
      <c r="A84" s="31"/>
    </row>
    <row r="85" spans="1:23" x14ac:dyDescent="0.3">
      <c r="A85" s="51"/>
      <c r="B85" s="21"/>
      <c r="C85" s="21"/>
      <c r="F85" s="21"/>
      <c r="H85" s="21"/>
      <c r="I85" s="21"/>
      <c r="J85" s="21"/>
      <c r="L85" s="21"/>
      <c r="M85" s="21"/>
      <c r="O85" s="21"/>
      <c r="P85" s="21"/>
      <c r="S85" s="21"/>
      <c r="U85" s="21"/>
      <c r="V85" s="21"/>
    </row>
    <row r="86" spans="1:23" x14ac:dyDescent="0.3">
      <c r="A86" s="31"/>
    </row>
    <row r="87" spans="1:23" x14ac:dyDescent="0.3">
      <c r="A87" s="51"/>
      <c r="B87" s="21"/>
      <c r="C87" s="21"/>
      <c r="F87" s="21"/>
      <c r="H87" s="21"/>
      <c r="I87" s="21"/>
      <c r="J87" s="21"/>
      <c r="L87" s="21"/>
      <c r="M87" s="21"/>
      <c r="O87" s="21"/>
      <c r="P87" s="21"/>
      <c r="S87" s="21"/>
      <c r="U87" s="21"/>
      <c r="V87" s="21"/>
    </row>
    <row r="89" spans="1:23" ht="13.8" x14ac:dyDescent="0.3">
      <c r="A89" s="50"/>
      <c r="B89" s="6"/>
      <c r="C89" s="6"/>
      <c r="D89" s="6"/>
      <c r="E89" s="49"/>
      <c r="F89" s="6"/>
      <c r="G89" s="6"/>
      <c r="H89" s="6"/>
      <c r="I89" s="6"/>
      <c r="J89" s="6"/>
      <c r="K89" s="6"/>
      <c r="L89" s="6"/>
      <c r="M89" s="6"/>
      <c r="N89" s="6"/>
      <c r="O89" s="6"/>
      <c r="P89" s="6"/>
      <c r="Q89" s="6"/>
      <c r="R89" s="33"/>
      <c r="S89" s="6"/>
      <c r="T89" s="6"/>
      <c r="U89" s="6"/>
      <c r="V89" s="6"/>
      <c r="W89" s="6"/>
    </row>
    <row r="90" spans="1:23" x14ac:dyDescent="0.3">
      <c r="A90" s="31"/>
    </row>
    <row r="91" spans="1:23" x14ac:dyDescent="0.3">
      <c r="A91" s="51"/>
      <c r="B91" s="21"/>
      <c r="C91" s="21"/>
      <c r="F91" s="21"/>
      <c r="H91" s="21"/>
      <c r="I91" s="21"/>
      <c r="J91" s="21"/>
      <c r="L91" s="21"/>
      <c r="M91" s="21"/>
      <c r="O91" s="21"/>
      <c r="P91" s="21"/>
      <c r="S91" s="21"/>
      <c r="U91" s="21"/>
      <c r="V91" s="21"/>
    </row>
    <row r="92" spans="1:23" x14ac:dyDescent="0.3">
      <c r="A92" s="31"/>
    </row>
    <row r="93" spans="1:23" x14ac:dyDescent="0.3">
      <c r="A93" s="51"/>
      <c r="B93" s="21"/>
      <c r="C93" s="21"/>
      <c r="F93" s="21"/>
      <c r="H93" s="21"/>
      <c r="I93" s="21"/>
      <c r="J93" s="21"/>
      <c r="L93" s="21"/>
      <c r="M93" s="21"/>
      <c r="O93" s="21"/>
      <c r="P93" s="21"/>
      <c r="S93" s="21"/>
      <c r="U93" s="21"/>
      <c r="V93" s="21"/>
    </row>
    <row r="94" spans="1:23" x14ac:dyDescent="0.3">
      <c r="A94" s="31"/>
    </row>
    <row r="95" spans="1:23" x14ac:dyDescent="0.3">
      <c r="A95" s="51"/>
      <c r="B95" s="21"/>
      <c r="C95" s="21"/>
      <c r="F95" s="21"/>
      <c r="H95" s="21"/>
      <c r="I95" s="21"/>
      <c r="J95" s="21"/>
      <c r="L95" s="21"/>
      <c r="M95" s="21"/>
      <c r="O95" s="21"/>
      <c r="P95" s="21"/>
      <c r="S95" s="21"/>
      <c r="U95" s="21"/>
      <c r="V95" s="21"/>
    </row>
    <row r="96" spans="1:23" x14ac:dyDescent="0.3">
      <c r="A96" s="31"/>
    </row>
    <row r="97" spans="1:22" x14ac:dyDescent="0.3">
      <c r="A97" s="51"/>
      <c r="B97" s="21"/>
      <c r="C97" s="21"/>
      <c r="F97" s="21"/>
      <c r="H97" s="21"/>
      <c r="I97" s="21"/>
      <c r="J97" s="21"/>
      <c r="L97" s="21"/>
      <c r="M97" s="21"/>
      <c r="O97" s="21"/>
      <c r="P97" s="21"/>
      <c r="S97" s="21"/>
      <c r="U97" s="21"/>
      <c r="V97" s="21"/>
    </row>
    <row r="98" spans="1:22" x14ac:dyDescent="0.3">
      <c r="A98" s="31"/>
    </row>
    <row r="99" spans="1:22" x14ac:dyDescent="0.3">
      <c r="A99" s="51"/>
      <c r="B99" s="21"/>
      <c r="C99" s="21"/>
      <c r="F99" s="21"/>
      <c r="H99" s="21"/>
      <c r="I99" s="21"/>
      <c r="J99" s="21"/>
      <c r="L99" s="21"/>
      <c r="M99" s="21"/>
      <c r="O99" s="21"/>
      <c r="P99" s="21"/>
      <c r="S99" s="21"/>
      <c r="U99" s="21"/>
      <c r="V99" s="21"/>
    </row>
    <row r="100" spans="1:22" x14ac:dyDescent="0.3">
      <c r="A100" s="31"/>
    </row>
    <row r="101" spans="1:22" x14ac:dyDescent="0.3">
      <c r="A101" s="51"/>
      <c r="B101" s="21"/>
      <c r="C101" s="21"/>
      <c r="F101" s="21"/>
      <c r="H101" s="21"/>
      <c r="I101" s="21"/>
      <c r="J101" s="21"/>
      <c r="L101" s="21"/>
      <c r="M101" s="21"/>
      <c r="O101" s="21"/>
      <c r="P101" s="21"/>
      <c r="S101" s="21"/>
      <c r="U101" s="21"/>
      <c r="V101" s="21"/>
    </row>
    <row r="102" spans="1:22" x14ac:dyDescent="0.3">
      <c r="A102" s="31"/>
    </row>
    <row r="103" spans="1:22" x14ac:dyDescent="0.3">
      <c r="A103" s="51"/>
      <c r="B103" s="21"/>
      <c r="C103" s="21"/>
      <c r="F103" s="21"/>
      <c r="H103" s="21"/>
      <c r="I103" s="21"/>
      <c r="J103" s="21"/>
      <c r="L103" s="21"/>
      <c r="M103" s="21"/>
      <c r="O103" s="21"/>
      <c r="P103" s="21"/>
      <c r="S103" s="21"/>
      <c r="U103" s="21"/>
      <c r="V103" s="21"/>
    </row>
    <row r="104" spans="1:22" x14ac:dyDescent="0.3">
      <c r="A104" s="31"/>
    </row>
    <row r="105" spans="1:22" x14ac:dyDescent="0.3">
      <c r="A105" s="51"/>
      <c r="B105" s="21"/>
      <c r="C105" s="21"/>
      <c r="F105" s="21"/>
      <c r="H105" s="21"/>
      <c r="I105" s="21"/>
      <c r="J105" s="21"/>
      <c r="L105" s="21"/>
      <c r="M105" s="21"/>
      <c r="O105" s="21"/>
      <c r="P105" s="21"/>
      <c r="S105" s="21"/>
      <c r="U105" s="21"/>
      <c r="V105" s="21"/>
    </row>
    <row r="106" spans="1:22" x14ac:dyDescent="0.3">
      <c r="A106" s="31"/>
    </row>
    <row r="107" spans="1:22" x14ac:dyDescent="0.3">
      <c r="A107" s="51"/>
      <c r="B107" s="21"/>
      <c r="C107" s="21"/>
      <c r="F107" s="21"/>
      <c r="H107" s="21"/>
      <c r="I107" s="21"/>
      <c r="J107" s="21"/>
      <c r="L107" s="21"/>
      <c r="M107" s="21"/>
      <c r="O107" s="21"/>
      <c r="P107" s="21"/>
      <c r="S107" s="21"/>
      <c r="U107" s="21"/>
      <c r="V107" s="21"/>
    </row>
    <row r="108" spans="1:22" x14ac:dyDescent="0.3">
      <c r="A108" s="31"/>
    </row>
    <row r="109" spans="1:22" x14ac:dyDescent="0.3">
      <c r="A109" s="51"/>
      <c r="B109" s="21"/>
      <c r="C109" s="21"/>
      <c r="F109" s="21"/>
      <c r="H109" s="21"/>
      <c r="I109" s="21"/>
      <c r="J109" s="21"/>
      <c r="L109" s="21"/>
      <c r="M109" s="21"/>
      <c r="O109" s="21"/>
      <c r="P109" s="21"/>
      <c r="S109" s="21"/>
      <c r="U109" s="21"/>
      <c r="V109" s="21"/>
    </row>
    <row r="110" spans="1:22" x14ac:dyDescent="0.3">
      <c r="A110" s="31"/>
    </row>
    <row r="111" spans="1:22" x14ac:dyDescent="0.3">
      <c r="A111" s="51"/>
      <c r="B111" s="21"/>
      <c r="C111" s="21"/>
      <c r="F111" s="21"/>
      <c r="H111" s="21"/>
      <c r="I111" s="21"/>
      <c r="J111" s="21"/>
      <c r="L111" s="21"/>
      <c r="M111" s="21"/>
      <c r="O111" s="21"/>
      <c r="P111" s="21"/>
      <c r="S111" s="21"/>
      <c r="U111" s="21"/>
      <c r="V111" s="21"/>
    </row>
    <row r="112" spans="1:22" x14ac:dyDescent="0.3">
      <c r="A112" s="31"/>
    </row>
    <row r="113" spans="1:23" x14ac:dyDescent="0.3">
      <c r="A113" s="51"/>
      <c r="B113" s="21"/>
      <c r="C113" s="21"/>
      <c r="F113" s="21"/>
      <c r="H113" s="21"/>
      <c r="I113" s="21"/>
      <c r="J113" s="21"/>
      <c r="L113" s="21"/>
      <c r="M113" s="21"/>
      <c r="O113" s="21"/>
      <c r="P113" s="21"/>
      <c r="S113" s="21"/>
      <c r="U113" s="21"/>
      <c r="V113" s="21"/>
    </row>
    <row r="114" spans="1:23" x14ac:dyDescent="0.3">
      <c r="A114" s="31"/>
    </row>
    <row r="115" spans="1:23" x14ac:dyDescent="0.3">
      <c r="A115" s="51"/>
      <c r="B115" s="21"/>
      <c r="C115" s="21"/>
      <c r="F115" s="21"/>
      <c r="H115" s="21"/>
      <c r="I115" s="21"/>
      <c r="J115" s="21"/>
      <c r="L115" s="21"/>
      <c r="M115" s="21"/>
      <c r="O115" s="21"/>
      <c r="P115" s="21"/>
      <c r="S115" s="21"/>
      <c r="U115" s="21"/>
      <c r="V115" s="21"/>
    </row>
    <row r="116" spans="1:23" x14ac:dyDescent="0.3">
      <c r="A116" s="31"/>
    </row>
    <row r="117" spans="1:23" x14ac:dyDescent="0.3">
      <c r="A117" s="51"/>
      <c r="B117" s="21"/>
      <c r="C117" s="21"/>
      <c r="F117" s="21"/>
      <c r="H117" s="21"/>
      <c r="I117" s="21"/>
      <c r="J117" s="21"/>
      <c r="L117" s="21"/>
      <c r="M117" s="21"/>
      <c r="O117" s="21"/>
      <c r="P117" s="21"/>
      <c r="S117" s="21"/>
      <c r="U117" s="21"/>
      <c r="V117" s="21"/>
    </row>
    <row r="118" spans="1:23" x14ac:dyDescent="0.3">
      <c r="A118" s="31"/>
    </row>
    <row r="119" spans="1:23" x14ac:dyDescent="0.3">
      <c r="A119" s="51"/>
      <c r="B119" s="21"/>
      <c r="C119" s="21"/>
      <c r="F119" s="21"/>
      <c r="H119" s="21"/>
      <c r="I119" s="21"/>
      <c r="J119" s="21"/>
      <c r="L119" s="21"/>
      <c r="M119" s="21"/>
      <c r="O119" s="21"/>
      <c r="P119" s="21"/>
      <c r="S119" s="21"/>
      <c r="U119" s="21"/>
      <c r="V119" s="21"/>
    </row>
    <row r="120" spans="1:23" x14ac:dyDescent="0.3">
      <c r="A120" s="31"/>
    </row>
    <row r="121" spans="1:23" x14ac:dyDescent="0.3">
      <c r="A121" s="51"/>
      <c r="B121" s="21"/>
      <c r="C121" s="21"/>
      <c r="F121" s="21"/>
      <c r="H121" s="21"/>
      <c r="I121" s="21"/>
      <c r="J121" s="21"/>
      <c r="L121" s="21"/>
      <c r="M121" s="21"/>
      <c r="O121" s="21"/>
      <c r="P121" s="21"/>
      <c r="S121" s="21"/>
      <c r="U121" s="21"/>
      <c r="V121" s="21"/>
    </row>
    <row r="122" spans="1:23" x14ac:dyDescent="0.3">
      <c r="A122" s="31"/>
    </row>
    <row r="123" spans="1:23" x14ac:dyDescent="0.3">
      <c r="A123" s="51"/>
      <c r="B123" s="21"/>
      <c r="C123" s="21"/>
      <c r="F123" s="21"/>
      <c r="H123" s="21"/>
      <c r="I123" s="21"/>
      <c r="J123" s="21"/>
      <c r="L123" s="21"/>
      <c r="M123" s="21"/>
      <c r="O123" s="21"/>
      <c r="P123" s="21"/>
      <c r="S123" s="21"/>
      <c r="U123" s="21"/>
      <c r="V123" s="21"/>
    </row>
    <row r="125" spans="1:23" ht="13.8" x14ac:dyDescent="0.3">
      <c r="A125" s="50"/>
      <c r="B125" s="6"/>
      <c r="C125" s="6"/>
      <c r="D125" s="6"/>
      <c r="E125" s="49"/>
      <c r="F125" s="6"/>
      <c r="G125" s="6"/>
      <c r="H125" s="6"/>
      <c r="I125" s="6"/>
      <c r="J125" s="6"/>
      <c r="K125" s="6"/>
      <c r="L125" s="6"/>
      <c r="M125" s="6"/>
      <c r="N125" s="6"/>
      <c r="O125" s="6"/>
      <c r="P125" s="6"/>
      <c r="Q125" s="6"/>
      <c r="R125" s="33"/>
      <c r="S125" s="6"/>
      <c r="T125" s="6"/>
      <c r="U125" s="6"/>
      <c r="V125" s="6"/>
      <c r="W125" s="6"/>
    </row>
    <row r="126" spans="1:23" x14ac:dyDescent="0.3">
      <c r="A126" s="31"/>
    </row>
    <row r="127" spans="1:23" x14ac:dyDescent="0.3">
      <c r="A127" s="51"/>
      <c r="B127" s="21"/>
      <c r="C127" s="21"/>
      <c r="F127" s="21"/>
      <c r="H127" s="21"/>
      <c r="I127" s="21"/>
      <c r="J127" s="21"/>
      <c r="L127" s="21"/>
      <c r="M127" s="21"/>
      <c r="O127" s="21"/>
      <c r="P127" s="21"/>
      <c r="S127" s="21"/>
      <c r="U127" s="21"/>
      <c r="V127" s="21"/>
    </row>
    <row r="128" spans="1:23" x14ac:dyDescent="0.3">
      <c r="A128" s="31"/>
    </row>
    <row r="129" spans="1:22" x14ac:dyDescent="0.3">
      <c r="A129" s="51"/>
      <c r="B129" s="21"/>
      <c r="C129" s="21"/>
      <c r="F129" s="21"/>
      <c r="H129" s="21"/>
      <c r="I129" s="21"/>
      <c r="J129" s="21"/>
      <c r="L129" s="21"/>
      <c r="M129" s="21"/>
      <c r="O129" s="21"/>
      <c r="P129" s="21"/>
      <c r="S129" s="21"/>
      <c r="U129" s="21"/>
      <c r="V129" s="21"/>
    </row>
    <row r="130" spans="1:22" x14ac:dyDescent="0.3">
      <c r="A130" s="31"/>
    </row>
    <row r="131" spans="1:22" x14ac:dyDescent="0.3">
      <c r="A131" s="51"/>
      <c r="B131" s="21"/>
      <c r="C131" s="21"/>
      <c r="F131" s="21"/>
      <c r="H131" s="21"/>
      <c r="I131" s="21"/>
      <c r="J131" s="21"/>
      <c r="L131" s="21"/>
      <c r="M131" s="21"/>
      <c r="O131" s="21"/>
      <c r="P131" s="21"/>
      <c r="S131" s="21"/>
      <c r="U131" s="21"/>
      <c r="V131" s="21"/>
    </row>
    <row r="132" spans="1:22" x14ac:dyDescent="0.3">
      <c r="A132" s="31"/>
    </row>
    <row r="133" spans="1:22" x14ac:dyDescent="0.3">
      <c r="A133" s="51"/>
      <c r="B133" s="21"/>
      <c r="C133" s="21"/>
      <c r="F133" s="21"/>
      <c r="H133" s="21"/>
      <c r="I133" s="21"/>
      <c r="J133" s="21"/>
      <c r="L133" s="21"/>
      <c r="M133" s="21"/>
      <c r="O133" s="21"/>
      <c r="P133" s="21"/>
      <c r="S133" s="21"/>
      <c r="U133" s="21"/>
      <c r="V133" s="21"/>
    </row>
    <row r="134" spans="1:22" x14ac:dyDescent="0.3">
      <c r="A134" s="31"/>
    </row>
    <row r="135" spans="1:22" x14ac:dyDescent="0.3">
      <c r="A135" s="51"/>
      <c r="B135" s="21"/>
      <c r="C135" s="21"/>
      <c r="F135" s="21"/>
      <c r="H135" s="21"/>
      <c r="I135" s="21"/>
      <c r="J135" s="21"/>
      <c r="L135" s="21"/>
      <c r="M135" s="21"/>
      <c r="O135" s="21"/>
      <c r="P135" s="21"/>
      <c r="S135" s="21"/>
      <c r="U135" s="21"/>
      <c r="V135" s="21"/>
    </row>
    <row r="136" spans="1:22" x14ac:dyDescent="0.3">
      <c r="A136" s="31"/>
    </row>
    <row r="137" spans="1:22" x14ac:dyDescent="0.3">
      <c r="A137" s="51"/>
      <c r="B137" s="21"/>
      <c r="C137" s="21"/>
      <c r="F137" s="21"/>
      <c r="H137" s="21"/>
      <c r="I137" s="21"/>
      <c r="J137" s="21"/>
      <c r="L137" s="21"/>
      <c r="M137" s="21"/>
      <c r="O137" s="21"/>
      <c r="P137" s="21"/>
      <c r="S137" s="21"/>
      <c r="U137" s="21"/>
      <c r="V137" s="21"/>
    </row>
    <row r="138" spans="1:22" x14ac:dyDescent="0.3">
      <c r="A138" s="31"/>
    </row>
    <row r="139" spans="1:22" x14ac:dyDescent="0.3">
      <c r="A139" s="51"/>
      <c r="B139" s="21"/>
      <c r="C139" s="21"/>
      <c r="F139" s="21"/>
      <c r="H139" s="21"/>
      <c r="I139" s="21"/>
      <c r="J139" s="21"/>
      <c r="L139" s="21"/>
      <c r="M139" s="21"/>
      <c r="O139" s="21"/>
      <c r="P139" s="21"/>
      <c r="S139" s="21"/>
      <c r="U139" s="21"/>
      <c r="V139" s="21"/>
    </row>
    <row r="140" spans="1:22" x14ac:dyDescent="0.3">
      <c r="A140" s="31"/>
    </row>
    <row r="141" spans="1:22" x14ac:dyDescent="0.3">
      <c r="A141" s="51"/>
      <c r="B141" s="21"/>
      <c r="C141" s="21"/>
      <c r="F141" s="21"/>
      <c r="H141" s="21"/>
      <c r="I141" s="21"/>
      <c r="J141" s="21"/>
      <c r="L141" s="21"/>
      <c r="M141" s="21"/>
      <c r="O141" s="21"/>
      <c r="P141" s="21"/>
      <c r="S141" s="21"/>
      <c r="U141" s="21"/>
      <c r="V141" s="21"/>
    </row>
    <row r="142" spans="1:22" x14ac:dyDescent="0.3">
      <c r="A142" s="31"/>
    </row>
    <row r="143" spans="1:22" x14ac:dyDescent="0.3">
      <c r="A143" s="51"/>
      <c r="B143" s="21"/>
      <c r="C143" s="21"/>
      <c r="F143" s="21"/>
      <c r="H143" s="21"/>
      <c r="I143" s="21"/>
      <c r="J143" s="21"/>
      <c r="L143" s="21"/>
      <c r="M143" s="21"/>
      <c r="O143" s="21"/>
      <c r="P143" s="21"/>
      <c r="S143" s="21"/>
      <c r="U143" s="21"/>
      <c r="V143" s="21"/>
    </row>
    <row r="144" spans="1:22" x14ac:dyDescent="0.3">
      <c r="A144" s="31"/>
    </row>
    <row r="145" spans="1:23" x14ac:dyDescent="0.3">
      <c r="A145" s="51"/>
      <c r="B145" s="21"/>
      <c r="C145" s="21"/>
      <c r="F145" s="21"/>
      <c r="H145" s="21"/>
      <c r="I145" s="21"/>
      <c r="J145" s="21"/>
      <c r="L145" s="21"/>
      <c r="M145" s="21"/>
      <c r="O145" s="21"/>
      <c r="P145" s="21"/>
      <c r="S145" s="21"/>
      <c r="U145" s="21"/>
      <c r="V145" s="21"/>
    </row>
    <row r="146" spans="1:23" x14ac:dyDescent="0.3">
      <c r="A146" s="31"/>
    </row>
    <row r="147" spans="1:23" x14ac:dyDescent="0.3">
      <c r="A147" s="51"/>
      <c r="B147" s="21"/>
      <c r="C147" s="21"/>
      <c r="F147" s="21"/>
      <c r="H147" s="21"/>
      <c r="I147" s="21"/>
      <c r="J147" s="21"/>
      <c r="L147" s="21"/>
      <c r="M147" s="21"/>
      <c r="O147" s="21"/>
      <c r="P147" s="21"/>
      <c r="S147" s="21"/>
      <c r="U147" s="21"/>
      <c r="V147" s="21"/>
    </row>
    <row r="148" spans="1:23" x14ac:dyDescent="0.3">
      <c r="A148" s="31"/>
    </row>
    <row r="149" spans="1:23" x14ac:dyDescent="0.3">
      <c r="A149" s="51"/>
      <c r="B149" s="21"/>
      <c r="C149" s="21"/>
      <c r="F149" s="21"/>
      <c r="H149" s="21"/>
      <c r="I149" s="21"/>
      <c r="J149" s="21"/>
      <c r="L149" s="21"/>
      <c r="M149" s="21"/>
      <c r="O149" s="21"/>
      <c r="P149" s="21"/>
      <c r="S149" s="21"/>
      <c r="U149" s="21"/>
      <c r="V149" s="21"/>
    </row>
    <row r="151" spans="1:23" ht="13.8" x14ac:dyDescent="0.3">
      <c r="A151" s="50"/>
      <c r="B151" s="6"/>
      <c r="C151" s="6"/>
      <c r="D151" s="6"/>
      <c r="E151" s="49"/>
      <c r="F151" s="6"/>
      <c r="G151" s="6"/>
      <c r="H151" s="6"/>
      <c r="I151" s="6"/>
      <c r="J151" s="6"/>
      <c r="K151" s="6"/>
      <c r="L151" s="6"/>
      <c r="M151" s="6"/>
      <c r="N151" s="6"/>
      <c r="O151" s="6"/>
      <c r="P151" s="6"/>
      <c r="Q151" s="6"/>
      <c r="R151" s="33"/>
      <c r="S151" s="6"/>
      <c r="T151" s="6"/>
      <c r="U151" s="6"/>
      <c r="V151" s="6"/>
      <c r="W151" s="6"/>
    </row>
    <row r="152" spans="1:23" x14ac:dyDescent="0.3">
      <c r="A152" s="31"/>
    </row>
    <row r="153" spans="1:23" x14ac:dyDescent="0.3">
      <c r="A153" s="51"/>
      <c r="B153" s="21"/>
      <c r="C153" s="21"/>
      <c r="F153" s="21"/>
      <c r="H153" s="21"/>
      <c r="I153" s="21"/>
      <c r="J153" s="21"/>
      <c r="L153" s="21"/>
      <c r="M153" s="21"/>
      <c r="O153" s="21"/>
      <c r="P153" s="21"/>
      <c r="S153" s="21"/>
      <c r="U153" s="21"/>
      <c r="V153" s="21"/>
    </row>
    <row r="154" spans="1:23" x14ac:dyDescent="0.3">
      <c r="A154" s="31"/>
    </row>
    <row r="155" spans="1:23" x14ac:dyDescent="0.3">
      <c r="A155" s="51"/>
      <c r="B155" s="21"/>
      <c r="C155" s="21"/>
      <c r="F155" s="21"/>
      <c r="H155" s="21"/>
      <c r="I155" s="21"/>
      <c r="J155" s="21"/>
      <c r="L155" s="21"/>
      <c r="M155" s="21"/>
      <c r="O155" s="21"/>
      <c r="P155" s="21"/>
      <c r="S155" s="21"/>
      <c r="U155" s="21"/>
      <c r="V155" s="21"/>
    </row>
    <row r="156" spans="1:23" x14ac:dyDescent="0.3">
      <c r="A156" s="31"/>
    </row>
    <row r="157" spans="1:23" x14ac:dyDescent="0.3">
      <c r="A157" s="51"/>
      <c r="B157" s="21"/>
      <c r="C157" s="21"/>
      <c r="F157" s="21"/>
      <c r="H157" s="21"/>
      <c r="I157" s="21"/>
      <c r="J157" s="21"/>
      <c r="L157" s="21"/>
      <c r="M157" s="21"/>
      <c r="O157" s="21"/>
      <c r="P157" s="21"/>
      <c r="S157" s="21"/>
      <c r="U157" s="21"/>
      <c r="V157" s="21"/>
    </row>
    <row r="158" spans="1:23" x14ac:dyDescent="0.3">
      <c r="A158" s="31"/>
    </row>
    <row r="159" spans="1:23" x14ac:dyDescent="0.3">
      <c r="A159" s="51"/>
      <c r="B159" s="21"/>
      <c r="C159" s="21"/>
      <c r="F159" s="21"/>
      <c r="H159" s="21"/>
      <c r="I159" s="21"/>
      <c r="J159" s="21"/>
      <c r="L159" s="21"/>
      <c r="M159" s="21"/>
      <c r="O159" s="21"/>
      <c r="P159" s="21"/>
      <c r="S159" s="21"/>
      <c r="U159" s="21"/>
      <c r="V159" s="21"/>
    </row>
    <row r="161" spans="1:23" ht="13.8" x14ac:dyDescent="0.3">
      <c r="A161" s="50"/>
      <c r="B161" s="6"/>
      <c r="C161" s="6"/>
      <c r="D161" s="6"/>
      <c r="E161" s="49"/>
      <c r="F161" s="6"/>
      <c r="G161" s="6"/>
      <c r="H161" s="6"/>
      <c r="I161" s="6"/>
      <c r="J161" s="6"/>
      <c r="K161" s="6"/>
      <c r="L161" s="6"/>
      <c r="M161" s="6"/>
      <c r="N161" s="6"/>
      <c r="O161" s="6"/>
      <c r="P161" s="6"/>
      <c r="Q161" s="6"/>
      <c r="R161" s="33"/>
      <c r="S161" s="6"/>
      <c r="T161" s="6"/>
      <c r="U161" s="6"/>
      <c r="V161" s="6"/>
      <c r="W161" s="6"/>
    </row>
    <row r="162" spans="1:23" x14ac:dyDescent="0.3">
      <c r="A162" s="31"/>
    </row>
    <row r="163" spans="1:23" x14ac:dyDescent="0.3">
      <c r="A163" s="51"/>
      <c r="B163" s="21"/>
      <c r="C163" s="21"/>
      <c r="F163" s="21"/>
      <c r="H163" s="21"/>
      <c r="I163" s="21"/>
      <c r="J163" s="21"/>
      <c r="L163" s="21"/>
      <c r="M163" s="21"/>
      <c r="O163" s="21"/>
      <c r="P163" s="21"/>
      <c r="S163" s="21"/>
      <c r="U163" s="21"/>
      <c r="V163" s="21"/>
    </row>
    <row r="164" spans="1:23" x14ac:dyDescent="0.3">
      <c r="A164" s="31"/>
    </row>
    <row r="165" spans="1:23" x14ac:dyDescent="0.3">
      <c r="A165" s="51"/>
      <c r="B165" s="21"/>
      <c r="C165" s="21"/>
      <c r="F165" s="21"/>
      <c r="H165" s="21"/>
      <c r="I165" s="21"/>
      <c r="J165" s="21"/>
      <c r="L165" s="21"/>
      <c r="M165" s="21"/>
      <c r="O165" s="21"/>
      <c r="P165" s="21"/>
      <c r="S165" s="21"/>
      <c r="U165" s="21"/>
      <c r="V165" s="21"/>
    </row>
    <row r="166" spans="1:23" x14ac:dyDescent="0.3">
      <c r="A166" s="31"/>
    </row>
    <row r="167" spans="1:23" x14ac:dyDescent="0.3">
      <c r="A167" s="51"/>
      <c r="B167" s="21"/>
      <c r="C167" s="21"/>
      <c r="F167" s="21"/>
      <c r="H167" s="21"/>
      <c r="I167" s="21"/>
      <c r="J167" s="21"/>
      <c r="L167" s="21"/>
      <c r="M167" s="21"/>
      <c r="O167" s="21"/>
      <c r="P167" s="21"/>
      <c r="S167" s="21"/>
      <c r="U167" s="21"/>
      <c r="V167" s="21"/>
    </row>
    <row r="168" spans="1:23" x14ac:dyDescent="0.3">
      <c r="A168" s="31"/>
    </row>
    <row r="169" spans="1:23" x14ac:dyDescent="0.3">
      <c r="A169" s="51"/>
      <c r="B169" s="21"/>
      <c r="C169" s="21"/>
      <c r="F169" s="21"/>
      <c r="H169" s="21"/>
      <c r="I169" s="21"/>
      <c r="J169" s="21"/>
      <c r="L169" s="21"/>
      <c r="M169" s="21"/>
      <c r="O169" s="21"/>
      <c r="P169" s="21"/>
      <c r="S169" s="21"/>
      <c r="U169" s="21"/>
      <c r="V169" s="21"/>
    </row>
    <row r="171" spans="1:23" ht="13.8" x14ac:dyDescent="0.3">
      <c r="A171" s="30"/>
      <c r="B171" s="6"/>
      <c r="C171" s="6"/>
      <c r="D171" s="6"/>
      <c r="E171" s="49"/>
      <c r="F171" s="6"/>
      <c r="G171" s="6"/>
      <c r="H171" s="6"/>
      <c r="I171" s="6"/>
      <c r="J171" s="6"/>
      <c r="K171" s="6"/>
      <c r="L171" s="6"/>
      <c r="M171" s="6"/>
      <c r="N171" s="6"/>
      <c r="O171" s="6"/>
      <c r="P171" s="6"/>
      <c r="Q171" s="6"/>
      <c r="R171" s="33"/>
      <c r="S171" s="6"/>
      <c r="T171" s="6"/>
      <c r="U171" s="6"/>
      <c r="V171" s="6"/>
      <c r="W171" s="6"/>
    </row>
    <row r="172" spans="1:23" x14ac:dyDescent="0.3">
      <c r="A172" s="31"/>
    </row>
    <row r="173" spans="1:23" x14ac:dyDescent="0.3">
      <c r="A173" s="32"/>
      <c r="B173" s="21"/>
      <c r="C173" s="21"/>
      <c r="F173" s="21"/>
      <c r="H173" s="21"/>
      <c r="I173" s="21"/>
      <c r="J173" s="21"/>
      <c r="L173" s="21"/>
      <c r="M173" s="21"/>
      <c r="O173" s="21"/>
      <c r="P173" s="21"/>
      <c r="S173" s="21"/>
      <c r="U173" s="21"/>
      <c r="V173" s="21"/>
    </row>
    <row r="174" spans="1:23" x14ac:dyDescent="0.3">
      <c r="A174" s="31"/>
    </row>
    <row r="175" spans="1:23" x14ac:dyDescent="0.3">
      <c r="A175" s="32"/>
      <c r="B175" s="21"/>
      <c r="C175" s="21"/>
      <c r="F175" s="21"/>
      <c r="H175" s="21"/>
      <c r="I175" s="21"/>
      <c r="J175" s="21"/>
      <c r="L175" s="21"/>
      <c r="M175" s="21"/>
      <c r="O175" s="21"/>
      <c r="P175" s="21"/>
      <c r="S175" s="21"/>
      <c r="U175" s="21"/>
      <c r="V175" s="21"/>
    </row>
    <row r="176" spans="1:23" x14ac:dyDescent="0.3">
      <c r="A176" s="31"/>
    </row>
    <row r="177" spans="1:22" x14ac:dyDescent="0.3">
      <c r="A177" s="32"/>
      <c r="B177" s="21"/>
      <c r="C177" s="21"/>
      <c r="F177" s="21"/>
      <c r="H177" s="21"/>
      <c r="I177" s="21"/>
      <c r="J177" s="21"/>
      <c r="L177" s="21"/>
      <c r="M177" s="21"/>
      <c r="O177" s="21"/>
      <c r="P177" s="21"/>
      <c r="S177" s="21"/>
      <c r="U177" s="21"/>
      <c r="V177" s="21"/>
    </row>
    <row r="178" spans="1:22" x14ac:dyDescent="0.3">
      <c r="A178" s="31"/>
    </row>
    <row r="179" spans="1:22" x14ac:dyDescent="0.3">
      <c r="A179" s="32"/>
      <c r="B179" s="21"/>
      <c r="C179" s="21"/>
      <c r="F179" s="21"/>
      <c r="H179" s="21"/>
      <c r="I179" s="21"/>
      <c r="J179" s="21"/>
      <c r="L179" s="21"/>
      <c r="M179" s="21"/>
      <c r="O179" s="21"/>
      <c r="P179" s="21"/>
      <c r="S179" s="21"/>
      <c r="U179" s="21"/>
      <c r="V179" s="21"/>
    </row>
    <row r="180" spans="1:22" x14ac:dyDescent="0.3">
      <c r="A180" s="31"/>
    </row>
    <row r="181" spans="1:22" x14ac:dyDescent="0.3">
      <c r="A181" s="32"/>
      <c r="B181" s="21"/>
      <c r="C181" s="21"/>
      <c r="F181" s="21"/>
      <c r="H181" s="21"/>
      <c r="I181" s="21"/>
      <c r="J181" s="21"/>
      <c r="L181" s="21"/>
      <c r="M181" s="21"/>
      <c r="O181" s="21"/>
      <c r="P181" s="21"/>
      <c r="S181" s="21"/>
      <c r="U181" s="21"/>
      <c r="V181" s="21"/>
    </row>
    <row r="182" spans="1:22" x14ac:dyDescent="0.3">
      <c r="A182" s="31"/>
    </row>
    <row r="183" spans="1:22" x14ac:dyDescent="0.3">
      <c r="A183" s="32"/>
      <c r="B183" s="21"/>
      <c r="C183" s="21"/>
      <c r="F183" s="21"/>
      <c r="H183" s="21"/>
      <c r="I183" s="21"/>
      <c r="J183" s="21"/>
      <c r="L183" s="21"/>
      <c r="M183" s="21"/>
      <c r="O183" s="21"/>
      <c r="P183" s="21"/>
      <c r="S183" s="21"/>
      <c r="U183" s="21"/>
      <c r="V183" s="21"/>
    </row>
    <row r="184" spans="1:22" x14ac:dyDescent="0.3">
      <c r="A184" s="31"/>
    </row>
    <row r="185" spans="1:22" x14ac:dyDescent="0.3">
      <c r="A185" s="32"/>
      <c r="B185" s="21"/>
      <c r="C185" s="21"/>
      <c r="F185" s="21"/>
      <c r="H185" s="21"/>
      <c r="I185" s="21"/>
      <c r="J185" s="21"/>
      <c r="L185" s="21"/>
      <c r="M185" s="21"/>
      <c r="O185" s="21"/>
      <c r="P185" s="21"/>
      <c r="S185" s="21"/>
      <c r="U185" s="21"/>
      <c r="V185" s="21"/>
    </row>
    <row r="186" spans="1:22" x14ac:dyDescent="0.3">
      <c r="A186" s="31"/>
    </row>
    <row r="187" spans="1:22" x14ac:dyDescent="0.3">
      <c r="A187" s="32"/>
      <c r="B187" s="21"/>
      <c r="C187" s="21"/>
      <c r="F187" s="21"/>
      <c r="H187" s="21"/>
      <c r="I187" s="21"/>
      <c r="J187" s="21"/>
      <c r="L187" s="21"/>
      <c r="M187" s="21"/>
      <c r="O187" s="21"/>
      <c r="P187" s="21"/>
      <c r="S187" s="21"/>
      <c r="U187" s="21"/>
      <c r="V187" s="21"/>
    </row>
    <row r="188" spans="1:22" x14ac:dyDescent="0.3">
      <c r="A188" s="31"/>
    </row>
    <row r="189" spans="1:22" x14ac:dyDescent="0.3">
      <c r="A189" s="32"/>
      <c r="B189" s="21"/>
      <c r="C189" s="21"/>
      <c r="F189" s="21"/>
      <c r="H189" s="21"/>
      <c r="I189" s="21"/>
      <c r="J189" s="21"/>
      <c r="L189" s="21"/>
      <c r="M189" s="21"/>
      <c r="O189" s="21"/>
      <c r="P189" s="21"/>
      <c r="S189" s="21"/>
      <c r="U189" s="21"/>
      <c r="V189" s="21"/>
    </row>
    <row r="190" spans="1:22" x14ac:dyDescent="0.3">
      <c r="A190" s="31"/>
    </row>
    <row r="191" spans="1:22" x14ac:dyDescent="0.3">
      <c r="A191" s="32"/>
      <c r="B191" s="21"/>
      <c r="C191" s="21"/>
      <c r="F191" s="21"/>
      <c r="H191" s="21"/>
      <c r="I191" s="21"/>
      <c r="J191" s="21"/>
      <c r="L191" s="21"/>
      <c r="M191" s="21"/>
      <c r="O191" s="21"/>
      <c r="P191" s="21"/>
      <c r="S191" s="21"/>
      <c r="U191" s="21"/>
      <c r="V191" s="21"/>
    </row>
    <row r="193" spans="1:23" ht="13.8" x14ac:dyDescent="0.3">
      <c r="A193" s="30"/>
      <c r="B193" s="6"/>
      <c r="C193" s="6"/>
      <c r="D193" s="6"/>
      <c r="E193" s="49"/>
      <c r="F193" s="6"/>
      <c r="G193" s="6"/>
      <c r="H193" s="6"/>
      <c r="I193" s="6"/>
      <c r="J193" s="6"/>
      <c r="K193" s="6"/>
      <c r="L193" s="6"/>
      <c r="M193" s="6"/>
      <c r="N193" s="6"/>
      <c r="O193" s="6"/>
      <c r="P193" s="6"/>
      <c r="Q193" s="6"/>
      <c r="R193" s="33"/>
      <c r="S193" s="6"/>
      <c r="T193" s="6"/>
      <c r="U193" s="6"/>
      <c r="V193" s="6"/>
      <c r="W193" s="6"/>
    </row>
    <row r="194" spans="1:23" x14ac:dyDescent="0.3">
      <c r="A194" s="31"/>
    </row>
    <row r="195" spans="1:23" x14ac:dyDescent="0.3">
      <c r="A195" s="32"/>
      <c r="B195" s="21"/>
      <c r="C195" s="21"/>
      <c r="F195" s="21"/>
      <c r="H195" s="21"/>
      <c r="I195" s="21"/>
      <c r="J195" s="21"/>
      <c r="L195" s="21"/>
      <c r="M195" s="21"/>
      <c r="O195" s="21"/>
      <c r="P195" s="21"/>
      <c r="S195" s="21"/>
      <c r="U195" s="21"/>
      <c r="V195" s="21"/>
    </row>
    <row r="196" spans="1:23" x14ac:dyDescent="0.3">
      <c r="A196" s="31"/>
    </row>
    <row r="197" spans="1:23" x14ac:dyDescent="0.3">
      <c r="A197" s="32"/>
      <c r="B197" s="21"/>
      <c r="C197" s="21"/>
      <c r="F197" s="21"/>
      <c r="H197" s="21"/>
      <c r="I197" s="21"/>
      <c r="J197" s="21"/>
      <c r="L197" s="21"/>
      <c r="M197" s="21"/>
      <c r="O197" s="21"/>
      <c r="P197" s="21"/>
      <c r="S197" s="21"/>
      <c r="U197" s="21"/>
      <c r="V197" s="21"/>
    </row>
    <row r="198" spans="1:23" x14ac:dyDescent="0.3">
      <c r="A198" s="31"/>
    </row>
    <row r="199" spans="1:23" x14ac:dyDescent="0.3">
      <c r="A199" s="32"/>
      <c r="B199" s="21"/>
      <c r="C199" s="21"/>
      <c r="F199" s="21"/>
      <c r="H199" s="21"/>
      <c r="I199" s="21"/>
      <c r="J199" s="21"/>
      <c r="L199" s="21"/>
      <c r="M199" s="21"/>
      <c r="O199" s="21"/>
      <c r="P199" s="21"/>
      <c r="S199" s="21"/>
      <c r="U199" s="21"/>
      <c r="V199" s="21"/>
    </row>
    <row r="200" spans="1:23" x14ac:dyDescent="0.3">
      <c r="A200" s="31"/>
    </row>
    <row r="201" spans="1:23" x14ac:dyDescent="0.3">
      <c r="A201" s="32"/>
      <c r="B201" s="21"/>
      <c r="C201" s="21"/>
      <c r="F201" s="21"/>
      <c r="H201" s="21"/>
      <c r="I201" s="21"/>
      <c r="J201" s="21"/>
      <c r="L201" s="21"/>
      <c r="M201" s="21"/>
      <c r="O201" s="21"/>
      <c r="P201" s="21"/>
      <c r="S201" s="21"/>
      <c r="U201" s="21"/>
      <c r="V201" s="21"/>
    </row>
    <row r="202" spans="1:23" x14ac:dyDescent="0.3">
      <c r="A202" s="31"/>
    </row>
    <row r="203" spans="1:23" x14ac:dyDescent="0.3">
      <c r="A203" s="32"/>
      <c r="B203" s="21"/>
      <c r="C203" s="21"/>
      <c r="F203" s="21"/>
      <c r="H203" s="21"/>
      <c r="I203" s="21"/>
      <c r="J203" s="21"/>
      <c r="L203" s="21"/>
      <c r="M203" s="21"/>
      <c r="O203" s="21"/>
      <c r="P203" s="21"/>
      <c r="S203" s="21"/>
      <c r="U203" s="21"/>
      <c r="V203" s="21"/>
    </row>
    <row r="204" spans="1:23" x14ac:dyDescent="0.3">
      <c r="A204" s="31"/>
    </row>
    <row r="205" spans="1:23" x14ac:dyDescent="0.3">
      <c r="A205" s="32"/>
      <c r="B205" s="21"/>
      <c r="C205" s="21"/>
      <c r="F205" s="21"/>
      <c r="H205" s="21"/>
      <c r="I205" s="21"/>
      <c r="J205" s="21"/>
      <c r="L205" s="21"/>
      <c r="M205" s="21"/>
      <c r="O205" s="21"/>
      <c r="P205" s="21"/>
      <c r="S205" s="21"/>
      <c r="U205" s="21"/>
      <c r="V205" s="21"/>
    </row>
    <row r="206" spans="1:23" x14ac:dyDescent="0.3">
      <c r="A206" s="31"/>
    </row>
    <row r="207" spans="1:23" x14ac:dyDescent="0.3">
      <c r="A207" s="32"/>
      <c r="B207" s="21"/>
      <c r="C207" s="21"/>
      <c r="F207" s="21"/>
      <c r="H207" s="21"/>
      <c r="I207" s="21"/>
      <c r="J207" s="21"/>
      <c r="L207" s="21"/>
      <c r="M207" s="21"/>
      <c r="O207" s="21"/>
      <c r="P207" s="21"/>
      <c r="S207" s="21"/>
      <c r="U207" s="21"/>
      <c r="V207" s="21"/>
    </row>
    <row r="208" spans="1:23" x14ac:dyDescent="0.3">
      <c r="A208" s="31"/>
    </row>
    <row r="209" spans="1:22" x14ac:dyDescent="0.3">
      <c r="A209" s="32"/>
      <c r="B209" s="21"/>
      <c r="C209" s="21"/>
      <c r="F209" s="21"/>
      <c r="H209" s="21"/>
      <c r="I209" s="21"/>
      <c r="J209" s="21"/>
      <c r="L209" s="21"/>
      <c r="M209" s="21"/>
      <c r="O209" s="21"/>
      <c r="P209" s="21"/>
      <c r="S209" s="21"/>
      <c r="U209" s="21"/>
      <c r="V209" s="21"/>
    </row>
    <row r="210" spans="1:22" x14ac:dyDescent="0.3">
      <c r="A210" s="31"/>
    </row>
    <row r="211" spans="1:22" x14ac:dyDescent="0.3">
      <c r="A211" s="32"/>
      <c r="B211" s="21"/>
      <c r="C211" s="21"/>
      <c r="F211" s="21"/>
      <c r="H211" s="21"/>
      <c r="I211" s="21"/>
      <c r="J211" s="21"/>
      <c r="L211" s="21"/>
      <c r="M211" s="21"/>
      <c r="O211" s="21"/>
      <c r="P211" s="21"/>
      <c r="S211" s="21"/>
      <c r="U211" s="21"/>
      <c r="V211" s="21"/>
    </row>
    <row r="212" spans="1:22" x14ac:dyDescent="0.3">
      <c r="A212" s="31"/>
    </row>
    <row r="213" spans="1:22" x14ac:dyDescent="0.3">
      <c r="A213" s="32"/>
      <c r="B213" s="21"/>
      <c r="C213" s="21"/>
      <c r="F213" s="21"/>
      <c r="H213" s="21"/>
      <c r="I213" s="21"/>
      <c r="J213" s="21"/>
      <c r="L213" s="21"/>
      <c r="M213" s="21"/>
      <c r="O213" s="21"/>
      <c r="P213" s="21"/>
      <c r="S213" s="21"/>
      <c r="U213" s="21"/>
      <c r="V213" s="21"/>
    </row>
  </sheetData>
  <dataValidations count="7">
    <dataValidation type="list" showInputMessage="1" showErrorMessage="1" sqref="W207 W209 T199 T201 T203 T205 T207 T209 W211 W213 W189 W191 W195 W197 W199 W201 W203 W205 T33 T35 T37 T39 T41 T43 T45 T47 T51 T53 T55 T57 T59 T61 T63 T65 T67 T69 T71 T73 T77 T79 T81 T83 T85 T87 T91 T93 T95 T97 T99 T101 T103 T105 T107 T109 T111 T113 T115 T117 T119 T121 T123 T127 T129 T131 T133 T135 T137 T139 T141 T143 T145 T147 T149 T153 T155 T157 T159 T163 T165 T167 T169 T173 T175 T177 T179 T181 T183 T185 T187 T189 T191 T195 T197 T211 T213 W9 W11 W13 W15 W19 W21 W23 W25 W29 W31 W33 W35 W37 W39 W41 W43 W45 W47 W51 W53 W55 W57 W59 W61 W63 W65 W67 W69 W71 W73 W77 W79 W81 W83 W85 W87 W91 W93 W95 W97 W99 W101 W103 W105 W107 W109 W111 W113 W115 W117 W119 W121 W123 W127 W129 W131 W133 W135 W137 W139 W141 W143 W145 W147 W149 W153 W155 W157 W159 W163 W165 W167 W169 W173 W175 W177 W179 W181 W183 W185 W187">
      <formula1>INDIRECT("t_divers[divers2]")</formula1>
    </dataValidation>
    <dataValidation type="list" showInputMessage="1" showErrorMessage="1" sqref="B8 B10 B12 B14 U136 U138 U140 U188 U114 U70 U72 B76 B78 B80 B82 U196 U198 U200 B202 B116 B118 B142 B144 B210 U8 U10 U12 U58 B18 B20 B22 B24 U190 B194 B196 B198 B212 B162 B164 B166 B168 B180 B182 U116 U118 B120 B122 U76 U78 U80 U82 B84 U60 U62 U64 B66 B28 B30 B32 B34 B200 B178 U210 U212 B86 B204 B206 B184 B186 U142 U144 B146 B148 U158 U134 U84 U86 B90 B92 B94 B68 B174 B176 U34 B36 B38 B40 B42 U152 B96 B208 U154 U156 U66 U68 B70 U120 U122 B126 B128 B130 B132 B72 U110 U180 U182 U184 U186 U36 U38 U40 U42 B44 B46 U146 U148 U90 U92 U94 U96 B98 B100 B102 B104 U44 U46 B50 B52 B54 B56 U194 B152 B154 B156 B158 B188 B190 U112 B114 U172 U174 U176 U178 U126 U128 U130 U132 B134 B136 B138 U50 U52 U54 U56 B58 B60 B62 B64 U98 U100 U102 U104 B106 B108 B140 U202 U204 U206 U208 U162 U164 U166 U168 B172 U106 U108 B110 B112">
      <formula1>INDIRECT("t_activités[activités]")</formula1>
    </dataValidation>
    <dataValidation type="list" showInputMessage="1" showErrorMessage="1" sqref="C9 V97 C99 V157 V159 S9 C11 C13 C15 C163 S181 S99 C101 C103 C105 S175 S173 S137 S139 S141 V205 S11 S13 S15 V9 V11 V13 V15 C19 V135 V137 V139 V141 S19 C21 C23 C25 C143 C145 S101 S103 S211 S213 S105 V99 V101 V103 V105 C107 S21 S23 S25 V19 V21 V23 V25 C29 C109 V211 C175 S163 S29 C31 C33 C35 V207 V209 C211 V213 S183 S185 C165 C167 C169 S107 S109 V107 S31 S33 S35 V29 V31 V33 V35 C37 V109 S187 C111 C113 S37 C39 C41 C43 C177 C179 S143 V181 V183 V185 S145 V143 V145 C147 C149 S111 S39 S41 S43 V37 V39 V41 V43 C45 C47 S113 V111 V187 C189 V113 C115 S177 S179 S45 S47 V45 V47 C51 C213 C191 S203 S115 S51 C53 C55 C57 V115 C117 C119 V173 V175 S207 V177 V179 S147 S149 V147 V149 S53 S55 S57 V51 V53 V55 V57 C59 S117 S209 S119 V117 S59 C61 C63 C65 V119 C121 C123 C153 C181 C205 S197 C183 C185 S153 C155 S121 S61 S63 S65 V59 V61 V63 V65 C67 C69 S123 V121 V123 S189 C127 C157 S199 C159 S67 S69 V67 V69 C71 C73 S165 S127 S191 V189 C129 C131 C133 S167 S71 S73 V71 V73 C77 S169 V191 C207 S201 S77 C79 C81 C83 V195 V197 C209 C195 V163 V203 V165 V167 V169 C173 S129 S131 S79 S81 S83 V77 V79 V81 V83 C85 S133 V127 V129 V131 S85 C87 V133 C135 C187 V199 S87 V85 V87 C91 S205 S195 S155 S135 S91 C93 C95 C97 C137 C139 C141 C197 C199 C201 S157 S159 V153 V201 C203 V155 S93 S95 S97 V91 V93 V95">
      <formula1>INDIRECT("t_rem[remorques]")</formula1>
    </dataValidation>
    <dataValidation type="list" showInputMessage="1" showErrorMessage="1" sqref="B9 U159 U135 U137 U139 U115 B11 B13 B15 U71 U73 B77 U195 B117 B119 U141 B143 B79 B81 B83 U197 U199 U201 B145 U9 U11 U213 U59 B19 U189 U209 B211 B163 B177 B21 B23 B25 U191 B195 U169 B179 U211 B173 U117 U119 B121 B123 U77 U79 U81 U83 B85 U61 U63 U65 B67 B29 B203 U179 B165 B167 U143 B31 B33 B35 B87 B181 U145 B147 B149 B213 U85 U87 B91 U157 B169 U121 U123 B127 B93 B69 B113 U33 U35 B37 B197 B95 B97 U185 U187 B39 B41 B43 B199 B201 U181 B183 B185 B187 B129 B131 B133 U183 B175 U147 U149 B153 U153 U37 U39 U41 U43 B45 B47 U67 U69 B71 U91 U93 U95 U97 B99 B205 B189 U45 U47 B51 B191 B73 B155 B101 B103 B53 B55 B57 B105 B207 B209 U155 B157 B159 U111 U173 U127 U129 U131 U133 B135 U175 U177 U51 U53 U55 U57 B59 U163 U99 U101 U103 U105 B61 B63 B65 B107 B109 U113 B115 U165 U167 B137 B139 B141 U203 U205 U207 U107 U109 B111">
      <formula1>INDIRECT("t_tract[tracteurs]")</formula1>
    </dataValidation>
    <dataValidation type="list" showInputMessage="1" showErrorMessage="1" sqref="W138 W140 W142 W56 W58 W60 W144 W104 W196 T204 T130 T68 T194 T132 W8 T134 T136 W154 W62 W64 T106 T108 T164 W202 W176 T182 T184 W178 T166 T152 W182 T70 T72 W198 W106 W66 T210 T200 T168 T206 W184 W10 W12 W180 T102 T186 W146 W148 T110 T112 W204 W68 T104 T196 T60 T62 W194 W70 W14 T64 W174 W108 T114 W128 W130 T116 W132 T180 W186 W18 W20 W206 T76 T78 T80 T82 T178 W200 W72 W110 T66 T198 T34 T36 T118 T120 W22 W156 W158 W76 W78 W162 W152 T84 T86 T122 W24 W28 W30 W32 W34 T126 W80 W82 W210 W212 T138 T140 T38 T40 T42 T44 W112 W114 T142 T144 W36 W38 W84 W86 W90 W92 W94 T90 T46 T50 W172 W208 W40 T172 T208 T202 T128 T92 T94 T96 T98 W134 W42 W44 W46 W136 W96 T188 T100 W116 W118 T174 W164 W166 T190 T52 T54 T56 W168 T176 W50 T58 T212 W98 W100 W102 T146 T148 W120 W122 W188 W190 W52 W126 T154 W54 T156 T158 T162">
      <formula1>INDIRECT("t_hrs[hrs-divers]")</formula1>
    </dataValidation>
    <dataValidation type="list" showInputMessage="1" showErrorMessage="1" sqref="V96 V154 V156 V158 S8 C8 S178 S98 C98 S136 S138 S140 S184 S186 C136 C138 C140 V134 S10 S12 S14 C10 C12 C14 V8 V10 V12 V14 V136 V138 V140 C174 S18 C18 S172 S100 S102 S104 C100 C102 S210 S212 C210 C104 V98 V100 S20 S22 S24 C20 C22 C24 V18 V20 V22 V24 V102 V104 C212 C172 S28 C28 S162 C162 V208 V202 V204 C176 V210 V212 C182 C178 S106 S108 S30 S32 S34 C30 C32 C34 V28 V30 V32 V34 C106 C108 C184 V106 S36 C36 V108 S142 S144 C142 C144 V206 C186 V180 V182 V142 V144 V172 S38 S40 S42 C38 C40 C42 V36 V38 V40 V42 S110 S112 C110 C112 V184 V186 V110 V112 S44 S46 C44 C46 V44 V46 V174 V176 V178 S208 S50 C50 S114 C114 V114 S202 S182 S204 S146 S148 S196 C146 C148 S116 S52 S54 S56 C52 C54 C56 V50 V52 V54 V56 S118 C116 C204 C118 S58 C58 V116 V118 V146 V148 S206 S180 C206 S198 S200 C202 C180 S120 S60 S62 S64 C60 C62 C64 V58 V60 V62 V64 S122 C120 C122 V120 S188 S190 V122 S152 S66 S68 C66 C68 V66 V68 C152 C196 S164 S126 C188 C190 C126 S166 S70 S72 C70 C72 V70 V72 S168 C164 V188 C166 S76 C76 C168 V162 C198 C200 V194 V164 V190 V166 V168 S128 S130 S132 S78 S80 S82 C78 C80 C82 V76 V78 V80 V82 C128 C130 C208 C132 S84 C84 V126 V128 V130 V132 S86 C86 V84 V86 S174 S176 S194 V196 S90 C90 S154 S134 C134 S156 S158 C154 C194 C156 C158 V152 V198 V200 S92 S94 S96 C92 C94 C96 V90 V92 V94">
      <formula1>INDIRECT("t_villes[villes]")</formula1>
    </dataValidation>
    <dataValidation showInputMessage="1" showErrorMessage="1" sqref="A1:A1048576"/>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57345" r:id="rId4" name="CommandButton1">
          <controlPr defaultSize="0" autoLine="0" r:id="rId5">
            <anchor moveWithCells="1">
              <from>
                <xdr:col>5</xdr:col>
                <xdr:colOff>53340</xdr:colOff>
                <xdr:row>0</xdr:row>
                <xdr:rowOff>22860</xdr:rowOff>
              </from>
              <to>
                <xdr:col>5</xdr:col>
                <xdr:colOff>754380</xdr:colOff>
                <xdr:row>0</xdr:row>
                <xdr:rowOff>365760</xdr:rowOff>
              </to>
            </anchor>
          </controlPr>
        </control>
      </mc:Choice>
      <mc:Fallback>
        <control shapeId="57345" r:id="rId4" name="CommandButton1"/>
      </mc:Fallback>
    </mc:AlternateContent>
    <mc:AlternateContent xmlns:mc="http://schemas.openxmlformats.org/markup-compatibility/2006">
      <mc:Choice Requires="x14">
        <control shapeId="57346" r:id="rId6" name="CommandButton2">
          <controlPr defaultSize="0" autoLine="0" r:id="rId7">
            <anchor moveWithCells="1">
              <from>
                <xdr:col>7</xdr:col>
                <xdr:colOff>53340</xdr:colOff>
                <xdr:row>0</xdr:row>
                <xdr:rowOff>22860</xdr:rowOff>
              </from>
              <to>
                <xdr:col>7</xdr:col>
                <xdr:colOff>754380</xdr:colOff>
                <xdr:row>0</xdr:row>
                <xdr:rowOff>365760</xdr:rowOff>
              </to>
            </anchor>
          </controlPr>
        </control>
      </mc:Choice>
      <mc:Fallback>
        <control shapeId="57346" r:id="rId6" name="CommandButton2"/>
      </mc:Fallback>
    </mc:AlternateContent>
    <mc:AlternateContent xmlns:mc="http://schemas.openxmlformats.org/markup-compatibility/2006">
      <mc:Choice Requires="x14">
        <control shapeId="57347" r:id="rId8" name="CommandButton3">
          <controlPr defaultSize="0" autoLine="0" r:id="rId9">
            <anchor moveWithCells="1">
              <from>
                <xdr:col>10</xdr:col>
                <xdr:colOff>53340</xdr:colOff>
                <xdr:row>0</xdr:row>
                <xdr:rowOff>22860</xdr:rowOff>
              </from>
              <to>
                <xdr:col>10</xdr:col>
                <xdr:colOff>754380</xdr:colOff>
                <xdr:row>0</xdr:row>
                <xdr:rowOff>365760</xdr:rowOff>
              </to>
            </anchor>
          </controlPr>
        </control>
      </mc:Choice>
      <mc:Fallback>
        <control shapeId="57347" r:id="rId8" name="CommandButton3"/>
      </mc:Fallback>
    </mc:AlternateContent>
    <mc:AlternateContent xmlns:mc="http://schemas.openxmlformats.org/markup-compatibility/2006">
      <mc:Choice Requires="x14">
        <control shapeId="57348" r:id="rId10" name="CommandButton4">
          <controlPr defaultSize="0" autoLine="0" r:id="rId11">
            <anchor moveWithCells="1">
              <from>
                <xdr:col>12</xdr:col>
                <xdr:colOff>45720</xdr:colOff>
                <xdr:row>0</xdr:row>
                <xdr:rowOff>22860</xdr:rowOff>
              </from>
              <to>
                <xdr:col>12</xdr:col>
                <xdr:colOff>746760</xdr:colOff>
                <xdr:row>0</xdr:row>
                <xdr:rowOff>365760</xdr:rowOff>
              </to>
            </anchor>
          </controlPr>
        </control>
      </mc:Choice>
      <mc:Fallback>
        <control shapeId="57348" r:id="rId10" name="CommandButton4"/>
      </mc:Fallback>
    </mc:AlternateContent>
    <mc:AlternateContent xmlns:mc="http://schemas.openxmlformats.org/markup-compatibility/2006">
      <mc:Choice Requires="x14">
        <control shapeId="57349" r:id="rId12" name="CommandButton5">
          <controlPr defaultSize="0" autoLine="0" r:id="rId13">
            <anchor moveWithCells="1">
              <from>
                <xdr:col>14</xdr:col>
                <xdr:colOff>15240</xdr:colOff>
                <xdr:row>0</xdr:row>
                <xdr:rowOff>22860</xdr:rowOff>
              </from>
              <to>
                <xdr:col>14</xdr:col>
                <xdr:colOff>716280</xdr:colOff>
                <xdr:row>0</xdr:row>
                <xdr:rowOff>365760</xdr:rowOff>
              </to>
            </anchor>
          </controlPr>
        </control>
      </mc:Choice>
      <mc:Fallback>
        <control shapeId="57349" r:id="rId12" name="CommandButton5"/>
      </mc:Fallback>
    </mc:AlternateContent>
    <mc:AlternateContent xmlns:mc="http://schemas.openxmlformats.org/markup-compatibility/2006">
      <mc:Choice Requires="x14">
        <control shapeId="57350" r:id="rId14" name="CommandButton6">
          <controlPr defaultSize="0" autoLine="0" r:id="rId15">
            <anchor moveWithCells="1">
              <from>
                <xdr:col>1</xdr:col>
                <xdr:colOff>30480</xdr:colOff>
                <xdr:row>0</xdr:row>
                <xdr:rowOff>22860</xdr:rowOff>
              </from>
              <to>
                <xdr:col>1</xdr:col>
                <xdr:colOff>731520</xdr:colOff>
                <xdr:row>0</xdr:row>
                <xdr:rowOff>365760</xdr:rowOff>
              </to>
            </anchor>
          </controlPr>
        </control>
      </mc:Choice>
      <mc:Fallback>
        <control shapeId="57350" r:id="rId14" name="CommandButton6"/>
      </mc:Fallback>
    </mc:AlternateContent>
    <mc:AlternateContent xmlns:mc="http://schemas.openxmlformats.org/markup-compatibility/2006">
      <mc:Choice Requires="x14">
        <control shapeId="57351" r:id="rId16" name="CommandButton7">
          <controlPr defaultSize="0" autoLine="0" r:id="rId17">
            <anchor moveWithCells="1">
              <from>
                <xdr:col>16</xdr:col>
                <xdr:colOff>45720</xdr:colOff>
                <xdr:row>0</xdr:row>
                <xdr:rowOff>22860</xdr:rowOff>
              </from>
              <to>
                <xdr:col>16</xdr:col>
                <xdr:colOff>746760</xdr:colOff>
                <xdr:row>0</xdr:row>
                <xdr:rowOff>365760</xdr:rowOff>
              </to>
            </anchor>
          </controlPr>
        </control>
      </mc:Choice>
      <mc:Fallback>
        <control shapeId="57351" r:id="rId16" name="CommandButton7"/>
      </mc:Fallback>
    </mc:AlternateContent>
  </controls>
  <tableParts count="11">
    <tablePart r:id="rId18"/>
    <tablePart r:id="rId19"/>
    <tablePart r:id="rId20"/>
    <tablePart r:id="rId21"/>
    <tablePart r:id="rId22"/>
    <tablePart r:id="rId23"/>
    <tablePart r:id="rId24"/>
    <tablePart r:id="rId25"/>
    <tablePart r:id="rId26"/>
    <tablePart r:id="rId27"/>
    <tablePart r:id="rId2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B810A21-6619-429A-9A6E-ACF18F35FDE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1</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RENAULT</dc:creator>
  <cp:lastModifiedBy>Nicolas RENAULT</cp:lastModifiedBy>
  <cp:lastPrinted>2022-06-28T08:22:27Z</cp:lastPrinted>
  <dcterms:created xsi:type="dcterms:W3CDTF">2015-06-05T18:19:34Z</dcterms:created>
  <dcterms:modified xsi:type="dcterms:W3CDTF">2022-09-12T09:38:36Z</dcterms:modified>
</cp:coreProperties>
</file>