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ate1904="1"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-108" yWindow="-108" windowWidth="23256" windowHeight="12576" tabRatio="876" firstSheet="1" activeTab="2"/>
  </bookViews>
  <sheets>
    <sheet name="Feuil1" sheetId="18" state="hidden" r:id="rId1"/>
    <sheet name="TABLEAU FINAL" sheetId="36" r:id="rId2"/>
    <sheet name="INTÉGRATION" sheetId="37" r:id="rId3"/>
  </sheets>
  <functionGroups builtInGroupCount="18"/>
  <externalReferences>
    <externalReference r:id="rId4"/>
    <externalReference r:id="rId5"/>
    <externalReference r:id="rId6"/>
    <externalReference r:id="rId7"/>
  </externalReferences>
  <definedNames>
    <definedName name="_année">#REF!</definedName>
    <definedName name="Annees">[1]Listes!$A$1:$A$19</definedName>
    <definedName name="bis">#N/A</definedName>
    <definedName name="CondA">#N/A</definedName>
    <definedName name="CondB">#N/A</definedName>
    <definedName name="CondC">#N/A</definedName>
    <definedName name="CondD">#N/A</definedName>
    <definedName name="condDD">#N/A</definedName>
    <definedName name="CondE">#N/A</definedName>
    <definedName name="CondF">#N/A</definedName>
    <definedName name="DebA">#N/A</definedName>
    <definedName name="DebB">#N/A</definedName>
    <definedName name="DebC">#N/A</definedName>
    <definedName name="DebD">#N/A</definedName>
    <definedName name="DebE">#N/A</definedName>
    <definedName name="DebF">#N/A</definedName>
    <definedName name="DebThomas">[2]CalendrierJourPartiel!A1048576+IF(DebA&gt;0,1+IF(DebB&gt;0,1+IF(DebC&gt;0,1+IF(DebD&gt;0,1+IF(DebE&gt;0,1+IF(DebF&gt;0,1,0))))))</definedName>
    <definedName name="dfd">#N/A</definedName>
    <definedName name="erere">#N/A</definedName>
    <definedName name="Fer">[2]Listes!$B$3:$B$24</definedName>
    <definedName name="freq">[3]liste!$A$2:$A$7</definedName>
    <definedName name="jf">#REF!</definedName>
    <definedName name="LISTE">'[4]VITELLE Franc'!$D$16:$D$18</definedName>
    <definedName name="logos">INDIRECT(VLOOKUP([1]ACCUEIL!$L$2,[1]BASE!$A$6:$G$21,7,0))</definedName>
    <definedName name="logos2">INDIRECT(VLOOKUP([1]BASE!$A$6:$G$21,7,0))</definedName>
    <definedName name="Mois">[1]Listes!$B$1:$B$12</definedName>
    <definedName name="New">#N/A</definedName>
    <definedName name="POWER_USER_EXCEL_CHART_00EA56BC_50D9_4578_93DF_C1EA91CA79FA">#REF!</definedName>
    <definedName name="POWER_USER_EXCEL_CHART_1650A618_3692_456F_AD98_502CFEC9A367">#REF!</definedName>
    <definedName name="POWER_USER_EXCEL_CHART_4CFE8D00_0212_42B3_94E1_E4B62C4642DE">#REF!</definedName>
    <definedName name="POWER_USER_EXCEL_CHART_72AB4244_D1F8_4EFF_BDC6_967577FA1F7B">#REF!</definedName>
    <definedName name="POWER_USER_EXCEL_CHART_83B5C945_8F4F_4EF0_81B6_C458FAD534DA">#REF!</definedName>
    <definedName name="POWER_USER_EXCEL_CHART_8C29613C_63C6_4C69_BC09_F031DD546B5F">#REF!</definedName>
    <definedName name="POWER_USER_EXCEL_CHART_9CF6CC0E_F1E7_4F4E_9B6F_61097BDBE23A">#REF!</definedName>
    <definedName name="POWER_USER_EXCEL_CHART_9D124F82_4C13_46E0_9DF0_BFCE50FAA57E">#REF!</definedName>
    <definedName name="POWER_USER_EXCEL_CHART_B28E1549_7706_4869_AF00_1B3F844EC0BE">#REF!</definedName>
    <definedName name="POWER_USER_EXCEL_CHART_CA7F13EF_6632_4DB4_AC5E_39ACEFE6D499">#REF!</definedName>
    <definedName name="POWER_USER_EXCEL_CHART_DB554560_E172_4516_9C01_D4B259BD1279">#REF!</definedName>
    <definedName name="POWER_USER_EXCEL_CHART_E68A75F4_D647_4230_BCBC_1AC066E4060E">#REF!</definedName>
    <definedName name="qs">[2]CalendrierJourPartiel!A1048576+1+IF(CondA&gt;0,1+IF(CondB&gt;0,1+IF(CondC&gt;0,1+IF(CondD&gt;0,1+IF(CondE&gt;0,1+IF(CondF&gt;0,1,0))))))</definedName>
    <definedName name="rtt">#N/A</definedName>
    <definedName name="rttbis">#N/A</definedName>
    <definedName name="sdsds">#N/A</definedName>
    <definedName name="semaine">#REF!</definedName>
    <definedName name="semaines">#REF!</definedName>
    <definedName name="SQCDP">#REF!</definedName>
    <definedName name="t_primes">#REF!</definedName>
    <definedName name="Thomas">[2]CalendrierJourPartiel!A1048576+1+IF(CondA&gt;0,1+IF(CondB&gt;0,1+IF(CondC&gt;0,1+IF(CondD&gt;0,1+IF(CondE&gt;0,1+IF(CondF&gt;0,1,0))))))</definedName>
    <definedName name="type">[1]BASE!$A$6:$A$21</definedName>
    <definedName name="type2">#REF!</definedName>
    <definedName name="uyt">#N/A</definedName>
    <definedName name="valeurs_jours">[1]!valeursJ[Valeurs jours]</definedName>
    <definedName name="valuevx">42.314159</definedName>
    <definedName name="ville">#REF!</definedName>
    <definedName name="zon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8" i="18" l="1"/>
  <c r="H27" i="18"/>
  <c r="H26" i="18"/>
  <c r="H25" i="18"/>
  <c r="H24" i="18"/>
  <c r="H23" i="18"/>
  <c r="H22" i="18"/>
  <c r="H21" i="18"/>
  <c r="H20" i="18"/>
  <c r="H19" i="18"/>
  <c r="H18" i="18"/>
  <c r="H17" i="18"/>
  <c r="H16" i="18"/>
  <c r="H15" i="18"/>
  <c r="H14" i="18"/>
  <c r="H13" i="18"/>
  <c r="H12" i="18"/>
  <c r="H11" i="18"/>
  <c r="H10" i="18"/>
  <c r="H9" i="18"/>
  <c r="H8" i="18"/>
  <c r="H7" i="18"/>
  <c r="H6" i="18"/>
  <c r="H5" i="18"/>
  <c r="H4" i="18"/>
  <c r="H3" i="18"/>
  <c r="H2" i="18"/>
</calcChain>
</file>

<file path=xl/sharedStrings.xml><?xml version="1.0" encoding="utf-8"?>
<sst xmlns="http://schemas.openxmlformats.org/spreadsheetml/2006/main" count="185" uniqueCount="111">
  <si>
    <t>HERMANT LAURENT GASTON</t>
  </si>
  <si>
    <t>HIOLLE GAETAN</t>
  </si>
  <si>
    <t>PRUVOT GEOFFREY</t>
  </si>
  <si>
    <t>THOMAS LUDOVIC JEAN GASTON</t>
  </si>
  <si>
    <t>CAURETTE GAETAN</t>
  </si>
  <si>
    <t>CAMPOMENOSO BRUNO</t>
  </si>
  <si>
    <t>OSTERMANN SEBASTIEN</t>
  </si>
  <si>
    <t>BECART DOMINIQUE</t>
  </si>
  <si>
    <t>MARTEAU CHRISTOPHE DAVID</t>
  </si>
  <si>
    <t>MAZIER AMAURY JOEL</t>
  </si>
  <si>
    <t>NIEL FABIEN</t>
  </si>
  <si>
    <t>PELLETIER DIDIER</t>
  </si>
  <si>
    <t>RAYMOND WILLIAM</t>
  </si>
  <si>
    <t>REKUT FREDERIC MAURICE CHARLES</t>
  </si>
  <si>
    <t>SARAZIN AURELIEN ANDRE GEORGES</t>
  </si>
  <si>
    <t>TOTET JEAN YVES</t>
  </si>
  <si>
    <t>WIDEHEM SEBASTIEN</t>
  </si>
  <si>
    <t>MANSARD FREDERIC</t>
  </si>
  <si>
    <t>CONDUCTEUR</t>
  </si>
  <si>
    <t>CONDUITE</t>
  </si>
  <si>
    <t>TRAVAIL</t>
  </si>
  <si>
    <t>CASPAR DIMITRI</t>
  </si>
  <si>
    <t>DEVOS Julien</t>
  </si>
  <si>
    <t>LEGRAND BRYAN</t>
  </si>
  <si>
    <t>0100000235</t>
  </si>
  <si>
    <t>0100001649</t>
  </si>
  <si>
    <t>301617</t>
  </si>
  <si>
    <t>0010002554</t>
  </si>
  <si>
    <t>0010002552</t>
  </si>
  <si>
    <t>0100001551</t>
  </si>
  <si>
    <t>0100001022</t>
  </si>
  <si>
    <t>0100000581</t>
  </si>
  <si>
    <t>0100000158</t>
  </si>
  <si>
    <t>0010002553</t>
  </si>
  <si>
    <t>0100001636</t>
  </si>
  <si>
    <t>0100001413</t>
  </si>
  <si>
    <t>0100001262</t>
  </si>
  <si>
    <t>0100000285</t>
  </si>
  <si>
    <t>0100001561</t>
  </si>
  <si>
    <t>0080000012</t>
  </si>
  <si>
    <t>0080000048</t>
  </si>
  <si>
    <t>0080000450</t>
  </si>
  <si>
    <t>MUTEAU NICOLAS</t>
  </si>
  <si>
    <t>0080000326</t>
  </si>
  <si>
    <t>QUINTIN REGIS</t>
  </si>
  <si>
    <t>0080000890</t>
  </si>
  <si>
    <t>BOUKHCHEM CHERIF SLIMANE</t>
  </si>
  <si>
    <t>DHALLUIN JEREMY MOISE GHISLAIN</t>
  </si>
  <si>
    <t>BAEKELANDT JEAN MARC BERNARD</t>
  </si>
  <si>
    <t>0010002570</t>
  </si>
  <si>
    <t>100001649</t>
  </si>
  <si>
    <t>000301589</t>
  </si>
  <si>
    <t>010002554</t>
  </si>
  <si>
    <t>010002552</t>
  </si>
  <si>
    <t>010002553</t>
  </si>
  <si>
    <t>100000235</t>
  </si>
  <si>
    <t>000000307</t>
  </si>
  <si>
    <t>100001551</t>
  </si>
  <si>
    <t>100001022</t>
  </si>
  <si>
    <t>100000581</t>
  </si>
  <si>
    <t>000000000</t>
  </si>
  <si>
    <t>100000158</t>
  </si>
  <si>
    <t>100001636</t>
  </si>
  <si>
    <t>100001413</t>
  </si>
  <si>
    <t>100001262</t>
  </si>
  <si>
    <t>100000285</t>
  </si>
  <si>
    <t>100001561</t>
  </si>
  <si>
    <t>000301617</t>
  </si>
  <si>
    <t>080000012</t>
  </si>
  <si>
    <t>080000048</t>
  </si>
  <si>
    <t>080000450</t>
  </si>
  <si>
    <t>080000326</t>
  </si>
  <si>
    <t>080000890</t>
  </si>
  <si>
    <t>MATRICULE ACTUEL dans Heures</t>
  </si>
  <si>
    <t>PRESENT DANS DSTI CA</t>
  </si>
  <si>
    <t>NON</t>
  </si>
  <si>
    <t xml:space="preserve">MATRICULE CEGID </t>
  </si>
  <si>
    <t>ENTRÉE DANS MATRICULE CEGID</t>
  </si>
  <si>
    <t>OUI</t>
  </si>
  <si>
    <t>0100000307</t>
  </si>
  <si>
    <t>0100001595</t>
  </si>
  <si>
    <t>MATRICULE DSTI</t>
  </si>
  <si>
    <t>0100000357</t>
  </si>
  <si>
    <t>0100000625</t>
  </si>
  <si>
    <t>0100001104</t>
  </si>
  <si>
    <t>EXPLOITANT2</t>
  </si>
  <si>
    <t>NB dans DSTI</t>
  </si>
  <si>
    <t>Pas de matricule</t>
  </si>
  <si>
    <t>080000009</t>
  </si>
  <si>
    <t>080000005</t>
  </si>
  <si>
    <t>080000013</t>
  </si>
  <si>
    <t>DISPO</t>
  </si>
  <si>
    <t>NOM</t>
  </si>
  <si>
    <t>PRÉNOM</t>
  </si>
  <si>
    <t>MATRICULE</t>
  </si>
  <si>
    <t>TPS DE SERVICE</t>
  </si>
  <si>
    <t>RATIO</t>
  </si>
  <si>
    <t>JOUR TRAVAILLÉS</t>
  </si>
  <si>
    <t>MOYENNE CONDUITE</t>
  </si>
  <si>
    <t>CONDUITE décimal</t>
  </si>
  <si>
    <t>TRAVAIL décimal</t>
  </si>
  <si>
    <t>DISPO décimal</t>
  </si>
  <si>
    <t>MOYENNE CONDUITE décimal</t>
  </si>
  <si>
    <t>TPS DE SERVICE décimal</t>
  </si>
  <si>
    <t>PRIME</t>
  </si>
  <si>
    <t>AAA</t>
  </si>
  <si>
    <t>BBB</t>
  </si>
  <si>
    <t>CCC</t>
  </si>
  <si>
    <t>Sdfffg</t>
  </si>
  <si>
    <t>Vbnngg</t>
  </si>
  <si>
    <t>Wxxggfl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</si>
</sst>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[h]:mm"/>
    <numFmt numFmtId="165" formatCode="0.00\€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</borders>
  <cellStyleXfs count="7">
    <xf numFmtId="0" fontId="0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44" fontId="5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164" fontId="7" fillId="0" borderId="0" xfId="0" applyNumberFormat="1" applyFont="1" applyAlignment="1">
      <alignment horizontal="center" vertical="top" wrapText="1"/>
    </xf>
    <xf numFmtId="10" fontId="7" fillId="0" borderId="0" xfId="0" applyNumberFormat="1" applyFont="1" applyAlignment="1">
      <alignment horizontal="center" vertical="top" wrapText="1"/>
    </xf>
    <xf numFmtId="10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top" wrapText="1"/>
    </xf>
    <xf numFmtId="2" fontId="7" fillId="2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2" fontId="10" fillId="2" borderId="0" xfId="0" applyNumberFormat="1" applyFont="1" applyFill="1" applyAlignment="1">
      <alignment horizontal="center" vertical="center"/>
    </xf>
    <xf numFmtId="44" fontId="7" fillId="0" borderId="0" xfId="6" applyFont="1" applyAlignment="1">
      <alignment horizontal="center" vertical="top" wrapText="1"/>
    </xf>
    <xf numFmtId="44" fontId="7" fillId="0" borderId="0" xfId="6" applyFont="1" applyAlignment="1">
      <alignment horizontal="center" vertical="center"/>
    </xf>
    <xf numFmtId="0" fontId="8" fillId="0" borderId="1" xfId="0" applyFont="1" applyFill="1" applyBorder="1" applyAlignment="1">
      <alignment horizontal="center" vertical="top" wrapText="1"/>
    </xf>
    <xf numFmtId="2" fontId="8" fillId="0" borderId="1" xfId="0" applyNumberFormat="1" applyFont="1" applyFill="1" applyBorder="1" applyAlignment="1">
      <alignment horizontal="center" vertical="top" wrapText="1"/>
    </xf>
    <xf numFmtId="10" fontId="8" fillId="0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2" fontId="7" fillId="0" borderId="0" xfId="0" applyNumberFormat="1" applyFont="1" applyFill="1" applyAlignment="1">
      <alignment horizontal="center"/>
    </xf>
    <xf numFmtId="10" fontId="7" fillId="0" borderId="0" xfId="0" applyNumberFormat="1" applyFont="1" applyFill="1" applyAlignment="1">
      <alignment horizontal="center"/>
    </xf>
    <xf numFmtId="165" fontId="7" fillId="0" borderId="0" xfId="0" applyNumberFormat="1" applyFont="1" applyFill="1" applyAlignment="1">
      <alignment horizontal="center"/>
    </xf>
    <xf numFmtId="2" fontId="7" fillId="0" borderId="0" xfId="0" applyNumberFormat="1" applyFont="1" applyAlignment="1">
      <alignment horizontal="center"/>
    </xf>
    <xf numFmtId="10" fontId="7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165" fontId="8" fillId="0" borderId="2" xfId="6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1" fillId="0" borderId="0" xfId="0" applyNumberFormat="1" applyFont="1" applyAlignment="1">
      <alignment vertical="center"/>
    </xf>
    <xf numFmtId="0" fontId="11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2" fontId="11" fillId="2" borderId="0" xfId="0" applyNumberFormat="1" applyFont="1" applyFill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44" fontId="11" fillId="0" borderId="0" xfId="6" applyFont="1" applyAlignment="1">
      <alignment horizontal="center" vertical="center"/>
    </xf>
  </cellXfs>
  <cellStyles count="7">
    <cellStyle name="Monétaire" xfId="6" builtinId="4"/>
    <cellStyle name="Normal" xfId="0" builtinId="0"/>
    <cellStyle name="Normal 2" xfId="1"/>
    <cellStyle name="Normal 3" xfId="2"/>
    <cellStyle name="Normal 3 2" xfId="3"/>
    <cellStyle name="Normal 3 3" xfId="4"/>
    <cellStyle name="Normal 3 4" xfId="5"/>
  </cellStyles>
  <dxfs count="56"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65" formatCode="0.00\€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4" formatCode="0.00%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border outline="0">
        <top style="thin">
          <color theme="9" tint="0.39997558519241921"/>
        </top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top" textRotation="0" wrapText="1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z val="11"/>
      </font>
      <fill>
        <patternFill>
          <bgColor theme="1" tint="0.499984740745262"/>
        </patternFill>
      </fill>
    </dxf>
    <dxf>
      <font>
        <b val="0"/>
        <i val="0"/>
        <sz val="9"/>
        <name val="Calibri"/>
        <scheme val="minor"/>
      </font>
      <fill>
        <patternFill>
          <bgColor theme="2"/>
        </patternFill>
      </fill>
      <border>
        <left style="thick">
          <color rgb="FF66FFFF"/>
        </left>
        <right style="thick">
          <color rgb="FF66FFFF"/>
        </right>
        <top style="thick">
          <color rgb="FF66FFFF"/>
        </top>
        <bottom style="thick">
          <color rgb="FF66FFFF"/>
        </bottom>
      </border>
    </dxf>
    <dxf>
      <font>
        <b/>
        <i val="0"/>
        <sz val="9"/>
      </font>
      <fill>
        <patternFill>
          <bgColor theme="2"/>
        </patternFill>
      </fill>
      <border diagonalUp="0" diagonalDown="0">
        <left style="thick">
          <color rgb="FF66FFFF"/>
        </left>
        <right style="thick">
          <color rgb="FF66FFFF"/>
        </right>
        <top style="thick">
          <color rgb="FF66FFFF"/>
        </top>
        <bottom/>
        <vertical/>
        <horizontal/>
      </border>
    </dxf>
    <dxf>
      <font>
        <b val="0"/>
        <i val="0"/>
        <sz val="9"/>
        <name val="Calibri"/>
        <scheme val="minor"/>
      </font>
      <fill>
        <patternFill>
          <bgColor theme="2"/>
        </patternFill>
      </fill>
      <border>
        <left style="thick">
          <color rgb="FF66FFFF"/>
        </left>
        <right style="thick">
          <color rgb="FF66FFFF"/>
        </right>
        <top style="thick">
          <color rgb="FF66FFFF"/>
        </top>
        <bottom style="thick">
          <color rgb="FF66FFFF"/>
        </bottom>
      </border>
    </dxf>
    <dxf>
      <font>
        <sz val="8"/>
        <name val="Calibri"/>
        <scheme val="minor"/>
      </font>
    </dxf>
    <dxf>
      <font>
        <sz val="10"/>
      </font>
    </dxf>
    <dxf>
      <font>
        <b/>
        <color theme="1"/>
      </font>
      <border>
        <bottom style="thin">
          <color theme="9"/>
        </bottom>
        <vertical/>
        <horizontal/>
      </border>
    </dxf>
    <dxf>
      <font>
        <b/>
        <i val="0"/>
        <sz val="14"/>
        <color theme="1"/>
      </font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sz val="8"/>
        <color theme="1"/>
        <name val="Calibri"/>
        <scheme val="minor"/>
      </font>
      <fill>
        <patternFill>
          <bgColor theme="4" tint="0.39994506668294322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color theme="1"/>
      </font>
      <border>
        <bottom style="thin">
          <color theme="7"/>
        </bottom>
        <vertical/>
        <horizontal/>
      </border>
    </dxf>
    <dxf>
      <font>
        <sz val="9"/>
        <color theme="1"/>
      </font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ont>
        <b/>
        <color theme="1"/>
      </font>
      <border>
        <bottom style="thin">
          <color theme="7"/>
        </bottom>
        <vertical/>
        <horizontal/>
      </border>
    </dxf>
    <dxf>
      <font>
        <color theme="1"/>
      </font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color theme="1"/>
      </font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</dxfs>
  <tableStyles count="9" defaultTableStyle="TableStyleMedium2" defaultPivotStyle="PivotStyleLight16">
    <tableStyle name="Perso bleu zones" pivot="0" table="0" count="10">
      <tableStyleElement type="wholeTable" dxfId="55"/>
      <tableStyleElement type="headerRow" dxfId="54"/>
    </tableStyle>
    <tableStyle name="perso jaune affectations" pivot="0" table="0" count="10">
      <tableStyleElement type="wholeTable" dxfId="53"/>
      <tableStyleElement type="headerRow" dxfId="52"/>
    </tableStyle>
    <tableStyle name="SlicerStyleDark4 2" pivot="0" table="0" count="10">
      <tableStyleElement type="wholeTable" dxfId="51"/>
      <tableStyleElement type="headerRow" dxfId="50"/>
    </tableStyle>
    <tableStyle name="SlicerStyleLight3 2" pivot="0" table="0" count="10">
      <tableStyleElement type="wholeTable" dxfId="49"/>
      <tableStyleElement type="headerRow" dxfId="48"/>
    </tableStyle>
    <tableStyle name="SlicerStyleLight6 2" pivot="0" table="0" count="10">
      <tableStyleElement type="wholeTable" dxfId="47"/>
      <tableStyleElement type="headerRow" dxfId="46"/>
    </tableStyle>
    <tableStyle name="Style de segment 1" pivot="0" table="0" count="1">
      <tableStyleElement type="wholeTable" dxfId="45"/>
    </tableStyle>
    <tableStyle name="Style de segment 2" pivot="0" table="0" count="1">
      <tableStyleElement type="wholeTable" dxfId="44"/>
    </tableStyle>
    <tableStyle name="Style de segment 3" pivot="0" table="0" count="10">
      <tableStyleElement type="wholeTable" dxfId="43"/>
      <tableStyleElement type="headerRow" dxfId="42"/>
    </tableStyle>
    <tableStyle name="Style de segment 3 2" pivot="0" table="0" count="8">
      <tableStyleElement type="wholeTable" dxfId="41"/>
      <tableStyleElement type="headerRow" dxfId="40"/>
    </tableStyle>
  </tableStyles>
  <colors>
    <mruColors>
      <color rgb="FFFF3399"/>
      <color rgb="FF66FFCC"/>
      <color rgb="FFFF9900"/>
      <color rgb="FF66FFFF"/>
      <color rgb="FFFFC000"/>
    </mruColors>
  </colors>
  <extLst>
    <ext xmlns:x14="http://schemas.microsoft.com/office/spreadsheetml/2009/9/main" uri="{46F421CA-312F-682f-3DD2-61675219B42D}">
      <x14:dxfs count="54">
        <dxf>
          <fill>
            <patternFill>
              <bgColor theme="2" tint="-9.9948118533890809E-2"/>
            </patternFill>
          </fill>
        </dxf>
        <dxf>
          <fill>
            <patternFill>
              <bgColor theme="2" tint="-0.499984740745262"/>
            </patternFill>
          </fill>
        </dxf>
        <dxf>
          <fill>
            <patternFill>
              <bgColor theme="7" tint="0.79998168889431442"/>
            </patternFill>
          </fill>
        </dxf>
        <dxf>
          <font>
            <b/>
            <i/>
            <sz val="14"/>
          </font>
          <fill>
            <patternFill>
              <bgColor theme="2" tint="-0.24994659260841701"/>
            </patternFill>
          </fill>
        </dxf>
        <dxf>
          <fill>
            <patternFill>
              <bgColor theme="5" tint="0.79998168889431442"/>
            </patternFill>
          </fill>
        </dxf>
        <dxf>
          <fill>
            <patternFill>
              <bgColor theme="5" tint="0.59996337778862885"/>
            </patternFill>
          </fill>
        </dxf>
        <dxf>
          <font>
            <sz val="9"/>
          </font>
          <fill>
            <patternFill>
              <bgColor theme="2" tint="-9.9948118533890809E-2"/>
            </patternFill>
          </fill>
        </dxf>
        <dxf>
          <font>
            <sz val="9"/>
          </font>
          <fill>
            <patternFill>
              <bgColor theme="0"/>
            </patternFill>
          </fill>
        </dxf>
        <dxf>
          <font>
            <b val="0"/>
            <i val="0"/>
            <sz val="9"/>
          </font>
          <fill>
            <patternFill>
              <bgColor theme="2" tint="-0.499984740745262"/>
            </patternFill>
          </fill>
        </dxf>
        <dxf>
          <font>
            <sz val="9"/>
          </font>
          <fill>
            <patternFill>
              <bgColor theme="0"/>
            </patternFill>
          </fill>
        </dxf>
        <dxf>
          <font>
            <b val="0"/>
            <i val="0"/>
            <sz val="9"/>
          </font>
          <fill>
            <patternFill>
              <bgColor theme="0"/>
            </patternFill>
          </fill>
          <border>
            <left style="thin">
              <color auto="1"/>
            </left>
            <right style="thin">
              <color auto="1"/>
            </right>
            <top style="thin">
              <color auto="1"/>
            </top>
            <bottom style="thin">
              <color auto="1"/>
            </bottom>
          </border>
        </dxf>
        <dxf>
          <font>
            <b/>
            <i/>
            <sz val="14"/>
          </font>
          <fill>
            <patternFill>
              <bgColor theme="2" tint="-0.24994659260841701"/>
            </patternFill>
          </fill>
        </dxf>
        <dxf>
          <font>
            <sz val="9"/>
          </font>
          <fill>
            <patternFill>
              <bgColor theme="0"/>
            </patternFill>
          </fill>
        </dxf>
        <dxf>
          <font>
            <sz val="9"/>
          </font>
          <fill>
            <patternFill>
              <bgColor theme="0"/>
            </patternFill>
          </fill>
          <border>
            <left style="thin">
              <color auto="1"/>
            </left>
            <right style="thin">
              <color auto="1"/>
            </right>
            <top style="thin">
              <color auto="1"/>
            </top>
            <bottom style="thin">
              <color auto="1"/>
            </bottom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9" tint="0.79998168889431442"/>
              <bgColor theme="9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theme="0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6" tint="0.79998168889431442"/>
              <bgColor theme="6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6" tint="0.59999389629810485"/>
              <bgColor theme="6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7" tint="-0.249977111117893"/>
          </font>
          <fill>
            <patternFill patternType="solid">
              <fgColor theme="7" tint="0.59999389629810485"/>
              <bgColor theme="7" tint="0.59999389629810485"/>
            </patternFill>
          </fill>
          <border>
            <left style="thin">
              <color theme="7" tint="0.59999389629810485"/>
            </left>
            <right style="thin">
              <color theme="7" tint="0.59999389629810485"/>
            </right>
            <top style="thin">
              <color theme="7" tint="0.59999389629810485"/>
            </top>
            <bottom style="thin">
              <color theme="7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7"/>
              <bgColor theme="7"/>
            </patternFill>
          </fill>
          <border>
            <left style="thin">
              <color theme="7"/>
            </left>
            <right style="thin">
              <color theme="7"/>
            </right>
            <top style="thin">
              <color theme="7"/>
            </top>
            <bottom style="thin">
              <color theme="7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7" tint="-0.249977111117893"/>
          </font>
          <fill>
            <patternFill patternType="solid">
              <fgColor theme="7" tint="0.59999389629810485"/>
              <bgColor theme="7" tint="0.59999389629810485"/>
            </patternFill>
          </fill>
          <border>
            <left style="thin">
              <color theme="7" tint="0.59999389629810485"/>
            </left>
            <right style="thin">
              <color theme="7" tint="0.59999389629810485"/>
            </right>
            <top style="thin">
              <color theme="7" tint="0.59999389629810485"/>
            </top>
            <bottom style="thin">
              <color theme="7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7"/>
              <bgColor theme="7"/>
            </patternFill>
          </fill>
          <border>
            <left style="thin">
              <color theme="7"/>
            </left>
            <right style="thin">
              <color theme="7"/>
            </right>
            <top style="thin">
              <color theme="7"/>
            </top>
            <bottom style="thin">
              <color theme="7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8" tint="-0.249977111117893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theme="8" tint="0.59999389629810485"/>
            </left>
            <right style="thin">
              <color theme="8" tint="0.59999389629810485"/>
            </right>
            <top style="thin">
              <color theme="8" tint="0.59999389629810485"/>
            </top>
            <bottom style="thin">
              <color theme="8" tint="0.59999389629810485"/>
            </bottom>
            <vertical/>
            <horizontal/>
          </border>
        </dxf>
        <dxf>
          <font>
            <b/>
            <i val="0"/>
            <color theme="0"/>
          </font>
          <fill>
            <patternFill patternType="solid">
              <fgColor theme="8"/>
              <bgColor theme="8"/>
            </patternFill>
          </fill>
          <border>
            <left style="thin">
              <color theme="8"/>
            </left>
            <right style="thin">
              <color theme="8"/>
            </right>
            <top style="thin">
              <color theme="8"/>
            </top>
            <bottom style="thin">
              <color theme="8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Perso bleu zones">
          <x14:slicerStyleElements>
            <x14:slicerStyleElement type="unselectedItemWithData" dxfId="53"/>
            <x14:slicerStyleElement type="unselectedItemWithNoData" dxfId="52"/>
            <x14:slicerStyleElement type="selectedItemWithData" dxfId="51"/>
            <x14:slicerStyleElement type="selectedItemWithNoData" dxfId="50"/>
            <x14:slicerStyleElement type="hoveredUnselectedItemWithData" dxfId="49"/>
            <x14:slicerStyleElement type="hoveredSelectedItemWithData" dxfId="48"/>
            <x14:slicerStyleElement type="hoveredUnselectedItemWithNoData" dxfId="47"/>
            <x14:slicerStyleElement type="hoveredSelectedItemWithNoData" dxfId="46"/>
          </x14:slicerStyleElements>
        </x14:slicerStyle>
        <x14:slicerStyle name="perso jaune affectations">
          <x14:slicerStyleElements>
            <x14:slicerStyleElement type="unselectedItemWithData" dxfId="45"/>
            <x14:slicerStyleElement type="unselectedItemWithNoData" dxfId="44"/>
            <x14:slicerStyleElement type="selectedItemWithData" dxfId="43"/>
            <x14:slicerStyleElement type="selectedItemWithNoData" dxfId="42"/>
            <x14:slicerStyleElement type="hoveredUnselectedItemWithData" dxfId="41"/>
            <x14:slicerStyleElement type="hoveredSelectedItemWithData" dxfId="40"/>
            <x14:slicerStyleElement type="hoveredUnselectedItemWithNoData" dxfId="39"/>
            <x14:slicerStyleElement type="hoveredSelectedItemWithNoData" dxfId="38"/>
          </x14:slicerStyleElements>
        </x14:slicerStyle>
        <x14:slicerStyle name="SlicerStyleDark4 2">
          <x14:slicerStyleElements>
            <x14:slicerStyleElement type="unselectedItemWithData" dxfId="37"/>
            <x14:slicerStyleElement type="unselectedItemWithNoData" dxfId="36"/>
            <x14:slicerStyleElement type="selectedItemWithData" dxfId="35"/>
            <x14:slicerStyleElement type="selectedItemWithNoData" dxfId="34"/>
            <x14:slicerStyleElement type="hoveredUnselectedItemWithData" dxfId="33"/>
            <x14:slicerStyleElement type="hoveredSelectedItemWithData" dxfId="32"/>
            <x14:slicerStyleElement type="hoveredUnselectedItemWithNoData" dxfId="31"/>
            <x14:slicerStyleElement type="hoveredSelectedItemWithNoData" dxfId="30"/>
          </x14:slicerStyleElements>
        </x14:slicerStyle>
        <x14:slicerStyle name="SlicerStyleLight3 2">
          <x14:slicerStyleElements>
            <x14:slicerStyleElement type="unselectedItemWithData" dxfId="29"/>
            <x14:slicerStyleElement type="unselectedItemWithNoData" dxfId="28"/>
            <x14:slicerStyleElement type="selectedItemWithData" dxfId="27"/>
            <x14:slicerStyleElement type="selectedItemWithNoData" dxfId="26"/>
            <x14:slicerStyleElement type="hoveredUnselectedItemWithData" dxfId="25"/>
            <x14:slicerStyleElement type="hoveredSelectedItemWithData" dxfId="24"/>
            <x14:slicerStyleElement type="hoveredUnselectedItemWithNoData" dxfId="23"/>
            <x14:slicerStyleElement type="hoveredSelectedItemWithNoData" dxfId="22"/>
          </x14:slicerStyleElements>
        </x14:slicerStyle>
        <x14:slicerStyle name="SlicerStyleLight6 2">
          <x14:slicerStyleElements>
            <x14:slicerStyleElement type="unselectedItemWithData" dxfId="21"/>
            <x14:slicerStyleElement type="unselectedItemWithNoData" dxfId="20"/>
            <x14:slicerStyleElement type="selectedItemWithData" dxfId="19"/>
            <x14:slicerStyleElement type="selectedItemWithNoData" dxfId="18"/>
            <x14:slicerStyleElement type="hoveredUnselectedItemWithData" dxfId="17"/>
            <x14:slicerStyleElement type="hoveredSelectedItemWithData" dxfId="16"/>
            <x14:slicerStyleElement type="hoveredUnselectedItemWithNoData" dxfId="15"/>
            <x14:slicerStyleElement type="hoveredSelectedItemWithNoData" dxfId="14"/>
          </x14:slicerStyleElements>
        </x14:slicerStyle>
        <x14:slicerStyle name="Style de segment 1"/>
        <x14:slicerStyle name="Style de segment 2"/>
        <x14:slicerStyle name="Style de segment 3">
          <x14:slicerStyleElements>
            <x14:slicerStyleElement type="unselectedItemWithData" dxfId="13"/>
            <x14:slicerStyleElement type="unselectedItemWithNoData" dxfId="12"/>
            <x14:slicerStyleElement type="selectedItemWithData" dxfId="11"/>
            <x14:slicerStyleElement type="selectedItemWithNoData" dxfId="10"/>
            <x14:slicerStyleElement type="hoveredUnselectedItemWithData" dxfId="9"/>
            <x14:slicerStyleElement type="hoveredSelectedItemWithData" dxfId="8"/>
            <x14:slicerStyleElement type="hoveredUnselectedItemWithNoData" dxfId="7"/>
            <x14:slicerStyleElement type="hoveredSelectedItemWithNoData" dxfId="6"/>
          </x14:slicerStyleElements>
        </x14:slicerStyle>
        <x14:slicerStyle name="Style de segment 3 2">
          <x14:slicerStyleElements>
            <x14:slicerStyleElement type="unselectedItemWithData" dxfId="5"/>
            <x14:slicerStyleElement type="unselectedItemWithNoData" dxfId="4"/>
            <x14:slicerStyleElement type="selectedItemWithData" dxfId="3"/>
            <x14:slicerStyleElement type="selectedItemWithNoData" dxfId="2"/>
            <x14:slicerStyleElement type="hoveredSelectedItemWith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396240</xdr:colOff>
      <xdr:row>0</xdr:row>
      <xdr:rowOff>38100</xdr:rowOff>
    </xdr:from>
    <xdr:to>
      <xdr:col>13</xdr:col>
      <xdr:colOff>350520</xdr:colOff>
      <xdr:row>0</xdr:row>
      <xdr:rowOff>449580</xdr:rowOff>
    </xdr:to>
    <xdr:sp macro="[0]!intégration" textlink="">
      <xdr:nvSpPr>
        <xdr:cNvPr id="2" name="Rectangle 1"/>
        <xdr:cNvSpPr/>
      </xdr:nvSpPr>
      <xdr:spPr>
        <a:xfrm>
          <a:off x="10408920" y="38100"/>
          <a:ext cx="1539240" cy="41148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/>
            <a:t>LANCER MACRO DE MISE EN PAGE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renault/Documents/CITRA%20RLT/CONTR&#212;LE%20GESTION/EXCEL/MHCQ%20GBL/essai%20MHCQ%201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nique/Local%20Settings/Temp/CalendrierJourPartie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Calendrier%20de%20passage%20ATALIAN%20V2-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ussa/Mes%20documents/Docs/Dossier%20S&#233;curit&#233;/VCS/VCS%20CITRA-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ASQUE"/>
      <sheetName val="JAUGE"/>
      <sheetName val="VALEURS"/>
      <sheetName val="ZONES"/>
      <sheetName val="CENTRES"/>
      <sheetName val="SOCIÉTÉS"/>
      <sheetName val="Indicateurs"/>
      <sheetName val="Feuil1"/>
      <sheetName val="BASE"/>
      <sheetName val="Questions"/>
      <sheetName val="Listes"/>
      <sheetName val="O1"/>
      <sheetName val="O2"/>
      <sheetName val="O3"/>
      <sheetName val="O4"/>
      <sheetName val="O5"/>
      <sheetName val="O6"/>
      <sheetName val="O7"/>
      <sheetName val="O8"/>
      <sheetName val="O9"/>
      <sheetName val="Memo"/>
      <sheetName val="essai MHCQ 1.0"/>
    </sheetNames>
    <sheetDataSet>
      <sheetData sheetId="0">
        <row r="2">
          <cell r="L2" t="str">
            <v>Productivité</v>
          </cell>
        </row>
      </sheetData>
      <sheetData sheetId="1"/>
      <sheetData sheetId="2">
        <row r="1">
          <cell r="B1" t="str">
            <v>Valeur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6">
          <cell r="A6" t="str">
            <v>BAL</v>
          </cell>
          <cell r="G6" t="str">
            <v>BASE!h6</v>
          </cell>
        </row>
        <row r="7">
          <cell r="A7" t="str">
            <v>BALSO</v>
          </cell>
          <cell r="G7" t="str">
            <v>BASE!h7</v>
          </cell>
        </row>
        <row r="8">
          <cell r="A8" t="str">
            <v>BL2A</v>
          </cell>
          <cell r="G8" t="str">
            <v>BASE!h8</v>
          </cell>
        </row>
        <row r="9">
          <cell r="A9" t="str">
            <v>BL2AT</v>
          </cell>
          <cell r="G9" t="str">
            <v>BASE!h9</v>
          </cell>
        </row>
        <row r="10">
          <cell r="A10" t="str">
            <v>BLONDEL LOGISTIQUE</v>
          </cell>
          <cell r="G10" t="str">
            <v>BASE!h10</v>
          </cell>
        </row>
        <row r="11">
          <cell r="A11" t="str">
            <v>CITRA</v>
          </cell>
          <cell r="G11" t="str">
            <v>BASE!h11</v>
          </cell>
        </row>
        <row r="12">
          <cell r="A12" t="str">
            <v>DROPSY</v>
          </cell>
          <cell r="G12" t="str">
            <v>BASE!h12</v>
          </cell>
        </row>
        <row r="13">
          <cell r="A13" t="str">
            <v>GRIMONPREZ</v>
          </cell>
          <cell r="G13" t="str">
            <v>BASE!h13</v>
          </cell>
        </row>
        <row r="14">
          <cell r="A14" t="str">
            <v>GROUPE BLONDEL</v>
          </cell>
          <cell r="G14" t="str">
            <v>BASE!h14</v>
          </cell>
        </row>
        <row r="15">
          <cell r="A15" t="str">
            <v>REGIS MARTELET</v>
          </cell>
          <cell r="G15" t="str">
            <v>BASE!h15</v>
          </cell>
        </row>
        <row r="16">
          <cell r="A16" t="str">
            <v>SFTL</v>
          </cell>
          <cell r="G16" t="str">
            <v>BASE!h16</v>
          </cell>
        </row>
        <row r="17">
          <cell r="A17" t="str">
            <v>TRANSPORTS BLONDEL</v>
          </cell>
          <cell r="G17" t="str">
            <v>BASE!h17</v>
          </cell>
        </row>
        <row r="18">
          <cell r="A18" t="str">
            <v>VERCAIGNE</v>
          </cell>
          <cell r="G18" t="str">
            <v>BASE!h18</v>
          </cell>
        </row>
        <row r="19">
          <cell r="A19" t="str">
            <v>Vide</v>
          </cell>
          <cell r="G19" t="str">
            <v>BASE!h19</v>
          </cell>
        </row>
        <row r="20">
          <cell r="G20" t="str">
            <v>BASE!h20</v>
          </cell>
        </row>
        <row r="21">
          <cell r="G21" t="str">
            <v>BASE!h21</v>
          </cell>
        </row>
      </sheetData>
      <sheetData sheetId="10"/>
      <sheetData sheetId="11">
        <row r="1">
          <cell r="A1">
            <v>2020</v>
          </cell>
          <cell r="B1">
            <v>1</v>
          </cell>
        </row>
        <row r="2">
          <cell r="A2">
            <v>2021</v>
          </cell>
          <cell r="B2">
            <v>2</v>
          </cell>
        </row>
        <row r="3">
          <cell r="A3">
            <v>2022</v>
          </cell>
          <cell r="B3">
            <v>3</v>
          </cell>
        </row>
        <row r="4">
          <cell r="A4">
            <v>2023</v>
          </cell>
          <cell r="B4">
            <v>4</v>
          </cell>
        </row>
        <row r="5">
          <cell r="A5">
            <v>2024</v>
          </cell>
          <cell r="B5">
            <v>5</v>
          </cell>
        </row>
        <row r="6">
          <cell r="A6">
            <v>2025</v>
          </cell>
          <cell r="B6">
            <v>6</v>
          </cell>
        </row>
        <row r="7">
          <cell r="A7">
            <v>2026</v>
          </cell>
          <cell r="B7">
            <v>7</v>
          </cell>
        </row>
        <row r="8">
          <cell r="A8">
            <v>2027</v>
          </cell>
          <cell r="B8">
            <v>8</v>
          </cell>
        </row>
        <row r="9">
          <cell r="A9">
            <v>2028</v>
          </cell>
          <cell r="B9">
            <v>9</v>
          </cell>
        </row>
        <row r="10">
          <cell r="A10">
            <v>2029</v>
          </cell>
          <cell r="B10">
            <v>10</v>
          </cell>
        </row>
        <row r="11">
          <cell r="A11">
            <v>2030</v>
          </cell>
          <cell r="B11">
            <v>11</v>
          </cell>
        </row>
        <row r="12">
          <cell r="A12">
            <v>2031</v>
          </cell>
          <cell r="B12">
            <v>12</v>
          </cell>
        </row>
        <row r="13">
          <cell r="A13">
            <v>2032</v>
          </cell>
        </row>
        <row r="14">
          <cell r="A14">
            <v>2033</v>
          </cell>
        </row>
        <row r="15">
          <cell r="A15">
            <v>2034</v>
          </cell>
        </row>
        <row r="16">
          <cell r="A16">
            <v>2035</v>
          </cell>
        </row>
        <row r="17">
          <cell r="A17">
            <v>2036</v>
          </cell>
        </row>
        <row r="18">
          <cell r="A18">
            <v>2037</v>
          </cell>
        </row>
        <row r="19">
          <cell r="A19">
            <v>2038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JourPartiel"/>
      <sheetName val="Listes"/>
      <sheetName val="Formules Traduites"/>
    </sheetNames>
    <sheetDataSet>
      <sheetData sheetId="0" refreshError="1"/>
      <sheetData sheetId="1" refreshError="1"/>
      <sheetData sheetId="2" refreshError="1">
        <row r="3">
          <cell r="B3">
            <v>37987</v>
          </cell>
        </row>
        <row r="4">
          <cell r="B4">
            <v>38089</v>
          </cell>
        </row>
        <row r="5">
          <cell r="B5">
            <v>38108</v>
          </cell>
        </row>
        <row r="6">
          <cell r="B6">
            <v>38115</v>
          </cell>
        </row>
        <row r="7">
          <cell r="B7">
            <v>38127</v>
          </cell>
        </row>
        <row r="8">
          <cell r="B8">
            <v>38138</v>
          </cell>
        </row>
        <row r="9">
          <cell r="B9">
            <v>38182</v>
          </cell>
        </row>
        <row r="10">
          <cell r="B10">
            <v>38214</v>
          </cell>
        </row>
        <row r="11">
          <cell r="B11">
            <v>38292</v>
          </cell>
        </row>
        <row r="12">
          <cell r="B12">
            <v>38302</v>
          </cell>
        </row>
        <row r="13">
          <cell r="B13">
            <v>38346</v>
          </cell>
        </row>
        <row r="16">
          <cell r="B16">
            <v>2004</v>
          </cell>
        </row>
        <row r="17">
          <cell r="B17">
            <v>38128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 QUOTIDIEN"/>
      <sheetName val="Calendrier MENSUEL"/>
      <sheetName val="liste"/>
    </sheetNames>
    <sheetDataSet>
      <sheetData sheetId="0" refreshError="1"/>
      <sheetData sheetId="1">
        <row r="52">
          <cell r="Y52">
            <v>0.79411764705882359</v>
          </cell>
        </row>
      </sheetData>
      <sheetData sheetId="2" refreshError="1"/>
      <sheetData sheetId="3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CUYER Johann"/>
      <sheetName val="HUET   Pascal"/>
      <sheetName val="BARE   Xavier"/>
      <sheetName val="CELESTIN Jérôme"/>
      <sheetName val="VITELLE Franc"/>
      <sheetName val="LOY   Jérôme"/>
      <sheetName val="FOLLY Johann"/>
      <sheetName val="BONNIN Francis"/>
      <sheetName val="DIEUDONNE Frédéric"/>
      <sheetName val="LEGRAND Arnaud"/>
      <sheetName val="METENS Yannick"/>
      <sheetName val="JUMEL Stéphane"/>
      <sheetName val="DEBUT Laurent"/>
      <sheetName val="LEFEVRE David"/>
      <sheetName val="DEBREUX   Arnaud"/>
      <sheetName val="Feuil2"/>
      <sheetName val="a"/>
    </sheetNames>
    <sheetDataSet>
      <sheetData sheetId="0"/>
      <sheetData sheetId="1"/>
      <sheetData sheetId="2"/>
      <sheetData sheetId="3"/>
      <sheetData sheetId="4">
        <row r="16">
          <cell r="D16" t="str">
            <v>PP</v>
          </cell>
        </row>
        <row r="17">
          <cell r="D17" t="str">
            <v>AD</v>
          </cell>
        </row>
        <row r="18">
          <cell r="D18" t="str">
            <v>CD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id="11" name="Tableau11" displayName="Tableau11" ref="A1:H28" totalsRowShown="0">
  <autoFilter ref="A1:H28">
    <filterColumn colId="0">
      <filters>
        <filter val="CASPAR DIMITRI"/>
        <filter val="DEVOS Julien"/>
      </filters>
    </filterColumn>
  </autoFilter>
  <tableColumns count="8">
    <tableColumn id="1" name="CONDUCTEUR"/>
    <tableColumn id="2" name="PRESENT DANS DSTI CA" dataDxfId="39"/>
    <tableColumn id="3" name="MATRICULE ACTUEL dans Heures" dataDxfId="38"/>
    <tableColumn id="4" name="MATRICULE CEGID " dataDxfId="37"/>
    <tableColumn id="7" name="MATRICULE DSTI" dataDxfId="36"/>
    <tableColumn id="5" name="ENTRÉE DANS MATRICULE CEGID" dataDxfId="35"/>
    <tableColumn id="6" name="NB dans DSTI" dataDxfId="34"/>
    <tableColumn id="8" name="EXPLOITANT2" dataDxfId="33">
      <calculatedColumnFormula>VLOOKUP(Tableau11[[#This Row],[CONDUCTEUR]],#REF!,3,0)</calculatedColumnFormula>
    </tableColumn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P10" totalsRowShown="0" headerRowDxfId="32" dataDxfId="31">
  <autoFilter ref="A1:P10"/>
  <tableColumns count="16">
    <tableColumn id="1" name="NOM" dataDxfId="30"/>
    <tableColumn id="2" name="PRÉNOM" dataDxfId="29"/>
    <tableColumn id="3" name="MATRICULE" dataDxfId="28"/>
    <tableColumn id="4" name="CONDUITE" dataDxfId="27"/>
    <tableColumn id="11" name="CONDUITE décimal" dataDxfId="26"/>
    <tableColumn id="5" name="TRAVAIL" dataDxfId="25"/>
    <tableColumn id="12" name="TRAVAIL décimal" dataDxfId="24"/>
    <tableColumn id="6" name="DISPO" dataDxfId="23"/>
    <tableColumn id="13" name="DISPO décimal" dataDxfId="22"/>
    <tableColumn id="7" name="TPS DE SERVICE" dataDxfId="21"/>
    <tableColumn id="14" name="TPS DE SERVICE décimal" dataDxfId="20"/>
    <tableColumn id="8" name="RATIO" dataDxfId="19"/>
    <tableColumn id="9" name="JOUR TRAVAILLÉS" dataDxfId="18"/>
    <tableColumn id="10" name="MOYENNE CONDUITE" dataDxfId="17"/>
    <tableColumn id="15" name="MOYENNE CONDUITE décimal" dataDxfId="16"/>
    <tableColumn id="16" name="PRIME" dataDxfId="15" dataCellStyle="Monétair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K2" totalsRowShown="0" headerRowDxfId="14" dataDxfId="12" headerRowBorderDxfId="13" tableBorderDxfId="11">
  <autoFilter ref="A1:K2"/>
  <tableColumns count="11">
    <tableColumn id="1" name="MATRICULE" dataDxfId="10"/>
    <tableColumn id="2" name="NOM" dataDxfId="9"/>
    <tableColumn id="3" name="PRÉNOM" dataDxfId="8"/>
    <tableColumn id="4" name="CONDUITE décimal" dataDxfId="7"/>
    <tableColumn id="5" name="TRAVAIL décimal" dataDxfId="6"/>
    <tableColumn id="6" name="DISPO décimal" dataDxfId="5"/>
    <tableColumn id="7" name="TPS DE SERVICE décimal" dataDxfId="4"/>
    <tableColumn id="8" name="RATIO" dataDxfId="2"/>
    <tableColumn id="9" name="JOUR TRAVAILLÉS" dataDxfId="3"/>
    <tableColumn id="10" name="MOYENNE CONDUITE décimal" dataDxfId="1"/>
    <tableColumn id="11" name="PRIM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H28"/>
  <sheetViews>
    <sheetView workbookViewId="0">
      <selection activeCell="C49" sqref="C49"/>
    </sheetView>
  </sheetViews>
  <sheetFormatPr baseColWidth="10" defaultRowHeight="14.4" x14ac:dyDescent="0.3"/>
  <cols>
    <col min="1" max="1" width="38.6640625" customWidth="1"/>
    <col min="2" max="2" width="28.33203125" style="1" customWidth="1"/>
    <col min="3" max="3" width="30.5546875" style="1" customWidth="1"/>
    <col min="4" max="5" width="19.88671875" style="1" customWidth="1"/>
    <col min="6" max="6" width="30.109375" style="1" customWidth="1"/>
    <col min="7" max="7" width="20.6640625" style="1" customWidth="1"/>
    <col min="8" max="8" width="24" customWidth="1"/>
  </cols>
  <sheetData>
    <row r="1" spans="1:8" x14ac:dyDescent="0.3">
      <c r="A1" t="s">
        <v>18</v>
      </c>
      <c r="B1" s="1" t="s">
        <v>74</v>
      </c>
      <c r="C1" s="1" t="s">
        <v>73</v>
      </c>
      <c r="D1" s="1" t="s">
        <v>76</v>
      </c>
      <c r="E1" s="1" t="s">
        <v>81</v>
      </c>
      <c r="F1" s="1" t="s">
        <v>77</v>
      </c>
      <c r="G1" s="1" t="s">
        <v>86</v>
      </c>
      <c r="H1" s="1" t="s">
        <v>85</v>
      </c>
    </row>
    <row r="2" spans="1:8" hidden="1" x14ac:dyDescent="0.3">
      <c r="A2" t="s">
        <v>5</v>
      </c>
      <c r="B2" s="1" t="s">
        <v>75</v>
      </c>
      <c r="C2" s="1" t="s">
        <v>50</v>
      </c>
      <c r="D2" s="1" t="s">
        <v>25</v>
      </c>
      <c r="E2" s="1" t="s">
        <v>25</v>
      </c>
      <c r="H2" s="1" t="e">
        <f>VLOOKUP(Tableau11[[#This Row],[CONDUCTEUR]],#REF!,3,0)</f>
        <v>#REF!</v>
      </c>
    </row>
    <row r="3" spans="1:8" hidden="1" x14ac:dyDescent="0.3">
      <c r="A3" t="s">
        <v>4</v>
      </c>
      <c r="B3" s="1" t="s">
        <v>78</v>
      </c>
      <c r="C3" s="1" t="s">
        <v>51</v>
      </c>
      <c r="D3" s="5" t="s">
        <v>49</v>
      </c>
      <c r="E3" s="5" t="s">
        <v>49</v>
      </c>
      <c r="F3" s="4">
        <v>42969</v>
      </c>
      <c r="H3" s="1" t="e">
        <f>VLOOKUP(Tableau11[[#This Row],[CONDUCTEUR]],#REF!,3,0)</f>
        <v>#REF!</v>
      </c>
    </row>
    <row r="4" spans="1:8" hidden="1" x14ac:dyDescent="0.3">
      <c r="A4" t="s">
        <v>0</v>
      </c>
      <c r="B4" s="1" t="s">
        <v>78</v>
      </c>
      <c r="C4" s="1" t="s">
        <v>52</v>
      </c>
      <c r="D4" s="5" t="s">
        <v>27</v>
      </c>
      <c r="E4" s="5" t="s">
        <v>84</v>
      </c>
      <c r="F4" s="4">
        <v>42855</v>
      </c>
      <c r="G4" s="1">
        <v>3</v>
      </c>
      <c r="H4" s="1" t="e">
        <f>VLOOKUP(Tableau11[[#This Row],[CONDUCTEUR]],#REF!,3,0)</f>
        <v>#REF!</v>
      </c>
    </row>
    <row r="5" spans="1:8" hidden="1" x14ac:dyDescent="0.3">
      <c r="A5" t="s">
        <v>1</v>
      </c>
      <c r="B5" s="1" t="s">
        <v>78</v>
      </c>
      <c r="C5" s="1" t="s">
        <v>53</v>
      </c>
      <c r="D5" s="6" t="s">
        <v>28</v>
      </c>
      <c r="E5" s="6" t="s">
        <v>82</v>
      </c>
      <c r="F5" s="4">
        <v>42855</v>
      </c>
      <c r="G5" s="1">
        <v>3</v>
      </c>
      <c r="H5" s="1" t="e">
        <f>VLOOKUP(Tableau11[[#This Row],[CONDUCTEUR]],#REF!,3,0)</f>
        <v>#REF!</v>
      </c>
    </row>
    <row r="6" spans="1:8" hidden="1" x14ac:dyDescent="0.3">
      <c r="A6" t="s">
        <v>2</v>
      </c>
      <c r="B6" s="1" t="s">
        <v>78</v>
      </c>
      <c r="C6" s="1" t="s">
        <v>54</v>
      </c>
      <c r="D6" s="6" t="s">
        <v>33</v>
      </c>
      <c r="E6" s="6" t="s">
        <v>83</v>
      </c>
      <c r="F6" s="4">
        <v>42855</v>
      </c>
      <c r="G6" s="1">
        <v>2</v>
      </c>
      <c r="H6" s="1" t="e">
        <f>VLOOKUP(Tableau11[[#This Row],[CONDUCTEUR]],#REF!,3,0)</f>
        <v>#REF!</v>
      </c>
    </row>
    <row r="7" spans="1:8" hidden="1" x14ac:dyDescent="0.3">
      <c r="A7" t="s">
        <v>7</v>
      </c>
      <c r="B7" s="1" t="s">
        <v>78</v>
      </c>
      <c r="C7" s="1" t="s">
        <v>55</v>
      </c>
      <c r="D7" s="6" t="s">
        <v>24</v>
      </c>
      <c r="E7" s="6" t="s">
        <v>24</v>
      </c>
      <c r="F7" s="6"/>
      <c r="H7" s="1" t="e">
        <f>VLOOKUP(Tableau11[[#This Row],[CONDUCTEUR]],#REF!,3,0)</f>
        <v>#REF!</v>
      </c>
    </row>
    <row r="8" spans="1:8" hidden="1" x14ac:dyDescent="0.3">
      <c r="A8" t="s">
        <v>17</v>
      </c>
      <c r="B8" s="1" t="s">
        <v>78</v>
      </c>
      <c r="C8" s="1" t="s">
        <v>56</v>
      </c>
      <c r="D8" s="6" t="s">
        <v>79</v>
      </c>
      <c r="E8" s="6" t="s">
        <v>79</v>
      </c>
      <c r="F8" s="6"/>
      <c r="G8" s="1">
        <v>2</v>
      </c>
      <c r="H8" s="1" t="e">
        <f>VLOOKUP(Tableau11[[#This Row],[CONDUCTEUR]],#REF!,3,0)</f>
        <v>#REF!</v>
      </c>
    </row>
    <row r="9" spans="1:8" hidden="1" x14ac:dyDescent="0.3">
      <c r="A9" t="s">
        <v>8</v>
      </c>
      <c r="B9" s="1" t="s">
        <v>75</v>
      </c>
      <c r="C9" s="1" t="s">
        <v>57</v>
      </c>
      <c r="D9" s="1" t="s">
        <v>29</v>
      </c>
      <c r="E9" s="1" t="s">
        <v>29</v>
      </c>
      <c r="H9" s="1" t="e">
        <f>VLOOKUP(Tableau11[[#This Row],[CONDUCTEUR]],#REF!,3,0)</f>
        <v>#REF!</v>
      </c>
    </row>
    <row r="10" spans="1:8" hidden="1" x14ac:dyDescent="0.3">
      <c r="A10" t="s">
        <v>9</v>
      </c>
      <c r="B10" s="1" t="s">
        <v>75</v>
      </c>
      <c r="C10" s="1" t="s">
        <v>58</v>
      </c>
      <c r="D10" s="1" t="s">
        <v>30</v>
      </c>
      <c r="E10" s="1" t="s">
        <v>30</v>
      </c>
      <c r="H10" s="1" t="e">
        <f>VLOOKUP(Tableau11[[#This Row],[CONDUCTEUR]],#REF!,3,0)</f>
        <v>#REF!</v>
      </c>
    </row>
    <row r="11" spans="1:8" hidden="1" x14ac:dyDescent="0.3">
      <c r="A11" t="s">
        <v>10</v>
      </c>
      <c r="B11" s="1" t="s">
        <v>75</v>
      </c>
      <c r="C11" s="1" t="s">
        <v>59</v>
      </c>
      <c r="D11" s="1" t="s">
        <v>31</v>
      </c>
      <c r="E11" s="1" t="s">
        <v>31</v>
      </c>
      <c r="H11" s="1" t="e">
        <f>VLOOKUP(Tableau11[[#This Row],[CONDUCTEUR]],#REF!,3,0)</f>
        <v>#REF!</v>
      </c>
    </row>
    <row r="12" spans="1:8" hidden="1" x14ac:dyDescent="0.3">
      <c r="A12" t="s">
        <v>6</v>
      </c>
      <c r="B12" s="1" t="s">
        <v>78</v>
      </c>
      <c r="C12" s="1" t="s">
        <v>60</v>
      </c>
      <c r="D12" s="1">
        <v>100001595</v>
      </c>
      <c r="E12" s="1" t="s">
        <v>80</v>
      </c>
      <c r="H12" s="1" t="e">
        <f>VLOOKUP(Tableau11[[#This Row],[CONDUCTEUR]],#REF!,3,0)</f>
        <v>#REF!</v>
      </c>
    </row>
    <row r="13" spans="1:8" hidden="1" x14ac:dyDescent="0.3">
      <c r="A13" t="s">
        <v>11</v>
      </c>
      <c r="B13" s="1" t="s">
        <v>75</v>
      </c>
      <c r="C13" s="1" t="s">
        <v>61</v>
      </c>
      <c r="D13" s="1" t="s">
        <v>32</v>
      </c>
      <c r="E13" s="1" t="s">
        <v>32</v>
      </c>
      <c r="H13" s="1" t="e">
        <f>VLOOKUP(Tableau11[[#This Row],[CONDUCTEUR]],#REF!,3,0)</f>
        <v>#REF!</v>
      </c>
    </row>
    <row r="14" spans="1:8" hidden="1" x14ac:dyDescent="0.3">
      <c r="A14" t="s">
        <v>12</v>
      </c>
      <c r="B14" s="1" t="s">
        <v>75</v>
      </c>
      <c r="C14" s="1" t="s">
        <v>62</v>
      </c>
      <c r="D14" s="1" t="s">
        <v>34</v>
      </c>
      <c r="E14" s="1" t="s">
        <v>34</v>
      </c>
      <c r="H14" s="1" t="e">
        <f>VLOOKUP(Tableau11[[#This Row],[CONDUCTEUR]],#REF!,3,0)</f>
        <v>#REF!</v>
      </c>
    </row>
    <row r="15" spans="1:8" hidden="1" x14ac:dyDescent="0.3">
      <c r="A15" t="s">
        <v>13</v>
      </c>
      <c r="B15" s="1" t="s">
        <v>75</v>
      </c>
      <c r="C15" s="1" t="s">
        <v>63</v>
      </c>
      <c r="D15" s="1" t="s">
        <v>35</v>
      </c>
      <c r="E15" s="1" t="s">
        <v>35</v>
      </c>
      <c r="H15" s="1" t="e">
        <f>VLOOKUP(Tableau11[[#This Row],[CONDUCTEUR]],#REF!,3,0)</f>
        <v>#REF!</v>
      </c>
    </row>
    <row r="16" spans="1:8" hidden="1" x14ac:dyDescent="0.3">
      <c r="A16" t="s">
        <v>14</v>
      </c>
      <c r="B16" s="1" t="s">
        <v>75</v>
      </c>
      <c r="C16" s="1" t="s">
        <v>64</v>
      </c>
      <c r="D16" s="1" t="s">
        <v>36</v>
      </c>
      <c r="E16" s="1" t="s">
        <v>36</v>
      </c>
      <c r="H16" s="1" t="e">
        <f>VLOOKUP(Tableau11[[#This Row],[CONDUCTEUR]],#REF!,3,0)</f>
        <v>#REF!</v>
      </c>
    </row>
    <row r="17" spans="1:8" hidden="1" x14ac:dyDescent="0.3">
      <c r="A17" t="s">
        <v>15</v>
      </c>
      <c r="B17" s="1" t="s">
        <v>75</v>
      </c>
      <c r="C17" s="1" t="s">
        <v>65</v>
      </c>
      <c r="D17" s="1" t="s">
        <v>37</v>
      </c>
      <c r="E17" s="1" t="s">
        <v>37</v>
      </c>
      <c r="H17" s="1" t="e">
        <f>VLOOKUP(Tableau11[[#This Row],[CONDUCTEUR]],#REF!,3,0)</f>
        <v>#REF!</v>
      </c>
    </row>
    <row r="18" spans="1:8" hidden="1" x14ac:dyDescent="0.3">
      <c r="A18" t="s">
        <v>16</v>
      </c>
      <c r="B18" s="1" t="s">
        <v>75</v>
      </c>
      <c r="C18" s="1" t="s">
        <v>66</v>
      </c>
      <c r="D18" s="1" t="s">
        <v>38</v>
      </c>
      <c r="E18" s="1" t="s">
        <v>38</v>
      </c>
      <c r="H18" s="1" t="e">
        <f>VLOOKUP(Tableau11[[#This Row],[CONDUCTEUR]],#REF!,3,0)</f>
        <v>#REF!</v>
      </c>
    </row>
    <row r="19" spans="1:8" x14ac:dyDescent="0.3">
      <c r="A19" t="s">
        <v>21</v>
      </c>
      <c r="B19" s="1" t="s">
        <v>75</v>
      </c>
      <c r="C19" s="1" t="s">
        <v>60</v>
      </c>
      <c r="E19" s="1">
        <v>301618</v>
      </c>
      <c r="H19" s="1" t="e">
        <f>VLOOKUP(Tableau11[[#This Row],[CONDUCTEUR]],#REF!,3,0)</f>
        <v>#REF!</v>
      </c>
    </row>
    <row r="20" spans="1:8" x14ac:dyDescent="0.3">
      <c r="A20" t="s">
        <v>22</v>
      </c>
      <c r="B20" s="1" t="s">
        <v>75</v>
      </c>
      <c r="C20" s="1" t="s">
        <v>67</v>
      </c>
      <c r="E20" s="1" t="s">
        <v>26</v>
      </c>
      <c r="H20" s="1" t="e">
        <f>VLOOKUP(Tableau11[[#This Row],[CONDUCTEUR]],#REF!,3,0)</f>
        <v>#REF!</v>
      </c>
    </row>
    <row r="21" spans="1:8" hidden="1" x14ac:dyDescent="0.3">
      <c r="A21" t="s">
        <v>23</v>
      </c>
      <c r="B21" s="1" t="s">
        <v>75</v>
      </c>
      <c r="C21" s="1" t="s">
        <v>60</v>
      </c>
      <c r="E21" s="1">
        <v>301619</v>
      </c>
      <c r="H21" s="1" t="e">
        <f>VLOOKUP(Tableau11[[#This Row],[CONDUCTEUR]],#REF!,3,0)</f>
        <v>#REF!</v>
      </c>
    </row>
    <row r="22" spans="1:8" hidden="1" x14ac:dyDescent="0.3">
      <c r="A22" t="s">
        <v>48</v>
      </c>
      <c r="B22" s="1" t="s">
        <v>75</v>
      </c>
      <c r="C22" s="1" t="s">
        <v>68</v>
      </c>
      <c r="D22" s="1" t="s">
        <v>39</v>
      </c>
      <c r="E22" s="1" t="s">
        <v>39</v>
      </c>
      <c r="H22" s="1" t="e">
        <f>VLOOKUP(Tableau11[[#This Row],[CONDUCTEUR]],#REF!,3,0)</f>
        <v>#REF!</v>
      </c>
    </row>
    <row r="23" spans="1:8" hidden="1" x14ac:dyDescent="0.3">
      <c r="A23" t="s">
        <v>46</v>
      </c>
      <c r="B23" s="1" t="s">
        <v>75</v>
      </c>
      <c r="C23" s="1" t="s">
        <v>69</v>
      </c>
      <c r="D23" s="1" t="s">
        <v>40</v>
      </c>
      <c r="E23" s="1" t="s">
        <v>40</v>
      </c>
      <c r="H23" s="1" t="e">
        <f>VLOOKUP(Tableau11[[#This Row],[CONDUCTEUR]],#REF!,3,0)</f>
        <v>#REF!</v>
      </c>
    </row>
    <row r="24" spans="1:8" hidden="1" x14ac:dyDescent="0.3">
      <c r="A24" t="s">
        <v>47</v>
      </c>
      <c r="B24" s="1" t="s">
        <v>75</v>
      </c>
      <c r="C24" s="1" t="s">
        <v>70</v>
      </c>
      <c r="D24" s="1" t="s">
        <v>41</v>
      </c>
      <c r="E24" s="1" t="s">
        <v>41</v>
      </c>
      <c r="H24" s="1" t="e">
        <f>VLOOKUP(Tableau11[[#This Row],[CONDUCTEUR]],#REF!,3,0)</f>
        <v>#REF!</v>
      </c>
    </row>
    <row r="25" spans="1:8" hidden="1" x14ac:dyDescent="0.3">
      <c r="A25" t="s">
        <v>42</v>
      </c>
      <c r="B25" s="1" t="s">
        <v>75</v>
      </c>
      <c r="C25" s="1" t="s">
        <v>71</v>
      </c>
      <c r="D25" s="1" t="s">
        <v>43</v>
      </c>
      <c r="E25" s="1" t="s">
        <v>43</v>
      </c>
      <c r="H25" s="1" t="e">
        <f>VLOOKUP(Tableau11[[#This Row],[CONDUCTEUR]],#REF!,3,0)</f>
        <v>#REF!</v>
      </c>
    </row>
    <row r="26" spans="1:8" hidden="1" x14ac:dyDescent="0.3">
      <c r="A26" t="s">
        <v>44</v>
      </c>
      <c r="B26" s="1" t="s">
        <v>75</v>
      </c>
      <c r="C26" s="1" t="s">
        <v>72</v>
      </c>
      <c r="E26" s="1" t="s">
        <v>45</v>
      </c>
      <c r="H26" s="1" t="e">
        <f>VLOOKUP(Tableau11[[#This Row],[CONDUCTEUR]],#REF!,3,0)</f>
        <v>#REF!</v>
      </c>
    </row>
    <row r="27" spans="1:8" hidden="1" x14ac:dyDescent="0.3">
      <c r="A27" t="s">
        <v>3</v>
      </c>
      <c r="B27" s="1" t="s">
        <v>78</v>
      </c>
      <c r="C27" s="1">
        <v>100001583</v>
      </c>
      <c r="D27" s="1">
        <v>100001583</v>
      </c>
      <c r="E27" s="1">
        <v>10002300</v>
      </c>
      <c r="F27" s="2">
        <v>42808</v>
      </c>
      <c r="H27" s="7" t="e">
        <f>VLOOKUP(Tableau11[[#This Row],[CONDUCTEUR]],#REF!,3,0)</f>
        <v>#REF!</v>
      </c>
    </row>
    <row r="28" spans="1:8" hidden="1" x14ac:dyDescent="0.3">
      <c r="A28" t="s">
        <v>7</v>
      </c>
      <c r="B28" s="1" t="s">
        <v>78</v>
      </c>
      <c r="C28" s="1">
        <v>100000235</v>
      </c>
      <c r="D28" s="1">
        <v>100000235</v>
      </c>
      <c r="E28" s="1" t="s">
        <v>87</v>
      </c>
      <c r="F28" s="2">
        <v>35943</v>
      </c>
      <c r="H28" s="7" t="e">
        <f>VLOOKUP(Tableau11[[#This Row],[CONDUCTEUR]],#REF!,3,0)</f>
        <v>#REF!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P10"/>
  <sheetViews>
    <sheetView workbookViewId="0">
      <pane ySplit="1" topLeftCell="A2" activePane="bottomLeft" state="frozen"/>
      <selection pane="bottomLeft" activeCell="P6" sqref="P6"/>
    </sheetView>
  </sheetViews>
  <sheetFormatPr baseColWidth="10" defaultRowHeight="12" x14ac:dyDescent="0.3"/>
  <cols>
    <col min="1" max="1" width="25.5546875" style="11" customWidth="1"/>
    <col min="2" max="2" width="25.77734375" style="11" customWidth="1"/>
    <col min="3" max="3" width="12.6640625" style="3" customWidth="1"/>
    <col min="4" max="4" width="9.77734375" style="12" customWidth="1"/>
    <col min="5" max="5" width="9.77734375" style="9" customWidth="1"/>
    <col min="6" max="6" width="9.77734375" style="12" customWidth="1"/>
    <col min="7" max="7" width="9.77734375" style="9" customWidth="1"/>
    <col min="8" max="8" width="9.77734375" style="12" customWidth="1"/>
    <col min="9" max="9" width="9.77734375" style="9" customWidth="1"/>
    <col min="10" max="11" width="9.77734375" style="12" customWidth="1"/>
    <col min="12" max="12" width="9.77734375" style="16" customWidth="1"/>
    <col min="13" max="13" width="9.77734375" style="3" customWidth="1"/>
    <col min="14" max="14" width="9.77734375" style="12" customWidth="1"/>
    <col min="15" max="15" width="9.77734375" style="3" customWidth="1"/>
    <col min="16" max="16" width="11.5546875" style="22"/>
    <col min="17" max="16384" width="11.5546875" style="11"/>
  </cols>
  <sheetData>
    <row r="1" spans="1:16" s="13" customFormat="1" ht="45.6" customHeight="1" x14ac:dyDescent="0.3">
      <c r="A1" s="13" t="s">
        <v>92</v>
      </c>
      <c r="B1" s="13" t="s">
        <v>93</v>
      </c>
      <c r="C1" s="13" t="s">
        <v>94</v>
      </c>
      <c r="D1" s="14" t="s">
        <v>19</v>
      </c>
      <c r="E1" s="17" t="s">
        <v>99</v>
      </c>
      <c r="F1" s="14" t="s">
        <v>20</v>
      </c>
      <c r="G1" s="17" t="s">
        <v>100</v>
      </c>
      <c r="H1" s="14" t="s">
        <v>91</v>
      </c>
      <c r="I1" s="17" t="s">
        <v>101</v>
      </c>
      <c r="J1" s="14" t="s">
        <v>95</v>
      </c>
      <c r="K1" s="14" t="s">
        <v>103</v>
      </c>
      <c r="L1" s="15" t="s">
        <v>96</v>
      </c>
      <c r="M1" s="13" t="s">
        <v>97</v>
      </c>
      <c r="N1" s="14" t="s">
        <v>98</v>
      </c>
      <c r="O1" s="19" t="s">
        <v>102</v>
      </c>
      <c r="P1" s="21" t="s">
        <v>104</v>
      </c>
    </row>
    <row r="2" spans="1:16" x14ac:dyDescent="0.3">
      <c r="A2" s="11" t="s">
        <v>105</v>
      </c>
      <c r="B2" s="11" t="s">
        <v>108</v>
      </c>
      <c r="C2" s="3" t="s">
        <v>89</v>
      </c>
      <c r="D2" s="12">
        <v>3.3805555555555555</v>
      </c>
      <c r="E2" s="18">
        <v>81.133333333333326</v>
      </c>
      <c r="F2" s="12">
        <v>0.99375000000000013</v>
      </c>
      <c r="G2" s="18">
        <v>23.85</v>
      </c>
      <c r="H2" s="12">
        <v>0</v>
      </c>
      <c r="I2" s="18">
        <v>0</v>
      </c>
      <c r="J2" s="12">
        <v>4.374305555555555</v>
      </c>
      <c r="K2" s="18">
        <v>104.98333333333332</v>
      </c>
      <c r="L2" s="16">
        <v>0.7728210827115416</v>
      </c>
      <c r="M2" s="3">
        <v>10.5</v>
      </c>
      <c r="N2" s="12">
        <v>0.32195767195767194</v>
      </c>
      <c r="O2" s="20">
        <v>7.7269841269841262</v>
      </c>
      <c r="P2" s="22">
        <v>0</v>
      </c>
    </row>
    <row r="3" spans="1:16" x14ac:dyDescent="0.3">
      <c r="A3" s="11" t="s">
        <v>106</v>
      </c>
      <c r="B3" s="11" t="s">
        <v>109</v>
      </c>
      <c r="C3" s="3" t="s">
        <v>88</v>
      </c>
      <c r="D3" s="12">
        <v>3.1222222222222222</v>
      </c>
      <c r="E3" s="18">
        <v>74.933333333333337</v>
      </c>
      <c r="F3" s="12">
        <v>1.2180555555555554</v>
      </c>
      <c r="G3" s="18">
        <v>29.233333333333331</v>
      </c>
      <c r="H3" s="12">
        <v>6.2499999999999995E-3</v>
      </c>
      <c r="I3" s="18">
        <v>0.15</v>
      </c>
      <c r="J3" s="12">
        <v>4.3465277777777773</v>
      </c>
      <c r="K3" s="18">
        <v>104.31666666666666</v>
      </c>
      <c r="L3" s="16">
        <v>0.71832561111998727</v>
      </c>
      <c r="M3" s="3">
        <v>10</v>
      </c>
      <c r="N3" s="12">
        <v>0.31222222222222223</v>
      </c>
      <c r="O3" s="20">
        <v>7.4933333333333341</v>
      </c>
      <c r="P3" s="22">
        <v>0</v>
      </c>
    </row>
    <row r="4" spans="1:16" x14ac:dyDescent="0.3">
      <c r="A4" s="11" t="s">
        <v>107</v>
      </c>
      <c r="B4" s="11" t="s">
        <v>110</v>
      </c>
      <c r="C4" s="3" t="s">
        <v>90</v>
      </c>
      <c r="D4" s="12">
        <v>5.2465277777777768</v>
      </c>
      <c r="E4" s="18">
        <v>125.91666666666664</v>
      </c>
      <c r="F4" s="12">
        <v>1.0618055555555557</v>
      </c>
      <c r="G4" s="18">
        <v>25.483333333333334</v>
      </c>
      <c r="H4" s="12">
        <v>0</v>
      </c>
      <c r="I4" s="18">
        <v>0</v>
      </c>
      <c r="J4" s="12">
        <v>6.3083333333333336</v>
      </c>
      <c r="K4" s="18">
        <v>151.4</v>
      </c>
      <c r="L4" s="16">
        <v>0.83168207837956831</v>
      </c>
      <c r="M4" s="3">
        <v>14</v>
      </c>
      <c r="N4" s="12">
        <v>0.37475198412698407</v>
      </c>
      <c r="O4" s="20">
        <v>8.9940476190476168</v>
      </c>
      <c r="P4" s="22">
        <v>727</v>
      </c>
    </row>
    <row r="5" spans="1:16" x14ac:dyDescent="0.3">
      <c r="A5" s="36" t="s">
        <v>105</v>
      </c>
      <c r="B5" s="37" t="s">
        <v>108</v>
      </c>
      <c r="C5" s="38" t="s">
        <v>89</v>
      </c>
      <c r="D5" s="39">
        <v>3.3805555555555555</v>
      </c>
      <c r="E5" s="40">
        <v>81.133333333333326</v>
      </c>
      <c r="F5" s="39">
        <v>0.99375000000000013</v>
      </c>
      <c r="G5" s="40">
        <v>23.85</v>
      </c>
      <c r="H5" s="39">
        <v>0</v>
      </c>
      <c r="I5" s="40">
        <v>0</v>
      </c>
      <c r="J5" s="39">
        <v>4.374305555555555</v>
      </c>
      <c r="K5" s="40">
        <v>104.98333333333332</v>
      </c>
      <c r="L5" s="41">
        <v>0.7728210827115416</v>
      </c>
      <c r="M5" s="38">
        <v>10.5</v>
      </c>
      <c r="N5" s="39">
        <v>0.32195767195767194</v>
      </c>
      <c r="O5" s="40">
        <v>7.7269841269841262</v>
      </c>
      <c r="P5" s="42">
        <v>0</v>
      </c>
    </row>
    <row r="6" spans="1:16" x14ac:dyDescent="0.3">
      <c r="A6" s="36" t="s">
        <v>106</v>
      </c>
      <c r="B6" s="37" t="s">
        <v>109</v>
      </c>
      <c r="C6" s="38" t="s">
        <v>88</v>
      </c>
      <c r="D6" s="39">
        <v>3.1222222222222222</v>
      </c>
      <c r="E6" s="40">
        <v>74.933333333333337</v>
      </c>
      <c r="F6" s="39">
        <v>1.2180555555555554</v>
      </c>
      <c r="G6" s="40">
        <v>29.233333333333331</v>
      </c>
      <c r="H6" s="39">
        <v>6.2499999999999995E-3</v>
      </c>
      <c r="I6" s="40">
        <v>0.15</v>
      </c>
      <c r="J6" s="39">
        <v>4.3465277777777773</v>
      </c>
      <c r="K6" s="40">
        <v>104.31666666666666</v>
      </c>
      <c r="L6" s="41">
        <v>0.71832561111998727</v>
      </c>
      <c r="M6" s="38">
        <v>10</v>
      </c>
      <c r="N6" s="39">
        <v>0.31222222222222223</v>
      </c>
      <c r="O6" s="40">
        <v>7.4933333333333341</v>
      </c>
      <c r="P6" s="42">
        <v>0</v>
      </c>
    </row>
    <row r="7" spans="1:16" x14ac:dyDescent="0.3">
      <c r="A7" s="36" t="s">
        <v>107</v>
      </c>
      <c r="B7" s="37" t="s">
        <v>110</v>
      </c>
      <c r="C7" s="38" t="s">
        <v>90</v>
      </c>
      <c r="D7" s="39">
        <v>5.2465277777777768</v>
      </c>
      <c r="E7" s="40">
        <v>125.91666666666664</v>
      </c>
      <c r="F7" s="39">
        <v>1.0618055555555557</v>
      </c>
      <c r="G7" s="40">
        <v>25.483333333333334</v>
      </c>
      <c r="H7" s="39">
        <v>0</v>
      </c>
      <c r="I7" s="40">
        <v>0</v>
      </c>
      <c r="J7" s="39">
        <v>6.3083333333333336</v>
      </c>
      <c r="K7" s="40">
        <v>151.4</v>
      </c>
      <c r="L7" s="41">
        <v>0.83168207837956831</v>
      </c>
      <c r="M7" s="38">
        <v>14</v>
      </c>
      <c r="N7" s="39">
        <v>0.37475198412698407</v>
      </c>
      <c r="O7" s="40">
        <v>8.9940476190476168</v>
      </c>
      <c r="P7" s="42">
        <v>727</v>
      </c>
    </row>
    <row r="8" spans="1:16" x14ac:dyDescent="0.3">
      <c r="A8" s="36" t="s">
        <v>105</v>
      </c>
      <c r="B8" s="37" t="s">
        <v>108</v>
      </c>
      <c r="C8" s="38" t="s">
        <v>89</v>
      </c>
      <c r="D8" s="39">
        <v>3.3805555555555555</v>
      </c>
      <c r="E8" s="40">
        <v>81.133333333333326</v>
      </c>
      <c r="F8" s="39">
        <v>0.99375000000000013</v>
      </c>
      <c r="G8" s="40">
        <v>23.85</v>
      </c>
      <c r="H8" s="39">
        <v>0</v>
      </c>
      <c r="I8" s="40">
        <v>0</v>
      </c>
      <c r="J8" s="39">
        <v>4.374305555555555</v>
      </c>
      <c r="K8" s="40">
        <v>104.98333333333332</v>
      </c>
      <c r="L8" s="41">
        <v>0.7728210827115416</v>
      </c>
      <c r="M8" s="38">
        <v>10.5</v>
      </c>
      <c r="N8" s="39">
        <v>0.32195767195767194</v>
      </c>
      <c r="O8" s="40">
        <v>7.7269841269841262</v>
      </c>
      <c r="P8" s="42">
        <v>0</v>
      </c>
    </row>
    <row r="9" spans="1:16" x14ac:dyDescent="0.3">
      <c r="A9" s="36" t="s">
        <v>106</v>
      </c>
      <c r="B9" s="37" t="s">
        <v>109</v>
      </c>
      <c r="C9" s="38" t="s">
        <v>88</v>
      </c>
      <c r="D9" s="39">
        <v>3.1222222222222222</v>
      </c>
      <c r="E9" s="40">
        <v>74.933333333333337</v>
      </c>
      <c r="F9" s="39">
        <v>1.2180555555555554</v>
      </c>
      <c r="G9" s="40">
        <v>29.233333333333331</v>
      </c>
      <c r="H9" s="39">
        <v>6.2499999999999995E-3</v>
      </c>
      <c r="I9" s="40">
        <v>0.15</v>
      </c>
      <c r="J9" s="39">
        <v>4.3465277777777773</v>
      </c>
      <c r="K9" s="40">
        <v>104.31666666666666</v>
      </c>
      <c r="L9" s="41">
        <v>0.71832561111998727</v>
      </c>
      <c r="M9" s="38">
        <v>10</v>
      </c>
      <c r="N9" s="39">
        <v>0.31222222222222223</v>
      </c>
      <c r="O9" s="40">
        <v>7.4933333333333341</v>
      </c>
      <c r="P9" s="42">
        <v>0</v>
      </c>
    </row>
    <row r="10" spans="1:16" x14ac:dyDescent="0.3">
      <c r="A10" s="36" t="s">
        <v>107</v>
      </c>
      <c r="B10" s="37" t="s">
        <v>110</v>
      </c>
      <c r="C10" s="38" t="s">
        <v>90</v>
      </c>
      <c r="D10" s="39">
        <v>5.2465277777777768</v>
      </c>
      <c r="E10" s="40">
        <v>125.91666666666664</v>
      </c>
      <c r="F10" s="39">
        <v>1.0618055555555557</v>
      </c>
      <c r="G10" s="40">
        <v>25.483333333333334</v>
      </c>
      <c r="H10" s="39">
        <v>0</v>
      </c>
      <c r="I10" s="40">
        <v>0</v>
      </c>
      <c r="J10" s="39">
        <v>6.3083333333333336</v>
      </c>
      <c r="K10" s="40">
        <v>151.4</v>
      </c>
      <c r="L10" s="41">
        <v>0.83168207837956831</v>
      </c>
      <c r="M10" s="38">
        <v>14</v>
      </c>
      <c r="N10" s="39">
        <v>0.37475198412698407</v>
      </c>
      <c r="O10" s="40">
        <v>8.9940476190476168</v>
      </c>
      <c r="P10" s="42">
        <v>727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3399"/>
  </sheetPr>
  <dimension ref="A1:K2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2" x14ac:dyDescent="0.25"/>
  <cols>
    <col min="1" max="1" width="14.33203125" style="8" customWidth="1"/>
    <col min="2" max="2" width="22.6640625" style="10" customWidth="1"/>
    <col min="3" max="3" width="30.77734375" style="10" customWidth="1"/>
    <col min="4" max="7" width="9.77734375" style="32" customWidth="1"/>
    <col min="8" max="8" width="9.77734375" style="33" customWidth="1"/>
    <col min="9" max="9" width="9.77734375" style="8" customWidth="1"/>
    <col min="10" max="10" width="9.77734375" style="32" customWidth="1"/>
    <col min="11" max="11" width="9.77734375" style="34" customWidth="1"/>
    <col min="12" max="16384" width="11.5546875" style="10"/>
  </cols>
  <sheetData>
    <row r="1" spans="1:11" s="26" customFormat="1" ht="39" customHeight="1" x14ac:dyDescent="0.3">
      <c r="A1" s="23" t="s">
        <v>94</v>
      </c>
      <c r="B1" s="23" t="s">
        <v>92</v>
      </c>
      <c r="C1" s="23" t="s">
        <v>93</v>
      </c>
      <c r="D1" s="24" t="s">
        <v>99</v>
      </c>
      <c r="E1" s="24" t="s">
        <v>100</v>
      </c>
      <c r="F1" s="24" t="s">
        <v>101</v>
      </c>
      <c r="G1" s="24" t="s">
        <v>103</v>
      </c>
      <c r="H1" s="25" t="s">
        <v>96</v>
      </c>
      <c r="I1" s="23" t="s">
        <v>97</v>
      </c>
      <c r="J1" s="24" t="s">
        <v>102</v>
      </c>
      <c r="K1" s="35" t="s">
        <v>104</v>
      </c>
    </row>
    <row r="2" spans="1:11" x14ac:dyDescent="0.25">
      <c r="A2" s="27"/>
      <c r="B2" s="28"/>
      <c r="C2" s="28"/>
      <c r="D2" s="29"/>
      <c r="E2" s="29"/>
      <c r="F2" s="29"/>
      <c r="G2" s="29"/>
      <c r="H2" s="30"/>
      <c r="I2" s="27"/>
      <c r="J2" s="29"/>
      <c r="K2" s="3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TABLEAU FINAL</vt:lpstr>
      <vt:lpstr>INTÉGRATION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Nicolas RENAULT</cp:lastModifiedBy>
  <cp:lastPrinted>2022-05-23T06:31:51Z</cp:lastPrinted>
  <dcterms:created xsi:type="dcterms:W3CDTF">2021-09-22T05:59:36Z</dcterms:created>
  <dcterms:modified xsi:type="dcterms:W3CDTF">2022-05-30T07:47:34Z</dcterms:modified>
</cp:coreProperties>
</file>