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codeName="ThisWorkbook" autoCompressPictures="0"/>
  <bookViews>
    <workbookView xWindow="1780" yWindow="160" windowWidth="25600" windowHeight="174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B31" i="1" l="1"/>
  <c r="AB30" i="1"/>
  <c r="AB29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AB11" i="1"/>
  <c r="K10" i="1"/>
  <c r="K11" i="1"/>
  <c r="K9" i="1"/>
  <c r="K12" i="1"/>
  <c r="K13" i="1"/>
  <c r="K15" i="1"/>
  <c r="J15" i="1"/>
  <c r="F18" i="1"/>
  <c r="F20" i="1"/>
  <c r="F19" i="1"/>
  <c r="F17" i="1"/>
  <c r="G5" i="1"/>
</calcChain>
</file>

<file path=xl/sharedStrings.xml><?xml version="1.0" encoding="utf-8"?>
<sst xmlns="http://schemas.openxmlformats.org/spreadsheetml/2006/main" count="199" uniqueCount="71">
  <si>
    <t>CAISSE Nr.</t>
  </si>
  <si>
    <t>REF.</t>
  </si>
  <si>
    <t>QT</t>
  </si>
  <si>
    <t>LENGHT</t>
  </si>
  <si>
    <t>WIDTH</t>
  </si>
  <si>
    <t>THICK</t>
  </si>
  <si>
    <t>M2</t>
  </si>
  <si>
    <t>TOTAL</t>
  </si>
  <si>
    <t>MATERIAL:</t>
  </si>
  <si>
    <t xml:space="preserve">FINISH: </t>
  </si>
  <si>
    <r>
      <t>KAFD:</t>
    </r>
    <r>
      <rPr>
        <b/>
        <sz val="9"/>
        <rFont val="Arial"/>
        <family val="2"/>
      </rPr>
      <t xml:space="preserve"> </t>
    </r>
  </si>
  <si>
    <t>PO</t>
  </si>
  <si>
    <t>4.05</t>
  </si>
  <si>
    <t>L</t>
  </si>
  <si>
    <t>#6000013400</t>
  </si>
  <si>
    <t>HONED</t>
  </si>
  <si>
    <t>90333NMS4501-01</t>
  </si>
  <si>
    <t>FRENCH LIMESTONE</t>
  </si>
  <si>
    <t>WEIGHT</t>
  </si>
  <si>
    <t>90333NMS4503-01</t>
  </si>
  <si>
    <t>AREA/PIECE M2</t>
  </si>
  <si>
    <t>90333NMS4505-01</t>
  </si>
  <si>
    <t>90333NMS4511-01</t>
  </si>
  <si>
    <t>90333NMS4514-01</t>
  </si>
  <si>
    <t>ENTREPRISE XXX</t>
  </si>
  <si>
    <t xml:space="preserve">KAFD: </t>
  </si>
  <si>
    <t>ATTENTION : ici il reste un solde à produire.</t>
  </si>
  <si>
    <t xml:space="preserve">il faudrait avoir un control qui attire </t>
  </si>
  <si>
    <t>notre attention sur le reste à produire</t>
  </si>
  <si>
    <t>le 18/05/2012 - COMMANDE PRIORITE 2 - EWS 11</t>
  </si>
  <si>
    <t>Line N.</t>
  </si>
  <si>
    <t>St.</t>
  </si>
  <si>
    <t>Code</t>
  </si>
  <si>
    <t>Description</t>
  </si>
  <si>
    <t>Material Type</t>
  </si>
  <si>
    <t>Quantity</t>
  </si>
  <si>
    <t>U.M.1</t>
  </si>
  <si>
    <t>H</t>
  </si>
  <si>
    <t>Finishing/Color</t>
  </si>
  <si>
    <t>Material</t>
  </si>
  <si>
    <t>Area/ Piece</t>
  </si>
  <si>
    <t>Total Area</t>
  </si>
  <si>
    <t>Weight</t>
  </si>
  <si>
    <t>U.M.2</t>
  </si>
  <si>
    <r>
      <t>N°</t>
    </r>
    <r>
      <rPr>
        <b/>
        <sz val="10"/>
        <rFont val="Arial"/>
        <family val="2"/>
      </rPr>
      <t xml:space="preserve"> 6 reçu le 19 AVRIL 2012</t>
    </r>
  </si>
  <si>
    <t>T</t>
  </si>
  <si>
    <t xml:space="preserve">  Bench # 15 40mm Thick</t>
  </si>
  <si>
    <t>STONE</t>
  </si>
  <si>
    <t>PZ</t>
  </si>
  <si>
    <t>Honed Finish</t>
  </si>
  <si>
    <t>90333NMS4502-01</t>
  </si>
  <si>
    <t>90333NMS4504-01</t>
  </si>
  <si>
    <t>90333NMS4510-01</t>
  </si>
  <si>
    <t>90333NMS4513-01</t>
  </si>
  <si>
    <t>90333NMS4515-01</t>
  </si>
  <si>
    <t>90333NMS4516-01</t>
  </si>
  <si>
    <t>90333NMS4517-01</t>
  </si>
  <si>
    <t>90333NMS4518-01</t>
  </si>
  <si>
    <t>90333NMS4519-01</t>
  </si>
  <si>
    <t>90333NMS4520-01</t>
  </si>
  <si>
    <t>90333NMS4521-01</t>
  </si>
  <si>
    <t>90333NMS4522-01</t>
  </si>
  <si>
    <t>90333NMS4523-01</t>
  </si>
  <si>
    <t>90333NMS4525-01</t>
  </si>
  <si>
    <t>90333NMS4526-01</t>
  </si>
  <si>
    <t>90333NMS4527-01</t>
  </si>
  <si>
    <t>KAFD -  BANC 15 - épaisseur 4 cm</t>
  </si>
  <si>
    <t>EXTRAIT DU FICHIER DE BASE</t>
  </si>
  <si>
    <t>EXEMPLE D'ETIQUETTE A REALISER</t>
  </si>
  <si>
    <t>L'ENSEMBLE DES ETIQUETTES DOIVENT RESTER EN MEMOIRE</t>
  </si>
  <si>
    <t>IMPORTANT: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</si>
</sst>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0.0000"/>
    <numFmt numFmtId="167" formatCode="0.0"/>
  </numFmts>
  <fonts count="20" x14ac:knownFonts="1">
    <font>
      <sz val="12"/>
      <color theme="1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36"/>
      <color indexed="12"/>
      <name val="Arial"/>
      <family val="2"/>
    </font>
    <font>
      <b/>
      <u/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b/>
      <u/>
      <sz val="8"/>
      <name val="Arial"/>
      <family val="2"/>
    </font>
    <font>
      <sz val="8"/>
      <name val="Arial"/>
      <family val="2"/>
    </font>
    <font>
      <b/>
      <u/>
      <sz val="9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7"/>
      <color indexed="12"/>
      <name val="Arial"/>
      <family val="2"/>
    </font>
    <font>
      <sz val="7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theme="1"/>
      <name val="Calibri"/>
      <scheme val="minor"/>
    </font>
    <font>
      <b/>
      <u/>
      <sz val="12"/>
      <color theme="1"/>
      <name val="Calibri"/>
      <scheme val="minor"/>
    </font>
    <font>
      <sz val="18"/>
      <color indexed="12"/>
      <name val="Arial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44">
    <xf numFmtId="0" fontId="0" fillId="0" borderId="0" xfId="0"/>
    <xf numFmtId="0" fontId="3" fillId="0" borderId="0" xfId="0" applyFont="1" applyAlignment="1">
      <alignment horizontal="center"/>
    </xf>
    <xf numFmtId="0" fontId="5" fillId="4" borderId="3" xfId="0" applyFont="1" applyFill="1" applyBorder="1" applyAlignment="1">
      <alignment horizontal="right" vertical="center"/>
    </xf>
    <xf numFmtId="0" fontId="5" fillId="4" borderId="3" xfId="0" applyFont="1" applyFill="1" applyBorder="1" applyAlignment="1">
      <alignment horizontal="left" vertical="center"/>
    </xf>
    <xf numFmtId="0" fontId="6" fillId="4" borderId="3" xfId="0" applyFont="1" applyFill="1" applyBorder="1" applyAlignment="1"/>
    <xf numFmtId="0" fontId="7" fillId="0" borderId="0" xfId="0" applyFont="1" applyAlignment="1">
      <alignment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2" fontId="9" fillId="0" borderId="0" xfId="0" applyNumberFormat="1" applyFont="1" applyAlignment="1">
      <alignment horizontal="center"/>
    </xf>
    <xf numFmtId="164" fontId="9" fillId="0" borderId="0" xfId="0" applyNumberFormat="1" applyFont="1" applyAlignment="1">
      <alignment horizontal="center"/>
    </xf>
    <xf numFmtId="4" fontId="9" fillId="0" borderId="0" xfId="0" applyNumberFormat="1" applyFont="1" applyAlignment="1">
      <alignment horizontal="center"/>
    </xf>
    <xf numFmtId="0" fontId="9" fillId="0" borderId="0" xfId="0" applyNumberFormat="1" applyFont="1" applyAlignment="1">
      <alignment horizontal="center"/>
    </xf>
    <xf numFmtId="1" fontId="8" fillId="0" borderId="0" xfId="0" applyNumberFormat="1" applyFont="1" applyAlignment="1">
      <alignment horizontal="center"/>
    </xf>
    <xf numFmtId="4" fontId="8" fillId="0" borderId="0" xfId="0" applyNumberFormat="1" applyFont="1" applyAlignment="1">
      <alignment horizontal="center"/>
    </xf>
    <xf numFmtId="0" fontId="10" fillId="0" borderId="0" xfId="0" applyFont="1" applyAlignment="1">
      <alignment horizontal="left" vertical="center"/>
    </xf>
    <xf numFmtId="0" fontId="10" fillId="0" borderId="2" xfId="0" applyFont="1" applyBorder="1"/>
    <xf numFmtId="0" fontId="12" fillId="0" borderId="3" xfId="0" applyFont="1" applyBorder="1"/>
    <xf numFmtId="0" fontId="13" fillId="0" borderId="0" xfId="0" applyFont="1"/>
    <xf numFmtId="0" fontId="14" fillId="0" borderId="0" xfId="0" applyFont="1"/>
    <xf numFmtId="49" fontId="0" fillId="0" borderId="0" xfId="0" applyNumberFormat="1" applyFont="1"/>
    <xf numFmtId="0" fontId="0" fillId="0" borderId="0" xfId="0" applyNumberFormat="1"/>
    <xf numFmtId="165" fontId="0" fillId="0" borderId="0" xfId="0" applyNumberFormat="1"/>
    <xf numFmtId="165" fontId="17" fillId="0" borderId="0" xfId="0" applyNumberFormat="1" applyFont="1"/>
    <xf numFmtId="4" fontId="0" fillId="0" borderId="0" xfId="0" applyNumberFormat="1"/>
    <xf numFmtId="0" fontId="4" fillId="0" borderId="0" xfId="0" applyFont="1" applyBorder="1" applyAlignment="1">
      <alignment horizontal="center"/>
    </xf>
    <xf numFmtId="0" fontId="2" fillId="3" borderId="1" xfId="2"/>
    <xf numFmtId="0" fontId="2" fillId="3" borderId="1" xfId="2" applyAlignment="1">
      <alignment horizontal="left"/>
    </xf>
    <xf numFmtId="0" fontId="2" fillId="3" borderId="1" xfId="2" applyAlignment="1">
      <alignment horizontal="left" vertical="center"/>
    </xf>
    <xf numFmtId="0" fontId="2" fillId="3" borderId="4" xfId="2" applyBorder="1" applyAlignment="1">
      <alignment horizontal="left" vertical="center"/>
    </xf>
    <xf numFmtId="0" fontId="2" fillId="3" borderId="5" xfId="2" applyBorder="1" applyAlignment="1">
      <alignment horizontal="left" vertical="center"/>
    </xf>
    <xf numFmtId="0" fontId="2" fillId="3" borderId="6" xfId="2" applyBorder="1" applyAlignment="1">
      <alignment horizontal="left" vertical="center"/>
    </xf>
    <xf numFmtId="0" fontId="1" fillId="2" borderId="0" xfId="1"/>
    <xf numFmtId="167" fontId="1" fillId="2" borderId="0" xfId="1" applyNumberFormat="1" applyAlignment="1">
      <alignment horizontal="center"/>
    </xf>
    <xf numFmtId="0" fontId="5" fillId="0" borderId="0" xfId="0" applyFont="1"/>
    <xf numFmtId="0" fontId="6" fillId="0" borderId="0" xfId="0" applyFont="1"/>
    <xf numFmtId="0" fontId="0" fillId="6" borderId="0" xfId="0" applyFill="1"/>
    <xf numFmtId="0" fontId="0" fillId="6" borderId="0" xfId="0" applyFill="1" applyAlignment="1"/>
    <xf numFmtId="0" fontId="19" fillId="7" borderId="0" xfId="0" applyFont="1" applyFill="1" applyAlignment="1">
      <alignment horizontal="center"/>
    </xf>
    <xf numFmtId="0" fontId="18" fillId="8" borderId="0" xfId="0" applyFont="1" applyFill="1"/>
    <xf numFmtId="0" fontId="0" fillId="8" borderId="0" xfId="0" applyFill="1"/>
    <xf numFmtId="0" fontId="18" fillId="8" borderId="0" xfId="0" applyFont="1" applyFill="1" applyAlignment="1"/>
  </cellXfs>
  <cellStyles count="7">
    <cellStyle name="Bon" xfId="1" builtinId="26"/>
    <cellStyle name="Lien hypertexte" xfId="3" builtinId="8" hidden="1"/>
    <cellStyle name="Lien hypertexte" xfId="5" builtinId="8" hidden="1"/>
    <cellStyle name="Lien hypertexte visité" xfId="4" builtinId="9" hidden="1"/>
    <cellStyle name="Lien hypertexte visité" xfId="6" builtinId="9" hidden="1"/>
    <cellStyle name="Normal" xfId="0" builtinId="0"/>
    <cellStyle name="Sortie" xfId="2" builtinId="2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D31"/>
  <sheetViews>
    <sheetView tabSelected="1" workbookViewId="0">
      <selection activeCell="B23" sqref="B23"/>
    </sheetView>
  </sheetViews>
  <sheetFormatPr baseColWidth="10" defaultRowHeight="15" x14ac:dyDescent="0"/>
  <cols>
    <col min="5" max="5" width="17" bestFit="1" customWidth="1"/>
    <col min="10" max="10" width="11.5" bestFit="1" customWidth="1"/>
    <col min="11" max="11" width="9.33203125" bestFit="1" customWidth="1"/>
    <col min="12" max="12" width="2.33203125" customWidth="1"/>
    <col min="17" max="18" width="17" bestFit="1" customWidth="1"/>
    <col min="20" max="20" width="11.83203125" bestFit="1" customWidth="1"/>
    <col min="24" max="24" width="13.5" bestFit="1" customWidth="1"/>
  </cols>
  <sheetData>
    <row r="1" spans="1:30" ht="15" customHeight="1">
      <c r="E1" s="1" t="s">
        <v>24</v>
      </c>
      <c r="F1" s="1"/>
      <c r="G1" s="1"/>
      <c r="H1" s="1"/>
      <c r="I1" s="1"/>
      <c r="J1" s="1"/>
      <c r="K1" s="1"/>
      <c r="M1" s="17" t="s">
        <v>10</v>
      </c>
      <c r="N1" t="s">
        <v>12</v>
      </c>
    </row>
    <row r="2" spans="1:30" ht="15" customHeight="1">
      <c r="E2" s="1"/>
      <c r="F2" s="1"/>
      <c r="G2" s="1"/>
      <c r="H2" s="1"/>
      <c r="I2" s="1"/>
      <c r="J2" s="1"/>
      <c r="K2" s="1"/>
      <c r="M2" s="17" t="s">
        <v>8</v>
      </c>
      <c r="N2" t="s">
        <v>17</v>
      </c>
    </row>
    <row r="3" spans="1:30" ht="15" customHeight="1">
      <c r="E3" s="1"/>
      <c r="F3" s="1"/>
      <c r="G3" s="1"/>
      <c r="H3" s="1"/>
      <c r="I3" s="1"/>
      <c r="J3" s="1"/>
      <c r="K3" s="1"/>
      <c r="M3" s="17" t="s">
        <v>9</v>
      </c>
      <c r="N3" t="s">
        <v>15</v>
      </c>
      <c r="P3" s="38"/>
      <c r="Q3" s="38"/>
      <c r="R3" s="38"/>
      <c r="S3" s="38"/>
      <c r="T3" s="38"/>
      <c r="U3" s="39" t="s">
        <v>67</v>
      </c>
      <c r="V3" s="39"/>
      <c r="W3" s="39"/>
      <c r="X3" s="39"/>
      <c r="Y3" s="39"/>
      <c r="Z3" s="38"/>
      <c r="AA3" s="38"/>
      <c r="AB3" s="38"/>
      <c r="AC3" s="38"/>
      <c r="AD3" s="38"/>
    </row>
    <row r="4" spans="1:30">
      <c r="E4" s="27"/>
      <c r="F4" s="27"/>
      <c r="G4" s="27"/>
      <c r="H4" s="27"/>
      <c r="I4" s="27"/>
      <c r="J4" s="27"/>
      <c r="K4" s="27"/>
      <c r="M4" s="18" t="s">
        <v>11</v>
      </c>
      <c r="N4" t="s">
        <v>14</v>
      </c>
    </row>
    <row r="5" spans="1:30">
      <c r="E5" s="2" t="s">
        <v>0</v>
      </c>
      <c r="F5" s="2"/>
      <c r="G5" s="3">
        <f>K6</f>
        <v>0</v>
      </c>
      <c r="H5" s="3"/>
      <c r="I5" s="4"/>
      <c r="J5" s="4"/>
    </row>
    <row r="6" spans="1:30" ht="17">
      <c r="E6" s="5"/>
      <c r="F6" s="5"/>
      <c r="G6" s="6"/>
      <c r="H6" s="6"/>
      <c r="I6" s="7"/>
      <c r="J6" s="7"/>
      <c r="V6" s="36" t="s">
        <v>66</v>
      </c>
    </row>
    <row r="7" spans="1:30" ht="17">
      <c r="E7" s="8" t="s">
        <v>1</v>
      </c>
      <c r="F7" s="8" t="s">
        <v>2</v>
      </c>
      <c r="G7" s="9" t="s">
        <v>3</v>
      </c>
      <c r="H7" s="9" t="s">
        <v>4</v>
      </c>
      <c r="I7" s="9" t="s">
        <v>5</v>
      </c>
      <c r="J7" s="9" t="s">
        <v>20</v>
      </c>
      <c r="K7" s="9" t="s">
        <v>18</v>
      </c>
      <c r="V7" s="36" t="s">
        <v>29</v>
      </c>
    </row>
    <row r="8" spans="1:30">
      <c r="E8" s="10"/>
      <c r="F8" s="10"/>
      <c r="G8" s="11"/>
      <c r="H8" s="11"/>
      <c r="I8" s="10"/>
      <c r="J8" s="10"/>
      <c r="P8" s="37" t="s">
        <v>30</v>
      </c>
      <c r="Q8" s="37" t="s">
        <v>31</v>
      </c>
      <c r="R8" s="37" t="s">
        <v>32</v>
      </c>
      <c r="S8" s="37" t="s">
        <v>33</v>
      </c>
      <c r="T8" s="37" t="s">
        <v>34</v>
      </c>
      <c r="U8" s="37" t="s">
        <v>35</v>
      </c>
      <c r="V8" s="37" t="s">
        <v>36</v>
      </c>
      <c r="W8" s="37" t="s">
        <v>13</v>
      </c>
      <c r="X8" s="37" t="s">
        <v>37</v>
      </c>
      <c r="Y8" s="37" t="s">
        <v>38</v>
      </c>
      <c r="Z8" s="37" t="s">
        <v>39</v>
      </c>
      <c r="AA8" s="37" t="s">
        <v>40</v>
      </c>
      <c r="AB8" s="37" t="s">
        <v>41</v>
      </c>
      <c r="AC8" s="37" t="s">
        <v>42</v>
      </c>
      <c r="AD8" s="37" t="s">
        <v>43</v>
      </c>
    </row>
    <row r="9" spans="1:30">
      <c r="A9" s="43" t="s">
        <v>26</v>
      </c>
      <c r="B9" s="43"/>
      <c r="C9" s="43"/>
      <c r="D9" s="41"/>
      <c r="E9" s="22" t="s">
        <v>16</v>
      </c>
      <c r="F9" s="10">
        <v>4</v>
      </c>
      <c r="G9" s="23">
        <v>1330</v>
      </c>
      <c r="H9" s="23">
        <v>1090</v>
      </c>
      <c r="I9" s="12">
        <v>4</v>
      </c>
      <c r="J9" s="25">
        <v>1.4497</v>
      </c>
      <c r="K9">
        <f>J9*80</f>
        <v>115.976</v>
      </c>
      <c r="P9" t="s">
        <v>44</v>
      </c>
      <c r="R9">
        <v>90</v>
      </c>
    </row>
    <row r="10" spans="1:30">
      <c r="A10" t="s">
        <v>27</v>
      </c>
      <c r="E10" s="22" t="s">
        <v>19</v>
      </c>
      <c r="F10" s="10">
        <v>2</v>
      </c>
      <c r="G10" s="23">
        <v>1035</v>
      </c>
      <c r="H10" s="23">
        <v>1090</v>
      </c>
      <c r="I10" s="12">
        <v>4</v>
      </c>
      <c r="J10" s="25">
        <v>1.12815</v>
      </c>
      <c r="K10">
        <f t="shared" ref="K10:K11" si="0">J10*80</f>
        <v>90.251999999999995</v>
      </c>
    </row>
    <row r="11" spans="1:30">
      <c r="A11" t="s">
        <v>28</v>
      </c>
      <c r="E11" s="22" t="s">
        <v>21</v>
      </c>
      <c r="F11" s="10">
        <v>2</v>
      </c>
      <c r="G11" s="23">
        <v>1550</v>
      </c>
      <c r="H11" s="23">
        <v>1090</v>
      </c>
      <c r="I11" s="12">
        <v>4</v>
      </c>
      <c r="J11" s="25">
        <v>1.6895</v>
      </c>
      <c r="K11">
        <f t="shared" si="0"/>
        <v>135.16</v>
      </c>
      <c r="P11" s="23">
        <v>9942</v>
      </c>
      <c r="Q11" t="s">
        <v>45</v>
      </c>
      <c r="R11" s="22" t="s">
        <v>16</v>
      </c>
      <c r="S11" s="22" t="s">
        <v>46</v>
      </c>
      <c r="T11" s="22" t="s">
        <v>47</v>
      </c>
      <c r="U11" s="23">
        <v>12</v>
      </c>
      <c r="V11" s="22" t="s">
        <v>48</v>
      </c>
      <c r="W11" s="23">
        <v>1330</v>
      </c>
      <c r="X11" s="23">
        <v>1090</v>
      </c>
      <c r="Y11" s="22" t="s">
        <v>49</v>
      </c>
      <c r="AA11" s="24">
        <v>1.4497</v>
      </c>
      <c r="AB11" s="24">
        <f t="shared" ref="AB11:AB31" si="1">AA11*U11</f>
        <v>17.3964</v>
      </c>
      <c r="AD11" t="s">
        <v>6</v>
      </c>
    </row>
    <row r="12" spans="1:30">
      <c r="E12" s="22" t="s">
        <v>22</v>
      </c>
      <c r="F12" s="10">
        <v>22</v>
      </c>
      <c r="G12" s="23">
        <v>1300</v>
      </c>
      <c r="H12" s="23">
        <v>670</v>
      </c>
      <c r="I12" s="12">
        <v>4</v>
      </c>
      <c r="J12" s="25">
        <v>0.871</v>
      </c>
      <c r="K12">
        <f>J12*80</f>
        <v>69.680000000000007</v>
      </c>
      <c r="P12" s="23">
        <v>9943</v>
      </c>
      <c r="Q12" t="s">
        <v>45</v>
      </c>
      <c r="R12" s="22" t="s">
        <v>50</v>
      </c>
      <c r="S12" s="22" t="s">
        <v>46</v>
      </c>
      <c r="T12" s="22" t="s">
        <v>47</v>
      </c>
      <c r="U12" s="23">
        <v>2</v>
      </c>
      <c r="V12" s="22" t="s">
        <v>48</v>
      </c>
      <c r="W12" s="23">
        <v>815</v>
      </c>
      <c r="X12" s="23">
        <v>1090</v>
      </c>
      <c r="Y12" s="22" t="s">
        <v>49</v>
      </c>
      <c r="AA12" s="24">
        <v>0.88834999999999997</v>
      </c>
      <c r="AB12" s="24">
        <f t="shared" si="1"/>
        <v>1.7766999999999999</v>
      </c>
      <c r="AD12" t="s">
        <v>6</v>
      </c>
    </row>
    <row r="13" spans="1:30">
      <c r="E13" s="22" t="s">
        <v>23</v>
      </c>
      <c r="F13" s="10">
        <v>6</v>
      </c>
      <c r="G13" s="23">
        <v>1330</v>
      </c>
      <c r="H13" s="23">
        <v>260</v>
      </c>
      <c r="I13" s="12">
        <v>4</v>
      </c>
      <c r="J13" s="25">
        <v>0.3458</v>
      </c>
      <c r="K13">
        <f>J13*80</f>
        <v>27.664000000000001</v>
      </c>
      <c r="P13" s="23">
        <v>9944</v>
      </c>
      <c r="Q13" t="s">
        <v>45</v>
      </c>
      <c r="R13" s="22" t="s">
        <v>19</v>
      </c>
      <c r="S13" s="22" t="s">
        <v>46</v>
      </c>
      <c r="T13" s="22" t="s">
        <v>47</v>
      </c>
      <c r="U13" s="23">
        <v>2</v>
      </c>
      <c r="V13" s="22" t="s">
        <v>48</v>
      </c>
      <c r="W13" s="23">
        <v>1035</v>
      </c>
      <c r="X13" s="23">
        <v>1090</v>
      </c>
      <c r="Y13" s="22" t="s">
        <v>49</v>
      </c>
      <c r="AA13" s="24">
        <v>1.12815</v>
      </c>
      <c r="AB13" s="24">
        <f t="shared" si="1"/>
        <v>2.2563</v>
      </c>
      <c r="AD13" t="s">
        <v>6</v>
      </c>
    </row>
    <row r="14" spans="1:30">
      <c r="E14" s="10"/>
      <c r="F14" s="10"/>
      <c r="G14" s="14"/>
      <c r="H14" s="14"/>
      <c r="I14" s="10"/>
      <c r="J14" s="13"/>
      <c r="P14" s="23">
        <v>9945</v>
      </c>
      <c r="Q14" t="s">
        <v>45</v>
      </c>
      <c r="R14" s="22" t="s">
        <v>51</v>
      </c>
      <c r="S14" s="22" t="s">
        <v>46</v>
      </c>
      <c r="T14" s="22" t="s">
        <v>47</v>
      </c>
      <c r="U14" s="23">
        <v>2</v>
      </c>
      <c r="V14" s="22" t="s">
        <v>48</v>
      </c>
      <c r="W14" s="23">
        <v>365</v>
      </c>
      <c r="X14" s="23">
        <v>1090</v>
      </c>
      <c r="Y14" s="22" t="s">
        <v>49</v>
      </c>
      <c r="AA14" s="24">
        <v>0.39784999999999998</v>
      </c>
      <c r="AB14" s="24">
        <f t="shared" si="1"/>
        <v>0.79569999999999996</v>
      </c>
      <c r="AD14" t="s">
        <v>6</v>
      </c>
    </row>
    <row r="15" spans="1:30">
      <c r="E15" s="10"/>
      <c r="F15" s="10"/>
      <c r="G15" s="14"/>
      <c r="H15" s="14"/>
      <c r="I15" s="34" t="s">
        <v>7</v>
      </c>
      <c r="J15" s="35">
        <f>SUM(J9*F9+J10*F10+J11*F11)</f>
        <v>11.434099999999999</v>
      </c>
      <c r="K15" s="35">
        <f>SUM(K9:K13)</f>
        <v>438.73200000000003</v>
      </c>
      <c r="P15" s="23">
        <v>9946</v>
      </c>
      <c r="Q15" t="s">
        <v>45</v>
      </c>
      <c r="R15" s="22" t="s">
        <v>21</v>
      </c>
      <c r="S15" s="22" t="s">
        <v>46</v>
      </c>
      <c r="T15" s="22" t="s">
        <v>47</v>
      </c>
      <c r="U15" s="23">
        <v>2</v>
      </c>
      <c r="V15" s="22" t="s">
        <v>48</v>
      </c>
      <c r="W15" s="23">
        <v>1550</v>
      </c>
      <c r="X15" s="23">
        <v>1090</v>
      </c>
      <c r="Y15" s="22" t="s">
        <v>49</v>
      </c>
      <c r="AA15" s="24">
        <v>1.6895</v>
      </c>
      <c r="AB15" s="24">
        <f t="shared" si="1"/>
        <v>3.379</v>
      </c>
      <c r="AD15" t="s">
        <v>6</v>
      </c>
    </row>
    <row r="16" spans="1:30">
      <c r="E16" s="10"/>
      <c r="F16" s="10"/>
      <c r="G16" s="14"/>
      <c r="H16" s="14"/>
      <c r="I16" s="15"/>
      <c r="J16" s="16"/>
      <c r="K16" s="26"/>
      <c r="P16" s="23">
        <v>9947</v>
      </c>
      <c r="Q16" t="s">
        <v>45</v>
      </c>
      <c r="R16" s="22" t="s">
        <v>52</v>
      </c>
      <c r="S16" s="22" t="s">
        <v>46</v>
      </c>
      <c r="T16" s="22" t="s">
        <v>47</v>
      </c>
      <c r="U16" s="23">
        <v>6</v>
      </c>
      <c r="V16" s="22" t="s">
        <v>48</v>
      </c>
      <c r="W16" s="23">
        <v>1330</v>
      </c>
      <c r="X16" s="23">
        <v>680</v>
      </c>
      <c r="Y16" s="22" t="s">
        <v>49</v>
      </c>
      <c r="AA16" s="24">
        <v>0.90439999999999998</v>
      </c>
      <c r="AB16" s="24">
        <f t="shared" si="1"/>
        <v>5.4264000000000001</v>
      </c>
      <c r="AD16" t="s">
        <v>6</v>
      </c>
    </row>
    <row r="17" spans="5:30">
      <c r="E17" s="30" t="s">
        <v>25</v>
      </c>
      <c r="F17" s="31" t="str">
        <f>+N1</f>
        <v>4.05</v>
      </c>
      <c r="G17" s="32"/>
      <c r="H17" s="32"/>
      <c r="I17" s="32"/>
      <c r="J17" s="32"/>
      <c r="K17" s="33"/>
      <c r="P17" s="23">
        <v>9948</v>
      </c>
      <c r="Q17" t="s">
        <v>45</v>
      </c>
      <c r="R17" s="22" t="s">
        <v>22</v>
      </c>
      <c r="S17" s="22" t="s">
        <v>46</v>
      </c>
      <c r="T17" s="22" t="s">
        <v>47</v>
      </c>
      <c r="U17" s="23">
        <v>44</v>
      </c>
      <c r="V17" s="22" t="s">
        <v>48</v>
      </c>
      <c r="W17" s="23">
        <v>1300</v>
      </c>
      <c r="X17" s="23">
        <v>670</v>
      </c>
      <c r="Y17" s="22" t="s">
        <v>49</v>
      </c>
      <c r="AA17" s="24">
        <v>0.871</v>
      </c>
      <c r="AB17" s="24">
        <f t="shared" si="1"/>
        <v>38.323999999999998</v>
      </c>
      <c r="AD17" t="s">
        <v>6</v>
      </c>
    </row>
    <row r="18" spans="5:30">
      <c r="E18" s="30" t="s">
        <v>8</v>
      </c>
      <c r="F18" s="31" t="str">
        <f>N2</f>
        <v>FRENCH LIMESTONE</v>
      </c>
      <c r="G18" s="32"/>
      <c r="H18" s="32"/>
      <c r="I18" s="32"/>
      <c r="J18" s="32"/>
      <c r="K18" s="33"/>
      <c r="P18" s="23">
        <v>9949</v>
      </c>
      <c r="Q18" t="s">
        <v>45</v>
      </c>
      <c r="R18" s="22" t="s">
        <v>53</v>
      </c>
      <c r="S18" s="22" t="s">
        <v>46</v>
      </c>
      <c r="T18" s="22" t="s">
        <v>47</v>
      </c>
      <c r="U18" s="23">
        <v>2</v>
      </c>
      <c r="V18" s="22" t="s">
        <v>48</v>
      </c>
      <c r="W18" s="23">
        <v>352</v>
      </c>
      <c r="X18" s="23">
        <v>260</v>
      </c>
      <c r="Y18" s="22" t="s">
        <v>49</v>
      </c>
      <c r="AA18" s="24">
        <v>9.151999999999999E-2</v>
      </c>
      <c r="AB18" s="24">
        <f t="shared" si="1"/>
        <v>0.18303999999999998</v>
      </c>
      <c r="AD18" t="s">
        <v>6</v>
      </c>
    </row>
    <row r="19" spans="5:30">
      <c r="E19" s="30" t="s">
        <v>9</v>
      </c>
      <c r="F19" s="31" t="str">
        <f>N3</f>
        <v>HONED</v>
      </c>
      <c r="G19" s="32"/>
      <c r="H19" s="32"/>
      <c r="I19" s="32"/>
      <c r="J19" s="32"/>
      <c r="K19" s="33"/>
      <c r="P19" s="23">
        <v>9950</v>
      </c>
      <c r="Q19" t="s">
        <v>45</v>
      </c>
      <c r="R19" s="22" t="s">
        <v>23</v>
      </c>
      <c r="S19" s="22" t="s">
        <v>46</v>
      </c>
      <c r="T19" s="22" t="s">
        <v>47</v>
      </c>
      <c r="U19" s="23">
        <v>6</v>
      </c>
      <c r="V19" s="22" t="s">
        <v>48</v>
      </c>
      <c r="W19" s="23">
        <v>1330</v>
      </c>
      <c r="X19" s="23">
        <v>260</v>
      </c>
      <c r="Y19" s="22" t="s">
        <v>49</v>
      </c>
      <c r="AA19" s="24">
        <v>0.3458</v>
      </c>
      <c r="AB19" s="24">
        <f t="shared" si="1"/>
        <v>2.0747999999999998</v>
      </c>
      <c r="AD19" t="s">
        <v>6</v>
      </c>
    </row>
    <row r="20" spans="5:30">
      <c r="E20" s="28" t="s">
        <v>11</v>
      </c>
      <c r="F20" s="29" t="str">
        <f>N4</f>
        <v>#6000013400</v>
      </c>
      <c r="G20" s="29"/>
      <c r="H20" s="29"/>
      <c r="I20" s="29"/>
      <c r="J20" s="29"/>
      <c r="K20" s="29"/>
      <c r="P20" s="23">
        <v>9951</v>
      </c>
      <c r="Q20" t="s">
        <v>45</v>
      </c>
      <c r="R20" s="22" t="s">
        <v>54</v>
      </c>
      <c r="S20" s="22" t="s">
        <v>46</v>
      </c>
      <c r="T20" s="22" t="s">
        <v>47</v>
      </c>
      <c r="U20" s="23">
        <v>2</v>
      </c>
      <c r="V20" s="22" t="s">
        <v>48</v>
      </c>
      <c r="W20" s="23">
        <v>1485</v>
      </c>
      <c r="X20" s="23">
        <v>680</v>
      </c>
      <c r="Y20" s="22" t="s">
        <v>49</v>
      </c>
      <c r="AA20" s="24">
        <v>1.0098</v>
      </c>
      <c r="AB20" s="24">
        <f t="shared" si="1"/>
        <v>2.0196000000000001</v>
      </c>
      <c r="AD20" t="s">
        <v>6</v>
      </c>
    </row>
    <row r="21" spans="5:30">
      <c r="I21" s="19"/>
      <c r="P21" s="23">
        <v>9952</v>
      </c>
      <c r="Q21" t="s">
        <v>45</v>
      </c>
      <c r="R21" s="22" t="s">
        <v>55</v>
      </c>
      <c r="S21" s="22" t="s">
        <v>46</v>
      </c>
      <c r="T21" s="22" t="s">
        <v>47</v>
      </c>
      <c r="U21" s="23">
        <v>4</v>
      </c>
      <c r="V21" s="22" t="s">
        <v>48</v>
      </c>
      <c r="W21" s="23">
        <v>1485</v>
      </c>
      <c r="X21" s="23">
        <v>670</v>
      </c>
      <c r="Y21" s="22" t="s">
        <v>49</v>
      </c>
      <c r="AA21" s="24">
        <v>0.99495</v>
      </c>
      <c r="AB21" s="24">
        <f t="shared" si="1"/>
        <v>3.9798</v>
      </c>
      <c r="AD21" t="s">
        <v>6</v>
      </c>
    </row>
    <row r="22" spans="5:30">
      <c r="E22" s="20"/>
      <c r="F22" s="21"/>
      <c r="P22" s="23">
        <v>9953</v>
      </c>
      <c r="Q22" t="s">
        <v>45</v>
      </c>
      <c r="R22" s="22" t="s">
        <v>56</v>
      </c>
      <c r="S22" s="22" t="s">
        <v>46</v>
      </c>
      <c r="T22" s="22" t="s">
        <v>47</v>
      </c>
      <c r="U22" s="23">
        <v>1</v>
      </c>
      <c r="V22" s="22" t="s">
        <v>48</v>
      </c>
      <c r="W22" s="23">
        <v>1485</v>
      </c>
      <c r="X22" s="23">
        <v>670</v>
      </c>
      <c r="Y22" s="22" t="s">
        <v>49</v>
      </c>
      <c r="AA22" s="24">
        <v>0.99495</v>
      </c>
      <c r="AB22" s="24">
        <f t="shared" si="1"/>
        <v>0.99495</v>
      </c>
      <c r="AD22" t="s">
        <v>6</v>
      </c>
    </row>
    <row r="23" spans="5:30" ht="21">
      <c r="E23" s="40" t="s">
        <v>68</v>
      </c>
      <c r="F23" s="40"/>
      <c r="G23" s="40"/>
      <c r="H23" s="40"/>
      <c r="I23" s="40"/>
      <c r="J23" s="40"/>
      <c r="K23" s="40"/>
      <c r="P23" s="23">
        <v>9954</v>
      </c>
      <c r="Q23" t="s">
        <v>45</v>
      </c>
      <c r="R23" s="22" t="s">
        <v>57</v>
      </c>
      <c r="S23" s="22" t="s">
        <v>46</v>
      </c>
      <c r="T23" s="22" t="s">
        <v>47</v>
      </c>
      <c r="U23" s="23">
        <v>2</v>
      </c>
      <c r="V23" s="22" t="s">
        <v>48</v>
      </c>
      <c r="W23" s="23">
        <v>882</v>
      </c>
      <c r="X23" s="23">
        <v>680</v>
      </c>
      <c r="Y23" s="22" t="s">
        <v>49</v>
      </c>
      <c r="AA23" s="24">
        <v>0.59975999999999996</v>
      </c>
      <c r="AB23" s="24">
        <f t="shared" si="1"/>
        <v>1.1995199999999999</v>
      </c>
      <c r="AD23" t="s">
        <v>6</v>
      </c>
    </row>
    <row r="24" spans="5:30">
      <c r="P24" s="23">
        <v>9955</v>
      </c>
      <c r="Q24" t="s">
        <v>45</v>
      </c>
      <c r="R24" s="22" t="s">
        <v>58</v>
      </c>
      <c r="S24" s="22" t="s">
        <v>46</v>
      </c>
      <c r="T24" s="22" t="s">
        <v>47</v>
      </c>
      <c r="U24" s="23">
        <v>4</v>
      </c>
      <c r="V24" s="22" t="s">
        <v>48</v>
      </c>
      <c r="W24" s="23">
        <v>825</v>
      </c>
      <c r="X24" s="23">
        <v>680</v>
      </c>
      <c r="Y24" s="22" t="s">
        <v>49</v>
      </c>
      <c r="AA24" s="24">
        <v>0.56099999999999994</v>
      </c>
      <c r="AB24" s="24">
        <f t="shared" si="1"/>
        <v>2.2439999999999998</v>
      </c>
      <c r="AD24" t="s">
        <v>6</v>
      </c>
    </row>
    <row r="25" spans="5:30">
      <c r="P25" s="23">
        <v>9956</v>
      </c>
      <c r="Q25" t="s">
        <v>45</v>
      </c>
      <c r="R25" s="22" t="s">
        <v>59</v>
      </c>
      <c r="S25" s="22" t="s">
        <v>46</v>
      </c>
      <c r="T25" s="22" t="s">
        <v>47</v>
      </c>
      <c r="U25" s="23">
        <v>6</v>
      </c>
      <c r="V25" s="22" t="s">
        <v>48</v>
      </c>
      <c r="W25" s="23">
        <v>825</v>
      </c>
      <c r="X25" s="23">
        <v>670</v>
      </c>
      <c r="Y25" s="22" t="s">
        <v>49</v>
      </c>
      <c r="AA25" s="24">
        <v>0.55274999999999996</v>
      </c>
      <c r="AB25" s="24">
        <f t="shared" si="1"/>
        <v>3.3164999999999996</v>
      </c>
      <c r="AD25" t="s">
        <v>6</v>
      </c>
    </row>
    <row r="26" spans="5:30">
      <c r="P26" s="23">
        <v>9957</v>
      </c>
      <c r="Q26" t="s">
        <v>45</v>
      </c>
      <c r="R26" s="22" t="s">
        <v>60</v>
      </c>
      <c r="S26" s="22" t="s">
        <v>46</v>
      </c>
      <c r="T26" s="22" t="s">
        <v>47</v>
      </c>
      <c r="U26" s="23">
        <v>2</v>
      </c>
      <c r="V26" s="22" t="s">
        <v>48</v>
      </c>
      <c r="W26" s="23">
        <v>815</v>
      </c>
      <c r="X26" s="23">
        <v>680</v>
      </c>
      <c r="Y26" s="22" t="s">
        <v>49</v>
      </c>
      <c r="AA26" s="24">
        <v>0.55420000000000003</v>
      </c>
      <c r="AB26" s="24">
        <f t="shared" si="1"/>
        <v>1.1084000000000001</v>
      </c>
      <c r="AD26" t="s">
        <v>6</v>
      </c>
    </row>
    <row r="27" spans="5:30">
      <c r="E27" s="41" t="s">
        <v>70</v>
      </c>
      <c r="F27" s="42" t="s">
        <v>69</v>
      </c>
      <c r="G27" s="42"/>
      <c r="H27" s="42"/>
      <c r="I27" s="42"/>
      <c r="J27" s="42"/>
      <c r="P27" s="23">
        <v>9958</v>
      </c>
      <c r="Q27" t="s">
        <v>45</v>
      </c>
      <c r="R27" s="22" t="s">
        <v>61</v>
      </c>
      <c r="S27" s="22" t="s">
        <v>46</v>
      </c>
      <c r="T27" s="22" t="s">
        <v>47</v>
      </c>
      <c r="U27" s="23">
        <v>2</v>
      </c>
      <c r="V27" s="22" t="s">
        <v>48</v>
      </c>
      <c r="W27" s="23">
        <v>710</v>
      </c>
      <c r="X27" s="23">
        <v>680</v>
      </c>
      <c r="Y27" s="22" t="s">
        <v>49</v>
      </c>
      <c r="AA27" s="24">
        <v>0.48279999999999995</v>
      </c>
      <c r="AB27" s="24">
        <f t="shared" si="1"/>
        <v>0.9655999999999999</v>
      </c>
      <c r="AD27" t="s">
        <v>6</v>
      </c>
    </row>
    <row r="28" spans="5:30">
      <c r="P28" s="23">
        <v>9959</v>
      </c>
      <c r="Q28" t="s">
        <v>45</v>
      </c>
      <c r="R28" s="22" t="s">
        <v>62</v>
      </c>
      <c r="S28" s="22" t="s">
        <v>46</v>
      </c>
      <c r="T28" s="22" t="s">
        <v>47</v>
      </c>
      <c r="U28" s="23">
        <v>4</v>
      </c>
      <c r="V28" s="22" t="s">
        <v>48</v>
      </c>
      <c r="W28" s="23">
        <v>920</v>
      </c>
      <c r="X28" s="23">
        <v>680</v>
      </c>
      <c r="Y28" s="22" t="s">
        <v>49</v>
      </c>
      <c r="AA28" s="24">
        <v>0.62559999999999993</v>
      </c>
      <c r="AB28" s="24">
        <f t="shared" si="1"/>
        <v>2.5023999999999997</v>
      </c>
      <c r="AD28" t="s">
        <v>6</v>
      </c>
    </row>
    <row r="29" spans="5:30">
      <c r="P29" s="23">
        <v>9960</v>
      </c>
      <c r="Q29" t="s">
        <v>45</v>
      </c>
      <c r="R29" s="22" t="s">
        <v>63</v>
      </c>
      <c r="S29" s="22" t="s">
        <v>46</v>
      </c>
      <c r="T29" s="22" t="s">
        <v>47</v>
      </c>
      <c r="U29" s="23">
        <v>8</v>
      </c>
      <c r="V29" s="22" t="s">
        <v>48</v>
      </c>
      <c r="W29" s="23">
        <v>1086</v>
      </c>
      <c r="X29" s="23">
        <v>670</v>
      </c>
      <c r="Y29" s="22" t="s">
        <v>49</v>
      </c>
      <c r="AA29" s="24">
        <v>0.72761999999999993</v>
      </c>
      <c r="AB29" s="24">
        <f t="shared" si="1"/>
        <v>5.8209599999999995</v>
      </c>
      <c r="AD29" t="s">
        <v>6</v>
      </c>
    </row>
    <row r="30" spans="5:30">
      <c r="P30" s="23">
        <v>9961</v>
      </c>
      <c r="Q30" t="s">
        <v>45</v>
      </c>
      <c r="R30" s="22" t="s">
        <v>64</v>
      </c>
      <c r="S30" s="22" t="s">
        <v>46</v>
      </c>
      <c r="T30" s="22" t="s">
        <v>47</v>
      </c>
      <c r="U30" s="23">
        <v>8</v>
      </c>
      <c r="V30" s="22" t="s">
        <v>48</v>
      </c>
      <c r="W30" s="23">
        <v>1240</v>
      </c>
      <c r="X30" s="23">
        <v>670</v>
      </c>
      <c r="Y30" s="22" t="s">
        <v>49</v>
      </c>
      <c r="AA30" s="24">
        <v>0.83079999999999998</v>
      </c>
      <c r="AB30" s="24">
        <f t="shared" si="1"/>
        <v>6.6463999999999999</v>
      </c>
      <c r="AD30" t="s">
        <v>6</v>
      </c>
    </row>
    <row r="31" spans="5:30">
      <c r="P31" s="23">
        <v>9962</v>
      </c>
      <c r="Q31" t="s">
        <v>45</v>
      </c>
      <c r="R31" s="22" t="s">
        <v>65</v>
      </c>
      <c r="S31" s="22" t="s">
        <v>46</v>
      </c>
      <c r="T31" s="22" t="s">
        <v>47</v>
      </c>
      <c r="U31" s="23">
        <v>1</v>
      </c>
      <c r="V31" s="22" t="s">
        <v>48</v>
      </c>
      <c r="W31" s="23">
        <v>1485</v>
      </c>
      <c r="X31" s="23">
        <v>670</v>
      </c>
      <c r="Y31" s="22" t="s">
        <v>49</v>
      </c>
      <c r="AA31" s="24">
        <v>0.99495</v>
      </c>
      <c r="AB31" s="24">
        <f t="shared" si="1"/>
        <v>0.99495</v>
      </c>
      <c r="AD31" t="s">
        <v>6</v>
      </c>
    </row>
  </sheetData>
  <mergeCells count="9">
    <mergeCell ref="E23:K23"/>
    <mergeCell ref="F20:K20"/>
    <mergeCell ref="E4:K4"/>
    <mergeCell ref="E1:K3"/>
    <mergeCell ref="F19:K19"/>
    <mergeCell ref="F18:K18"/>
    <mergeCell ref="F17:K17"/>
    <mergeCell ref="E5:F6"/>
    <mergeCell ref="G5:H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Mister Squeeze</dc:creator>
  <cp:lastModifiedBy>Mister Squeeze</cp:lastModifiedBy>
  <dcterms:created xsi:type="dcterms:W3CDTF">2012-06-20T13:07:50Z</dcterms:created>
  <dcterms:modified xsi:type="dcterms:W3CDTF">2012-06-22T15:33:49Z</dcterms:modified>
</cp:coreProperties>
</file>