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updateLinks="never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IT\Profils\plesonn\Bureau\"/>
    </mc:Choice>
  </mc:AlternateContent>
  <bookViews>
    <workbookView xWindow="-15" yWindow="-15" windowWidth="19230" windowHeight="6015" tabRatio="908" firstSheet="1" activeTab="1"/>
  </bookViews>
  <sheets>
    <sheet name="PAR" sheetId="9" state="hidden" r:id="rId1"/>
    <sheet name="Planning" sheetId="23" r:id="rId2"/>
    <sheet name="Calendrier" sheetId="26" r:id="rId3"/>
  </sheets>
  <definedNames>
    <definedName name="_xlnm._FilterDatabase" localSheetId="2" hidden="1">Calendrier!$B$4:$E$406</definedName>
    <definedName name="_xlnm._FilterDatabase" localSheetId="1" hidden="1">Planning!$B$6:$E$27</definedName>
    <definedName name="An">Calendrier!$E$1</definedName>
    <definedName name="dates">Calendrier!$E$5:$F$491</definedName>
    <definedName name="débmois">Calendrier!$G$5:$H$16</definedName>
    <definedName name="FERIES">Calendrier!$M$5:$M$17</definedName>
    <definedName name="jfdate">Calendrier!$M$5:$M$21</definedName>
    <definedName name="JJMM">Calendrier!$E$36:$E$500</definedName>
    <definedName name="jourabbrege">Calendrier!$J$5:$K$11</definedName>
    <definedName name="Pâques">Calendrier!$B$3</definedName>
    <definedName name="Z_EB37BC58_7C8F_4B52_897D_04943C19F4A6_.wvu.FilterData" localSheetId="2" hidden="1">Calendrier!$B$4:$E$406</definedName>
    <definedName name="Z_EB37BC58_7C8F_4B52_897D_04943C19F4A6_.wvu.FilterData" localSheetId="1" hidden="1">Planning!$B$6:$E$6</definedName>
    <definedName name="Z_EB37BC58_7C8F_4B52_897D_04943C19F4A6_.wvu.PrintTitles" localSheetId="1" hidden="1">Planning!$4:$6</definedName>
  </definedNames>
  <calcPr calcId="162913"/>
</workbook>
</file>

<file path=xl/calcChain.xml><?xml version="1.0" encoding="utf-8"?>
<calcChain xmlns="http://schemas.openxmlformats.org/spreadsheetml/2006/main">
  <c r="G11" i="23" l="1"/>
  <c r="F7" i="23" l="1"/>
  <c r="G10" i="23"/>
  <c r="F27" i="23"/>
  <c r="F26" i="23"/>
  <c r="F25" i="23"/>
  <c r="F24" i="23"/>
  <c r="F23" i="23"/>
  <c r="F22" i="23"/>
  <c r="F21" i="23"/>
  <c r="F20" i="23"/>
  <c r="F19" i="23"/>
  <c r="F18" i="23"/>
  <c r="F17" i="23"/>
  <c r="F16" i="23"/>
  <c r="F15" i="23"/>
  <c r="F14" i="23"/>
  <c r="F13" i="23"/>
  <c r="F12" i="23"/>
  <c r="F10" i="23"/>
  <c r="F9" i="23"/>
  <c r="F8" i="23"/>
  <c r="G9" i="23" l="1"/>
  <c r="G8" i="23"/>
  <c r="B1" i="23"/>
  <c r="G7" i="23"/>
  <c r="M4" i="23" l="1"/>
  <c r="E1" i="23"/>
  <c r="M5" i="23"/>
  <c r="B5" i="26"/>
  <c r="C5" i="26" s="1"/>
  <c r="E5" i="26"/>
  <c r="H5" i="26"/>
  <c r="H6" i="26" s="1"/>
  <c r="H7" i="26" s="1"/>
  <c r="H8" i="26" s="1"/>
  <c r="H9" i="26" s="1"/>
  <c r="H10" i="26" s="1"/>
  <c r="H11" i="26" s="1"/>
  <c r="E6" i="26"/>
  <c r="E7" i="26" s="1"/>
  <c r="E8" i="26" s="1"/>
  <c r="A7" i="23"/>
  <c r="A8" i="23"/>
  <c r="A9" i="23"/>
  <c r="A10" i="23"/>
  <c r="A11" i="23"/>
  <c r="A12" i="23"/>
  <c r="A13" i="23"/>
  <c r="A14" i="23"/>
  <c r="A15" i="23"/>
  <c r="A16" i="23"/>
  <c r="A17" i="23"/>
  <c r="A18" i="23"/>
  <c r="A19" i="23"/>
  <c r="A20" i="23"/>
  <c r="A21" i="23"/>
  <c r="A22" i="23"/>
  <c r="A23" i="23"/>
  <c r="A24" i="23"/>
  <c r="A25" i="23"/>
  <c r="A26" i="23"/>
  <c r="A27" i="23"/>
  <c r="D3" i="9"/>
  <c r="H3" i="9"/>
  <c r="L3" i="9"/>
  <c r="D4" i="9"/>
  <c r="H4" i="9"/>
  <c r="L4" i="9"/>
  <c r="D5" i="9"/>
  <c r="H5" i="9"/>
  <c r="L5" i="9"/>
  <c r="D6" i="9"/>
  <c r="D7" i="9"/>
  <c r="H7" i="9"/>
  <c r="L7" i="9"/>
  <c r="D8" i="9"/>
  <c r="H8" i="9"/>
  <c r="L8" i="9"/>
  <c r="D9" i="9"/>
  <c r="H9" i="9"/>
  <c r="L9" i="9"/>
  <c r="D10" i="9"/>
  <c r="H10" i="9"/>
  <c r="L10" i="9"/>
  <c r="D11" i="9"/>
  <c r="H11" i="9"/>
  <c r="L11" i="9"/>
  <c r="D12" i="9"/>
  <c r="H12" i="9"/>
  <c r="L12" i="9"/>
  <c r="D13" i="9"/>
  <c r="H13" i="9"/>
  <c r="L13" i="9"/>
  <c r="B14" i="9"/>
  <c r="J32" i="9" s="1"/>
  <c r="C14" i="9"/>
  <c r="K32" i="9" s="1"/>
  <c r="L32" i="9" s="1"/>
  <c r="F14" i="9"/>
  <c r="J33" i="9" s="1"/>
  <c r="G14" i="9"/>
  <c r="J14" i="9"/>
  <c r="J34" i="9" s="1"/>
  <c r="K14" i="9"/>
  <c r="K34" i="9" s="1"/>
  <c r="L34" i="9" s="1"/>
  <c r="D18" i="9"/>
  <c r="H18" i="9"/>
  <c r="L18" i="9"/>
  <c r="D19" i="9"/>
  <c r="H19" i="9"/>
  <c r="L19" i="9"/>
  <c r="D20" i="9"/>
  <c r="H20" i="9"/>
  <c r="L20" i="9"/>
  <c r="D21" i="9"/>
  <c r="H21" i="9"/>
  <c r="L21" i="9"/>
  <c r="D22" i="9"/>
  <c r="H22" i="9"/>
  <c r="L22" i="9"/>
  <c r="D23" i="9"/>
  <c r="H23" i="9"/>
  <c r="L23" i="9"/>
  <c r="D24" i="9"/>
  <c r="H24" i="9"/>
  <c r="L24" i="9"/>
  <c r="D25" i="9"/>
  <c r="H25" i="9"/>
  <c r="L25" i="9"/>
  <c r="D26" i="9"/>
  <c r="H26" i="9"/>
  <c r="L26" i="9"/>
  <c r="D27" i="9"/>
  <c r="H27" i="9"/>
  <c r="L27" i="9"/>
  <c r="B28" i="9"/>
  <c r="C28" i="9"/>
  <c r="K35" i="9" s="1"/>
  <c r="F28" i="9"/>
  <c r="J37" i="9" s="1"/>
  <c r="G28" i="9"/>
  <c r="K37" i="9" s="1"/>
  <c r="L37" i="9" s="1"/>
  <c r="J28" i="9"/>
  <c r="J38" i="9" s="1"/>
  <c r="K28" i="9"/>
  <c r="K38" i="9" s="1"/>
  <c r="D32" i="9"/>
  <c r="B33" i="9"/>
  <c r="C33" i="9"/>
  <c r="K33" i="9"/>
  <c r="B34" i="9"/>
  <c r="C34" i="9"/>
  <c r="D34" i="9" s="1"/>
  <c r="B35" i="9"/>
  <c r="C35" i="9"/>
  <c r="J35" i="9"/>
  <c r="C36" i="9"/>
  <c r="B37" i="9"/>
  <c r="C37" i="9"/>
  <c r="B38" i="9"/>
  <c r="C38" i="9"/>
  <c r="B39" i="9"/>
  <c r="C39" i="9"/>
  <c r="K39" i="9"/>
  <c r="L39" i="9" s="1"/>
  <c r="B40" i="9"/>
  <c r="C40" i="9"/>
  <c r="L40" i="9"/>
  <c r="B41" i="9"/>
  <c r="C41" i="9"/>
  <c r="B42" i="9"/>
  <c r="C42" i="9"/>
  <c r="B43" i="9"/>
  <c r="C43" i="9"/>
  <c r="D44" i="9"/>
  <c r="D41" i="9"/>
  <c r="D39" i="9"/>
  <c r="D35" i="9"/>
  <c r="B6" i="26"/>
  <c r="C6" i="26" s="1"/>
  <c r="D5" i="26"/>
  <c r="F5" i="26" s="1"/>
  <c r="L14" i="9"/>
  <c r="D42" i="9"/>
  <c r="D40" i="9"/>
  <c r="L35" i="9"/>
  <c r="H28" i="9"/>
  <c r="D36" i="9"/>
  <c r="C45" i="9"/>
  <c r="L28" i="9"/>
  <c r="D28" i="9"/>
  <c r="H14" i="9"/>
  <c r="B7" i="26" l="1"/>
  <c r="D6" i="26"/>
  <c r="F6" i="26" s="1"/>
  <c r="D43" i="9"/>
  <c r="D38" i="9"/>
  <c r="L33" i="9"/>
  <c r="B45" i="9"/>
  <c r="J41" i="9"/>
  <c r="E9" i="26"/>
  <c r="L38" i="9"/>
  <c r="K41" i="9"/>
  <c r="H12" i="26"/>
  <c r="H13" i="26" s="1"/>
  <c r="L41" i="9"/>
  <c r="D37" i="9"/>
  <c r="D33" i="9"/>
  <c r="D14" i="9"/>
  <c r="E10" i="26"/>
  <c r="B8" i="26" l="1"/>
  <c r="C7" i="26"/>
  <c r="D7" i="26"/>
  <c r="F7" i="26" s="1"/>
  <c r="D45" i="9"/>
  <c r="H14" i="26"/>
  <c r="E11" i="26"/>
  <c r="C8" i="26" l="1"/>
  <c r="D8" i="26"/>
  <c r="F8" i="26" s="1"/>
  <c r="B9" i="26"/>
  <c r="H15" i="26"/>
  <c r="E12" i="26"/>
  <c r="D9" i="26" l="1"/>
  <c r="F9" i="26" s="1"/>
  <c r="B10" i="26"/>
  <c r="C9" i="26"/>
  <c r="H16" i="26"/>
  <c r="E13" i="26"/>
  <c r="C10" i="26" l="1"/>
  <c r="B11" i="26"/>
  <c r="D10" i="26"/>
  <c r="F10" i="26" s="1"/>
  <c r="E14" i="26"/>
  <c r="C11" i="26" l="1"/>
  <c r="B12" i="26"/>
  <c r="D11" i="26"/>
  <c r="F11" i="26" s="1"/>
  <c r="L5" i="23"/>
  <c r="H4" i="23" s="1"/>
  <c r="N5" i="23"/>
  <c r="O5" i="23" s="1"/>
  <c r="P5" i="23" s="1"/>
  <c r="Q5" i="23" s="1"/>
  <c r="R5" i="23" s="1"/>
  <c r="S5" i="23" s="1"/>
  <c r="E15" i="26"/>
  <c r="D12" i="26" l="1"/>
  <c r="F12" i="26" s="1"/>
  <c r="B13" i="26"/>
  <c r="C12" i="26"/>
  <c r="K5" i="23"/>
  <c r="J5" i="23" s="1"/>
  <c r="I5" i="23" s="1"/>
  <c r="H5" i="23" s="1"/>
  <c r="T5" i="23"/>
  <c r="E16" i="26"/>
  <c r="B14" i="26" l="1"/>
  <c r="C13" i="26"/>
  <c r="D13" i="26"/>
  <c r="F13" i="26" s="1"/>
  <c r="E17" i="26"/>
  <c r="U5" i="23"/>
  <c r="C14" i="26" l="1"/>
  <c r="B15" i="26"/>
  <c r="D14" i="26"/>
  <c r="F14" i="26" s="1"/>
  <c r="V5" i="23"/>
  <c r="E18" i="26"/>
  <c r="B16" i="26" l="1"/>
  <c r="D15" i="26"/>
  <c r="F15" i="26" s="1"/>
  <c r="C15" i="26"/>
  <c r="E19" i="26"/>
  <c r="W5" i="23"/>
  <c r="B17" i="26" l="1"/>
  <c r="D16" i="26"/>
  <c r="F16" i="26" s="1"/>
  <c r="C16" i="26"/>
  <c r="X5" i="23"/>
  <c r="E20" i="26"/>
  <c r="C17" i="26" l="1"/>
  <c r="B18" i="26"/>
  <c r="D17" i="26"/>
  <c r="F17" i="26" s="1"/>
  <c r="E21" i="26"/>
  <c r="Y5" i="23"/>
  <c r="B19" i="26" l="1"/>
  <c r="C18" i="26"/>
  <c r="D18" i="26"/>
  <c r="F18" i="26" s="1"/>
  <c r="E22" i="26"/>
  <c r="Z5" i="23"/>
  <c r="C19" i="26" l="1"/>
  <c r="B20" i="26"/>
  <c r="D19" i="26"/>
  <c r="F19" i="26" s="1"/>
  <c r="E23" i="26"/>
  <c r="AA5" i="23"/>
  <c r="C20" i="26" l="1"/>
  <c r="D20" i="26"/>
  <c r="F20" i="26" s="1"/>
  <c r="B21" i="26"/>
  <c r="AB5" i="23"/>
  <c r="E24" i="26"/>
  <c r="B22" i="26" l="1"/>
  <c r="D21" i="26"/>
  <c r="F21" i="26" s="1"/>
  <c r="C21" i="26"/>
  <c r="E25" i="26"/>
  <c r="AC5" i="23"/>
  <c r="C22" i="26" l="1"/>
  <c r="D22" i="26"/>
  <c r="F22" i="26" s="1"/>
  <c r="B23" i="26"/>
  <c r="AD5" i="23"/>
  <c r="E26" i="26"/>
  <c r="B24" i="26" l="1"/>
  <c r="C23" i="26"/>
  <c r="D23" i="26"/>
  <c r="F23" i="26" s="1"/>
  <c r="E27" i="26"/>
  <c r="AE5" i="23"/>
  <c r="C24" i="26" l="1"/>
  <c r="D24" i="26"/>
  <c r="F24" i="26" s="1"/>
  <c r="B25" i="26"/>
  <c r="AF5" i="23"/>
  <c r="E28" i="26"/>
  <c r="C25" i="26" l="1"/>
  <c r="B26" i="26"/>
  <c r="D25" i="26"/>
  <c r="F25" i="26" s="1"/>
  <c r="E29" i="26"/>
  <c r="AG5" i="23"/>
  <c r="C26" i="26" l="1"/>
  <c r="D26" i="26"/>
  <c r="F26" i="26" s="1"/>
  <c r="B27" i="26"/>
  <c r="AH5" i="23"/>
  <c r="E30" i="26"/>
  <c r="B28" i="26" l="1"/>
  <c r="D27" i="26"/>
  <c r="F27" i="26" s="1"/>
  <c r="C27" i="26"/>
  <c r="E31" i="26"/>
  <c r="AI5" i="23"/>
  <c r="B29" i="26" l="1"/>
  <c r="D28" i="26"/>
  <c r="F28" i="26" s="1"/>
  <c r="C28" i="26"/>
  <c r="AJ5" i="23"/>
  <c r="E32" i="26"/>
  <c r="C29" i="26" l="1"/>
  <c r="B30" i="26"/>
  <c r="D29" i="26"/>
  <c r="F29" i="26" s="1"/>
  <c r="E33" i="26"/>
  <c r="AK5" i="23"/>
  <c r="B31" i="26" l="1"/>
  <c r="D30" i="26"/>
  <c r="F30" i="26" s="1"/>
  <c r="C30" i="26"/>
  <c r="AL5" i="23"/>
  <c r="E34" i="26"/>
  <c r="C31" i="26" l="1"/>
  <c r="D31" i="26"/>
  <c r="F31" i="26" s="1"/>
  <c r="B32" i="26"/>
  <c r="E35" i="26"/>
  <c r="AM5" i="23"/>
  <c r="B33" i="26" l="1"/>
  <c r="D32" i="26"/>
  <c r="F32" i="26" s="1"/>
  <c r="C32" i="26"/>
  <c r="AN5" i="23"/>
  <c r="E36" i="26"/>
  <c r="C33" i="26" l="1"/>
  <c r="D33" i="26"/>
  <c r="F33" i="26" s="1"/>
  <c r="B34" i="26"/>
  <c r="E37" i="26"/>
  <c r="AO5" i="23"/>
  <c r="C34" i="26" l="1"/>
  <c r="B35" i="26"/>
  <c r="D34" i="26"/>
  <c r="F34" i="26" s="1"/>
  <c r="E38" i="26"/>
  <c r="AP5" i="23"/>
  <c r="B36" i="26" l="1"/>
  <c r="C35" i="26"/>
  <c r="D35" i="26"/>
  <c r="F35" i="26" s="1"/>
  <c r="AQ5" i="23"/>
  <c r="E39" i="26"/>
  <c r="B37" i="26" l="1"/>
  <c r="D36" i="26"/>
  <c r="F36" i="26" s="1"/>
  <c r="C36" i="26"/>
  <c r="E40" i="26"/>
  <c r="AR5" i="23"/>
  <c r="B38" i="26" l="1"/>
  <c r="C37" i="26"/>
  <c r="D37" i="26"/>
  <c r="F37" i="26" s="1"/>
  <c r="AR4" i="23"/>
  <c r="AS5" i="23"/>
  <c r="E41" i="26"/>
  <c r="B39" i="26" l="1"/>
  <c r="D38" i="26"/>
  <c r="F38" i="26" s="1"/>
  <c r="C38" i="26"/>
  <c r="E42" i="26"/>
  <c r="AT5" i="23"/>
  <c r="B40" i="26" l="1"/>
  <c r="D39" i="26"/>
  <c r="F39" i="26" s="1"/>
  <c r="C39" i="26"/>
  <c r="AU5" i="23"/>
  <c r="E43" i="26"/>
  <c r="B41" i="26" l="1"/>
  <c r="D40" i="26"/>
  <c r="F40" i="26" s="1"/>
  <c r="C40" i="26"/>
  <c r="AV5" i="23"/>
  <c r="E44" i="26"/>
  <c r="C41" i="26" l="1"/>
  <c r="B42" i="26"/>
  <c r="D41" i="26"/>
  <c r="F41" i="26" s="1"/>
  <c r="E45" i="26"/>
  <c r="B43" i="26" l="1"/>
  <c r="C42" i="26"/>
  <c r="D42" i="26"/>
  <c r="F42" i="26" s="1"/>
  <c r="E46" i="26"/>
  <c r="B44" i="26" l="1"/>
  <c r="D43" i="26"/>
  <c r="F43" i="26" s="1"/>
  <c r="C43" i="26"/>
  <c r="E47" i="26"/>
  <c r="B45" i="26" l="1"/>
  <c r="D44" i="26"/>
  <c r="F44" i="26" s="1"/>
  <c r="C44" i="26"/>
  <c r="E48" i="26"/>
  <c r="C45" i="26" l="1"/>
  <c r="B46" i="26"/>
  <c r="D45" i="26"/>
  <c r="F45" i="26" s="1"/>
  <c r="E49" i="26"/>
  <c r="C46" i="26" l="1"/>
  <c r="D46" i="26"/>
  <c r="F46" i="26" s="1"/>
  <c r="B47" i="26"/>
  <c r="E50" i="26"/>
  <c r="C47" i="26" l="1"/>
  <c r="B48" i="26"/>
  <c r="D47" i="26"/>
  <c r="F47" i="26" s="1"/>
  <c r="E51" i="26"/>
  <c r="C48" i="26" l="1"/>
  <c r="D48" i="26"/>
  <c r="F48" i="26" s="1"/>
  <c r="B49" i="26"/>
  <c r="E52" i="26"/>
  <c r="C49" i="26" l="1"/>
  <c r="D49" i="26"/>
  <c r="F49" i="26" s="1"/>
  <c r="B50" i="26"/>
  <c r="E53" i="26"/>
  <c r="B51" i="26" l="1"/>
  <c r="D50" i="26"/>
  <c r="F50" i="26" s="1"/>
  <c r="C50" i="26"/>
  <c r="E54" i="26"/>
  <c r="B52" i="26" l="1"/>
  <c r="D51" i="26"/>
  <c r="F51" i="26" s="1"/>
  <c r="C51" i="26"/>
  <c r="E55" i="26"/>
  <c r="B53" i="26" l="1"/>
  <c r="D52" i="26"/>
  <c r="F52" i="26" s="1"/>
  <c r="C52" i="26"/>
  <c r="E56" i="26"/>
  <c r="B54" i="26" l="1"/>
  <c r="C53" i="26"/>
  <c r="D53" i="26"/>
  <c r="F53" i="26" s="1"/>
  <c r="E57" i="26"/>
  <c r="B55" i="26" l="1"/>
  <c r="D54" i="26"/>
  <c r="F54" i="26" s="1"/>
  <c r="C54" i="26"/>
  <c r="E58" i="26"/>
  <c r="C55" i="26" l="1"/>
  <c r="D55" i="26"/>
  <c r="F55" i="26" s="1"/>
  <c r="B56" i="26"/>
  <c r="E59" i="26"/>
  <c r="B57" i="26" l="1"/>
  <c r="D56" i="26"/>
  <c r="F56" i="26" s="1"/>
  <c r="C56" i="26"/>
  <c r="E60" i="26"/>
  <c r="C57" i="26" l="1"/>
  <c r="B58" i="26"/>
  <c r="D57" i="26"/>
  <c r="F57" i="26" s="1"/>
  <c r="E61" i="26"/>
  <c r="C58" i="26" l="1"/>
  <c r="B59" i="26"/>
  <c r="D58" i="26"/>
  <c r="F58" i="26" s="1"/>
  <c r="E62" i="26"/>
  <c r="C59" i="26" l="1"/>
  <c r="B60" i="26"/>
  <c r="D59" i="26"/>
  <c r="F59" i="26" s="1"/>
  <c r="E63" i="26"/>
  <c r="C60" i="26" l="1"/>
  <c r="D60" i="26"/>
  <c r="F60" i="26" s="1"/>
  <c r="B61" i="26"/>
  <c r="E64" i="26"/>
  <c r="C61" i="26" l="1"/>
  <c r="D61" i="26"/>
  <c r="F61" i="26" s="1"/>
  <c r="B62" i="26"/>
  <c r="E65" i="26"/>
  <c r="B63" i="26" l="1"/>
  <c r="D62" i="26"/>
  <c r="F62" i="26" s="1"/>
  <c r="C62" i="26"/>
  <c r="E66" i="26"/>
  <c r="C63" i="26" l="1"/>
  <c r="B64" i="26"/>
  <c r="D63" i="26"/>
  <c r="F63" i="26" s="1"/>
  <c r="E67" i="26"/>
  <c r="B65" i="26" l="1"/>
  <c r="C64" i="26"/>
  <c r="D64" i="26"/>
  <c r="F64" i="26" s="1"/>
  <c r="E68" i="26"/>
  <c r="B66" i="26" l="1"/>
  <c r="C65" i="26"/>
  <c r="D65" i="26"/>
  <c r="F65" i="26" s="1"/>
  <c r="E69" i="26"/>
  <c r="C66" i="26" l="1"/>
  <c r="D66" i="26"/>
  <c r="F66" i="26" s="1"/>
  <c r="B67" i="26"/>
  <c r="E70" i="26"/>
  <c r="C67" i="26" l="1"/>
  <c r="B68" i="26"/>
  <c r="D67" i="26"/>
  <c r="F67" i="26" s="1"/>
  <c r="E71" i="26"/>
  <c r="B69" i="26" l="1"/>
  <c r="D68" i="26"/>
  <c r="F68" i="26" s="1"/>
  <c r="C68" i="26"/>
  <c r="E72" i="26"/>
  <c r="B70" i="26" l="1"/>
  <c r="D69" i="26"/>
  <c r="F69" i="26" s="1"/>
  <c r="C69" i="26"/>
  <c r="E73" i="26"/>
  <c r="C70" i="26" l="1"/>
  <c r="D70" i="26"/>
  <c r="F70" i="26" s="1"/>
  <c r="B71" i="26"/>
  <c r="E74" i="26"/>
  <c r="C71" i="26" l="1"/>
  <c r="D71" i="26"/>
  <c r="F71" i="26" s="1"/>
  <c r="B72" i="26"/>
  <c r="E75" i="26"/>
  <c r="B73" i="26" l="1"/>
  <c r="D72" i="26"/>
  <c r="F72" i="26" s="1"/>
  <c r="C72" i="26"/>
  <c r="E76" i="26"/>
  <c r="B74" i="26" l="1"/>
  <c r="D73" i="26"/>
  <c r="F73" i="26" s="1"/>
  <c r="C73" i="26"/>
  <c r="E77" i="26"/>
  <c r="D74" i="26" l="1"/>
  <c r="F74" i="26" s="1"/>
  <c r="C74" i="26"/>
  <c r="B75" i="26"/>
  <c r="E78" i="26"/>
  <c r="B76" i="26" l="1"/>
  <c r="D75" i="26"/>
  <c r="F75" i="26" s="1"/>
  <c r="C75" i="26"/>
  <c r="E79" i="26"/>
  <c r="B77" i="26" l="1"/>
  <c r="D76" i="26"/>
  <c r="F76" i="26" s="1"/>
  <c r="C76" i="26"/>
  <c r="E80" i="26"/>
  <c r="B78" i="26" l="1"/>
  <c r="D77" i="26"/>
  <c r="F77" i="26" s="1"/>
  <c r="C77" i="26"/>
  <c r="E81" i="26"/>
  <c r="B79" i="26" l="1"/>
  <c r="D78" i="26"/>
  <c r="F78" i="26" s="1"/>
  <c r="C78" i="26"/>
  <c r="E82" i="26"/>
  <c r="C79" i="26" l="1"/>
  <c r="D79" i="26"/>
  <c r="F79" i="26" s="1"/>
  <c r="B80" i="26"/>
  <c r="E83" i="26"/>
  <c r="B81" i="26" l="1"/>
  <c r="D80" i="26"/>
  <c r="F80" i="26" s="1"/>
  <c r="C80" i="26"/>
  <c r="E84" i="26"/>
  <c r="C81" i="26" l="1"/>
  <c r="D81" i="26"/>
  <c r="F81" i="26" s="1"/>
  <c r="B82" i="26"/>
  <c r="E85" i="26"/>
  <c r="B83" i="26" l="1"/>
  <c r="D82" i="26"/>
  <c r="F82" i="26" s="1"/>
  <c r="C82" i="26"/>
  <c r="E86" i="26"/>
  <c r="B84" i="26" l="1"/>
  <c r="D83" i="26"/>
  <c r="F83" i="26" s="1"/>
  <c r="C83" i="26"/>
  <c r="E87" i="26"/>
  <c r="B85" i="26" l="1"/>
  <c r="D84" i="26"/>
  <c r="F84" i="26" s="1"/>
  <c r="C84" i="26"/>
  <c r="E88" i="26"/>
  <c r="C85" i="26" l="1"/>
  <c r="D85" i="26"/>
  <c r="F85" i="26" s="1"/>
  <c r="B86" i="26"/>
  <c r="E89" i="26"/>
  <c r="C86" i="26" l="1"/>
  <c r="D86" i="26"/>
  <c r="F86" i="26" s="1"/>
  <c r="B87" i="26"/>
  <c r="E90" i="26"/>
  <c r="C87" i="26" l="1"/>
  <c r="D87" i="26"/>
  <c r="F87" i="26" s="1"/>
  <c r="B88" i="26"/>
  <c r="E91" i="26"/>
  <c r="C88" i="26" l="1"/>
  <c r="B89" i="26"/>
  <c r="D88" i="26"/>
  <c r="F88" i="26" s="1"/>
  <c r="E92" i="26"/>
  <c r="C89" i="26" l="1"/>
  <c r="D89" i="26"/>
  <c r="F89" i="26" s="1"/>
  <c r="B90" i="26"/>
  <c r="E93" i="26"/>
  <c r="B91" i="26" l="1"/>
  <c r="D90" i="26"/>
  <c r="F90" i="26" s="1"/>
  <c r="C90" i="26"/>
  <c r="E94" i="26"/>
  <c r="C91" i="26" l="1"/>
  <c r="D91" i="26"/>
  <c r="F91" i="26" s="1"/>
  <c r="B92" i="26"/>
  <c r="E95" i="26"/>
  <c r="B93" i="26" l="1"/>
  <c r="D92" i="26"/>
  <c r="F92" i="26" s="1"/>
  <c r="C92" i="26"/>
  <c r="E96" i="26"/>
  <c r="C93" i="26" l="1"/>
  <c r="D93" i="26"/>
  <c r="F93" i="26" s="1"/>
  <c r="B94" i="26"/>
  <c r="E97" i="26"/>
  <c r="C94" i="26" l="1"/>
  <c r="D94" i="26"/>
  <c r="F94" i="26" s="1"/>
  <c r="B95" i="26"/>
  <c r="E98" i="26"/>
  <c r="B96" i="26" l="1"/>
  <c r="C95" i="26"/>
  <c r="D95" i="26"/>
  <c r="F95" i="26" s="1"/>
  <c r="E99" i="26"/>
  <c r="C96" i="26" l="1"/>
  <c r="B97" i="26"/>
  <c r="D96" i="26"/>
  <c r="F96" i="26" s="1"/>
  <c r="E100" i="26"/>
  <c r="B98" i="26" l="1"/>
  <c r="D97" i="26"/>
  <c r="F97" i="26" s="1"/>
  <c r="C97" i="26"/>
  <c r="E101" i="26"/>
  <c r="C98" i="26" l="1"/>
  <c r="D98" i="26"/>
  <c r="F98" i="26" s="1"/>
  <c r="B99" i="26"/>
  <c r="E102" i="26"/>
  <c r="B100" i="26" l="1"/>
  <c r="D99" i="26"/>
  <c r="F99" i="26" s="1"/>
  <c r="C99" i="26"/>
  <c r="E103" i="26"/>
  <c r="B101" i="26" l="1"/>
  <c r="C100" i="26"/>
  <c r="D100" i="26"/>
  <c r="F100" i="26" s="1"/>
  <c r="E104" i="26"/>
  <c r="C101" i="26" l="1"/>
  <c r="D101" i="26"/>
  <c r="F101" i="26" s="1"/>
  <c r="B102" i="26"/>
  <c r="E105" i="26"/>
  <c r="B103" i="26" l="1"/>
  <c r="D102" i="26"/>
  <c r="F102" i="26" s="1"/>
  <c r="C102" i="26"/>
  <c r="E106" i="26"/>
  <c r="B104" i="26" l="1"/>
  <c r="D103" i="26"/>
  <c r="F103" i="26" s="1"/>
  <c r="C103" i="26"/>
  <c r="E107" i="26"/>
  <c r="C104" i="26" l="1"/>
  <c r="D104" i="26"/>
  <c r="F104" i="26" s="1"/>
  <c r="B105" i="26"/>
  <c r="E108" i="26"/>
  <c r="B106" i="26" l="1"/>
  <c r="D105" i="26"/>
  <c r="F105" i="26" s="1"/>
  <c r="C105" i="26"/>
  <c r="E109" i="26"/>
  <c r="C106" i="26" l="1"/>
  <c r="D106" i="26"/>
  <c r="F106" i="26" s="1"/>
  <c r="B107" i="26"/>
  <c r="E110" i="26"/>
  <c r="B108" i="26" l="1"/>
  <c r="D107" i="26"/>
  <c r="F107" i="26" s="1"/>
  <c r="C107" i="26"/>
  <c r="E111" i="26"/>
  <c r="B109" i="26" l="1"/>
  <c r="D108" i="26"/>
  <c r="F108" i="26" s="1"/>
  <c r="C108" i="26"/>
  <c r="E112" i="26"/>
  <c r="C109" i="26" l="1"/>
  <c r="D109" i="26"/>
  <c r="F109" i="26" s="1"/>
  <c r="B110" i="26"/>
  <c r="E113" i="26"/>
  <c r="C110" i="26" l="1"/>
  <c r="D110" i="26"/>
  <c r="F110" i="26" s="1"/>
  <c r="B111" i="26"/>
  <c r="E114" i="26"/>
  <c r="B112" i="26" l="1"/>
  <c r="D111" i="26"/>
  <c r="F111" i="26" s="1"/>
  <c r="C111" i="26"/>
  <c r="E115" i="26"/>
  <c r="C112" i="26" l="1"/>
  <c r="B113" i="26"/>
  <c r="D112" i="26"/>
  <c r="F112" i="26" s="1"/>
  <c r="E116" i="26"/>
  <c r="B114" i="26" l="1"/>
  <c r="C113" i="26"/>
  <c r="D113" i="26"/>
  <c r="F113" i="26" s="1"/>
  <c r="E117" i="26"/>
  <c r="B115" i="26" l="1"/>
  <c r="D114" i="26"/>
  <c r="F114" i="26" s="1"/>
  <c r="C114" i="26"/>
  <c r="E118" i="26"/>
  <c r="B116" i="26" l="1"/>
  <c r="D115" i="26"/>
  <c r="F115" i="26" s="1"/>
  <c r="C115" i="26"/>
  <c r="E119" i="26"/>
  <c r="C116" i="26" l="1"/>
  <c r="D116" i="26"/>
  <c r="F116" i="26" s="1"/>
  <c r="B117" i="26"/>
  <c r="E120" i="26"/>
  <c r="B118" i="26" l="1"/>
  <c r="D117" i="26"/>
  <c r="F117" i="26" s="1"/>
  <c r="C117" i="26"/>
  <c r="E121" i="26"/>
  <c r="B119" i="26" l="1"/>
  <c r="D118" i="26"/>
  <c r="F118" i="26" s="1"/>
  <c r="C118" i="26"/>
  <c r="E122" i="26"/>
  <c r="C119" i="26" l="1"/>
  <c r="D119" i="26"/>
  <c r="F119" i="26" s="1"/>
  <c r="B120" i="26"/>
  <c r="E123" i="26"/>
  <c r="B121" i="26" l="1"/>
  <c r="D120" i="26"/>
  <c r="F120" i="26" s="1"/>
  <c r="C120" i="26"/>
  <c r="E124" i="26"/>
  <c r="B122" i="26" l="1"/>
  <c r="D121" i="26"/>
  <c r="F121" i="26" s="1"/>
  <c r="C121" i="26"/>
  <c r="E125" i="26"/>
  <c r="B123" i="26" l="1"/>
  <c r="D122" i="26"/>
  <c r="F122" i="26" s="1"/>
  <c r="C122" i="26"/>
  <c r="E126" i="26"/>
  <c r="B124" i="26" l="1"/>
  <c r="D123" i="26"/>
  <c r="F123" i="26" s="1"/>
  <c r="C123" i="26"/>
  <c r="E127" i="26"/>
  <c r="B125" i="26" l="1"/>
  <c r="C124" i="26"/>
  <c r="D124" i="26"/>
  <c r="F124" i="26" s="1"/>
  <c r="E128" i="26"/>
  <c r="B126" i="26" l="1"/>
  <c r="D125" i="26"/>
  <c r="F125" i="26" s="1"/>
  <c r="C125" i="26"/>
  <c r="E129" i="26"/>
  <c r="C126" i="26" l="1"/>
  <c r="D126" i="26"/>
  <c r="F126" i="26" s="1"/>
  <c r="B127" i="26"/>
  <c r="E130" i="26"/>
  <c r="C127" i="26" l="1"/>
  <c r="B128" i="26"/>
  <c r="D127" i="26"/>
  <c r="F127" i="26" s="1"/>
  <c r="E131" i="26"/>
  <c r="C128" i="26" l="1"/>
  <c r="D128" i="26"/>
  <c r="F128" i="26" s="1"/>
  <c r="B129" i="26"/>
  <c r="E132" i="26"/>
  <c r="B130" i="26" l="1"/>
  <c r="D129" i="26"/>
  <c r="F129" i="26" s="1"/>
  <c r="C129" i="26"/>
  <c r="E133" i="26"/>
  <c r="B131" i="26" l="1"/>
  <c r="D130" i="26"/>
  <c r="F130" i="26" s="1"/>
  <c r="C130" i="26"/>
  <c r="E134" i="26"/>
  <c r="B132" i="26" l="1"/>
  <c r="D131" i="26"/>
  <c r="F131" i="26" s="1"/>
  <c r="C131" i="26"/>
  <c r="E135" i="26"/>
  <c r="B133" i="26" l="1"/>
  <c r="C132" i="26"/>
  <c r="D132" i="26"/>
  <c r="F132" i="26" s="1"/>
  <c r="E136" i="26"/>
  <c r="C133" i="26" l="1"/>
  <c r="D133" i="26"/>
  <c r="F133" i="26" s="1"/>
  <c r="B134" i="26"/>
  <c r="E137" i="26"/>
  <c r="C134" i="26" l="1"/>
  <c r="D134" i="26"/>
  <c r="F134" i="26" s="1"/>
  <c r="B135" i="26"/>
  <c r="E138" i="26"/>
  <c r="B136" i="26" l="1"/>
  <c r="C135" i="26"/>
  <c r="D135" i="26"/>
  <c r="F135" i="26" s="1"/>
  <c r="E139" i="26"/>
  <c r="B137" i="26" l="1"/>
  <c r="D136" i="26"/>
  <c r="F136" i="26" s="1"/>
  <c r="C136" i="26"/>
  <c r="E140" i="26"/>
  <c r="B138" i="26" l="1"/>
  <c r="D137" i="26"/>
  <c r="F137" i="26" s="1"/>
  <c r="C137" i="26"/>
  <c r="E141" i="26"/>
  <c r="C138" i="26" l="1"/>
  <c r="B139" i="26"/>
  <c r="D138" i="26"/>
  <c r="F138" i="26" s="1"/>
  <c r="E142" i="26"/>
  <c r="C139" i="26" l="1"/>
  <c r="D139" i="26"/>
  <c r="F139" i="26" s="1"/>
  <c r="B140" i="26"/>
  <c r="E143" i="26"/>
  <c r="B141" i="26" l="1"/>
  <c r="C140" i="26"/>
  <c r="D140" i="26"/>
  <c r="F140" i="26" s="1"/>
  <c r="E144" i="26"/>
  <c r="B142" i="26" l="1"/>
  <c r="D141" i="26"/>
  <c r="F141" i="26" s="1"/>
  <c r="C141" i="26"/>
  <c r="E145" i="26"/>
  <c r="C142" i="26" l="1"/>
  <c r="D142" i="26"/>
  <c r="F142" i="26" s="1"/>
  <c r="B143" i="26"/>
  <c r="E146" i="26"/>
  <c r="C143" i="26" l="1"/>
  <c r="B144" i="26"/>
  <c r="D143" i="26"/>
  <c r="F143" i="26" s="1"/>
  <c r="E147" i="26"/>
  <c r="B145" i="26" l="1"/>
  <c r="D144" i="26"/>
  <c r="F144" i="26" s="1"/>
  <c r="C144" i="26"/>
  <c r="E148" i="26"/>
  <c r="C145" i="26" l="1"/>
  <c r="D145" i="26"/>
  <c r="F145" i="26" s="1"/>
  <c r="B146" i="26"/>
  <c r="E149" i="26"/>
  <c r="B147" i="26" l="1"/>
  <c r="D146" i="26"/>
  <c r="F146" i="26" s="1"/>
  <c r="C146" i="26"/>
  <c r="E150" i="26"/>
  <c r="B148" i="26" l="1"/>
  <c r="C147" i="26"/>
  <c r="D147" i="26"/>
  <c r="F147" i="26" s="1"/>
  <c r="E151" i="26"/>
  <c r="C148" i="26" l="1"/>
  <c r="D148" i="26"/>
  <c r="F148" i="26" s="1"/>
  <c r="B149" i="26"/>
  <c r="E152" i="26"/>
  <c r="C149" i="26" l="1"/>
  <c r="D149" i="26"/>
  <c r="F149" i="26" s="1"/>
  <c r="B150" i="26"/>
  <c r="E153" i="26"/>
  <c r="C150" i="26" l="1"/>
  <c r="B151" i="26"/>
  <c r="D150" i="26"/>
  <c r="F150" i="26" s="1"/>
  <c r="E154" i="26"/>
  <c r="C151" i="26" l="1"/>
  <c r="B152" i="26"/>
  <c r="D151" i="26"/>
  <c r="F151" i="26" s="1"/>
  <c r="E155" i="26"/>
  <c r="B153" i="26" l="1"/>
  <c r="D152" i="26"/>
  <c r="F152" i="26" s="1"/>
  <c r="C152" i="26"/>
  <c r="E156" i="26"/>
  <c r="C153" i="26" l="1"/>
  <c r="D153" i="26"/>
  <c r="F153" i="26" s="1"/>
  <c r="B154" i="26"/>
  <c r="E157" i="26"/>
  <c r="C154" i="26" l="1"/>
  <c r="D154" i="26"/>
  <c r="F154" i="26" s="1"/>
  <c r="B155" i="26"/>
  <c r="E158" i="26"/>
  <c r="B156" i="26" l="1"/>
  <c r="D155" i="26"/>
  <c r="F155" i="26" s="1"/>
  <c r="C155" i="26"/>
  <c r="E159" i="26"/>
  <c r="C156" i="26" l="1"/>
  <c r="D156" i="26"/>
  <c r="F156" i="26" s="1"/>
  <c r="B157" i="26"/>
  <c r="E160" i="26"/>
  <c r="B158" i="26" l="1"/>
  <c r="D157" i="26"/>
  <c r="F157" i="26" s="1"/>
  <c r="C157" i="26"/>
  <c r="E161" i="26"/>
  <c r="B159" i="26" l="1"/>
  <c r="C158" i="26"/>
  <c r="D158" i="26"/>
  <c r="F158" i="26" s="1"/>
  <c r="E162" i="26"/>
  <c r="B160" i="26" l="1"/>
  <c r="C159" i="26"/>
  <c r="D159" i="26"/>
  <c r="F159" i="26" s="1"/>
  <c r="E163" i="26"/>
  <c r="C160" i="26" l="1"/>
  <c r="B161" i="26"/>
  <c r="D160" i="26"/>
  <c r="F160" i="26" s="1"/>
  <c r="E164" i="26"/>
  <c r="B162" i="26" l="1"/>
  <c r="D161" i="26"/>
  <c r="F161" i="26" s="1"/>
  <c r="C161" i="26"/>
  <c r="E165" i="26"/>
  <c r="B163" i="26" l="1"/>
  <c r="C162" i="26"/>
  <c r="D162" i="26"/>
  <c r="F162" i="26" s="1"/>
  <c r="E166" i="26"/>
  <c r="B164" i="26" l="1"/>
  <c r="D163" i="26"/>
  <c r="F163" i="26" s="1"/>
  <c r="C163" i="26"/>
  <c r="E167" i="26"/>
  <c r="C164" i="26" l="1"/>
  <c r="B165" i="26"/>
  <c r="D164" i="26"/>
  <c r="F164" i="26" s="1"/>
  <c r="E168" i="26"/>
  <c r="C165" i="26" l="1"/>
  <c r="B166" i="26"/>
  <c r="D165" i="26"/>
  <c r="F165" i="26" s="1"/>
  <c r="E169" i="26"/>
  <c r="B167" i="26" l="1"/>
  <c r="D166" i="26"/>
  <c r="F166" i="26" s="1"/>
  <c r="C166" i="26"/>
  <c r="E170" i="26"/>
  <c r="B168" i="26" l="1"/>
  <c r="D167" i="26"/>
  <c r="F167" i="26" s="1"/>
  <c r="C167" i="26"/>
  <c r="E171" i="26"/>
  <c r="C168" i="26" l="1"/>
  <c r="B169" i="26"/>
  <c r="D168" i="26"/>
  <c r="F168" i="26" s="1"/>
  <c r="E172" i="26"/>
  <c r="C169" i="26" l="1"/>
  <c r="B170" i="26"/>
  <c r="D169" i="26"/>
  <c r="F169" i="26" s="1"/>
  <c r="E173" i="26"/>
  <c r="B171" i="26" l="1"/>
  <c r="D170" i="26"/>
  <c r="F170" i="26" s="1"/>
  <c r="C170" i="26"/>
  <c r="E174" i="26"/>
  <c r="C171" i="26" l="1"/>
  <c r="D171" i="26"/>
  <c r="F171" i="26" s="1"/>
  <c r="B172" i="26"/>
  <c r="E175" i="26"/>
  <c r="C172" i="26" l="1"/>
  <c r="B173" i="26"/>
  <c r="D172" i="26"/>
  <c r="F172" i="26" s="1"/>
  <c r="E176" i="26"/>
  <c r="B174" i="26" l="1"/>
  <c r="C173" i="26"/>
  <c r="D173" i="26"/>
  <c r="F173" i="26" s="1"/>
  <c r="E177" i="26"/>
  <c r="B175" i="26" l="1"/>
  <c r="D174" i="26"/>
  <c r="F174" i="26" s="1"/>
  <c r="C174" i="26"/>
  <c r="E178" i="26"/>
  <c r="C175" i="26" l="1"/>
  <c r="D175" i="26"/>
  <c r="F175" i="26" s="1"/>
  <c r="B176" i="26"/>
  <c r="E179" i="26"/>
  <c r="B177" i="26" l="1"/>
  <c r="C176" i="26"/>
  <c r="D176" i="26"/>
  <c r="F176" i="26" s="1"/>
  <c r="E180" i="26"/>
  <c r="C177" i="26" l="1"/>
  <c r="B178" i="26"/>
  <c r="D177" i="26"/>
  <c r="F177" i="26" s="1"/>
  <c r="E181" i="26"/>
  <c r="B179" i="26" l="1"/>
  <c r="D178" i="26"/>
  <c r="F178" i="26" s="1"/>
  <c r="C178" i="26"/>
  <c r="E182" i="26"/>
  <c r="C179" i="26" l="1"/>
  <c r="B180" i="26"/>
  <c r="D179" i="26"/>
  <c r="F179" i="26" s="1"/>
  <c r="E183" i="26"/>
  <c r="B181" i="26" l="1"/>
  <c r="D180" i="26"/>
  <c r="F180" i="26" s="1"/>
  <c r="C180" i="26"/>
  <c r="E184" i="26"/>
  <c r="B182" i="26" l="1"/>
  <c r="C181" i="26"/>
  <c r="D181" i="26"/>
  <c r="F181" i="26" s="1"/>
  <c r="E185" i="26"/>
  <c r="B183" i="26" l="1"/>
  <c r="D182" i="26"/>
  <c r="F182" i="26" s="1"/>
  <c r="C182" i="26"/>
  <c r="E186" i="26"/>
  <c r="B184" i="26" l="1"/>
  <c r="D183" i="26"/>
  <c r="F183" i="26" s="1"/>
  <c r="C183" i="26"/>
  <c r="E187" i="26"/>
  <c r="B185" i="26" l="1"/>
  <c r="D184" i="26"/>
  <c r="F184" i="26" s="1"/>
  <c r="C184" i="26"/>
  <c r="E188" i="26"/>
  <c r="B186" i="26" l="1"/>
  <c r="D185" i="26"/>
  <c r="F185" i="26" s="1"/>
  <c r="C185" i="26"/>
  <c r="E189" i="26"/>
  <c r="B187" i="26" l="1"/>
  <c r="C186" i="26"/>
  <c r="D186" i="26"/>
  <c r="F186" i="26" s="1"/>
  <c r="E190" i="26"/>
  <c r="C187" i="26" l="1"/>
  <c r="D187" i="26"/>
  <c r="F187" i="26" s="1"/>
  <c r="B188" i="26"/>
  <c r="E191" i="26"/>
  <c r="B189" i="26" l="1"/>
  <c r="D188" i="26"/>
  <c r="F188" i="26" s="1"/>
  <c r="C188" i="26"/>
  <c r="E192" i="26"/>
  <c r="B190" i="26" l="1"/>
  <c r="D189" i="26"/>
  <c r="F189" i="26" s="1"/>
  <c r="C189" i="26"/>
  <c r="E193" i="26"/>
  <c r="C190" i="26" l="1"/>
  <c r="D190" i="26"/>
  <c r="F190" i="26" s="1"/>
  <c r="B191" i="26"/>
  <c r="E194" i="26"/>
  <c r="C191" i="26" l="1"/>
  <c r="B192" i="26"/>
  <c r="D191" i="26"/>
  <c r="F191" i="26" s="1"/>
  <c r="E195" i="26"/>
  <c r="C192" i="26" l="1"/>
  <c r="D192" i="26"/>
  <c r="F192" i="26" s="1"/>
  <c r="B193" i="26"/>
  <c r="E196" i="26"/>
  <c r="C193" i="26" l="1"/>
  <c r="D193" i="26"/>
  <c r="F193" i="26" s="1"/>
  <c r="B194" i="26"/>
  <c r="E197" i="26"/>
  <c r="C194" i="26" l="1"/>
  <c r="D194" i="26"/>
  <c r="F194" i="26" s="1"/>
  <c r="B195" i="26"/>
  <c r="E198" i="26"/>
  <c r="B196" i="26" l="1"/>
  <c r="D195" i="26"/>
  <c r="F195" i="26" s="1"/>
  <c r="C195" i="26"/>
  <c r="E199" i="26"/>
  <c r="C196" i="26" l="1"/>
  <c r="D196" i="26"/>
  <c r="F196" i="26" s="1"/>
  <c r="B197" i="26"/>
  <c r="E200" i="26"/>
  <c r="B198" i="26" l="1"/>
  <c r="D197" i="26"/>
  <c r="F197" i="26" s="1"/>
  <c r="C197" i="26"/>
  <c r="E201" i="26"/>
  <c r="C198" i="26" l="1"/>
  <c r="B199" i="26"/>
  <c r="D198" i="26"/>
  <c r="F198" i="26" s="1"/>
  <c r="E202" i="26"/>
  <c r="C199" i="26" l="1"/>
  <c r="D199" i="26"/>
  <c r="F199" i="26" s="1"/>
  <c r="B200" i="26"/>
  <c r="E203" i="26"/>
  <c r="B201" i="26" l="1"/>
  <c r="D200" i="26"/>
  <c r="F200" i="26" s="1"/>
  <c r="C200" i="26"/>
  <c r="E204" i="26"/>
  <c r="B202" i="26" l="1"/>
  <c r="D201" i="26"/>
  <c r="F201" i="26" s="1"/>
  <c r="C201" i="26"/>
  <c r="E205" i="26"/>
  <c r="C202" i="26" l="1"/>
  <c r="D202" i="26"/>
  <c r="F202" i="26" s="1"/>
  <c r="B203" i="26"/>
  <c r="E206" i="26"/>
  <c r="B204" i="26" l="1"/>
  <c r="C203" i="26"/>
  <c r="D203" i="26"/>
  <c r="F203" i="26" s="1"/>
  <c r="E207" i="26"/>
  <c r="B205" i="26" l="1"/>
  <c r="D204" i="26"/>
  <c r="F204" i="26" s="1"/>
  <c r="C204" i="26"/>
  <c r="E208" i="26"/>
  <c r="B206" i="26" l="1"/>
  <c r="C205" i="26"/>
  <c r="D205" i="26"/>
  <c r="F205" i="26" s="1"/>
  <c r="E209" i="26"/>
  <c r="C206" i="26" l="1"/>
  <c r="D206" i="26"/>
  <c r="F206" i="26" s="1"/>
  <c r="B207" i="26"/>
  <c r="E210" i="26"/>
  <c r="B208" i="26" l="1"/>
  <c r="C207" i="26"/>
  <c r="D207" i="26"/>
  <c r="F207" i="26" s="1"/>
  <c r="E211" i="26"/>
  <c r="B209" i="26" l="1"/>
  <c r="D208" i="26"/>
  <c r="F208" i="26" s="1"/>
  <c r="C208" i="26"/>
  <c r="E212" i="26"/>
  <c r="C209" i="26" l="1"/>
  <c r="D209" i="26"/>
  <c r="F209" i="26" s="1"/>
  <c r="B210" i="26"/>
  <c r="E213" i="26"/>
  <c r="B211" i="26" l="1"/>
  <c r="C210" i="26"/>
  <c r="D210" i="26"/>
  <c r="F210" i="26" s="1"/>
  <c r="E214" i="26"/>
  <c r="B212" i="26" l="1"/>
  <c r="C211" i="26"/>
  <c r="D211" i="26"/>
  <c r="F211" i="26" s="1"/>
  <c r="E215" i="26"/>
  <c r="B213" i="26" l="1"/>
  <c r="D212" i="26"/>
  <c r="F212" i="26" s="1"/>
  <c r="C212" i="26"/>
  <c r="E216" i="26"/>
  <c r="B214" i="26" l="1"/>
  <c r="D213" i="26"/>
  <c r="F213" i="26" s="1"/>
  <c r="C213" i="26"/>
  <c r="E217" i="26"/>
  <c r="B215" i="26" l="1"/>
  <c r="C214" i="26"/>
  <c r="D214" i="26"/>
  <c r="F214" i="26" s="1"/>
  <c r="E218" i="26"/>
  <c r="B216" i="26" l="1"/>
  <c r="D215" i="26"/>
  <c r="F215" i="26" s="1"/>
  <c r="C215" i="26"/>
  <c r="E219" i="26"/>
  <c r="B217" i="26" l="1"/>
  <c r="D216" i="26"/>
  <c r="F216" i="26" s="1"/>
  <c r="C216" i="26"/>
  <c r="E220" i="26"/>
  <c r="C217" i="26" l="1"/>
  <c r="B218" i="26"/>
  <c r="D217" i="26"/>
  <c r="F217" i="26" s="1"/>
  <c r="E221" i="26"/>
  <c r="C218" i="26" l="1"/>
  <c r="D218" i="26"/>
  <c r="F218" i="26" s="1"/>
  <c r="B219" i="26"/>
  <c r="E222" i="26"/>
  <c r="C219" i="26" l="1"/>
  <c r="B220" i="26"/>
  <c r="D219" i="26"/>
  <c r="F219" i="26" s="1"/>
  <c r="E223" i="26"/>
  <c r="C220" i="26" l="1"/>
  <c r="B221" i="26"/>
  <c r="D220" i="26"/>
  <c r="F220" i="26" s="1"/>
  <c r="E224" i="26"/>
  <c r="B222" i="26" l="1"/>
  <c r="C221" i="26"/>
  <c r="D221" i="26"/>
  <c r="F221" i="26" s="1"/>
  <c r="E225" i="26"/>
  <c r="C222" i="26" l="1"/>
  <c r="B223" i="26"/>
  <c r="D222" i="26"/>
  <c r="F222" i="26" s="1"/>
  <c r="E226" i="26"/>
  <c r="B224" i="26" l="1"/>
  <c r="D223" i="26"/>
  <c r="F223" i="26" s="1"/>
  <c r="C223" i="26"/>
  <c r="E227" i="26"/>
  <c r="C224" i="26" l="1"/>
  <c r="B225" i="26"/>
  <c r="D224" i="26"/>
  <c r="F224" i="26" s="1"/>
  <c r="E228" i="26"/>
  <c r="C225" i="26" l="1"/>
  <c r="D225" i="26"/>
  <c r="F225" i="26" s="1"/>
  <c r="B226" i="26"/>
  <c r="E229" i="26"/>
  <c r="C226" i="26" l="1"/>
  <c r="D226" i="26"/>
  <c r="F226" i="26" s="1"/>
  <c r="B227" i="26"/>
  <c r="E230" i="26"/>
  <c r="B228" i="26" l="1"/>
  <c r="D227" i="26"/>
  <c r="F227" i="26" s="1"/>
  <c r="C227" i="26"/>
  <c r="E231" i="26"/>
  <c r="C228" i="26" l="1"/>
  <c r="D228" i="26"/>
  <c r="F228" i="26" s="1"/>
  <c r="B229" i="26"/>
  <c r="E232" i="26"/>
  <c r="C229" i="26" l="1"/>
  <c r="B230" i="26"/>
  <c r="D229" i="26"/>
  <c r="F229" i="26" s="1"/>
  <c r="E233" i="26"/>
  <c r="C230" i="26" l="1"/>
  <c r="B231" i="26"/>
  <c r="D230" i="26"/>
  <c r="F230" i="26" s="1"/>
  <c r="E234" i="26"/>
  <c r="C231" i="26" l="1"/>
  <c r="D231" i="26"/>
  <c r="F231" i="26" s="1"/>
  <c r="B232" i="26"/>
  <c r="E235" i="26"/>
  <c r="B233" i="26" l="1"/>
  <c r="D232" i="26"/>
  <c r="F232" i="26" s="1"/>
  <c r="C232" i="26"/>
  <c r="E236" i="26"/>
  <c r="C233" i="26" l="1"/>
  <c r="D233" i="26"/>
  <c r="F233" i="26" s="1"/>
  <c r="B234" i="26"/>
  <c r="E237" i="26"/>
  <c r="C234" i="26" l="1"/>
  <c r="B235" i="26"/>
  <c r="D234" i="26"/>
  <c r="F234" i="26" s="1"/>
  <c r="E238" i="26"/>
  <c r="B236" i="26" l="1"/>
  <c r="C235" i="26"/>
  <c r="D235" i="26"/>
  <c r="F235" i="26" s="1"/>
  <c r="E239" i="26"/>
  <c r="B237" i="26" l="1"/>
  <c r="D236" i="26"/>
  <c r="F236" i="26" s="1"/>
  <c r="C236" i="26"/>
  <c r="E240" i="26"/>
  <c r="B238" i="26" l="1"/>
  <c r="D237" i="26"/>
  <c r="F237" i="26" s="1"/>
  <c r="C237" i="26"/>
  <c r="E241" i="26"/>
  <c r="B239" i="26" l="1"/>
  <c r="C238" i="26"/>
  <c r="D238" i="26"/>
  <c r="F238" i="26" s="1"/>
  <c r="E242" i="26"/>
  <c r="B240" i="26" l="1"/>
  <c r="D239" i="26"/>
  <c r="F239" i="26" s="1"/>
  <c r="C239" i="26"/>
  <c r="E243" i="26"/>
  <c r="C240" i="26" l="1"/>
  <c r="D240" i="26"/>
  <c r="F240" i="26" s="1"/>
  <c r="B241" i="26"/>
  <c r="E244" i="26"/>
  <c r="C241" i="26" l="1"/>
  <c r="B242" i="26"/>
  <c r="D241" i="26"/>
  <c r="F241" i="26" s="1"/>
  <c r="E245" i="26"/>
  <c r="B243" i="26" l="1"/>
  <c r="C242" i="26"/>
  <c r="D242" i="26"/>
  <c r="F242" i="26" s="1"/>
  <c r="E246" i="26"/>
  <c r="C243" i="26" l="1"/>
  <c r="D243" i="26"/>
  <c r="F243" i="26" s="1"/>
  <c r="B244" i="26"/>
  <c r="E247" i="26"/>
  <c r="C244" i="26" l="1"/>
  <c r="D244" i="26"/>
  <c r="F244" i="26" s="1"/>
  <c r="B245" i="26"/>
  <c r="E248" i="26"/>
  <c r="C245" i="26" l="1"/>
  <c r="D245" i="26"/>
  <c r="F245" i="26" s="1"/>
  <c r="B246" i="26"/>
  <c r="E249" i="26"/>
  <c r="B247" i="26" l="1"/>
  <c r="D246" i="26"/>
  <c r="F246" i="26" s="1"/>
  <c r="C246" i="26"/>
  <c r="E250" i="26"/>
  <c r="C247" i="26" l="1"/>
  <c r="D247" i="26"/>
  <c r="F247" i="26" s="1"/>
  <c r="B248" i="26"/>
  <c r="E251" i="26"/>
  <c r="C248" i="26" l="1"/>
  <c r="D248" i="26"/>
  <c r="F248" i="26" s="1"/>
  <c r="B249" i="26"/>
  <c r="E252" i="26"/>
  <c r="C249" i="26" l="1"/>
  <c r="D249" i="26"/>
  <c r="F249" i="26" s="1"/>
  <c r="B250" i="26"/>
  <c r="E253" i="26"/>
  <c r="C250" i="26" l="1"/>
  <c r="D250" i="26"/>
  <c r="F250" i="26" s="1"/>
  <c r="B251" i="26"/>
  <c r="E254" i="26"/>
  <c r="B252" i="26" l="1"/>
  <c r="C251" i="26"/>
  <c r="D251" i="26"/>
  <c r="F251" i="26" s="1"/>
  <c r="E255" i="26"/>
  <c r="B253" i="26" l="1"/>
  <c r="D252" i="26"/>
  <c r="F252" i="26" s="1"/>
  <c r="C252" i="26"/>
  <c r="E256" i="26"/>
  <c r="C253" i="26" l="1"/>
  <c r="D253" i="26"/>
  <c r="F253" i="26" s="1"/>
  <c r="B254" i="26"/>
  <c r="E257" i="26"/>
  <c r="C254" i="26" l="1"/>
  <c r="B255" i="26"/>
  <c r="D254" i="26"/>
  <c r="F254" i="26" s="1"/>
  <c r="E258" i="26"/>
  <c r="B256" i="26" l="1"/>
  <c r="C255" i="26"/>
  <c r="D255" i="26"/>
  <c r="F255" i="26" s="1"/>
  <c r="E259" i="26"/>
  <c r="B257" i="26" l="1"/>
  <c r="D256" i="26"/>
  <c r="F256" i="26" s="1"/>
  <c r="C256" i="26"/>
  <c r="E260" i="26"/>
  <c r="B258" i="26" l="1"/>
  <c r="D257" i="26"/>
  <c r="F257" i="26" s="1"/>
  <c r="C257" i="26"/>
  <c r="E261" i="26"/>
  <c r="B259" i="26" l="1"/>
  <c r="D258" i="26"/>
  <c r="F258" i="26" s="1"/>
  <c r="C258" i="26"/>
  <c r="E262" i="26"/>
  <c r="B260" i="26" l="1"/>
  <c r="C259" i="26"/>
  <c r="D259" i="26"/>
  <c r="F259" i="26" s="1"/>
  <c r="E263" i="26"/>
  <c r="B261" i="26" l="1"/>
  <c r="C260" i="26"/>
  <c r="D260" i="26"/>
  <c r="F260" i="26" s="1"/>
  <c r="E264" i="26"/>
  <c r="C261" i="26" l="1"/>
  <c r="B262" i="26"/>
  <c r="D261" i="26"/>
  <c r="F261" i="26" s="1"/>
  <c r="E265" i="26"/>
  <c r="C262" i="26" l="1"/>
  <c r="B263" i="26"/>
  <c r="D262" i="26"/>
  <c r="F262" i="26" s="1"/>
  <c r="E266" i="26"/>
  <c r="B264" i="26" l="1"/>
  <c r="D263" i="26"/>
  <c r="F263" i="26" s="1"/>
  <c r="C263" i="26"/>
  <c r="E267" i="26"/>
  <c r="B265" i="26" l="1"/>
  <c r="D264" i="26"/>
  <c r="F264" i="26" s="1"/>
  <c r="C264" i="26"/>
  <c r="E268" i="26"/>
  <c r="B266" i="26" l="1"/>
  <c r="D265" i="26"/>
  <c r="F265" i="26" s="1"/>
  <c r="C265" i="26"/>
  <c r="E269" i="26"/>
  <c r="B267" i="26" l="1"/>
  <c r="C266" i="26"/>
  <c r="D266" i="26"/>
  <c r="F266" i="26" s="1"/>
  <c r="E270" i="26"/>
  <c r="C267" i="26" l="1"/>
  <c r="D267" i="26"/>
  <c r="F267" i="26" s="1"/>
  <c r="B268" i="26"/>
  <c r="E271" i="26"/>
  <c r="B269" i="26" l="1"/>
  <c r="D268" i="26"/>
  <c r="F268" i="26" s="1"/>
  <c r="C268" i="26"/>
  <c r="E272" i="26"/>
  <c r="B270" i="26" l="1"/>
  <c r="C269" i="26"/>
  <c r="D269" i="26"/>
  <c r="F269" i="26" s="1"/>
  <c r="E273" i="26"/>
  <c r="B271" i="26" l="1"/>
  <c r="D270" i="26"/>
  <c r="F270" i="26" s="1"/>
  <c r="C270" i="26"/>
  <c r="E274" i="26"/>
  <c r="B272" i="26" l="1"/>
  <c r="D271" i="26"/>
  <c r="F271" i="26" s="1"/>
  <c r="C271" i="26"/>
  <c r="E275" i="26"/>
  <c r="C272" i="26" l="1"/>
  <c r="D272" i="26"/>
  <c r="F272" i="26" s="1"/>
  <c r="B273" i="26"/>
  <c r="E276" i="26"/>
  <c r="B274" i="26" l="1"/>
  <c r="C273" i="26"/>
  <c r="D273" i="26"/>
  <c r="F273" i="26" s="1"/>
  <c r="E277" i="26"/>
  <c r="C274" i="26" l="1"/>
  <c r="B275" i="26"/>
  <c r="D274" i="26"/>
  <c r="F274" i="26" s="1"/>
  <c r="E278" i="26"/>
  <c r="B276" i="26" l="1"/>
  <c r="C275" i="26"/>
  <c r="D275" i="26"/>
  <c r="F275" i="26" s="1"/>
  <c r="E279" i="26"/>
  <c r="C276" i="26" l="1"/>
  <c r="B277" i="26"/>
  <c r="D276" i="26"/>
  <c r="F276" i="26" s="1"/>
  <c r="E280" i="26"/>
  <c r="B278" i="26" l="1"/>
  <c r="D277" i="26"/>
  <c r="F277" i="26" s="1"/>
  <c r="C277" i="26"/>
  <c r="E281" i="26"/>
  <c r="B279" i="26" l="1"/>
  <c r="C278" i="26"/>
  <c r="D278" i="26"/>
  <c r="F278" i="26" s="1"/>
  <c r="E282" i="26"/>
  <c r="C279" i="26" l="1"/>
  <c r="B280" i="26"/>
  <c r="D279" i="26"/>
  <c r="F279" i="26" s="1"/>
  <c r="E283" i="26"/>
  <c r="C280" i="26" l="1"/>
  <c r="B281" i="26"/>
  <c r="D280" i="26"/>
  <c r="F280" i="26" s="1"/>
  <c r="E284" i="26"/>
  <c r="C281" i="26" l="1"/>
  <c r="B282" i="26"/>
  <c r="D281" i="26"/>
  <c r="F281" i="26" s="1"/>
  <c r="E285" i="26"/>
  <c r="B283" i="26" l="1"/>
  <c r="D282" i="26"/>
  <c r="F282" i="26" s="1"/>
  <c r="C282" i="26"/>
  <c r="E286" i="26"/>
  <c r="C283" i="26" l="1"/>
  <c r="D283" i="26"/>
  <c r="F283" i="26" s="1"/>
  <c r="B284" i="26"/>
  <c r="E287" i="26"/>
  <c r="C284" i="26" l="1"/>
  <c r="D284" i="26"/>
  <c r="F284" i="26" s="1"/>
  <c r="B285" i="26"/>
  <c r="E288" i="26"/>
  <c r="C285" i="26" l="1"/>
  <c r="D285" i="26"/>
  <c r="F285" i="26" s="1"/>
  <c r="B286" i="26"/>
  <c r="E289" i="26"/>
  <c r="C286" i="26" l="1"/>
  <c r="D286" i="26"/>
  <c r="F286" i="26" s="1"/>
  <c r="B287" i="26"/>
  <c r="E290" i="26"/>
  <c r="C287" i="26" l="1"/>
  <c r="B288" i="26"/>
  <c r="D287" i="26"/>
  <c r="F287" i="26" s="1"/>
  <c r="E291" i="26"/>
  <c r="B289" i="26" l="1"/>
  <c r="D288" i="26"/>
  <c r="F288" i="26" s="1"/>
  <c r="C288" i="26"/>
  <c r="E292" i="26"/>
  <c r="B290" i="26" l="1"/>
  <c r="C289" i="26"/>
  <c r="D289" i="26"/>
  <c r="F289" i="26" s="1"/>
  <c r="E293" i="26"/>
  <c r="C290" i="26" l="1"/>
  <c r="B291" i="26"/>
  <c r="D290" i="26"/>
  <c r="F290" i="26" s="1"/>
  <c r="E294" i="26"/>
  <c r="B292" i="26" l="1"/>
  <c r="C291" i="26"/>
  <c r="D291" i="26"/>
  <c r="F291" i="26" s="1"/>
  <c r="E295" i="26"/>
  <c r="B293" i="26" l="1"/>
  <c r="C292" i="26"/>
  <c r="D292" i="26"/>
  <c r="F292" i="26" s="1"/>
  <c r="E296" i="26"/>
  <c r="B294" i="26" l="1"/>
  <c r="D293" i="26"/>
  <c r="F293" i="26" s="1"/>
  <c r="C293" i="26"/>
  <c r="E297" i="26"/>
  <c r="B295" i="26" l="1"/>
  <c r="C294" i="26"/>
  <c r="D294" i="26"/>
  <c r="F294" i="26" s="1"/>
  <c r="E298" i="26"/>
  <c r="C295" i="26" l="1"/>
  <c r="B296" i="26"/>
  <c r="D295" i="26"/>
  <c r="F295" i="26" s="1"/>
  <c r="E299" i="26"/>
  <c r="C296" i="26" l="1"/>
  <c r="B297" i="26"/>
  <c r="D296" i="26"/>
  <c r="F296" i="26" s="1"/>
  <c r="E300" i="26"/>
  <c r="B298" i="26" l="1"/>
  <c r="D297" i="26"/>
  <c r="F297" i="26" s="1"/>
  <c r="C297" i="26"/>
  <c r="E301" i="26"/>
  <c r="C298" i="26" l="1"/>
  <c r="B299" i="26"/>
  <c r="D298" i="26"/>
  <c r="F298" i="26" s="1"/>
  <c r="E302" i="26"/>
  <c r="B300" i="26" l="1"/>
  <c r="D299" i="26"/>
  <c r="F299" i="26" s="1"/>
  <c r="C299" i="26"/>
  <c r="E303" i="26"/>
  <c r="B301" i="26" l="1"/>
  <c r="D300" i="26"/>
  <c r="F300" i="26" s="1"/>
  <c r="C300" i="26"/>
  <c r="E304" i="26"/>
  <c r="B302" i="26" l="1"/>
  <c r="D301" i="26"/>
  <c r="F301" i="26" s="1"/>
  <c r="C301" i="26"/>
  <c r="E305" i="26"/>
  <c r="B303" i="26" l="1"/>
  <c r="D302" i="26"/>
  <c r="F302" i="26" s="1"/>
  <c r="C302" i="26"/>
  <c r="E306" i="26"/>
  <c r="B304" i="26" l="1"/>
  <c r="C303" i="26"/>
  <c r="D303" i="26"/>
  <c r="F303" i="26" s="1"/>
  <c r="E307" i="26"/>
  <c r="B305" i="26" l="1"/>
  <c r="D304" i="26"/>
  <c r="F304" i="26" s="1"/>
  <c r="C304" i="26"/>
  <c r="E308" i="26"/>
  <c r="B306" i="26" l="1"/>
  <c r="C305" i="26"/>
  <c r="D305" i="26"/>
  <c r="F305" i="26" s="1"/>
  <c r="E309" i="26"/>
  <c r="B307" i="26" l="1"/>
  <c r="D306" i="26"/>
  <c r="F306" i="26" s="1"/>
  <c r="C306" i="26"/>
  <c r="E310" i="26"/>
  <c r="B308" i="26" l="1"/>
  <c r="C307" i="26"/>
  <c r="D307" i="26"/>
  <c r="F307" i="26" s="1"/>
  <c r="E311" i="26"/>
  <c r="B309" i="26" l="1"/>
  <c r="C308" i="26"/>
  <c r="D308" i="26"/>
  <c r="F308" i="26" s="1"/>
  <c r="E312" i="26"/>
  <c r="C309" i="26" l="1"/>
  <c r="B310" i="26"/>
  <c r="D309" i="26"/>
  <c r="F309" i="26" s="1"/>
  <c r="E313" i="26"/>
  <c r="C310" i="26" l="1"/>
  <c r="B311" i="26"/>
  <c r="D310" i="26"/>
  <c r="F310" i="26" s="1"/>
  <c r="E314" i="26"/>
  <c r="C311" i="26" l="1"/>
  <c r="B312" i="26"/>
  <c r="D311" i="26"/>
  <c r="F311" i="26" s="1"/>
  <c r="E315" i="26"/>
  <c r="C312" i="26" l="1"/>
  <c r="D312" i="26"/>
  <c r="F312" i="26" s="1"/>
  <c r="B313" i="26"/>
  <c r="E316" i="26"/>
  <c r="C313" i="26" l="1"/>
  <c r="D313" i="26"/>
  <c r="F313" i="26" s="1"/>
  <c r="B314" i="26"/>
  <c r="E317" i="26"/>
  <c r="C314" i="26" l="1"/>
  <c r="B315" i="26"/>
  <c r="D314" i="26"/>
  <c r="F314" i="26" s="1"/>
  <c r="E318" i="26"/>
  <c r="B316" i="26" l="1"/>
  <c r="D315" i="26"/>
  <c r="F315" i="26" s="1"/>
  <c r="C315" i="26"/>
  <c r="E319" i="26"/>
  <c r="C316" i="26" l="1"/>
  <c r="D316" i="26"/>
  <c r="F316" i="26" s="1"/>
  <c r="B317" i="26"/>
  <c r="E320" i="26"/>
  <c r="B318" i="26" l="1"/>
  <c r="D317" i="26"/>
  <c r="F317" i="26" s="1"/>
  <c r="C317" i="26"/>
  <c r="E321" i="26"/>
  <c r="B319" i="26" l="1"/>
  <c r="D318" i="26"/>
  <c r="F318" i="26" s="1"/>
  <c r="C318" i="26"/>
  <c r="E322" i="26"/>
  <c r="C319" i="26" l="1"/>
  <c r="D319" i="26"/>
  <c r="F319" i="26" s="1"/>
  <c r="B320" i="26"/>
  <c r="E323" i="26"/>
  <c r="C320" i="26" l="1"/>
  <c r="B321" i="26"/>
  <c r="D320" i="26"/>
  <c r="F320" i="26" s="1"/>
  <c r="E324" i="26"/>
  <c r="C321" i="26" l="1"/>
  <c r="B322" i="26"/>
  <c r="D321" i="26"/>
  <c r="F321" i="26" s="1"/>
  <c r="E325" i="26"/>
  <c r="B323" i="26" l="1"/>
  <c r="D322" i="26"/>
  <c r="F322" i="26" s="1"/>
  <c r="C322" i="26"/>
  <c r="E326" i="26"/>
  <c r="B324" i="26" l="1"/>
  <c r="D323" i="26"/>
  <c r="F323" i="26" s="1"/>
  <c r="C323" i="26"/>
  <c r="E327" i="26"/>
  <c r="C324" i="26" l="1"/>
  <c r="D324" i="26"/>
  <c r="F324" i="26" s="1"/>
  <c r="B325" i="26"/>
  <c r="E328" i="26"/>
  <c r="B326" i="26" l="1"/>
  <c r="C325" i="26"/>
  <c r="D325" i="26"/>
  <c r="F325" i="26" s="1"/>
  <c r="E329" i="26"/>
  <c r="B327" i="26" l="1"/>
  <c r="C326" i="26"/>
  <c r="D326" i="26"/>
  <c r="F326" i="26" s="1"/>
  <c r="E330" i="26"/>
  <c r="B328" i="26" l="1"/>
  <c r="D327" i="26"/>
  <c r="F327" i="26" s="1"/>
  <c r="C327" i="26"/>
  <c r="E331" i="26"/>
  <c r="C328" i="26" l="1"/>
  <c r="B329" i="26"/>
  <c r="D328" i="26"/>
  <c r="F328" i="26" s="1"/>
  <c r="E332" i="26"/>
  <c r="B330" i="26" l="1"/>
  <c r="C329" i="26"/>
  <c r="D329" i="26"/>
  <c r="F329" i="26" s="1"/>
  <c r="E333" i="26"/>
  <c r="C330" i="26" l="1"/>
  <c r="B331" i="26"/>
  <c r="D330" i="26"/>
  <c r="F330" i="26" s="1"/>
  <c r="E334" i="26"/>
  <c r="C331" i="26" l="1"/>
  <c r="D331" i="26"/>
  <c r="F331" i="26" s="1"/>
  <c r="B332" i="26"/>
  <c r="E335" i="26"/>
  <c r="C332" i="26" l="1"/>
  <c r="B333" i="26"/>
  <c r="D332" i="26"/>
  <c r="F332" i="26" s="1"/>
  <c r="E336" i="26"/>
  <c r="C333" i="26" l="1"/>
  <c r="D333" i="26"/>
  <c r="F333" i="26" s="1"/>
  <c r="B334" i="26"/>
  <c r="E337" i="26"/>
  <c r="C334" i="26" l="1"/>
  <c r="D334" i="26"/>
  <c r="F334" i="26" s="1"/>
  <c r="B335" i="26"/>
  <c r="E338" i="26"/>
  <c r="B336" i="26" l="1"/>
  <c r="D335" i="26"/>
  <c r="F335" i="26" s="1"/>
  <c r="C335" i="26"/>
  <c r="E339" i="26"/>
  <c r="B337" i="26" l="1"/>
  <c r="D336" i="26"/>
  <c r="F336" i="26" s="1"/>
  <c r="C336" i="26"/>
  <c r="E340" i="26"/>
  <c r="B338" i="26" l="1"/>
  <c r="D337" i="26"/>
  <c r="F337" i="26" s="1"/>
  <c r="C337" i="26"/>
  <c r="E341" i="26"/>
  <c r="C338" i="26" l="1"/>
  <c r="D338" i="26"/>
  <c r="F338" i="26" s="1"/>
  <c r="B339" i="26"/>
  <c r="E342" i="26"/>
  <c r="B340" i="26" l="1"/>
  <c r="D339" i="26"/>
  <c r="F339" i="26" s="1"/>
  <c r="C339" i="26"/>
  <c r="E343" i="26"/>
  <c r="C340" i="26" l="1"/>
  <c r="D340" i="26"/>
  <c r="F340" i="26" s="1"/>
  <c r="B341" i="26"/>
  <c r="E344" i="26"/>
  <c r="C341" i="26" l="1"/>
  <c r="D341" i="26"/>
  <c r="F341" i="26" s="1"/>
  <c r="B342" i="26"/>
  <c r="E345" i="26"/>
  <c r="B343" i="26" l="1"/>
  <c r="C342" i="26"/>
  <c r="D342" i="26"/>
  <c r="F342" i="26" s="1"/>
  <c r="E346" i="26"/>
  <c r="B344" i="26" l="1"/>
  <c r="D343" i="26"/>
  <c r="F343" i="26" s="1"/>
  <c r="C343" i="26"/>
  <c r="E347" i="26"/>
  <c r="B345" i="26" l="1"/>
  <c r="D344" i="26"/>
  <c r="F344" i="26" s="1"/>
  <c r="C344" i="26"/>
  <c r="E348" i="26"/>
  <c r="B346" i="26" l="1"/>
  <c r="D345" i="26"/>
  <c r="F345" i="26" s="1"/>
  <c r="C345" i="26"/>
  <c r="E349" i="26"/>
  <c r="C346" i="26" l="1"/>
  <c r="D346" i="26"/>
  <c r="F346" i="26" s="1"/>
  <c r="B347" i="26"/>
  <c r="E350" i="26"/>
  <c r="B348" i="26" l="1"/>
  <c r="C347" i="26"/>
  <c r="D347" i="26"/>
  <c r="F347" i="26" s="1"/>
  <c r="E351" i="26"/>
  <c r="C348" i="26" l="1"/>
  <c r="B349" i="26"/>
  <c r="D348" i="26"/>
  <c r="F348" i="26" s="1"/>
  <c r="E352" i="26"/>
  <c r="B350" i="26" l="1"/>
  <c r="D349" i="26"/>
  <c r="F349" i="26" s="1"/>
  <c r="C349" i="26"/>
  <c r="E353" i="26"/>
  <c r="C350" i="26" l="1"/>
  <c r="D350" i="26"/>
  <c r="F350" i="26" s="1"/>
  <c r="B351" i="26"/>
  <c r="E354" i="26"/>
  <c r="B352" i="26" l="1"/>
  <c r="D351" i="26"/>
  <c r="F351" i="26" s="1"/>
  <c r="C351" i="26"/>
  <c r="E355" i="26"/>
  <c r="C352" i="26" l="1"/>
  <c r="B353" i="26"/>
  <c r="D352" i="26"/>
  <c r="F352" i="26" s="1"/>
  <c r="E356" i="26"/>
  <c r="C353" i="26" l="1"/>
  <c r="D353" i="26"/>
  <c r="F353" i="26" s="1"/>
  <c r="B354" i="26"/>
  <c r="E357" i="26"/>
  <c r="C354" i="26" l="1"/>
  <c r="D354" i="26"/>
  <c r="F354" i="26" s="1"/>
  <c r="B355" i="26"/>
  <c r="E358" i="26"/>
  <c r="B356" i="26" l="1"/>
  <c r="D355" i="26"/>
  <c r="F355" i="26" s="1"/>
  <c r="C355" i="26"/>
  <c r="E359" i="26"/>
  <c r="B357" i="26" l="1"/>
  <c r="D356" i="26"/>
  <c r="F356" i="26" s="1"/>
  <c r="C356" i="26"/>
  <c r="E360" i="26"/>
  <c r="B358" i="26" l="1"/>
  <c r="D357" i="26"/>
  <c r="F357" i="26" s="1"/>
  <c r="C357" i="26"/>
  <c r="E361" i="26"/>
  <c r="B359" i="26" l="1"/>
  <c r="D358" i="26"/>
  <c r="F358" i="26" s="1"/>
  <c r="C358" i="26"/>
  <c r="E362" i="26"/>
  <c r="C359" i="26" l="1"/>
  <c r="B360" i="26"/>
  <c r="D359" i="26"/>
  <c r="F359" i="26" s="1"/>
  <c r="E363" i="26"/>
  <c r="B361" i="26" l="1"/>
  <c r="D360" i="26"/>
  <c r="F360" i="26" s="1"/>
  <c r="C360" i="26"/>
  <c r="E364" i="26"/>
  <c r="C361" i="26" l="1"/>
  <c r="D361" i="26"/>
  <c r="F361" i="26" s="1"/>
  <c r="B362" i="26"/>
  <c r="E365" i="26"/>
  <c r="B363" i="26" l="1"/>
  <c r="D362" i="26"/>
  <c r="F362" i="26" s="1"/>
  <c r="C362" i="26"/>
  <c r="E366" i="26"/>
  <c r="C363" i="26" l="1"/>
  <c r="D363" i="26"/>
  <c r="F363" i="26" s="1"/>
  <c r="B364" i="26"/>
  <c r="E367" i="26"/>
  <c r="C364" i="26" l="1"/>
  <c r="D364" i="26"/>
  <c r="F364" i="26" s="1"/>
  <c r="B365" i="26"/>
  <c r="E368" i="26"/>
  <c r="B366" i="26" l="1"/>
  <c r="D365" i="26"/>
  <c r="F365" i="26" s="1"/>
  <c r="C365" i="26"/>
  <c r="E369" i="26"/>
  <c r="B367" i="26" l="1"/>
  <c r="D366" i="26"/>
  <c r="F366" i="26" s="1"/>
  <c r="C366" i="26"/>
  <c r="E370" i="26"/>
  <c r="C367" i="26" l="1"/>
  <c r="D367" i="26"/>
  <c r="F367" i="26" s="1"/>
  <c r="B368" i="26"/>
  <c r="E371" i="26"/>
  <c r="C368" i="26" l="1"/>
  <c r="D368" i="26"/>
  <c r="F368" i="26" s="1"/>
  <c r="B369" i="26"/>
  <c r="E372" i="26"/>
  <c r="B370" i="26" l="1"/>
  <c r="D369" i="26"/>
  <c r="F369" i="26" s="1"/>
  <c r="C369" i="26"/>
  <c r="E373" i="26"/>
  <c r="C370" i="26" l="1"/>
  <c r="D370" i="26"/>
  <c r="F370" i="26" s="1"/>
  <c r="B371" i="26"/>
  <c r="E374" i="26"/>
  <c r="C371" i="26" l="1"/>
  <c r="D371" i="26"/>
  <c r="F371" i="26" s="1"/>
  <c r="B372" i="26"/>
  <c r="E375" i="26"/>
  <c r="B373" i="26" l="1"/>
  <c r="D372" i="26"/>
  <c r="F372" i="26" s="1"/>
  <c r="C372" i="26"/>
  <c r="E376" i="26"/>
  <c r="C373" i="26" l="1"/>
  <c r="D373" i="26"/>
  <c r="F373" i="26" s="1"/>
  <c r="B374" i="26"/>
  <c r="E377" i="26"/>
  <c r="C374" i="26" l="1"/>
  <c r="D374" i="26"/>
  <c r="F374" i="26" s="1"/>
  <c r="B375" i="26"/>
  <c r="E378" i="26"/>
  <c r="B376" i="26" l="1"/>
  <c r="D375" i="26"/>
  <c r="F375" i="26" s="1"/>
  <c r="C375" i="26"/>
  <c r="E379" i="26"/>
  <c r="B377" i="26" l="1"/>
  <c r="C376" i="26"/>
  <c r="D376" i="26"/>
  <c r="F376" i="26" s="1"/>
  <c r="E380" i="26"/>
  <c r="C377" i="26" l="1"/>
  <c r="B378" i="26"/>
  <c r="D377" i="26"/>
  <c r="F377" i="26" s="1"/>
  <c r="E381" i="26"/>
  <c r="C378" i="26" l="1"/>
  <c r="B379" i="26"/>
  <c r="D378" i="26"/>
  <c r="F378" i="26" s="1"/>
  <c r="E382" i="26"/>
  <c r="C379" i="26" l="1"/>
  <c r="D379" i="26"/>
  <c r="F379" i="26" s="1"/>
  <c r="B380" i="26"/>
  <c r="E383" i="26"/>
  <c r="C380" i="26" l="1"/>
  <c r="D380" i="26"/>
  <c r="F380" i="26" s="1"/>
  <c r="B381" i="26"/>
  <c r="E384" i="26"/>
  <c r="B382" i="26" l="1"/>
  <c r="D381" i="26"/>
  <c r="F381" i="26" s="1"/>
  <c r="C381" i="26"/>
  <c r="E385" i="26"/>
  <c r="C382" i="26" l="1"/>
  <c r="D382" i="26"/>
  <c r="F382" i="26" s="1"/>
  <c r="B383" i="26"/>
  <c r="E386" i="26"/>
  <c r="B384" i="26" l="1"/>
  <c r="D383" i="26"/>
  <c r="F383" i="26" s="1"/>
  <c r="C383" i="26"/>
  <c r="E387" i="26"/>
  <c r="C384" i="26" l="1"/>
  <c r="D384" i="26"/>
  <c r="F384" i="26" s="1"/>
  <c r="B385" i="26"/>
  <c r="E388" i="26"/>
  <c r="C385" i="26" l="1"/>
  <c r="D385" i="26"/>
  <c r="F385" i="26" s="1"/>
  <c r="B386" i="26"/>
  <c r="E389" i="26"/>
  <c r="C386" i="26" l="1"/>
  <c r="B387" i="26"/>
  <c r="D386" i="26"/>
  <c r="F386" i="26" s="1"/>
  <c r="E390" i="26"/>
  <c r="C387" i="26" l="1"/>
  <c r="D387" i="26"/>
  <c r="F387" i="26" s="1"/>
  <c r="B388" i="26"/>
  <c r="E391" i="26"/>
  <c r="B389" i="26" l="1"/>
  <c r="C388" i="26"/>
  <c r="D388" i="26"/>
  <c r="F388" i="26" s="1"/>
  <c r="E392" i="26"/>
  <c r="B390" i="26" l="1"/>
  <c r="D389" i="26"/>
  <c r="F389" i="26" s="1"/>
  <c r="C389" i="26"/>
  <c r="E393" i="26"/>
  <c r="C390" i="26" l="1"/>
  <c r="D390" i="26"/>
  <c r="F390" i="26" s="1"/>
  <c r="B391" i="26"/>
  <c r="E394" i="26"/>
  <c r="B392" i="26" l="1"/>
  <c r="D391" i="26"/>
  <c r="F391" i="26" s="1"/>
  <c r="C391" i="26"/>
  <c r="E395" i="26"/>
  <c r="C392" i="26" l="1"/>
  <c r="D392" i="26"/>
  <c r="F392" i="26" s="1"/>
  <c r="B393" i="26"/>
  <c r="E396" i="26"/>
  <c r="C393" i="26" l="1"/>
  <c r="B394" i="26"/>
  <c r="D393" i="26"/>
  <c r="F393" i="26" s="1"/>
  <c r="E397" i="26"/>
  <c r="C394" i="26" l="1"/>
  <c r="B395" i="26"/>
  <c r="D394" i="26"/>
  <c r="F394" i="26" s="1"/>
  <c r="E398" i="26"/>
  <c r="C395" i="26" l="1"/>
  <c r="D395" i="26"/>
  <c r="F395" i="26" s="1"/>
  <c r="B396" i="26"/>
  <c r="E399" i="26"/>
  <c r="C396" i="26" l="1"/>
  <c r="D396" i="26"/>
  <c r="F396" i="26" s="1"/>
  <c r="B397" i="26"/>
  <c r="E400" i="26"/>
  <c r="B398" i="26" l="1"/>
  <c r="D397" i="26"/>
  <c r="F397" i="26" s="1"/>
  <c r="C397" i="26"/>
  <c r="E401" i="26"/>
  <c r="C398" i="26" l="1"/>
  <c r="D398" i="26"/>
  <c r="F398" i="26" s="1"/>
  <c r="B399" i="26"/>
  <c r="E402" i="26"/>
  <c r="C399" i="26" l="1"/>
  <c r="D399" i="26"/>
  <c r="F399" i="26" s="1"/>
  <c r="B400" i="26"/>
  <c r="E403" i="26"/>
  <c r="C400" i="26" l="1"/>
  <c r="D400" i="26"/>
  <c r="F400" i="26" s="1"/>
  <c r="B401" i="26"/>
  <c r="E404" i="26"/>
  <c r="C401" i="26" l="1"/>
  <c r="D401" i="26"/>
  <c r="F401" i="26" s="1"/>
  <c r="B402" i="26"/>
  <c r="E405" i="26"/>
  <c r="C402" i="26" l="1"/>
  <c r="D402" i="26"/>
  <c r="F402" i="26" s="1"/>
  <c r="B403" i="26"/>
  <c r="E406" i="26"/>
  <c r="B404" i="26" l="1"/>
  <c r="D403" i="26"/>
  <c r="F403" i="26" s="1"/>
  <c r="C403" i="26"/>
  <c r="E407" i="26"/>
  <c r="C404" i="26" l="1"/>
  <c r="D404" i="26"/>
  <c r="F404" i="26" s="1"/>
  <c r="B405" i="26"/>
  <c r="E408" i="26"/>
  <c r="B406" i="26" l="1"/>
  <c r="D405" i="26"/>
  <c r="F405" i="26" s="1"/>
  <c r="C405" i="26"/>
  <c r="E409" i="26"/>
  <c r="B407" i="26" l="1"/>
  <c r="D406" i="26"/>
  <c r="F406" i="26" s="1"/>
  <c r="C406" i="26"/>
  <c r="E410" i="26"/>
  <c r="C407" i="26" l="1"/>
  <c r="D407" i="26"/>
  <c r="F407" i="26" s="1"/>
  <c r="B408" i="26"/>
  <c r="E411" i="26"/>
  <c r="C408" i="26" l="1"/>
  <c r="D408" i="26"/>
  <c r="F408" i="26" s="1"/>
  <c r="B409" i="26"/>
  <c r="E412" i="26"/>
  <c r="B410" i="26" l="1"/>
  <c r="D409" i="26"/>
  <c r="F409" i="26" s="1"/>
  <c r="C409" i="26"/>
  <c r="E413" i="26"/>
  <c r="C410" i="26" l="1"/>
  <c r="D410" i="26"/>
  <c r="F410" i="26" s="1"/>
  <c r="B411" i="26"/>
  <c r="E414" i="26"/>
  <c r="B412" i="26" l="1"/>
  <c r="D411" i="26"/>
  <c r="F411" i="26" s="1"/>
  <c r="C411" i="26"/>
  <c r="E415" i="26"/>
  <c r="B413" i="26" l="1"/>
  <c r="D412" i="26"/>
  <c r="F412" i="26" s="1"/>
  <c r="C412" i="26"/>
  <c r="E416" i="26"/>
  <c r="B414" i="26" l="1"/>
  <c r="D413" i="26"/>
  <c r="F413" i="26" s="1"/>
  <c r="C413" i="26"/>
  <c r="E417" i="26"/>
  <c r="B415" i="26" l="1"/>
  <c r="D414" i="26"/>
  <c r="F414" i="26" s="1"/>
  <c r="C414" i="26"/>
  <c r="E418" i="26"/>
  <c r="B416" i="26" l="1"/>
  <c r="C415" i="26"/>
  <c r="D415" i="26"/>
  <c r="F415" i="26" s="1"/>
  <c r="E419" i="26"/>
  <c r="B417" i="26" l="1"/>
  <c r="C416" i="26"/>
  <c r="D416" i="26"/>
  <c r="F416" i="26" s="1"/>
  <c r="E420" i="26"/>
  <c r="B418" i="26" l="1"/>
  <c r="D417" i="26"/>
  <c r="F417" i="26" s="1"/>
  <c r="C417" i="26"/>
  <c r="E421" i="26"/>
  <c r="C418" i="26" l="1"/>
  <c r="B419" i="26"/>
  <c r="D418" i="26"/>
  <c r="F418" i="26" s="1"/>
  <c r="E422" i="26"/>
  <c r="C419" i="26" l="1"/>
  <c r="B420" i="26"/>
  <c r="D419" i="26"/>
  <c r="F419" i="26" s="1"/>
  <c r="E423" i="26"/>
  <c r="C420" i="26" l="1"/>
  <c r="B421" i="26"/>
  <c r="D420" i="26"/>
  <c r="F420" i="26" s="1"/>
  <c r="E424" i="26"/>
  <c r="D421" i="26" l="1"/>
  <c r="F421" i="26" s="1"/>
  <c r="B422" i="26"/>
  <c r="C421" i="26"/>
  <c r="E425" i="26"/>
  <c r="B423" i="26" l="1"/>
  <c r="D422" i="26"/>
  <c r="F422" i="26" s="1"/>
  <c r="C422" i="26"/>
  <c r="E426" i="26"/>
  <c r="C423" i="26" l="1"/>
  <c r="D423" i="26"/>
  <c r="F423" i="26" s="1"/>
  <c r="B424" i="26"/>
  <c r="E427" i="26"/>
  <c r="B425" i="26" l="1"/>
  <c r="D424" i="26"/>
  <c r="F424" i="26" s="1"/>
  <c r="C424" i="26"/>
  <c r="E428" i="26"/>
  <c r="B426" i="26" l="1"/>
  <c r="D425" i="26"/>
  <c r="F425" i="26" s="1"/>
  <c r="C425" i="26"/>
  <c r="E429" i="26"/>
  <c r="B427" i="26" l="1"/>
  <c r="D426" i="26"/>
  <c r="F426" i="26" s="1"/>
  <c r="C426" i="26"/>
  <c r="E430" i="26"/>
  <c r="C427" i="26" l="1"/>
  <c r="B428" i="26"/>
  <c r="D427" i="26"/>
  <c r="F427" i="26" s="1"/>
  <c r="E431" i="26"/>
  <c r="C428" i="26" l="1"/>
  <c r="D428" i="26"/>
  <c r="F428" i="26" s="1"/>
  <c r="B429" i="26"/>
  <c r="E432" i="26"/>
  <c r="B430" i="26" l="1"/>
  <c r="C429" i="26"/>
  <c r="D429" i="26"/>
  <c r="F429" i="26" s="1"/>
  <c r="E433" i="26"/>
  <c r="B431" i="26" l="1"/>
  <c r="D430" i="26"/>
  <c r="F430" i="26" s="1"/>
  <c r="C430" i="26"/>
  <c r="E434" i="26"/>
  <c r="C431" i="26" l="1"/>
  <c r="D431" i="26"/>
  <c r="F431" i="26" s="1"/>
  <c r="B432" i="26"/>
  <c r="E435" i="26"/>
  <c r="B433" i="26" l="1"/>
  <c r="C432" i="26"/>
  <c r="D432" i="26"/>
  <c r="F432" i="26" s="1"/>
  <c r="E436" i="26"/>
  <c r="B434" i="26" l="1"/>
  <c r="D433" i="26"/>
  <c r="F433" i="26" s="1"/>
  <c r="C433" i="26"/>
  <c r="E437" i="26"/>
  <c r="B435" i="26" l="1"/>
  <c r="D434" i="26"/>
  <c r="F434" i="26" s="1"/>
  <c r="C434" i="26"/>
  <c r="E438" i="26"/>
  <c r="C435" i="26" l="1"/>
  <c r="B436" i="26"/>
  <c r="D435" i="26"/>
  <c r="F435" i="26" s="1"/>
  <c r="E439" i="26"/>
  <c r="C436" i="26" l="1"/>
  <c r="B437" i="26"/>
  <c r="D436" i="26"/>
  <c r="F436" i="26" s="1"/>
  <c r="E440" i="26"/>
  <c r="C437" i="26" l="1"/>
  <c r="D437" i="26"/>
  <c r="F437" i="26" s="1"/>
  <c r="B438" i="26"/>
  <c r="E441" i="26"/>
  <c r="B439" i="26" l="1"/>
  <c r="D438" i="26"/>
  <c r="F438" i="26" s="1"/>
  <c r="C438" i="26"/>
  <c r="E442" i="26"/>
  <c r="C439" i="26" l="1"/>
  <c r="B440" i="26"/>
  <c r="D439" i="26"/>
  <c r="F439" i="26" s="1"/>
  <c r="E443" i="26"/>
  <c r="C440" i="26" l="1"/>
  <c r="D440" i="26"/>
  <c r="F440" i="26" s="1"/>
  <c r="B441" i="26"/>
  <c r="E444" i="26"/>
  <c r="B442" i="26" l="1"/>
  <c r="D441" i="26"/>
  <c r="F441" i="26" s="1"/>
  <c r="C441" i="26"/>
  <c r="E445" i="26"/>
  <c r="B443" i="26" l="1"/>
  <c r="D442" i="26"/>
  <c r="F442" i="26" s="1"/>
  <c r="C442" i="26"/>
  <c r="E446" i="26"/>
  <c r="C443" i="26" l="1"/>
  <c r="B444" i="26"/>
  <c r="D443" i="26"/>
  <c r="F443" i="26" s="1"/>
  <c r="E447" i="26"/>
  <c r="B445" i="26" l="1"/>
  <c r="D444" i="26"/>
  <c r="F444" i="26" s="1"/>
  <c r="C444" i="26"/>
  <c r="E448" i="26"/>
  <c r="C445" i="26" l="1"/>
  <c r="D445" i="26"/>
  <c r="F445" i="26" s="1"/>
  <c r="B446" i="26"/>
  <c r="E449" i="26"/>
  <c r="C446" i="26" l="1"/>
  <c r="D446" i="26"/>
  <c r="F446" i="26" s="1"/>
  <c r="B447" i="26"/>
  <c r="E450" i="26"/>
  <c r="B448" i="26" l="1"/>
  <c r="D447" i="26"/>
  <c r="F447" i="26" s="1"/>
  <c r="C447" i="26"/>
  <c r="E451" i="26"/>
  <c r="C448" i="26" l="1"/>
  <c r="B449" i="26"/>
  <c r="D448" i="26"/>
  <c r="F448" i="26" s="1"/>
  <c r="E452" i="26"/>
  <c r="C449" i="26" l="1"/>
  <c r="D449" i="26"/>
  <c r="F449" i="26" s="1"/>
  <c r="B450" i="26"/>
  <c r="E453" i="26"/>
  <c r="C450" i="26" l="1"/>
  <c r="B451" i="26"/>
  <c r="D450" i="26"/>
  <c r="F450" i="26" s="1"/>
  <c r="E454" i="26"/>
  <c r="C451" i="26" l="1"/>
  <c r="D451" i="26"/>
  <c r="F451" i="26" s="1"/>
  <c r="B452" i="26"/>
  <c r="E455" i="26"/>
  <c r="B453" i="26" l="1"/>
  <c r="D452" i="26"/>
  <c r="F452" i="26" s="1"/>
  <c r="C452" i="26"/>
  <c r="E456" i="26"/>
  <c r="C453" i="26" l="1"/>
  <c r="D453" i="26"/>
  <c r="F453" i="26" s="1"/>
  <c r="B454" i="26"/>
  <c r="E457" i="26"/>
  <c r="C454" i="26" l="1"/>
  <c r="D454" i="26"/>
  <c r="F454" i="26" s="1"/>
  <c r="B455" i="26"/>
  <c r="E458" i="26"/>
  <c r="B456" i="26" l="1"/>
  <c r="D455" i="26"/>
  <c r="F455" i="26" s="1"/>
  <c r="C455" i="26"/>
  <c r="E459" i="26"/>
  <c r="B457" i="26" l="1"/>
  <c r="D456" i="26"/>
  <c r="F456" i="26" s="1"/>
  <c r="C456" i="26"/>
  <c r="E460" i="26"/>
  <c r="B458" i="26" l="1"/>
  <c r="C457" i="26"/>
  <c r="D457" i="26"/>
  <c r="F457" i="26" s="1"/>
  <c r="E461" i="26"/>
  <c r="C458" i="26" l="1"/>
  <c r="D458" i="26"/>
  <c r="F458" i="26" s="1"/>
  <c r="B459" i="26"/>
  <c r="E462" i="26"/>
  <c r="C459" i="26" l="1"/>
  <c r="D459" i="26"/>
  <c r="F459" i="26" s="1"/>
  <c r="B460" i="26"/>
  <c r="E463" i="26"/>
  <c r="B461" i="26" l="1"/>
  <c r="D460" i="26"/>
  <c r="F460" i="26" s="1"/>
  <c r="C460" i="26"/>
  <c r="E464" i="26"/>
  <c r="B462" i="26" l="1"/>
  <c r="D461" i="26"/>
  <c r="F461" i="26" s="1"/>
  <c r="C461" i="26"/>
  <c r="E465" i="26"/>
  <c r="C462" i="26" l="1"/>
  <c r="D462" i="26"/>
  <c r="F462" i="26" s="1"/>
  <c r="B463" i="26"/>
  <c r="E466" i="26"/>
  <c r="C463" i="26" l="1"/>
  <c r="D463" i="26"/>
  <c r="F463" i="26" s="1"/>
  <c r="B464" i="26"/>
  <c r="E467" i="26"/>
  <c r="C464" i="26" l="1"/>
  <c r="D464" i="26"/>
  <c r="F464" i="26" s="1"/>
  <c r="B465" i="26"/>
  <c r="E468" i="26"/>
  <c r="B466" i="26" l="1"/>
  <c r="D465" i="26"/>
  <c r="F465" i="26" s="1"/>
  <c r="C465" i="26"/>
  <c r="E469" i="26"/>
  <c r="B467" i="26" l="1"/>
  <c r="D466" i="26"/>
  <c r="F466" i="26" s="1"/>
  <c r="C466" i="26"/>
  <c r="E470" i="26"/>
  <c r="B468" i="26" l="1"/>
  <c r="D467" i="26"/>
  <c r="F467" i="26" s="1"/>
  <c r="C467" i="26"/>
  <c r="E471" i="26"/>
  <c r="B469" i="26" l="1"/>
  <c r="C468" i="26"/>
  <c r="D468" i="26"/>
  <c r="F468" i="26" s="1"/>
  <c r="E472" i="26"/>
  <c r="C469" i="26" l="1"/>
  <c r="B470" i="26"/>
  <c r="D469" i="26"/>
  <c r="F469" i="26" s="1"/>
  <c r="E473" i="26"/>
  <c r="C470" i="26" l="1"/>
  <c r="B471" i="26"/>
  <c r="D470" i="26"/>
  <c r="F470" i="26" s="1"/>
  <c r="E474" i="26"/>
  <c r="C471" i="26" l="1"/>
  <c r="B472" i="26"/>
  <c r="D471" i="26"/>
  <c r="F471" i="26" s="1"/>
  <c r="E475" i="26"/>
  <c r="B473" i="26" l="1"/>
  <c r="D472" i="26"/>
  <c r="F472" i="26" s="1"/>
  <c r="C472" i="26"/>
  <c r="E476" i="26"/>
  <c r="B474" i="26" l="1"/>
  <c r="D473" i="26"/>
  <c r="F473" i="26" s="1"/>
  <c r="C473" i="26"/>
  <c r="E477" i="26"/>
  <c r="C474" i="26" l="1"/>
  <c r="D474" i="26"/>
  <c r="F474" i="26" s="1"/>
  <c r="B475" i="26"/>
  <c r="E478" i="26"/>
  <c r="C475" i="26" l="1"/>
  <c r="D475" i="26"/>
  <c r="F475" i="26" s="1"/>
  <c r="B476" i="26"/>
  <c r="E479" i="26"/>
  <c r="C476" i="26" l="1"/>
  <c r="B477" i="26"/>
  <c r="D476" i="26"/>
  <c r="F476" i="26" s="1"/>
  <c r="E480" i="26"/>
  <c r="C477" i="26" l="1"/>
  <c r="D477" i="26"/>
  <c r="F477" i="26" s="1"/>
  <c r="B478" i="26"/>
  <c r="E481" i="26"/>
  <c r="B479" i="26" l="1"/>
  <c r="D478" i="26"/>
  <c r="F478" i="26" s="1"/>
  <c r="C478" i="26"/>
  <c r="E482" i="26"/>
  <c r="B480" i="26" l="1"/>
  <c r="D479" i="26"/>
  <c r="F479" i="26" s="1"/>
  <c r="C479" i="26"/>
  <c r="E483" i="26"/>
  <c r="B481" i="26" l="1"/>
  <c r="D480" i="26"/>
  <c r="F480" i="26" s="1"/>
  <c r="C480" i="26"/>
  <c r="E484" i="26"/>
  <c r="C481" i="26" l="1"/>
  <c r="D481" i="26"/>
  <c r="F481" i="26" s="1"/>
  <c r="B482" i="26"/>
  <c r="E485" i="26"/>
  <c r="C482" i="26" l="1"/>
  <c r="B483" i="26"/>
  <c r="D482" i="26"/>
  <c r="F482" i="26" s="1"/>
  <c r="E486" i="26"/>
  <c r="C483" i="26" l="1"/>
  <c r="B484" i="26"/>
  <c r="D483" i="26"/>
  <c r="F483" i="26" s="1"/>
  <c r="E487" i="26"/>
  <c r="B485" i="26" l="1"/>
  <c r="C484" i="26"/>
  <c r="D484" i="26"/>
  <c r="F484" i="26" s="1"/>
  <c r="E488" i="26"/>
  <c r="B486" i="26" l="1"/>
  <c r="D485" i="26"/>
  <c r="F485" i="26" s="1"/>
  <c r="C485" i="26"/>
  <c r="E489" i="26"/>
  <c r="C486" i="26" l="1"/>
  <c r="D486" i="26"/>
  <c r="F486" i="26" s="1"/>
  <c r="B487" i="26"/>
  <c r="E490" i="26"/>
  <c r="C487" i="26" l="1"/>
  <c r="B488" i="26"/>
  <c r="D487" i="26"/>
  <c r="F487" i="26" s="1"/>
  <c r="E491" i="26"/>
  <c r="C488" i="26" l="1"/>
  <c r="D488" i="26"/>
  <c r="F488" i="26" s="1"/>
  <c r="B489" i="26"/>
  <c r="N6" i="23"/>
  <c r="M6" i="23"/>
  <c r="L6" i="23"/>
  <c r="J6" i="23"/>
  <c r="O6" i="23"/>
  <c r="K6" i="23"/>
  <c r="H6" i="23"/>
  <c r="P6" i="23"/>
  <c r="I6" i="23"/>
  <c r="Q6" i="23"/>
  <c r="R6" i="23"/>
  <c r="S6" i="23"/>
  <c r="T6" i="23"/>
  <c r="U6" i="23"/>
  <c r="V6" i="23"/>
  <c r="W6" i="23"/>
  <c r="X6" i="23"/>
  <c r="Y6" i="23"/>
  <c r="Z6" i="23"/>
  <c r="AA6" i="23"/>
  <c r="AB6" i="23"/>
  <c r="AC6" i="23"/>
  <c r="AD6" i="23"/>
  <c r="AE6" i="23"/>
  <c r="AF6" i="23"/>
  <c r="AG6" i="23"/>
  <c r="AI6" i="23"/>
  <c r="AH6" i="23"/>
  <c r="AJ6" i="23"/>
  <c r="AK6" i="23"/>
  <c r="AL6" i="23"/>
  <c r="AM6" i="23"/>
  <c r="AN6" i="23"/>
  <c r="AR6" i="23"/>
  <c r="AO6" i="23"/>
  <c r="AP6" i="23"/>
  <c r="AQ6" i="23"/>
  <c r="AT6" i="23"/>
  <c r="AS6" i="23"/>
  <c r="AU6" i="23"/>
  <c r="AV6" i="23"/>
  <c r="O27" i="23" l="1"/>
  <c r="O23" i="23"/>
  <c r="O20" i="23"/>
  <c r="O19" i="23"/>
  <c r="O24" i="23"/>
  <c r="O21" i="23"/>
  <c r="O26" i="23"/>
  <c r="O16" i="23"/>
  <c r="O22" i="23"/>
  <c r="O13" i="23"/>
  <c r="O8" i="23"/>
  <c r="O7" i="23"/>
  <c r="O18" i="23"/>
  <c r="O9" i="23"/>
  <c r="O25" i="23"/>
  <c r="O17" i="23"/>
  <c r="O12" i="23"/>
  <c r="O10" i="23"/>
  <c r="O14" i="23"/>
  <c r="O15" i="23"/>
  <c r="N24" i="23"/>
  <c r="N20" i="23"/>
  <c r="N26" i="23"/>
  <c r="N23" i="23"/>
  <c r="N27" i="23"/>
  <c r="N19" i="23"/>
  <c r="N25" i="23"/>
  <c r="N18" i="23"/>
  <c r="N17" i="23"/>
  <c r="N21" i="23"/>
  <c r="N16" i="23"/>
  <c r="N22" i="23"/>
  <c r="N15" i="23"/>
  <c r="N10" i="23"/>
  <c r="N9" i="23"/>
  <c r="N8" i="23"/>
  <c r="N14" i="23"/>
  <c r="N11" i="23"/>
  <c r="N13" i="23"/>
  <c r="N7" i="23"/>
  <c r="N12" i="23"/>
  <c r="AQ27" i="23"/>
  <c r="AQ23" i="23"/>
  <c r="AQ19" i="23"/>
  <c r="AQ24" i="23"/>
  <c r="AQ21" i="23"/>
  <c r="AQ25" i="23"/>
  <c r="AQ22" i="23"/>
  <c r="AQ18" i="23"/>
  <c r="AQ16" i="23"/>
  <c r="AQ26" i="23"/>
  <c r="AQ17" i="23"/>
  <c r="AQ20" i="23"/>
  <c r="AQ13" i="23"/>
  <c r="AQ8" i="23"/>
  <c r="AQ10" i="23"/>
  <c r="AQ14" i="23"/>
  <c r="AQ12" i="23"/>
  <c r="AQ7" i="23"/>
  <c r="AQ9" i="23"/>
  <c r="AQ15" i="23"/>
  <c r="AQ11" i="23"/>
  <c r="AJ26" i="23"/>
  <c r="AJ22" i="23"/>
  <c r="AJ23" i="23"/>
  <c r="AJ20" i="23"/>
  <c r="AJ18" i="23"/>
  <c r="AJ27" i="23"/>
  <c r="AJ24" i="23"/>
  <c r="AJ21" i="23"/>
  <c r="AJ19" i="23"/>
  <c r="AJ15" i="23"/>
  <c r="AJ12" i="23"/>
  <c r="AJ7" i="23"/>
  <c r="AJ13" i="23"/>
  <c r="AJ11" i="23"/>
  <c r="AJ17" i="23"/>
  <c r="AJ14" i="23"/>
  <c r="AJ10" i="23"/>
  <c r="AJ9" i="23"/>
  <c r="AJ25" i="23"/>
  <c r="AJ16" i="23"/>
  <c r="AJ8" i="23"/>
  <c r="X26" i="23"/>
  <c r="X22" i="23"/>
  <c r="X18" i="23"/>
  <c r="X23" i="23"/>
  <c r="X20" i="23"/>
  <c r="X25" i="23"/>
  <c r="X15" i="23"/>
  <c r="X27" i="23"/>
  <c r="X21" i="23"/>
  <c r="X19" i="23"/>
  <c r="X24" i="23"/>
  <c r="X17" i="23"/>
  <c r="X12" i="23"/>
  <c r="X7" i="23"/>
  <c r="X16" i="23"/>
  <c r="X8" i="23"/>
  <c r="X10" i="23"/>
  <c r="X9" i="23"/>
  <c r="X14" i="23"/>
  <c r="X13" i="23"/>
  <c r="T26" i="23"/>
  <c r="T22" i="23"/>
  <c r="T23" i="23"/>
  <c r="T20" i="23"/>
  <c r="T18" i="23"/>
  <c r="T27" i="23"/>
  <c r="T24" i="23"/>
  <c r="T21" i="23"/>
  <c r="T19" i="23"/>
  <c r="T15" i="23"/>
  <c r="T25" i="23"/>
  <c r="T12" i="23"/>
  <c r="T7" i="23"/>
  <c r="T16" i="23"/>
  <c r="T13" i="23"/>
  <c r="T17" i="23"/>
  <c r="T14" i="23"/>
  <c r="T10" i="23"/>
  <c r="T9" i="23"/>
  <c r="T8" i="23"/>
  <c r="I25" i="23"/>
  <c r="I21" i="23"/>
  <c r="I26" i="23"/>
  <c r="I23" i="23"/>
  <c r="I20" i="23"/>
  <c r="I27" i="23"/>
  <c r="I24" i="23"/>
  <c r="I22" i="23"/>
  <c r="I18" i="23"/>
  <c r="I14" i="23"/>
  <c r="I19" i="23"/>
  <c r="I17" i="23"/>
  <c r="I15" i="23"/>
  <c r="I11" i="23"/>
  <c r="I16" i="23"/>
  <c r="I10" i="23"/>
  <c r="I9" i="23"/>
  <c r="I12" i="23"/>
  <c r="I7" i="23"/>
  <c r="I13" i="23"/>
  <c r="I8" i="23"/>
  <c r="AU27" i="23"/>
  <c r="AU23" i="23"/>
  <c r="AU19" i="23"/>
  <c r="AU26" i="23"/>
  <c r="AU20" i="23"/>
  <c r="AU24" i="23"/>
  <c r="AU21" i="23"/>
  <c r="AU18" i="23"/>
  <c r="AU16" i="23"/>
  <c r="AU22" i="23"/>
  <c r="AU8" i="23"/>
  <c r="AU7" i="23"/>
  <c r="AU15" i="23"/>
  <c r="AU13" i="23"/>
  <c r="AU12" i="23"/>
  <c r="AU10" i="23"/>
  <c r="AU25" i="23"/>
  <c r="AU17" i="23"/>
  <c r="AU14" i="23"/>
  <c r="AU11" i="23"/>
  <c r="AU9" i="23"/>
  <c r="AP24" i="23"/>
  <c r="AP20" i="23"/>
  <c r="AP27" i="23"/>
  <c r="AP21" i="23"/>
  <c r="AP23" i="23"/>
  <c r="AP13" i="23"/>
  <c r="AP25" i="23"/>
  <c r="AP19" i="23"/>
  <c r="AP18" i="23"/>
  <c r="AP16" i="23"/>
  <c r="AP26" i="23"/>
  <c r="AP17" i="23"/>
  <c r="AP10" i="23"/>
  <c r="AP9" i="23"/>
  <c r="AP7" i="23"/>
  <c r="AP8" i="23"/>
  <c r="AP22" i="23"/>
  <c r="AP14" i="23"/>
  <c r="AP12" i="23"/>
  <c r="AP15" i="23"/>
  <c r="AP11" i="23"/>
  <c r="AM27" i="23"/>
  <c r="AM23" i="23"/>
  <c r="AM19" i="23"/>
  <c r="AM25" i="23"/>
  <c r="AM22" i="23"/>
  <c r="AM26" i="23"/>
  <c r="AM18" i="23"/>
  <c r="AM21" i="23"/>
  <c r="AM17" i="23"/>
  <c r="AM16" i="23"/>
  <c r="AM24" i="23"/>
  <c r="AM14" i="23"/>
  <c r="AM8" i="23"/>
  <c r="AM7" i="23"/>
  <c r="AM9" i="23"/>
  <c r="AM15" i="23"/>
  <c r="AM12" i="23"/>
  <c r="AM20" i="23"/>
  <c r="AM11" i="23"/>
  <c r="AM13" i="23"/>
  <c r="AM10" i="23"/>
  <c r="AH24" i="23"/>
  <c r="AH20" i="23"/>
  <c r="AH25" i="23"/>
  <c r="AH22" i="23"/>
  <c r="AH26" i="23"/>
  <c r="AH23" i="23"/>
  <c r="AH19" i="23"/>
  <c r="AH17" i="23"/>
  <c r="AH13" i="23"/>
  <c r="AH18" i="23"/>
  <c r="AH16" i="23"/>
  <c r="AH21" i="23"/>
  <c r="AH14" i="23"/>
  <c r="AH10" i="23"/>
  <c r="AH9" i="23"/>
  <c r="AH27" i="23"/>
  <c r="AH15" i="23"/>
  <c r="AH8" i="23"/>
  <c r="AH7" i="23"/>
  <c r="AH12" i="23"/>
  <c r="AH11" i="23"/>
  <c r="AE27" i="23"/>
  <c r="AE23" i="23"/>
  <c r="AE20" i="23"/>
  <c r="AE19" i="23"/>
  <c r="AE24" i="23"/>
  <c r="AE21" i="23"/>
  <c r="AE16" i="23"/>
  <c r="AE25" i="23"/>
  <c r="AE26" i="23"/>
  <c r="AE18" i="23"/>
  <c r="AE8" i="23"/>
  <c r="AE7" i="23"/>
  <c r="AE17" i="23"/>
  <c r="AE13" i="23"/>
  <c r="AE12" i="23"/>
  <c r="AE22" i="23"/>
  <c r="AE14" i="23"/>
  <c r="AE11" i="23"/>
  <c r="AE15" i="23"/>
  <c r="AE10" i="23"/>
  <c r="AE9" i="23"/>
  <c r="AA27" i="23"/>
  <c r="AA23" i="23"/>
  <c r="AA24" i="23"/>
  <c r="AA21" i="23"/>
  <c r="AA19" i="23"/>
  <c r="AA25" i="23"/>
  <c r="AA22" i="23"/>
  <c r="AA20" i="23"/>
  <c r="AA16" i="23"/>
  <c r="AA18" i="23"/>
  <c r="AA26" i="23"/>
  <c r="AA13" i="23"/>
  <c r="AA8" i="23"/>
  <c r="AA9" i="23"/>
  <c r="AA14" i="23"/>
  <c r="AA12" i="23"/>
  <c r="AA7" i="23"/>
  <c r="AA10" i="23"/>
  <c r="AA15" i="23"/>
  <c r="AA11" i="23"/>
  <c r="AA17" i="23"/>
  <c r="W27" i="23"/>
  <c r="W23" i="23"/>
  <c r="W25" i="23"/>
  <c r="W22" i="23"/>
  <c r="W19" i="23"/>
  <c r="W26" i="23"/>
  <c r="W24" i="23"/>
  <c r="W16" i="23"/>
  <c r="W20" i="23"/>
  <c r="W18" i="23"/>
  <c r="W21" i="23"/>
  <c r="W14" i="23"/>
  <c r="W13" i="23"/>
  <c r="W8" i="23"/>
  <c r="W7" i="23"/>
  <c r="W10" i="23"/>
  <c r="W17" i="23"/>
  <c r="W15" i="23"/>
  <c r="W12" i="23"/>
  <c r="W9" i="23"/>
  <c r="S27" i="23"/>
  <c r="S23" i="23"/>
  <c r="S26" i="23"/>
  <c r="S19" i="23"/>
  <c r="S20" i="23"/>
  <c r="S22" i="23"/>
  <c r="S18" i="23"/>
  <c r="S16" i="23"/>
  <c r="S24" i="23"/>
  <c r="S25" i="23"/>
  <c r="S21" i="23"/>
  <c r="S15" i="23"/>
  <c r="S13" i="23"/>
  <c r="S8" i="23"/>
  <c r="S12" i="23"/>
  <c r="S7" i="23"/>
  <c r="S17" i="23"/>
  <c r="S14" i="23"/>
  <c r="S9" i="23"/>
  <c r="S10" i="23"/>
  <c r="P26" i="23"/>
  <c r="P22" i="23"/>
  <c r="P27" i="23"/>
  <c r="P24" i="23"/>
  <c r="P21" i="23"/>
  <c r="P18" i="23"/>
  <c r="P25" i="23"/>
  <c r="P20" i="23"/>
  <c r="P15" i="23"/>
  <c r="P23" i="23"/>
  <c r="P19" i="23"/>
  <c r="P17" i="23"/>
  <c r="P12" i="23"/>
  <c r="P7" i="23"/>
  <c r="P13" i="23"/>
  <c r="P8" i="23"/>
  <c r="P16" i="23"/>
  <c r="P14" i="23"/>
  <c r="P10" i="23"/>
  <c r="P9" i="23"/>
  <c r="J24" i="23"/>
  <c r="J20" i="23"/>
  <c r="J27" i="23"/>
  <c r="J21" i="23"/>
  <c r="J19" i="23"/>
  <c r="J23" i="23"/>
  <c r="J17" i="23"/>
  <c r="J25" i="23"/>
  <c r="J26" i="23"/>
  <c r="J16" i="23"/>
  <c r="J10" i="23"/>
  <c r="J9" i="23"/>
  <c r="J22" i="23"/>
  <c r="J18" i="23"/>
  <c r="J13" i="23"/>
  <c r="J8" i="23"/>
  <c r="J15" i="23"/>
  <c r="J14" i="23"/>
  <c r="J12" i="23"/>
  <c r="J7" i="23"/>
  <c r="J11" i="23"/>
  <c r="AF26" i="23"/>
  <c r="AF22" i="23"/>
  <c r="AF27" i="23"/>
  <c r="AF24" i="23"/>
  <c r="AF21" i="23"/>
  <c r="AF18" i="23"/>
  <c r="AF25" i="23"/>
  <c r="AF23" i="23"/>
  <c r="AF15" i="23"/>
  <c r="AF20" i="23"/>
  <c r="AF19" i="23"/>
  <c r="AF17" i="23"/>
  <c r="AF13" i="23"/>
  <c r="AF12" i="23"/>
  <c r="AF7" i="23"/>
  <c r="AF8" i="23"/>
  <c r="AF16" i="23"/>
  <c r="AF14" i="23"/>
  <c r="AF11" i="23"/>
  <c r="AF10" i="23"/>
  <c r="AF9" i="23"/>
  <c r="AO25" i="23"/>
  <c r="AO21" i="23"/>
  <c r="AO26" i="23"/>
  <c r="AO23" i="23"/>
  <c r="AO20" i="23"/>
  <c r="AO17" i="23"/>
  <c r="AO27" i="23"/>
  <c r="AO24" i="23"/>
  <c r="AO22" i="23"/>
  <c r="AO14" i="23"/>
  <c r="AO19" i="23"/>
  <c r="AO18" i="23"/>
  <c r="AO16" i="23"/>
  <c r="AO15" i="23"/>
  <c r="AO11" i="23"/>
  <c r="AO7" i="23"/>
  <c r="AO13" i="23"/>
  <c r="AO10" i="23"/>
  <c r="AO9" i="23"/>
  <c r="AO12" i="23"/>
  <c r="AO8" i="23"/>
  <c r="AI27" i="23"/>
  <c r="AI23" i="23"/>
  <c r="AI26" i="23"/>
  <c r="AI19" i="23"/>
  <c r="AI20" i="23"/>
  <c r="AI18" i="23"/>
  <c r="AI25" i="23"/>
  <c r="AI16" i="23"/>
  <c r="AI21" i="23"/>
  <c r="AI22" i="23"/>
  <c r="AI15" i="23"/>
  <c r="AI8" i="23"/>
  <c r="AI24" i="23"/>
  <c r="AI12" i="23"/>
  <c r="AI7" i="23"/>
  <c r="AI17" i="23"/>
  <c r="AI14" i="23"/>
  <c r="AI10" i="23"/>
  <c r="AI9" i="23"/>
  <c r="AI13" i="23"/>
  <c r="AI11" i="23"/>
  <c r="AD24" i="23"/>
  <c r="AD20" i="23"/>
  <c r="AD26" i="23"/>
  <c r="AD23" i="23"/>
  <c r="AD27" i="23"/>
  <c r="AD19" i="23"/>
  <c r="AD22" i="23"/>
  <c r="AD18" i="23"/>
  <c r="AD17" i="23"/>
  <c r="AD13" i="23"/>
  <c r="AD16" i="23"/>
  <c r="AD25" i="23"/>
  <c r="AD15" i="23"/>
  <c r="AD10" i="23"/>
  <c r="AD9" i="23"/>
  <c r="AD7" i="23"/>
  <c r="AD14" i="23"/>
  <c r="AD11" i="23"/>
  <c r="AD8" i="23"/>
  <c r="AD12" i="23"/>
  <c r="AD21" i="23"/>
  <c r="Z24" i="23"/>
  <c r="Z20" i="23"/>
  <c r="Z27" i="23"/>
  <c r="Z21" i="23"/>
  <c r="Z19" i="23"/>
  <c r="Z26" i="23"/>
  <c r="Z17" i="23"/>
  <c r="Z22" i="23"/>
  <c r="Z16" i="23"/>
  <c r="Z23" i="23"/>
  <c r="Z25" i="23"/>
  <c r="Z10" i="23"/>
  <c r="Z9" i="23"/>
  <c r="Z8" i="23"/>
  <c r="Z15" i="23"/>
  <c r="Z18" i="23"/>
  <c r="Z13" i="23"/>
  <c r="Z7" i="23"/>
  <c r="Z14" i="23"/>
  <c r="Z12" i="23"/>
  <c r="V24" i="23"/>
  <c r="V20" i="23"/>
  <c r="V27" i="23"/>
  <c r="V21" i="23"/>
  <c r="V25" i="23"/>
  <c r="V22" i="23"/>
  <c r="V19" i="23"/>
  <c r="V17" i="23"/>
  <c r="V26" i="23"/>
  <c r="V16" i="23"/>
  <c r="V18" i="23"/>
  <c r="V23" i="23"/>
  <c r="V10" i="23"/>
  <c r="V9" i="23"/>
  <c r="V14" i="23"/>
  <c r="V13" i="23"/>
  <c r="V8" i="23"/>
  <c r="V15" i="23"/>
  <c r="V12" i="23"/>
  <c r="V7" i="23"/>
  <c r="R24" i="23"/>
  <c r="R20" i="23"/>
  <c r="R25" i="23"/>
  <c r="R22" i="23"/>
  <c r="R26" i="23"/>
  <c r="R23" i="23"/>
  <c r="R19" i="23"/>
  <c r="R21" i="23"/>
  <c r="R17" i="23"/>
  <c r="R18" i="23"/>
  <c r="R16" i="23"/>
  <c r="R27" i="23"/>
  <c r="R14" i="23"/>
  <c r="R10" i="23"/>
  <c r="R9" i="23"/>
  <c r="R7" i="23"/>
  <c r="R15" i="23"/>
  <c r="R13" i="23"/>
  <c r="R8" i="23"/>
  <c r="R12" i="23"/>
  <c r="H26" i="23"/>
  <c r="H22" i="23"/>
  <c r="H18" i="23"/>
  <c r="H23" i="23"/>
  <c r="H20" i="23"/>
  <c r="H27" i="23"/>
  <c r="H15" i="23"/>
  <c r="H24" i="23"/>
  <c r="H25" i="23"/>
  <c r="H19" i="23"/>
  <c r="H17" i="23"/>
  <c r="H12" i="23"/>
  <c r="H7" i="23"/>
  <c r="H21" i="23"/>
  <c r="H11" i="23"/>
  <c r="H10" i="23"/>
  <c r="H13" i="23"/>
  <c r="H16" i="23"/>
  <c r="H9" i="23"/>
  <c r="H14" i="23"/>
  <c r="H8" i="23"/>
  <c r="L26" i="23"/>
  <c r="L22" i="23"/>
  <c r="L27" i="23"/>
  <c r="L25" i="23"/>
  <c r="L18" i="23"/>
  <c r="L24" i="23"/>
  <c r="L19" i="23"/>
  <c r="L15" i="23"/>
  <c r="L20" i="23"/>
  <c r="L21" i="23"/>
  <c r="L14" i="23"/>
  <c r="L12" i="23"/>
  <c r="L7" i="23"/>
  <c r="L23" i="23"/>
  <c r="L11" i="23"/>
  <c r="L8" i="23"/>
  <c r="L17" i="23"/>
  <c r="L10" i="23"/>
  <c r="L9" i="23"/>
  <c r="L16" i="23"/>
  <c r="L13" i="23"/>
  <c r="AV26" i="23"/>
  <c r="AV22" i="23"/>
  <c r="AV27" i="23"/>
  <c r="AV24" i="23"/>
  <c r="AV21" i="23"/>
  <c r="AV18" i="23"/>
  <c r="AV25" i="23"/>
  <c r="AV20" i="23"/>
  <c r="AV15" i="23"/>
  <c r="AV17" i="23"/>
  <c r="AV23" i="23"/>
  <c r="AV13" i="23"/>
  <c r="AV12" i="23"/>
  <c r="AV7" i="23"/>
  <c r="AV19" i="23"/>
  <c r="AV16" i="23"/>
  <c r="AV14" i="23"/>
  <c r="AV11" i="23"/>
  <c r="AV10" i="23"/>
  <c r="AV9" i="23"/>
  <c r="AV8" i="23"/>
  <c r="AN26" i="23"/>
  <c r="AN22" i="23"/>
  <c r="AN19" i="23"/>
  <c r="AN18" i="23"/>
  <c r="AN23" i="23"/>
  <c r="AN20" i="23"/>
  <c r="AN15" i="23"/>
  <c r="AN24" i="23"/>
  <c r="AN27" i="23"/>
  <c r="AN25" i="23"/>
  <c r="AN12" i="23"/>
  <c r="AN7" i="23"/>
  <c r="AN17" i="23"/>
  <c r="AN16" i="23"/>
  <c r="AN11" i="23"/>
  <c r="AN8" i="23"/>
  <c r="AN21" i="23"/>
  <c r="AN13" i="23"/>
  <c r="AN10" i="23"/>
  <c r="AN9" i="23"/>
  <c r="AN14" i="23"/>
  <c r="AB26" i="23"/>
  <c r="AB22" i="23"/>
  <c r="AB27" i="23"/>
  <c r="AB25" i="23"/>
  <c r="AB18" i="23"/>
  <c r="AB21" i="23"/>
  <c r="AB19" i="23"/>
  <c r="AB15" i="23"/>
  <c r="AB23" i="23"/>
  <c r="AB24" i="23"/>
  <c r="AB14" i="23"/>
  <c r="AB12" i="23"/>
  <c r="AB7" i="23"/>
  <c r="AB16" i="23"/>
  <c r="AB11" i="23"/>
  <c r="AB20" i="23"/>
  <c r="AB13" i="23"/>
  <c r="AB17" i="23"/>
  <c r="AB10" i="23"/>
  <c r="AB9" i="23"/>
  <c r="AB8" i="23"/>
  <c r="AS25" i="23"/>
  <c r="AS21" i="23"/>
  <c r="AS22" i="23"/>
  <c r="AS19" i="23"/>
  <c r="AS17" i="23"/>
  <c r="AS26" i="23"/>
  <c r="AS23" i="23"/>
  <c r="AS20" i="23"/>
  <c r="AS18" i="23"/>
  <c r="AS14" i="23"/>
  <c r="AS27" i="23"/>
  <c r="AS11" i="23"/>
  <c r="AS12" i="23"/>
  <c r="AS15" i="23"/>
  <c r="AS10" i="23"/>
  <c r="AS9" i="23"/>
  <c r="AS7" i="23"/>
  <c r="AS24" i="23"/>
  <c r="AS16" i="23"/>
  <c r="AS13" i="23"/>
  <c r="AS8" i="23"/>
  <c r="AL24" i="23"/>
  <c r="AL20" i="23"/>
  <c r="AL27" i="23"/>
  <c r="AL21" i="23"/>
  <c r="AL25" i="23"/>
  <c r="AL22" i="23"/>
  <c r="AL19" i="23"/>
  <c r="AL13" i="23"/>
  <c r="AL23" i="23"/>
  <c r="AL17" i="23"/>
  <c r="AL16" i="23"/>
  <c r="AL10" i="23"/>
  <c r="AL9" i="23"/>
  <c r="AL14" i="23"/>
  <c r="AL8" i="23"/>
  <c r="AL26" i="23"/>
  <c r="AL18" i="23"/>
  <c r="AL11" i="23"/>
  <c r="AL15" i="23"/>
  <c r="AL12" i="23"/>
  <c r="AL7" i="23"/>
  <c r="AT24" i="23"/>
  <c r="AT20" i="23"/>
  <c r="AT26" i="23"/>
  <c r="AT23" i="23"/>
  <c r="AT27" i="23"/>
  <c r="AT25" i="23"/>
  <c r="AT19" i="23"/>
  <c r="AT13" i="23"/>
  <c r="AT21" i="23"/>
  <c r="AT16" i="23"/>
  <c r="AT22" i="23"/>
  <c r="AT15" i="23"/>
  <c r="AT10" i="23"/>
  <c r="AT9" i="23"/>
  <c r="AT14" i="23"/>
  <c r="AT11" i="23"/>
  <c r="AT8" i="23"/>
  <c r="AT7" i="23"/>
  <c r="AT18" i="23"/>
  <c r="AT12" i="23"/>
  <c r="AT17" i="23"/>
  <c r="AR26" i="23"/>
  <c r="AR22" i="23"/>
  <c r="AR27" i="23"/>
  <c r="AR25" i="23"/>
  <c r="AR18" i="23"/>
  <c r="AR19" i="23"/>
  <c r="AR24" i="23"/>
  <c r="AR17" i="23"/>
  <c r="AR15" i="23"/>
  <c r="AR20" i="23"/>
  <c r="AR21" i="23"/>
  <c r="AR14" i="23"/>
  <c r="AR12" i="23"/>
  <c r="AR7" i="23"/>
  <c r="AR8" i="23"/>
  <c r="AR11" i="23"/>
  <c r="AR16" i="23"/>
  <c r="AR13" i="23"/>
  <c r="AR23" i="23"/>
  <c r="AR10" i="23"/>
  <c r="AR9" i="23"/>
  <c r="AK25" i="23"/>
  <c r="AK21" i="23"/>
  <c r="AK27" i="23"/>
  <c r="AK24" i="23"/>
  <c r="AK17" i="23"/>
  <c r="AK26" i="23"/>
  <c r="AK20" i="23"/>
  <c r="AK18" i="23"/>
  <c r="AK14" i="23"/>
  <c r="AK22" i="23"/>
  <c r="AK23" i="23"/>
  <c r="AK13" i="23"/>
  <c r="AK11" i="23"/>
  <c r="AK10" i="23"/>
  <c r="AK9" i="23"/>
  <c r="AK15" i="23"/>
  <c r="AK19" i="23"/>
  <c r="AK16" i="23"/>
  <c r="AK8" i="23"/>
  <c r="AK12" i="23"/>
  <c r="AK7" i="23"/>
  <c r="AG25" i="23"/>
  <c r="AG21" i="23"/>
  <c r="AG27" i="23"/>
  <c r="AG22" i="23"/>
  <c r="AG24" i="23"/>
  <c r="AG14" i="23"/>
  <c r="AG26" i="23"/>
  <c r="AG20" i="23"/>
  <c r="AG19" i="23"/>
  <c r="AG17" i="23"/>
  <c r="AG18" i="23"/>
  <c r="AG16" i="23"/>
  <c r="AG11" i="23"/>
  <c r="AG13" i="23"/>
  <c r="AG12" i="23"/>
  <c r="AG10" i="23"/>
  <c r="AG9" i="23"/>
  <c r="AG7" i="23"/>
  <c r="AG15" i="23"/>
  <c r="AG8" i="23"/>
  <c r="AG23" i="23"/>
  <c r="AC25" i="23"/>
  <c r="AC21" i="23"/>
  <c r="AC22" i="23"/>
  <c r="AC26" i="23"/>
  <c r="AC23" i="23"/>
  <c r="AC20" i="23"/>
  <c r="AC27" i="23"/>
  <c r="AC14" i="23"/>
  <c r="AC24" i="23"/>
  <c r="AC18" i="23"/>
  <c r="AC17" i="23"/>
  <c r="AC11" i="23"/>
  <c r="AC15" i="23"/>
  <c r="AC10" i="23"/>
  <c r="AC9" i="23"/>
  <c r="AC12" i="23"/>
  <c r="AC16" i="23"/>
  <c r="AC13" i="23"/>
  <c r="AC8" i="23"/>
  <c r="AC19" i="23"/>
  <c r="AC7" i="23"/>
  <c r="Y25" i="23"/>
  <c r="Y21" i="23"/>
  <c r="Y26" i="23"/>
  <c r="Y23" i="23"/>
  <c r="Y20" i="23"/>
  <c r="Y27" i="23"/>
  <c r="Y24" i="23"/>
  <c r="Y18" i="23"/>
  <c r="Y14" i="23"/>
  <c r="Y19" i="23"/>
  <c r="Y17" i="23"/>
  <c r="Y22" i="23"/>
  <c r="Y16" i="23"/>
  <c r="Y15" i="23"/>
  <c r="Y7" i="23"/>
  <c r="Y10" i="23"/>
  <c r="Y9" i="23"/>
  <c r="Y13" i="23"/>
  <c r="Y8" i="23"/>
  <c r="Y12" i="23"/>
  <c r="U25" i="23"/>
  <c r="U21" i="23"/>
  <c r="U27" i="23"/>
  <c r="U24" i="23"/>
  <c r="U23" i="23"/>
  <c r="U14" i="23"/>
  <c r="U17" i="23"/>
  <c r="U26" i="23"/>
  <c r="U20" i="23"/>
  <c r="U22" i="23"/>
  <c r="U19" i="23"/>
  <c r="U8" i="23"/>
  <c r="U10" i="23"/>
  <c r="U9" i="23"/>
  <c r="U15" i="23"/>
  <c r="U12" i="23"/>
  <c r="U7" i="23"/>
  <c r="U18" i="23"/>
  <c r="U16" i="23"/>
  <c r="U13" i="23"/>
  <c r="Q25" i="23"/>
  <c r="Q21" i="23"/>
  <c r="Q27" i="23"/>
  <c r="Q22" i="23"/>
  <c r="Q14" i="23"/>
  <c r="Q23" i="23"/>
  <c r="Q19" i="23"/>
  <c r="Q17" i="23"/>
  <c r="Q24" i="23"/>
  <c r="Q18" i="23"/>
  <c r="Q20" i="23"/>
  <c r="Q16" i="23"/>
  <c r="Q12" i="23"/>
  <c r="Q26" i="23"/>
  <c r="Q10" i="23"/>
  <c r="Q9" i="23"/>
  <c r="Q15" i="23"/>
  <c r="Q13" i="23"/>
  <c r="Q8" i="23"/>
  <c r="Q7" i="23"/>
  <c r="K27" i="23"/>
  <c r="K23" i="23"/>
  <c r="K24" i="23"/>
  <c r="K21" i="23"/>
  <c r="K19" i="23"/>
  <c r="K25" i="23"/>
  <c r="K22" i="23"/>
  <c r="K16" i="23"/>
  <c r="K26" i="23"/>
  <c r="K20" i="23"/>
  <c r="K18" i="23"/>
  <c r="K13" i="23"/>
  <c r="K8" i="23"/>
  <c r="K7" i="23"/>
  <c r="K17" i="23"/>
  <c r="K10" i="23"/>
  <c r="K14" i="23"/>
  <c r="K12" i="23"/>
  <c r="K9" i="23"/>
  <c r="K15" i="23"/>
  <c r="K11" i="23"/>
  <c r="M25" i="23"/>
  <c r="M21" i="23"/>
  <c r="M22" i="23"/>
  <c r="M26" i="23"/>
  <c r="M23" i="23"/>
  <c r="M20" i="23"/>
  <c r="M14" i="23"/>
  <c r="M18" i="23"/>
  <c r="M17" i="23"/>
  <c r="M11" i="23"/>
  <c r="M8" i="23"/>
  <c r="M7" i="23"/>
  <c r="M24" i="23"/>
  <c r="M19" i="23"/>
  <c r="M15" i="23"/>
  <c r="M10" i="23"/>
  <c r="M9" i="23"/>
  <c r="M27" i="23"/>
  <c r="M16" i="23"/>
  <c r="M13" i="23"/>
  <c r="M12" i="23"/>
  <c r="B490" i="26"/>
  <c r="D489" i="26"/>
  <c r="F489" i="26" s="1"/>
  <c r="C489" i="26"/>
  <c r="C490" i="26" l="1"/>
  <c r="D490" i="26"/>
  <c r="F490" i="26" s="1"/>
  <c r="B491" i="26"/>
  <c r="C491" i="26" l="1"/>
  <c r="D491" i="26"/>
  <c r="F491" i="26" s="1"/>
</calcChain>
</file>

<file path=xl/sharedStrings.xml><?xml version="1.0" encoding="utf-8"?>
<sst xmlns="http://schemas.openxmlformats.org/spreadsheetml/2006/main" count="123" uniqueCount="71">
  <si>
    <t>TOTAL</t>
  </si>
  <si>
    <t>MPE</t>
  </si>
  <si>
    <t>POMPIER</t>
  </si>
  <si>
    <t>ELECTRICIEN</t>
  </si>
  <si>
    <t>MANŒUVRIER</t>
  </si>
  <si>
    <t>GRADE</t>
  </si>
  <si>
    <t>Ecart</t>
  </si>
  <si>
    <t>MAJOR</t>
  </si>
  <si>
    <t>MP</t>
  </si>
  <si>
    <t>PM</t>
  </si>
  <si>
    <t>MT - BS/BST</t>
  </si>
  <si>
    <t>MT - BAT</t>
  </si>
  <si>
    <t>SM</t>
  </si>
  <si>
    <t>CIVILS</t>
  </si>
  <si>
    <t>MECANO</t>
  </si>
  <si>
    <t>SECRETAIRE</t>
  </si>
  <si>
    <t>EQUIPAGE</t>
  </si>
  <si>
    <t>GENERAL</t>
  </si>
  <si>
    <t>OFFICIERS</t>
  </si>
  <si>
    <t>SPECIALITE</t>
  </si>
  <si>
    <t>EQUIPAGE - EIMD</t>
  </si>
  <si>
    <t xml:space="preserve">QM - BAT MARPO </t>
  </si>
  <si>
    <t xml:space="preserve">QM - CAT MARPO </t>
  </si>
  <si>
    <t>QM - EICD MAPOP</t>
  </si>
  <si>
    <t xml:space="preserve">QM - BAT </t>
  </si>
  <si>
    <t>QM - BAT</t>
  </si>
  <si>
    <t xml:space="preserve">QM - CAT </t>
  </si>
  <si>
    <t xml:space="preserve">QM - EICD </t>
  </si>
  <si>
    <t>PMS</t>
  </si>
  <si>
    <t xml:space="preserve">PM </t>
  </si>
  <si>
    <t>Prévu</t>
  </si>
  <si>
    <t>En Poste</t>
  </si>
  <si>
    <t>Date</t>
  </si>
  <si>
    <t>Key</t>
  </si>
  <si>
    <t>déb.</t>
  </si>
  <si>
    <t>fin</t>
  </si>
  <si>
    <t>week n°</t>
  </si>
  <si>
    <t>date</t>
  </si>
  <si>
    <t>Day</t>
  </si>
  <si>
    <t xml:space="preserve">Jours fériés </t>
  </si>
  <si>
    <t>l</t>
  </si>
  <si>
    <t>m</t>
  </si>
  <si>
    <t>j</t>
  </si>
  <si>
    <t>Lundi de Pâques</t>
  </si>
  <si>
    <t>v</t>
  </si>
  <si>
    <t>Ascension</t>
  </si>
  <si>
    <t>s</t>
  </si>
  <si>
    <t>Lundi de Pentecôte</t>
  </si>
  <si>
    <t>d</t>
  </si>
  <si>
    <t>Noël</t>
  </si>
  <si>
    <t>DEBUT</t>
  </si>
  <si>
    <t>TOURNEES</t>
  </si>
  <si>
    <t>Premier de l'An</t>
  </si>
  <si>
    <t>Pâques</t>
  </si>
  <si>
    <t>Fête du Travail</t>
  </si>
  <si>
    <t>Victoire 1945</t>
  </si>
  <si>
    <t>Pentecôte</t>
  </si>
  <si>
    <t>Fête Nationale</t>
  </si>
  <si>
    <t>Assomption</t>
  </si>
  <si>
    <t>Toussaint</t>
  </si>
  <si>
    <t>Armistice</t>
  </si>
  <si>
    <t>Jours Ouvrés</t>
  </si>
  <si>
    <t>550</t>
  </si>
  <si>
    <t>450</t>
  </si>
  <si>
    <t>650</t>
  </si>
  <si>
    <t>02</t>
  </si>
  <si>
    <t>03</t>
  </si>
  <si>
    <t>04</t>
  </si>
  <si>
    <t>Actuellement CODE COULEUR</t>
  </si>
  <si>
    <t>je voudrais si possible Ca</t>
  </si>
  <si>
    <t>560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</si>
</sst>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2">
    <numFmt numFmtId="164" formatCode="[$-F800]dddd\,\ mmmm\ dd\,\ yyyy"/>
    <numFmt numFmtId="165" formatCode="_ * #,##0.00_ ;_ * \-#,##0.00_ ;_ * &quot;-&quot;??_ ;_ @_ "/>
    <numFmt numFmtId="166" formatCode="mmmm"/>
    <numFmt numFmtId="167" formatCode="dd"/>
    <numFmt numFmtId="168" formatCode="yyyy"/>
    <numFmt numFmtId="169" formatCode="dd/mm/yy;@"/>
    <numFmt numFmtId="170" formatCode="ddd"/>
    <numFmt numFmtId="171" formatCode="ddd\ dd\ mmm"/>
    <numFmt numFmtId="172" formatCode="dd/mm"/>
    <numFmt numFmtId="173" formatCode="dddd"/>
    <numFmt numFmtId="174" formatCode="_ * #,##0_ ;_ * \-#,##0_ ;_ * &quot;-&quot;??_ ;_ @_ "/>
    <numFmt numFmtId="175" formatCode="[$-40C]d\-mmm\-yy;@"/>
  </numFmts>
  <fonts count="63">
    <font>
      <sz val="10"/>
      <name val="Arial"/>
    </font>
    <font>
      <b/>
      <sz val="10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11"/>
      <name val="Arial"/>
      <family val="2"/>
    </font>
    <font>
      <b/>
      <sz val="9"/>
      <color indexed="9"/>
      <name val="Times New Roman"/>
      <family val="1"/>
    </font>
    <font>
      <b/>
      <sz val="11"/>
      <color indexed="10"/>
      <name val="Arial"/>
      <family val="2"/>
    </font>
    <font>
      <sz val="11"/>
      <color indexed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color indexed="62"/>
      <name val="Trebuchet MS"/>
      <family val="2"/>
    </font>
    <font>
      <b/>
      <sz val="16"/>
      <color indexed="62"/>
      <name val="Trebuchet MS"/>
      <family val="2"/>
    </font>
    <font>
      <b/>
      <sz val="20"/>
      <color indexed="62"/>
      <name val="Trebuchet MS"/>
      <family val="2"/>
    </font>
    <font>
      <sz val="8"/>
      <color indexed="62"/>
      <name val="Trebuchet MS"/>
      <family val="2"/>
    </font>
    <font>
      <b/>
      <sz val="18"/>
      <color indexed="18"/>
      <name val="Trebuchet MS"/>
      <family val="2"/>
    </font>
    <font>
      <sz val="10"/>
      <color indexed="9"/>
      <name val="Trebuchet MS"/>
      <family val="2"/>
    </font>
    <font>
      <b/>
      <sz val="14"/>
      <color indexed="18"/>
      <name val="Trebuchet MS"/>
      <family val="2"/>
    </font>
    <font>
      <sz val="10"/>
      <name val="Trebuchet MS"/>
      <family val="2"/>
    </font>
    <font>
      <sz val="8"/>
      <name val="Trebuchet MS"/>
      <family val="2"/>
    </font>
    <font>
      <i/>
      <sz val="10"/>
      <name val="Trebuchet MS"/>
      <family val="2"/>
    </font>
    <font>
      <sz val="16"/>
      <name val="Trebuchet MS"/>
      <family val="2"/>
    </font>
    <font>
      <sz val="12"/>
      <name val="Trebuchet MS"/>
      <family val="2"/>
    </font>
    <font>
      <b/>
      <sz val="12"/>
      <color indexed="62"/>
      <name val="Trebuchet MS"/>
      <family val="2"/>
    </font>
    <font>
      <b/>
      <sz val="8"/>
      <color indexed="15"/>
      <name val="Trebuchet MS"/>
      <family val="2"/>
    </font>
    <font>
      <b/>
      <sz val="10"/>
      <color indexed="18"/>
      <name val="Trebuchet MS"/>
      <family val="2"/>
    </font>
    <font>
      <b/>
      <sz val="12"/>
      <color indexed="18"/>
      <name val="Trebuchet MS"/>
      <family val="2"/>
    </font>
    <font>
      <b/>
      <sz val="11"/>
      <color indexed="8"/>
      <name val="Trebuchet MS"/>
      <family val="2"/>
    </font>
    <font>
      <b/>
      <sz val="20"/>
      <color indexed="9"/>
      <name val="Trebuchet MS"/>
      <family val="2"/>
    </font>
    <font>
      <b/>
      <sz val="9"/>
      <color indexed="9"/>
      <name val="Trebuchet MS"/>
      <family val="2"/>
    </font>
    <font>
      <sz val="8"/>
      <color indexed="9"/>
      <name val="Trebuchet MS"/>
      <family val="2"/>
    </font>
    <font>
      <b/>
      <sz val="10"/>
      <name val="Trebuchet MS"/>
      <family val="2"/>
    </font>
    <font>
      <sz val="11"/>
      <name val="Trebuchet MS"/>
      <family val="2"/>
    </font>
    <font>
      <b/>
      <sz val="11"/>
      <name val="Trebuchet MS"/>
      <family val="2"/>
    </font>
    <font>
      <b/>
      <sz val="11"/>
      <color indexed="18"/>
      <name val="Trebuchet MS"/>
      <family val="2"/>
    </font>
    <font>
      <sz val="11"/>
      <color indexed="18"/>
      <name val="Trebuchet MS"/>
      <family val="2"/>
    </font>
    <font>
      <b/>
      <sz val="14"/>
      <name val="Trebuchet MS"/>
      <family val="2"/>
    </font>
    <font>
      <sz val="14"/>
      <name val="Trebuchet MS"/>
      <family val="2"/>
    </font>
    <font>
      <b/>
      <sz val="10"/>
      <color indexed="16"/>
      <name val="Trebuchet MS"/>
      <family val="2"/>
    </font>
    <font>
      <b/>
      <sz val="12"/>
      <color indexed="16"/>
      <name val="Trebuchet MS"/>
      <family val="2"/>
    </font>
    <font>
      <b/>
      <sz val="8"/>
      <color indexed="18"/>
      <name val="Arial"/>
      <family val="2"/>
    </font>
    <font>
      <sz val="10"/>
      <color theme="4" tint="-0.249977111117893"/>
      <name val="Trebuchet MS"/>
      <family val="2"/>
    </font>
    <font>
      <b/>
      <sz val="8"/>
      <color indexed="9"/>
      <name val="Trebuchet MS"/>
      <family val="2"/>
    </font>
    <font>
      <b/>
      <sz val="10"/>
      <color rgb="FFFF0000"/>
      <name val="Trebuchet MS"/>
      <family val="2"/>
    </font>
    <font>
      <b/>
      <sz val="8"/>
      <color indexed="16"/>
      <name val="Trebuchet MS"/>
      <family val="2"/>
    </font>
    <font>
      <b/>
      <sz val="8"/>
      <color indexed="18"/>
      <name val="Trebuchet MS"/>
      <family val="2"/>
    </font>
    <font>
      <b/>
      <sz val="8"/>
      <name val="Trebuchet MS"/>
      <family val="2"/>
    </font>
  </fonts>
  <fills count="29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55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54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23"/>
      </patternFill>
    </fill>
    <fill>
      <patternFill patternType="solid">
        <fgColor indexed="9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3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55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43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2" borderId="0" applyNumberFormat="0" applyBorder="0" applyAlignment="0" applyProtection="0"/>
    <xf numFmtId="0" fontId="10" fillId="5" borderId="0" applyNumberFormat="0" applyBorder="0" applyAlignment="0" applyProtection="0"/>
    <xf numFmtId="0" fontId="10" fillId="3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6" borderId="0" applyNumberFormat="0" applyBorder="0" applyAlignment="0" applyProtection="0"/>
    <xf numFmtId="0" fontId="10" fillId="9" borderId="0" applyNumberFormat="0" applyBorder="0" applyAlignment="0" applyProtection="0"/>
    <xf numFmtId="0" fontId="10" fillId="3" borderId="0" applyNumberFormat="0" applyBorder="0" applyAlignment="0" applyProtection="0"/>
    <xf numFmtId="0" fontId="11" fillId="10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3" borderId="0" applyNumberFormat="0" applyBorder="0" applyAlignment="0" applyProtection="0"/>
    <xf numFmtId="0" fontId="11" fillId="10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1" borderId="0" applyNumberFormat="0" applyBorder="0" applyAlignment="0" applyProtection="0"/>
    <xf numFmtId="0" fontId="11" fillId="10" borderId="0" applyNumberFormat="0" applyBorder="0" applyAlignment="0" applyProtection="0"/>
    <xf numFmtId="0" fontId="11" fillId="14" borderId="0" applyNumberFormat="0" applyBorder="0" applyAlignment="0" applyProtection="0"/>
    <xf numFmtId="0" fontId="12" fillId="0" borderId="0" applyNumberFormat="0" applyFill="0" applyBorder="0" applyAlignment="0" applyProtection="0"/>
    <xf numFmtId="0" fontId="13" fillId="2" borderId="1" applyNumberFormat="0" applyAlignment="0" applyProtection="0"/>
    <xf numFmtId="0" fontId="14" fillId="0" borderId="2" applyNumberFormat="0" applyFill="0" applyAlignment="0" applyProtection="0"/>
    <xf numFmtId="0" fontId="3" fillId="4" borderId="3" applyNumberFormat="0" applyFont="0" applyAlignment="0" applyProtection="0"/>
    <xf numFmtId="0" fontId="15" fillId="3" borderId="1" applyNumberFormat="0" applyAlignment="0" applyProtection="0"/>
    <xf numFmtId="0" fontId="16" fillId="15" borderId="0" applyNumberFormat="0" applyBorder="0" applyAlignment="0" applyProtection="0"/>
    <xf numFmtId="165" fontId="3" fillId="0" borderId="0" applyFont="0" applyFill="0" applyBorder="0" applyAlignment="0" applyProtection="0"/>
    <xf numFmtId="0" fontId="17" fillId="8" borderId="0" applyNumberFormat="0" applyBorder="0" applyAlignment="0" applyProtection="0"/>
    <xf numFmtId="0" fontId="18" fillId="16" borderId="0" applyNumberFormat="0" applyBorder="0" applyAlignment="0" applyProtection="0"/>
    <xf numFmtId="0" fontId="19" fillId="2" borderId="4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5" applyNumberFormat="0" applyFill="0" applyAlignment="0" applyProtection="0"/>
    <xf numFmtId="0" fontId="23" fillId="0" borderId="6" applyNumberFormat="0" applyFill="0" applyAlignment="0" applyProtection="0"/>
    <xf numFmtId="0" fontId="24" fillId="0" borderId="7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8" applyNumberFormat="0" applyFill="0" applyAlignment="0" applyProtection="0"/>
    <xf numFmtId="0" fontId="26" fillId="17" borderId="9" applyNumberFormat="0" applyAlignment="0" applyProtection="0"/>
  </cellStyleXfs>
  <cellXfs count="152">
    <xf numFmtId="0" fontId="0" fillId="0" borderId="0" xfId="0"/>
    <xf numFmtId="0" fontId="7" fillId="19" borderId="16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7" fillId="19" borderId="1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7" fillId="19" borderId="13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 vertical="center"/>
    </xf>
    <xf numFmtId="0" fontId="3" fillId="0" borderId="10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1" fillId="20" borderId="10" xfId="0" applyFont="1" applyFill="1" applyBorder="1" applyAlignment="1">
      <alignment horizontal="center" vertical="center"/>
    </xf>
    <xf numFmtId="0" fontId="6" fillId="21" borderId="17" xfId="0" applyFont="1" applyFill="1" applyBorder="1" applyAlignment="1">
      <alignment horizontal="center" vertical="center"/>
    </xf>
    <xf numFmtId="0" fontId="2" fillId="21" borderId="18" xfId="0" applyFont="1" applyFill="1" applyBorder="1" applyAlignment="1">
      <alignment horizontal="center" vertical="center"/>
    </xf>
    <xf numFmtId="0" fontId="6" fillId="21" borderId="18" xfId="0" applyFont="1" applyFill="1" applyBorder="1" applyAlignment="1">
      <alignment horizontal="center" vertical="center"/>
    </xf>
    <xf numFmtId="0" fontId="2" fillId="21" borderId="14" xfId="0" applyFont="1" applyFill="1" applyBorder="1" applyAlignment="1">
      <alignment horizontal="center" vertical="center"/>
    </xf>
    <xf numFmtId="0" fontId="2" fillId="21" borderId="17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5" fillId="0" borderId="10" xfId="0" applyFont="1" applyBorder="1" applyAlignment="1">
      <alignment horizontal="right"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0" fontId="8" fillId="22" borderId="17" xfId="0" applyFont="1" applyFill="1" applyBorder="1" applyAlignment="1">
      <alignment horizontal="center" vertical="center"/>
    </xf>
    <xf numFmtId="0" fontId="9" fillId="22" borderId="18" xfId="0" applyFont="1" applyFill="1" applyBorder="1" applyAlignment="1">
      <alignment horizontal="center" vertical="center"/>
    </xf>
    <xf numFmtId="0" fontId="8" fillId="22" borderId="18" xfId="0" applyFont="1" applyFill="1" applyBorder="1" applyAlignment="1">
      <alignment horizontal="center" vertical="center"/>
    </xf>
    <xf numFmtId="0" fontId="9" fillId="22" borderId="14" xfId="0" applyFont="1" applyFill="1" applyBorder="1" applyAlignment="1">
      <alignment horizontal="center" vertical="center"/>
    </xf>
    <xf numFmtId="14" fontId="27" fillId="0" borderId="0" xfId="0" applyNumberFormat="1" applyFont="1" applyBorder="1" applyAlignment="1" applyProtection="1">
      <protection hidden="1"/>
    </xf>
    <xf numFmtId="0" fontId="27" fillId="0" borderId="0" xfId="0" applyFont="1" applyAlignment="1" applyProtection="1">
      <protection locked="0"/>
    </xf>
    <xf numFmtId="0" fontId="30" fillId="0" borderId="0" xfId="0" applyFont="1" applyBorder="1" applyAlignment="1" applyProtection="1">
      <protection locked="0"/>
    </xf>
    <xf numFmtId="0" fontId="30" fillId="0" borderId="0" xfId="0" applyFont="1" applyBorder="1" applyAlignment="1" applyProtection="1">
      <protection hidden="1"/>
    </xf>
    <xf numFmtId="0" fontId="27" fillId="0" borderId="0" xfId="0" applyFont="1" applyAlignment="1" applyProtection="1">
      <protection hidden="1"/>
    </xf>
    <xf numFmtId="0" fontId="30" fillId="0" borderId="0" xfId="0" applyFont="1" applyBorder="1" applyAlignment="1" applyProtection="1">
      <alignment wrapText="1"/>
      <protection hidden="1"/>
    </xf>
    <xf numFmtId="0" fontId="30" fillId="0" borderId="0" xfId="0" applyFont="1" applyFill="1" applyBorder="1" applyAlignment="1" applyProtection="1">
      <protection hidden="1"/>
    </xf>
    <xf numFmtId="0" fontId="32" fillId="0" borderId="0" xfId="0" applyFont="1" applyAlignment="1" applyProtection="1">
      <protection locked="0" hidden="1"/>
    </xf>
    <xf numFmtId="0" fontId="34" fillId="0" borderId="0" xfId="0" applyFont="1" applyProtection="1">
      <protection locked="0"/>
    </xf>
    <xf numFmtId="0" fontId="33" fillId="0" borderId="0" xfId="0" applyFont="1" applyFill="1" applyBorder="1" applyAlignment="1" applyProtection="1">
      <alignment vertical="center"/>
      <protection locked="0"/>
    </xf>
    <xf numFmtId="0" fontId="35" fillId="0" borderId="0" xfId="0" applyFont="1" applyBorder="1" applyProtection="1">
      <protection locked="0"/>
    </xf>
    <xf numFmtId="0" fontId="35" fillId="0" borderId="0" xfId="0" applyFont="1" applyBorder="1" applyProtection="1">
      <protection hidden="1"/>
    </xf>
    <xf numFmtId="0" fontId="34" fillId="0" borderId="0" xfId="0" applyFont="1" applyProtection="1">
      <protection hidden="1"/>
    </xf>
    <xf numFmtId="0" fontId="36" fillId="0" borderId="0" xfId="0" applyFont="1" applyBorder="1" applyAlignment="1" applyProtection="1">
      <alignment horizontal="right"/>
      <protection hidden="1"/>
    </xf>
    <xf numFmtId="0" fontId="35" fillId="0" borderId="0" xfId="0" applyFont="1" applyBorder="1" applyAlignment="1" applyProtection="1">
      <alignment vertical="top"/>
      <protection hidden="1"/>
    </xf>
    <xf numFmtId="0" fontId="35" fillId="0" borderId="0" xfId="0" applyFont="1" applyBorder="1" applyAlignment="1" applyProtection="1">
      <alignment vertical="top" wrapText="1"/>
      <protection hidden="1"/>
    </xf>
    <xf numFmtId="0" fontId="35" fillId="0" borderId="0" xfId="0" applyFont="1" applyFill="1" applyBorder="1" applyAlignment="1" applyProtection="1">
      <alignment vertical="top"/>
      <protection hidden="1"/>
    </xf>
    <xf numFmtId="0" fontId="37" fillId="0" borderId="0" xfId="0" applyFont="1" applyAlignment="1" applyProtection="1">
      <alignment vertical="center"/>
      <protection hidden="1"/>
    </xf>
    <xf numFmtId="0" fontId="37" fillId="0" borderId="0" xfId="0" applyFont="1" applyAlignment="1" applyProtection="1">
      <alignment vertical="center"/>
      <protection locked="0"/>
    </xf>
    <xf numFmtId="0" fontId="38" fillId="0" borderId="0" xfId="0" applyFont="1" applyAlignment="1" applyProtection="1">
      <alignment horizontal="center" vertical="center"/>
      <protection locked="0"/>
    </xf>
    <xf numFmtId="0" fontId="35" fillId="0" borderId="0" xfId="0" applyFont="1" applyFill="1" applyBorder="1" applyAlignment="1" applyProtection="1">
      <alignment vertical="top" wrapText="1"/>
      <protection hidden="1"/>
    </xf>
    <xf numFmtId="14" fontId="41" fillId="21" borderId="23" xfId="0" applyNumberFormat="1" applyFont="1" applyFill="1" applyBorder="1" applyAlignment="1" applyProtection="1">
      <alignment horizontal="center" vertical="center"/>
    </xf>
    <xf numFmtId="0" fontId="42" fillId="25" borderId="24" xfId="0" applyFont="1" applyFill="1" applyBorder="1" applyAlignment="1" applyProtection="1">
      <alignment vertical="center"/>
      <protection locked="0"/>
    </xf>
    <xf numFmtId="0" fontId="34" fillId="0" borderId="0" xfId="0" applyFont="1" applyBorder="1" applyAlignment="1" applyProtection="1">
      <alignment vertical="center"/>
    </xf>
    <xf numFmtId="14" fontId="42" fillId="21" borderId="23" xfId="0" applyNumberFormat="1" applyFont="1" applyFill="1" applyBorder="1" applyAlignment="1" applyProtection="1">
      <alignment horizontal="center" vertical="center"/>
    </xf>
    <xf numFmtId="167" fontId="30" fillId="25" borderId="24" xfId="0" applyNumberFormat="1" applyFont="1" applyFill="1" applyBorder="1" applyAlignment="1" applyProtection="1">
      <alignment horizontal="center" vertical="center"/>
      <protection hidden="1"/>
    </xf>
    <xf numFmtId="0" fontId="34" fillId="0" borderId="0" xfId="0" applyFont="1" applyAlignment="1" applyProtection="1">
      <alignment vertical="center"/>
    </xf>
    <xf numFmtId="14" fontId="42" fillId="21" borderId="26" xfId="0" applyNumberFormat="1" applyFont="1" applyFill="1" applyBorder="1" applyAlignment="1" applyProtection="1">
      <alignment horizontal="left" vertical="center"/>
    </xf>
    <xf numFmtId="0" fontId="45" fillId="24" borderId="19" xfId="0" applyFont="1" applyFill="1" applyBorder="1" applyAlignment="1" applyProtection="1">
      <alignment vertical="center"/>
    </xf>
    <xf numFmtId="14" fontId="45" fillId="24" borderId="19" xfId="0" applyNumberFormat="1" applyFont="1" applyFill="1" applyBorder="1" applyAlignment="1" applyProtection="1">
      <alignment horizontal="left" vertical="center"/>
    </xf>
    <xf numFmtId="171" fontId="46" fillId="23" borderId="19" xfId="0" applyNumberFormat="1" applyFont="1" applyFill="1" applyBorder="1" applyAlignment="1" applyProtection="1">
      <alignment horizontal="center" vertical="center"/>
      <protection hidden="1"/>
    </xf>
    <xf numFmtId="172" fontId="34" fillId="0" borderId="27" xfId="0" applyNumberFormat="1" applyFont="1" applyFill="1" applyBorder="1" applyAlignment="1" applyProtection="1">
      <alignment horizontal="left" vertical="center"/>
      <protection hidden="1"/>
    </xf>
    <xf numFmtId="0" fontId="35" fillId="0" borderId="21" xfId="0" applyFont="1" applyFill="1" applyBorder="1" applyAlignment="1" applyProtection="1">
      <alignment horizontal="center"/>
      <protection hidden="1"/>
    </xf>
    <xf numFmtId="0" fontId="34" fillId="0" borderId="0" xfId="0" applyFont="1" applyProtection="1"/>
    <xf numFmtId="14" fontId="34" fillId="0" borderId="0" xfId="0" applyNumberFormat="1" applyFont="1" applyProtection="1"/>
    <xf numFmtId="0" fontId="48" fillId="0" borderId="0" xfId="0" applyFont="1" applyProtection="1">
      <protection locked="0"/>
    </xf>
    <xf numFmtId="14" fontId="48" fillId="0" borderId="0" xfId="0" applyNumberFormat="1" applyFont="1" applyProtection="1">
      <protection locked="0"/>
    </xf>
    <xf numFmtId="0" fontId="51" fillId="0" borderId="0" xfId="0" applyFont="1" applyProtection="1"/>
    <xf numFmtId="0" fontId="35" fillId="0" borderId="0" xfId="0" applyFont="1" applyProtection="1"/>
    <xf numFmtId="164" fontId="34" fillId="0" borderId="0" xfId="0" applyNumberFormat="1" applyFont="1" applyAlignment="1" applyProtection="1">
      <alignment horizontal="left"/>
      <protection hidden="1"/>
    </xf>
    <xf numFmtId="0" fontId="34" fillId="0" borderId="0" xfId="0" applyFont="1" applyAlignment="1" applyProtection="1">
      <alignment horizontal="left"/>
      <protection hidden="1"/>
    </xf>
    <xf numFmtId="0" fontId="34" fillId="0" borderId="0" xfId="0" applyFont="1" applyAlignment="1" applyProtection="1">
      <alignment horizontal="center"/>
      <protection hidden="1"/>
    </xf>
    <xf numFmtId="14" fontId="34" fillId="0" borderId="0" xfId="0" applyNumberFormat="1" applyFont="1" applyAlignment="1" applyProtection="1">
      <alignment horizontal="left"/>
      <protection hidden="1"/>
    </xf>
    <xf numFmtId="164" fontId="52" fillId="25" borderId="26" xfId="0" applyNumberFormat="1" applyFont="1" applyFill="1" applyBorder="1" applyAlignment="1" applyProtection="1">
      <alignment horizontal="left"/>
      <protection locked="0"/>
    </xf>
    <xf numFmtId="0" fontId="53" fillId="0" borderId="0" xfId="0" applyFont="1" applyFill="1" applyBorder="1" applyAlignment="1" applyProtection="1">
      <alignment horizontal="left"/>
      <protection hidden="1"/>
    </xf>
    <xf numFmtId="0" fontId="53" fillId="0" borderId="0" xfId="0" applyFont="1" applyAlignment="1" applyProtection="1">
      <alignment horizontal="left"/>
      <protection hidden="1"/>
    </xf>
    <xf numFmtId="0" fontId="53" fillId="0" borderId="0" xfId="0" applyFont="1" applyFill="1" applyAlignment="1" applyProtection="1">
      <alignment horizontal="center"/>
      <protection hidden="1"/>
    </xf>
    <xf numFmtId="0" fontId="52" fillId="0" borderId="0" xfId="0" applyFont="1" applyAlignment="1" applyProtection="1">
      <alignment horizontal="left"/>
      <protection hidden="1"/>
    </xf>
    <xf numFmtId="14" fontId="53" fillId="0" borderId="0" xfId="0" applyNumberFormat="1" applyFont="1" applyAlignment="1" applyProtection="1">
      <alignment horizontal="left"/>
      <protection hidden="1"/>
    </xf>
    <xf numFmtId="164" fontId="47" fillId="0" borderId="24" xfId="0" applyNumberFormat="1" applyFont="1" applyBorder="1" applyAlignment="1" applyProtection="1">
      <alignment vertical="center"/>
      <protection hidden="1"/>
    </xf>
    <xf numFmtId="0" fontId="47" fillId="0" borderId="24" xfId="0" applyFont="1" applyBorder="1" applyAlignment="1" applyProtection="1">
      <alignment vertical="center"/>
      <protection hidden="1"/>
    </xf>
    <xf numFmtId="164" fontId="34" fillId="0" borderId="0" xfId="0" applyNumberFormat="1" applyFont="1" applyAlignment="1" applyProtection="1">
      <alignment vertical="center"/>
      <protection hidden="1"/>
    </xf>
    <xf numFmtId="14" fontId="34" fillId="0" borderId="0" xfId="0" applyNumberFormat="1" applyFont="1" applyAlignment="1" applyProtection="1">
      <alignment vertical="center"/>
      <protection hidden="1"/>
    </xf>
    <xf numFmtId="0" fontId="34" fillId="0" borderId="0" xfId="0" applyFont="1" applyAlignment="1" applyProtection="1">
      <alignment vertical="center"/>
      <protection hidden="1"/>
    </xf>
    <xf numFmtId="164" fontId="34" fillId="21" borderId="0" xfId="0" applyNumberFormat="1" applyFont="1" applyFill="1" applyAlignment="1" applyProtection="1">
      <alignment horizontal="left"/>
      <protection hidden="1"/>
    </xf>
    <xf numFmtId="1" fontId="34" fillId="21" borderId="0" xfId="0" applyNumberFormat="1" applyFont="1" applyFill="1" applyAlignment="1" applyProtection="1">
      <alignment horizontal="left"/>
      <protection hidden="1"/>
    </xf>
    <xf numFmtId="169" fontId="34" fillId="21" borderId="0" xfId="0" applyNumberFormat="1" applyFont="1" applyFill="1" applyAlignment="1" applyProtection="1">
      <alignment horizontal="left"/>
      <protection hidden="1"/>
    </xf>
    <xf numFmtId="173" fontId="34" fillId="21" borderId="0" xfId="0" applyNumberFormat="1" applyFont="1" applyFill="1" applyAlignment="1" applyProtection="1">
      <alignment horizontal="center"/>
      <protection hidden="1"/>
    </xf>
    <xf numFmtId="174" fontId="34" fillId="0" borderId="0" xfId="31" applyNumberFormat="1" applyFont="1" applyAlignment="1" applyProtection="1">
      <alignment horizontal="left"/>
      <protection hidden="1"/>
    </xf>
    <xf numFmtId="170" fontId="34" fillId="0" borderId="0" xfId="0" applyNumberFormat="1" applyFont="1" applyAlignment="1" applyProtection="1">
      <alignment horizontal="left"/>
      <protection hidden="1"/>
    </xf>
    <xf numFmtId="0" fontId="33" fillId="0" borderId="22" xfId="0" applyFont="1" applyFill="1" applyBorder="1" applyAlignment="1" applyProtection="1">
      <alignment horizontal="center" vertical="center"/>
      <protection locked="0"/>
    </xf>
    <xf numFmtId="0" fontId="54" fillId="0" borderId="0" xfId="0" applyFont="1" applyAlignment="1" applyProtection="1">
      <alignment horizontal="center" vertical="center"/>
      <protection locked="0"/>
    </xf>
    <xf numFmtId="0" fontId="55" fillId="0" borderId="0" xfId="0" applyFont="1" applyFill="1" applyBorder="1" applyAlignment="1" applyProtection="1">
      <alignment horizontal="left" vertical="center"/>
      <protection locked="0"/>
    </xf>
    <xf numFmtId="14" fontId="34" fillId="0" borderId="0" xfId="0" applyNumberFormat="1" applyFont="1" applyProtection="1">
      <protection locked="0"/>
    </xf>
    <xf numFmtId="1" fontId="57" fillId="0" borderId="0" xfId="0" applyNumberFormat="1" applyFont="1" applyBorder="1" applyAlignment="1" applyProtection="1">
      <alignment horizontal="left" vertical="center"/>
      <protection locked="0"/>
    </xf>
    <xf numFmtId="168" fontId="29" fillId="0" borderId="0" xfId="0" applyNumberFormat="1" applyFont="1" applyFill="1" applyBorder="1" applyAlignment="1" applyProtection="1">
      <protection locked="0"/>
    </xf>
    <xf numFmtId="14" fontId="49" fillId="21" borderId="11" xfId="0" applyNumberFormat="1" applyFont="1" applyFill="1" applyBorder="1" applyAlignment="1" applyProtection="1">
      <alignment horizontal="center" vertical="center"/>
      <protection hidden="1"/>
    </xf>
    <xf numFmtId="0" fontId="50" fillId="21" borderId="12" xfId="0" applyNumberFormat="1" applyFont="1" applyFill="1" applyBorder="1" applyAlignment="1" applyProtection="1">
      <alignment horizontal="center"/>
      <protection hidden="1"/>
    </xf>
    <xf numFmtId="0" fontId="50" fillId="21" borderId="13" xfId="0" applyNumberFormat="1" applyFont="1" applyFill="1" applyBorder="1" applyAlignment="1" applyProtection="1">
      <alignment horizontal="center"/>
      <protection hidden="1"/>
    </xf>
    <xf numFmtId="0" fontId="47" fillId="27" borderId="29" xfId="0" applyFont="1" applyFill="1" applyBorder="1" applyAlignment="1" applyProtection="1">
      <alignment horizontal="left"/>
      <protection locked="0"/>
    </xf>
    <xf numFmtId="16" fontId="47" fillId="27" borderId="30" xfId="0" applyNumberFormat="1" applyFont="1" applyFill="1" applyBorder="1" applyAlignment="1" applyProtection="1">
      <alignment horizontal="left"/>
      <protection locked="0"/>
    </xf>
    <xf numFmtId="0" fontId="47" fillId="27" borderId="30" xfId="0" applyFont="1" applyFill="1" applyBorder="1" applyAlignment="1" applyProtection="1">
      <alignment horizontal="left"/>
      <protection locked="0"/>
    </xf>
    <xf numFmtId="0" fontId="59" fillId="0" borderId="0" xfId="0" applyFont="1" applyAlignment="1" applyProtection="1">
      <alignment horizontal="center" vertical="center"/>
      <protection hidden="1"/>
    </xf>
    <xf numFmtId="0" fontId="47" fillId="27" borderId="32" xfId="0" applyFont="1" applyFill="1" applyBorder="1" applyAlignment="1" applyProtection="1">
      <alignment horizontal="left"/>
      <protection locked="0"/>
    </xf>
    <xf numFmtId="175" fontId="56" fillId="0" borderId="0" xfId="0" applyNumberFormat="1" applyFont="1" applyFill="1" applyBorder="1" applyAlignment="1" applyProtection="1">
      <alignment horizontal="left"/>
      <protection locked="0"/>
    </xf>
    <xf numFmtId="0" fontId="47" fillId="0" borderId="0" xfId="0" applyFont="1" applyFill="1" applyBorder="1" applyAlignment="1" applyProtection="1">
      <alignment horizontal="left"/>
      <protection locked="0"/>
    </xf>
    <xf numFmtId="175" fontId="56" fillId="28" borderId="28" xfId="0" applyNumberFormat="1" applyFont="1" applyFill="1" applyBorder="1" applyAlignment="1" applyProtection="1">
      <alignment horizontal="left"/>
      <protection locked="0"/>
    </xf>
    <xf numFmtId="175" fontId="56" fillId="28" borderId="31" xfId="0" applyNumberFormat="1" applyFont="1" applyFill="1" applyBorder="1" applyAlignment="1" applyProtection="1">
      <alignment horizontal="left"/>
      <protection locked="0"/>
    </xf>
    <xf numFmtId="175" fontId="56" fillId="28" borderId="0" xfId="0" applyNumberFormat="1" applyFont="1" applyFill="1" applyBorder="1" applyAlignment="1" applyProtection="1">
      <alignment horizontal="left"/>
      <protection locked="0"/>
    </xf>
    <xf numFmtId="0" fontId="47" fillId="27" borderId="0" xfId="0" applyFont="1" applyFill="1" applyBorder="1" applyAlignment="1" applyProtection="1">
      <alignment horizontal="left"/>
      <protection locked="0"/>
    </xf>
    <xf numFmtId="0" fontId="60" fillId="0" borderId="0" xfId="0" applyFont="1" applyAlignment="1" applyProtection="1">
      <alignment horizontal="center" vertical="center"/>
      <protection locked="0"/>
    </xf>
    <xf numFmtId="0" fontId="61" fillId="0" borderId="0" xfId="0" applyFont="1" applyFill="1" applyBorder="1" applyAlignment="1" applyProtection="1">
      <alignment vertical="center"/>
      <protection locked="0"/>
    </xf>
    <xf numFmtId="0" fontId="61" fillId="0" borderId="19" xfId="0" applyFont="1" applyFill="1" applyBorder="1" applyAlignment="1" applyProtection="1">
      <alignment vertical="center"/>
      <protection locked="0"/>
    </xf>
    <xf numFmtId="0" fontId="58" fillId="24" borderId="19" xfId="0" applyFont="1" applyFill="1" applyBorder="1" applyAlignment="1" applyProtection="1">
      <alignment horizontal="left" vertical="center"/>
    </xf>
    <xf numFmtId="49" fontId="35" fillId="0" borderId="10" xfId="0" applyNumberFormat="1" applyFont="1" applyFill="1" applyBorder="1" applyAlignment="1" applyProtection="1">
      <alignment horizontal="left" vertical="center"/>
      <protection locked="0"/>
    </xf>
    <xf numFmtId="0" fontId="35" fillId="0" borderId="0" xfId="0" applyFont="1" applyProtection="1">
      <protection locked="0"/>
    </xf>
    <xf numFmtId="171" fontId="35" fillId="0" borderId="11" xfId="0" applyNumberFormat="1" applyFont="1" applyFill="1" applyBorder="1" applyAlignment="1" applyProtection="1">
      <alignment horizontal="center" vertical="center"/>
      <protection locked="0"/>
    </xf>
    <xf numFmtId="171" fontId="35" fillId="0" borderId="10" xfId="0" applyNumberFormat="1" applyFont="1" applyFill="1" applyBorder="1" applyAlignment="1" applyProtection="1">
      <alignment horizontal="center" vertical="center"/>
      <protection locked="0"/>
    </xf>
    <xf numFmtId="0" fontId="40" fillId="0" borderId="0" xfId="0" applyNumberFormat="1" applyFont="1" applyFill="1" applyBorder="1" applyAlignment="1" applyProtection="1">
      <alignment vertical="center"/>
      <protection locked="0"/>
    </xf>
    <xf numFmtId="168" fontId="29" fillId="0" borderId="0" xfId="0" applyNumberFormat="1" applyFont="1" applyFill="1" applyBorder="1" applyAlignment="1" applyProtection="1">
      <alignment horizontal="center"/>
      <protection locked="0"/>
    </xf>
    <xf numFmtId="14" fontId="42" fillId="25" borderId="25" xfId="0" applyNumberFormat="1" applyFont="1" applyFill="1" applyBorder="1" applyAlignment="1" applyProtection="1">
      <alignment horizontal="center" vertical="center"/>
      <protection locked="0"/>
    </xf>
    <xf numFmtId="49" fontId="62" fillId="18" borderId="15" xfId="0" applyNumberFormat="1" applyFont="1" applyFill="1" applyBorder="1" applyAlignment="1" applyProtection="1">
      <alignment horizontal="left" vertical="center"/>
      <protection locked="0"/>
    </xf>
    <xf numFmtId="49" fontId="62" fillId="0" borderId="16" xfId="0" applyNumberFormat="1" applyFont="1" applyFill="1" applyBorder="1" applyAlignment="1" applyProtection="1">
      <alignment horizontal="left" vertical="center"/>
      <protection locked="0"/>
    </xf>
    <xf numFmtId="49" fontId="62" fillId="18" borderId="16" xfId="0" applyNumberFormat="1" applyFont="1" applyFill="1" applyBorder="1" applyAlignment="1" applyProtection="1">
      <alignment horizontal="left" vertical="center"/>
      <protection locked="0"/>
    </xf>
    <xf numFmtId="168" fontId="39" fillId="0" borderId="0" xfId="0" applyNumberFormat="1" applyFont="1" applyBorder="1" applyAlignment="1" applyProtection="1">
      <alignment horizontal="center" vertical="center"/>
      <protection locked="0"/>
    </xf>
    <xf numFmtId="0" fontId="42" fillId="0" borderId="24" xfId="0" applyFont="1" applyFill="1" applyBorder="1" applyAlignment="1" applyProtection="1">
      <alignment vertical="center"/>
      <protection locked="0"/>
    </xf>
    <xf numFmtId="14" fontId="42" fillId="25" borderId="34" xfId="0" applyNumberFormat="1" applyFont="1" applyFill="1" applyBorder="1" applyAlignment="1" applyProtection="1">
      <alignment horizontal="center" vertical="center"/>
      <protection locked="0"/>
    </xf>
    <xf numFmtId="171" fontId="35" fillId="0" borderId="35" xfId="0" applyNumberFormat="1" applyFont="1" applyFill="1" applyBorder="1" applyAlignment="1" applyProtection="1">
      <alignment horizontal="center" vertical="center"/>
      <protection locked="0"/>
    </xf>
    <xf numFmtId="0" fontId="7" fillId="19" borderId="15" xfId="0" applyFont="1" applyFill="1" applyBorder="1" applyAlignment="1">
      <alignment horizontal="center" vertical="center"/>
    </xf>
    <xf numFmtId="0" fontId="7" fillId="19" borderId="16" xfId="0" applyFont="1" applyFill="1" applyBorder="1" applyAlignment="1">
      <alignment horizontal="center" vertical="center"/>
    </xf>
    <xf numFmtId="0" fontId="7" fillId="19" borderId="11" xfId="0" applyFont="1" applyFill="1" applyBorder="1" applyAlignment="1">
      <alignment horizontal="center" vertical="center"/>
    </xf>
    <xf numFmtId="0" fontId="7" fillId="19" borderId="10" xfId="0" applyFont="1" applyFill="1" applyBorder="1" applyAlignment="1">
      <alignment horizontal="center" vertical="center"/>
    </xf>
    <xf numFmtId="0" fontId="7" fillId="19" borderId="12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 vertical="center"/>
    </xf>
    <xf numFmtId="0" fontId="5" fillId="0" borderId="10" xfId="0" applyFont="1" applyBorder="1" applyAlignment="1">
      <alignment horizontal="right" vertical="center"/>
    </xf>
    <xf numFmtId="0" fontId="6" fillId="21" borderId="17" xfId="0" applyFont="1" applyFill="1" applyBorder="1" applyAlignment="1">
      <alignment horizontal="center" vertical="center"/>
    </xf>
    <xf numFmtId="0" fontId="6" fillId="21" borderId="18" xfId="0" applyFont="1" applyFill="1" applyBorder="1" applyAlignment="1">
      <alignment horizontal="center" vertical="center"/>
    </xf>
    <xf numFmtId="166" fontId="43" fillId="25" borderId="24" xfId="0" applyNumberFormat="1" applyFont="1" applyFill="1" applyBorder="1" applyAlignment="1" applyProtection="1">
      <alignment horizontal="center" vertical="center" wrapText="1"/>
      <protection hidden="1"/>
    </xf>
    <xf numFmtId="166" fontId="44" fillId="23" borderId="20" xfId="0" applyNumberFormat="1" applyFont="1" applyFill="1" applyBorder="1" applyAlignment="1" applyProtection="1">
      <alignment horizontal="center" vertical="center" wrapText="1"/>
      <protection hidden="1"/>
    </xf>
    <xf numFmtId="166" fontId="31" fillId="0" borderId="0" xfId="0" applyNumberFormat="1" applyFont="1" applyFill="1" applyBorder="1" applyAlignment="1" applyProtection="1">
      <alignment horizontal="center"/>
      <protection locked="0"/>
    </xf>
    <xf numFmtId="166" fontId="43" fillId="25" borderId="20" xfId="0" applyNumberFormat="1" applyFont="1" applyFill="1" applyBorder="1" applyAlignment="1" applyProtection="1">
      <alignment horizontal="center" vertical="center" wrapText="1"/>
      <protection hidden="1"/>
    </xf>
    <xf numFmtId="0" fontId="47" fillId="26" borderId="24" xfId="0" applyFont="1" applyFill="1" applyBorder="1" applyAlignment="1" applyProtection="1">
      <alignment horizontal="center" vertical="center" textRotation="90"/>
    </xf>
    <xf numFmtId="0" fontId="47" fillId="26" borderId="19" xfId="0" applyFont="1" applyFill="1" applyBorder="1" applyAlignment="1" applyProtection="1">
      <alignment horizontal="center" vertical="center" textRotation="90"/>
    </xf>
    <xf numFmtId="166" fontId="39" fillId="0" borderId="0" xfId="0" applyNumberFormat="1" applyFont="1" applyFill="1" applyBorder="1" applyAlignment="1" applyProtection="1">
      <alignment horizontal="center" vertical="center"/>
      <protection locked="0"/>
    </xf>
    <xf numFmtId="166" fontId="28" fillId="0" borderId="0" xfId="0" applyNumberFormat="1" applyFont="1" applyFill="1" applyBorder="1" applyAlignment="1" applyProtection="1">
      <alignment horizontal="center"/>
      <protection locked="0"/>
    </xf>
    <xf numFmtId="14" fontId="42" fillId="25" borderId="26" xfId="0" applyNumberFormat="1" applyFont="1" applyFill="1" applyBorder="1" applyAlignment="1" applyProtection="1">
      <alignment horizontal="center" vertical="center"/>
      <protection locked="0"/>
    </xf>
    <xf numFmtId="14" fontId="42" fillId="25" borderId="25" xfId="0" applyNumberFormat="1" applyFont="1" applyFill="1" applyBorder="1" applyAlignment="1" applyProtection="1">
      <alignment horizontal="center" vertical="center"/>
      <protection locked="0"/>
    </xf>
    <xf numFmtId="14" fontId="42" fillId="25" borderId="33" xfId="0" applyNumberFormat="1" applyFont="1" applyFill="1" applyBorder="1" applyAlignment="1" applyProtection="1">
      <alignment horizontal="center" vertical="center"/>
      <protection locked="0"/>
    </xf>
    <xf numFmtId="14" fontId="42" fillId="25" borderId="34" xfId="0" applyNumberFormat="1" applyFont="1" applyFill="1" applyBorder="1" applyAlignment="1" applyProtection="1">
      <alignment horizontal="center" vertical="center"/>
      <protection locked="0"/>
    </xf>
    <xf numFmtId="0" fontId="33" fillId="21" borderId="19" xfId="0" applyFont="1" applyFill="1" applyBorder="1" applyAlignment="1" applyProtection="1">
      <alignment vertical="center"/>
      <protection hidden="1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9" builtinId="20" customBuiltin="1"/>
    <cellStyle name="Insatisfaisant" xfId="30" builtinId="27" customBuiltin="1"/>
    <cellStyle name="Milliers_Gestion des absences 2012" xfId="31"/>
    <cellStyle name="Neutre" xfId="32" builtinId="28" customBuiltin="1"/>
    <cellStyle name="Normal" xfId="0" builtinId="0"/>
    <cellStyle name="Note" xfId="28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14">
    <dxf>
      <fill>
        <patternFill>
          <bgColor rgb="FFCCFF66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ndense val="0"/>
        <extend val="0"/>
        <color indexed="48"/>
      </font>
      <fill>
        <patternFill>
          <bgColor indexed="48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  <dxf>
      <fill>
        <patternFill>
          <bgColor rgb="FFCCFF66"/>
        </patternFill>
      </fill>
    </dxf>
    <dxf>
      <font>
        <b/>
        <i val="0"/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22"/>
      </font>
    </dxf>
    <dxf>
      <font>
        <b/>
        <i val="0"/>
        <condense val="0"/>
        <extend val="0"/>
        <color indexed="12"/>
      </font>
      <fill>
        <patternFill>
          <bgColor indexed="55"/>
        </patternFill>
      </fill>
    </dxf>
    <dxf>
      <font>
        <condense val="0"/>
        <extend val="0"/>
        <color indexed="48"/>
      </font>
      <fill>
        <patternFill>
          <bgColor indexed="48"/>
        </patternFill>
      </fill>
    </dxf>
    <dxf>
      <font>
        <condense val="0"/>
        <extend val="0"/>
        <color indexed="17"/>
      </font>
      <fill>
        <patternFill>
          <bgColor indexed="17"/>
        </patternFill>
      </fill>
    </dxf>
    <dxf>
      <font>
        <condense val="0"/>
        <extend val="0"/>
        <color indexed="55"/>
      </font>
      <fill>
        <patternFill>
          <bgColor indexed="55"/>
        </patternFill>
      </fill>
    </dxf>
  </dxfs>
  <tableStyles count="0" defaultTableStyle="TableStyleMedium2" defaultPivotStyle="PivotStyleLight16"/>
  <colors>
    <mruColors>
      <color rgb="FFCCFF66"/>
      <color rgb="FF99FF99"/>
      <color rgb="FF00FFFF"/>
      <color rgb="FF99FFCC"/>
      <color rgb="FFFFCC66"/>
      <color rgb="FFE26B0A"/>
      <color rgb="FF66FFFF"/>
      <color rgb="FFFF6600"/>
      <color rgb="FFFF3399"/>
      <color rgb="FFA1614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Spin" dx="16" fmlaLink="$AT$1" max="12" min="1" page="10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104775</xdr:colOff>
      <xdr:row>41</xdr:row>
      <xdr:rowOff>142875</xdr:rowOff>
    </xdr:from>
    <xdr:to>
      <xdr:col>11</xdr:col>
      <xdr:colOff>400050</xdr:colOff>
      <xdr:row>50</xdr:row>
      <xdr:rowOff>9525</xdr:rowOff>
    </xdr:to>
    <xdr:sp macro="" textlink="">
      <xdr:nvSpPr>
        <xdr:cNvPr id="80240" name="Rectangle 2"/>
        <xdr:cNvSpPr>
          <a:spLocks noChangeArrowheads="1"/>
        </xdr:cNvSpPr>
      </xdr:nvSpPr>
      <xdr:spPr bwMode="auto">
        <a:xfrm>
          <a:off x="2952750" y="7172325"/>
          <a:ext cx="2781300" cy="141922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</xdr:sp>
    <xdr:clientData/>
  </xdr:twoCellAnchor>
  <xdr:twoCellAnchor editAs="oneCell">
    <xdr:from>
      <xdr:col>5</xdr:col>
      <xdr:colOff>142875</xdr:colOff>
      <xdr:row>42</xdr:row>
      <xdr:rowOff>0</xdr:rowOff>
    </xdr:from>
    <xdr:to>
      <xdr:col>11</xdr:col>
      <xdr:colOff>428625</xdr:colOff>
      <xdr:row>51</xdr:row>
      <xdr:rowOff>0</xdr:rowOff>
    </xdr:to>
    <xdr:sp macro="" textlink="">
      <xdr:nvSpPr>
        <xdr:cNvPr id="3073" name="Text Box 1"/>
        <xdr:cNvSpPr txBox="1">
          <a:spLocks noChangeArrowheads="1"/>
        </xdr:cNvSpPr>
      </xdr:nvSpPr>
      <xdr:spPr bwMode="auto">
        <a:xfrm>
          <a:off x="2990850" y="7200900"/>
          <a:ext cx="2771775" cy="1562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 6 personnes répartis de la manière suivante :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- 3 EQUIM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- 1 EQUIP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1 S spe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- 1 SERGE </a:t>
          </a:r>
        </a:p>
        <a:p>
          <a:pPr algn="l" rtl="0">
            <a:defRPr sz="1000"/>
          </a:pP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**  - 2 MPE  (1entrant - 1 sortant)</a:t>
          </a:r>
        </a:p>
        <a:p>
          <a:pPr algn="l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[Dréanno - Grandveau)  </a:t>
          </a:r>
        </a:p>
      </xdr:txBody>
    </xdr:sp>
    <xdr:clientData/>
  </xdr:twoCellAnchor>
  <xdr:twoCellAnchor>
    <xdr:from>
      <xdr:col>14</xdr:col>
      <xdr:colOff>114300</xdr:colOff>
      <xdr:row>1</xdr:row>
      <xdr:rowOff>47625</xdr:rowOff>
    </xdr:from>
    <xdr:to>
      <xdr:col>16</xdr:col>
      <xdr:colOff>85725</xdr:colOff>
      <xdr:row>2</xdr:row>
      <xdr:rowOff>123825</xdr:rowOff>
    </xdr:to>
    <xdr:sp macro="" textlink="">
      <xdr:nvSpPr>
        <xdr:cNvPr id="3075" name="Text Box 3">
          <a:hlinkClick xmlns:r="http://schemas.openxmlformats.org/officeDocument/2006/relationships" r:id=""/>
        </xdr:cNvPr>
        <xdr:cNvSpPr txBox="1">
          <a:spLocks noChangeArrowheads="1"/>
        </xdr:cNvSpPr>
      </xdr:nvSpPr>
      <xdr:spPr bwMode="auto">
        <a:xfrm>
          <a:off x="6457950" y="219075"/>
          <a:ext cx="733425" cy="24765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0000" mc:Ignorable="a14" a14:legacySpreadsheetColorIndex="10"/>
        </a:solidFill>
        <a:ln w="9525">
          <a:solidFill>
            <a:srgbClr xmlns:mc="http://schemas.openxmlformats.org/markup-compatibility/2006" xmlns:a14="http://schemas.microsoft.com/office/drawing/2010/main" val="FFFF00" mc:Ignorable="a14" a14:legacySpreadsheetColorIndex="13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FFFF00"/>
              </a:solidFill>
              <a:latin typeface="Arial"/>
              <a:cs typeface="Arial"/>
            </a:rPr>
            <a:t>Menu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190500</xdr:colOff>
          <xdr:row>0</xdr:row>
          <xdr:rowOff>57150</xdr:rowOff>
        </xdr:from>
        <xdr:to>
          <xdr:col>3</xdr:col>
          <xdr:colOff>409575</xdr:colOff>
          <xdr:row>1</xdr:row>
          <xdr:rowOff>114300</xdr:rowOff>
        </xdr:to>
        <xdr:sp macro="" textlink="">
          <xdr:nvSpPr>
            <xdr:cNvPr id="14337" name="Spinner 1" hidden="1">
              <a:extLst>
                <a:ext uri="{63B3BB69-23CF-44E3-9099-C40C66FF867C}">
                  <a14:compatExt spid="_x0000_s143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1104900</xdr:colOff>
      <xdr:row>0</xdr:row>
      <xdr:rowOff>0</xdr:rowOff>
    </xdr:from>
    <xdr:to>
      <xdr:col>3</xdr:col>
      <xdr:colOff>495300</xdr:colOff>
      <xdr:row>1</xdr:row>
      <xdr:rowOff>381000</xdr:rowOff>
    </xdr:to>
    <xdr:sp macro="" textlink="">
      <xdr:nvSpPr>
        <xdr:cNvPr id="17409" name="AutoShape 10"/>
        <xdr:cNvSpPr>
          <a:spLocks noChangeArrowheads="1"/>
        </xdr:cNvSpPr>
      </xdr:nvSpPr>
      <xdr:spPr bwMode="auto">
        <a:xfrm>
          <a:off x="2124075" y="0"/>
          <a:ext cx="2162175" cy="571500"/>
        </a:xfrm>
        <a:prstGeom prst="wedgeEllipseCallout">
          <a:avLst>
            <a:gd name="adj1" fmla="val -52880"/>
            <a:gd name="adj2" fmla="val 68519"/>
          </a:avLst>
        </a:prstGeom>
        <a:solidFill>
          <a:srgbClr xmlns:mc="http://schemas.openxmlformats.org/markup-compatibility/2006" xmlns:a14="http://schemas.microsoft.com/office/drawing/2010/main" val="99CC00" mc:Ignorable="a14" a14:legacySpreadsheetColorIndex="5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36576" rIns="0" bIns="0" anchor="t"/>
        <a:lstStyle/>
        <a:p>
          <a:pPr algn="l" rtl="0">
            <a:defRPr sz="1000"/>
          </a:pPr>
          <a:r>
            <a:rPr lang="fr-FR" sz="900" b="1" i="0" u="none" strike="noStrike" baseline="0">
              <a:solidFill>
                <a:srgbClr val="3366FF"/>
              </a:solidFill>
              <a:latin typeface="Gill Sans MT"/>
            </a:rPr>
            <a:t>Saisissez ici le 1.12 de la l'année précédente </a:t>
          </a:r>
        </a:p>
        <a:p>
          <a:pPr algn="l" rtl="0">
            <a:defRPr sz="1000"/>
          </a:pPr>
          <a:endParaRPr lang="fr-FR" sz="900" b="1" i="0" u="none" strike="noStrike" baseline="0">
            <a:solidFill>
              <a:srgbClr val="3366FF"/>
            </a:solidFill>
            <a:latin typeface="Gill Sans MT"/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51"/>
  <sheetViews>
    <sheetView workbookViewId="0">
      <selection activeCell="A13" sqref="A13"/>
    </sheetView>
  </sheetViews>
  <sheetFormatPr baseColWidth="10" defaultRowHeight="12.75"/>
  <cols>
    <col min="1" max="1" width="18.85546875" style="26" customWidth="1"/>
    <col min="2" max="4" width="6.7109375" style="26" customWidth="1"/>
    <col min="5" max="5" width="3.7109375" style="27" customWidth="1"/>
    <col min="6" max="8" width="6.7109375" style="26" customWidth="1"/>
    <col min="9" max="9" width="3.7109375" style="26" customWidth="1"/>
    <col min="10" max="12" width="6.7109375" style="26" customWidth="1"/>
    <col min="13" max="13" width="2.7109375" style="26" customWidth="1"/>
    <col min="14" max="16" width="5.7109375" style="26" customWidth="1"/>
    <col min="17" max="16384" width="11.42578125" style="26"/>
  </cols>
  <sheetData>
    <row r="1" spans="1:14" s="5" customFormat="1" ht="14.1" customHeight="1">
      <c r="A1" s="130" t="s">
        <v>5</v>
      </c>
      <c r="B1" s="132" t="s">
        <v>2</v>
      </c>
      <c r="C1" s="132"/>
      <c r="D1" s="134"/>
      <c r="E1" s="4"/>
      <c r="F1" s="130" t="s">
        <v>3</v>
      </c>
      <c r="G1" s="132"/>
      <c r="H1" s="134"/>
      <c r="J1" s="130" t="s">
        <v>4</v>
      </c>
      <c r="K1" s="132"/>
      <c r="L1" s="134"/>
    </row>
    <row r="2" spans="1:14" s="5" customFormat="1" ht="14.1" customHeight="1">
      <c r="A2" s="131"/>
      <c r="B2" s="3" t="s">
        <v>30</v>
      </c>
      <c r="C2" s="3" t="s">
        <v>31</v>
      </c>
      <c r="D2" s="6" t="s">
        <v>6</v>
      </c>
      <c r="E2" s="4"/>
      <c r="F2" s="1" t="s">
        <v>30</v>
      </c>
      <c r="G2" s="3" t="s">
        <v>31</v>
      </c>
      <c r="H2" s="6" t="s">
        <v>6</v>
      </c>
      <c r="J2" s="1" t="s">
        <v>30</v>
      </c>
      <c r="K2" s="3" t="s">
        <v>31</v>
      </c>
      <c r="L2" s="6" t="s">
        <v>6</v>
      </c>
    </row>
    <row r="3" spans="1:14" s="5" customFormat="1" ht="14.1" customHeight="1">
      <c r="A3" s="7" t="s">
        <v>7</v>
      </c>
      <c r="B3" s="8">
        <v>3</v>
      </c>
      <c r="C3" s="2">
        <v>3</v>
      </c>
      <c r="D3" s="9">
        <f>SUM(C3-B3)</f>
        <v>0</v>
      </c>
      <c r="E3" s="10"/>
      <c r="F3" s="11"/>
      <c r="G3" s="12"/>
      <c r="H3" s="9">
        <f t="shared" ref="H3:H13" si="0">SUM(G3-F3)</f>
        <v>0</v>
      </c>
      <c r="J3" s="11"/>
      <c r="K3" s="12"/>
      <c r="L3" s="9">
        <f t="shared" ref="L3:L13" si="1">SUM(K3-J3)</f>
        <v>0</v>
      </c>
    </row>
    <row r="4" spans="1:14" s="5" customFormat="1" ht="14.1" customHeight="1">
      <c r="A4" s="7" t="s">
        <v>8</v>
      </c>
      <c r="B4" s="8">
        <v>8</v>
      </c>
      <c r="C4" s="2">
        <v>8</v>
      </c>
      <c r="D4" s="9">
        <f t="shared" ref="D4:D13" si="2">SUM(C4-B4)</f>
        <v>0</v>
      </c>
      <c r="E4" s="10"/>
      <c r="F4" s="11"/>
      <c r="G4" s="12"/>
      <c r="H4" s="9">
        <f t="shared" si="0"/>
        <v>0</v>
      </c>
      <c r="J4" s="11"/>
      <c r="K4" s="12"/>
      <c r="L4" s="9">
        <f t="shared" si="1"/>
        <v>0</v>
      </c>
    </row>
    <row r="5" spans="1:14" s="5" customFormat="1" ht="14.1" customHeight="1">
      <c r="A5" s="7" t="s">
        <v>28</v>
      </c>
      <c r="B5" s="8">
        <v>10</v>
      </c>
      <c r="C5" s="2">
        <v>12</v>
      </c>
      <c r="D5" s="9">
        <f t="shared" si="2"/>
        <v>2</v>
      </c>
      <c r="E5" s="10"/>
      <c r="F5" s="11"/>
      <c r="G5" s="12"/>
      <c r="H5" s="9">
        <f t="shared" si="0"/>
        <v>0</v>
      </c>
      <c r="J5" s="11"/>
      <c r="K5" s="12"/>
      <c r="L5" s="9">
        <f t="shared" si="1"/>
        <v>0</v>
      </c>
    </row>
    <row r="6" spans="1:14" s="5" customFormat="1" ht="14.1" customHeight="1">
      <c r="A6" s="7" t="s">
        <v>9</v>
      </c>
      <c r="B6" s="8">
        <v>0</v>
      </c>
      <c r="C6" s="2">
        <v>3</v>
      </c>
      <c r="D6" s="9">
        <f t="shared" si="2"/>
        <v>3</v>
      </c>
      <c r="E6" s="10"/>
      <c r="F6" s="11"/>
      <c r="G6" s="12"/>
      <c r="H6" s="9">
        <v>0</v>
      </c>
      <c r="J6" s="11"/>
      <c r="K6" s="12"/>
      <c r="L6" s="9">
        <v>0</v>
      </c>
    </row>
    <row r="7" spans="1:14" s="5" customFormat="1" ht="14.1" customHeight="1">
      <c r="A7" s="7" t="s">
        <v>10</v>
      </c>
      <c r="B7" s="8">
        <v>10</v>
      </c>
      <c r="C7" s="2">
        <v>8</v>
      </c>
      <c r="D7" s="9">
        <f t="shared" si="2"/>
        <v>-2</v>
      </c>
      <c r="E7" s="10"/>
      <c r="F7" s="11"/>
      <c r="G7" s="12"/>
      <c r="H7" s="9">
        <f t="shared" si="0"/>
        <v>0</v>
      </c>
      <c r="J7" s="11"/>
      <c r="K7" s="12"/>
      <c r="L7" s="9">
        <f t="shared" si="1"/>
        <v>0</v>
      </c>
    </row>
    <row r="8" spans="1:14" s="5" customFormat="1" ht="14.1" customHeight="1">
      <c r="A8" s="7" t="s">
        <v>11</v>
      </c>
      <c r="B8" s="8">
        <v>5</v>
      </c>
      <c r="C8" s="2">
        <v>8</v>
      </c>
      <c r="D8" s="9">
        <f t="shared" si="2"/>
        <v>3</v>
      </c>
      <c r="E8" s="10"/>
      <c r="F8" s="11"/>
      <c r="G8" s="12"/>
      <c r="H8" s="9">
        <f t="shared" si="0"/>
        <v>0</v>
      </c>
      <c r="J8" s="11"/>
      <c r="K8" s="12"/>
      <c r="L8" s="9">
        <f t="shared" si="1"/>
        <v>0</v>
      </c>
    </row>
    <row r="9" spans="1:14" s="5" customFormat="1" ht="14.1" customHeight="1">
      <c r="A9" s="7" t="s">
        <v>12</v>
      </c>
      <c r="B9" s="8">
        <v>20</v>
      </c>
      <c r="C9" s="2">
        <v>21</v>
      </c>
      <c r="D9" s="9">
        <f t="shared" si="2"/>
        <v>1</v>
      </c>
      <c r="F9" s="13">
        <v>0</v>
      </c>
      <c r="G9" s="2">
        <v>2</v>
      </c>
      <c r="H9" s="14">
        <f t="shared" si="0"/>
        <v>2</v>
      </c>
      <c r="I9" s="15"/>
      <c r="J9" s="13">
        <v>0</v>
      </c>
      <c r="K9" s="2">
        <v>0</v>
      </c>
      <c r="L9" s="9">
        <f t="shared" si="1"/>
        <v>0</v>
      </c>
      <c r="N9" s="16"/>
    </row>
    <row r="10" spans="1:14" s="5" customFormat="1" ht="14.1" customHeight="1">
      <c r="A10" s="7" t="s">
        <v>21</v>
      </c>
      <c r="B10" s="8">
        <v>10</v>
      </c>
      <c r="C10" s="12">
        <v>14</v>
      </c>
      <c r="D10" s="9">
        <f t="shared" si="2"/>
        <v>4</v>
      </c>
      <c r="E10" s="10"/>
      <c r="F10" s="11"/>
      <c r="G10" s="12"/>
      <c r="H10" s="9">
        <f t="shared" si="0"/>
        <v>0</v>
      </c>
      <c r="J10" s="11"/>
      <c r="K10" s="12"/>
      <c r="L10" s="9">
        <f t="shared" si="1"/>
        <v>0</v>
      </c>
    </row>
    <row r="11" spans="1:14" s="5" customFormat="1" ht="14.1" customHeight="1">
      <c r="A11" s="7" t="s">
        <v>22</v>
      </c>
      <c r="B11" s="8">
        <v>30</v>
      </c>
      <c r="C11" s="12">
        <v>13</v>
      </c>
      <c r="D11" s="9">
        <f t="shared" si="2"/>
        <v>-17</v>
      </c>
      <c r="E11" s="10"/>
      <c r="F11" s="11"/>
      <c r="G11" s="12"/>
      <c r="H11" s="9">
        <f t="shared" si="0"/>
        <v>0</v>
      </c>
      <c r="J11" s="11"/>
      <c r="K11" s="12"/>
      <c r="L11" s="9">
        <f t="shared" si="1"/>
        <v>0</v>
      </c>
    </row>
    <row r="12" spans="1:14" s="5" customFormat="1" ht="14.1" customHeight="1">
      <c r="A12" s="7" t="s">
        <v>23</v>
      </c>
      <c r="B12" s="8">
        <v>25</v>
      </c>
      <c r="C12" s="17">
        <v>29</v>
      </c>
      <c r="D12" s="9">
        <f t="shared" si="2"/>
        <v>4</v>
      </c>
      <c r="E12" s="10"/>
      <c r="F12" s="11"/>
      <c r="G12" s="12"/>
      <c r="H12" s="9">
        <f t="shared" si="0"/>
        <v>0</v>
      </c>
      <c r="J12" s="11"/>
      <c r="K12" s="12"/>
      <c r="L12" s="9">
        <f t="shared" si="1"/>
        <v>0</v>
      </c>
    </row>
    <row r="13" spans="1:14" s="5" customFormat="1" ht="14.1" customHeight="1">
      <c r="A13" s="7" t="s">
        <v>13</v>
      </c>
      <c r="B13" s="8">
        <v>0</v>
      </c>
      <c r="C13" s="12">
        <v>0</v>
      </c>
      <c r="D13" s="9">
        <f t="shared" si="2"/>
        <v>0</v>
      </c>
      <c r="E13" s="10"/>
      <c r="F13" s="11"/>
      <c r="G13" s="12"/>
      <c r="H13" s="9">
        <f t="shared" si="0"/>
        <v>0</v>
      </c>
      <c r="J13" s="11">
        <v>0</v>
      </c>
      <c r="K13" s="12"/>
      <c r="L13" s="9">
        <f t="shared" si="1"/>
        <v>0</v>
      </c>
    </row>
    <row r="14" spans="1:14" s="5" customFormat="1" ht="14.1" customHeight="1" thickBot="1">
      <c r="A14" s="18" t="s">
        <v>0</v>
      </c>
      <c r="B14" s="19">
        <f>SUM(B3:B13)</f>
        <v>121</v>
      </c>
      <c r="C14" s="20">
        <f>SUM(C3:C13)</f>
        <v>119</v>
      </c>
      <c r="D14" s="21">
        <f>SUM(D3:D13)</f>
        <v>-2</v>
      </c>
      <c r="E14" s="10"/>
      <c r="F14" s="22">
        <f>SUM(F3:F13)</f>
        <v>0</v>
      </c>
      <c r="G14" s="20">
        <f>SUM(G3:G13)</f>
        <v>2</v>
      </c>
      <c r="H14" s="21">
        <f>SUM(H3:H13)</f>
        <v>2</v>
      </c>
      <c r="J14" s="22">
        <f>SUM(J3:J13)</f>
        <v>0</v>
      </c>
      <c r="K14" s="20">
        <f>SUM(K3:K13)</f>
        <v>0</v>
      </c>
      <c r="L14" s="21">
        <f>SUM(L3:L13)</f>
        <v>0</v>
      </c>
    </row>
    <row r="15" spans="1:14" s="5" customFormat="1" ht="14.1" customHeight="1" thickBot="1">
      <c r="E15" s="23"/>
    </row>
    <row r="16" spans="1:14" s="5" customFormat="1" ht="14.1" customHeight="1">
      <c r="A16" s="130" t="s">
        <v>5</v>
      </c>
      <c r="B16" s="132" t="s">
        <v>14</v>
      </c>
      <c r="C16" s="132"/>
      <c r="D16" s="134"/>
      <c r="E16" s="23"/>
      <c r="F16" s="130" t="s">
        <v>15</v>
      </c>
      <c r="G16" s="132"/>
      <c r="H16" s="134"/>
      <c r="I16" s="4"/>
      <c r="J16" s="130" t="s">
        <v>16</v>
      </c>
      <c r="K16" s="132"/>
      <c r="L16" s="134"/>
    </row>
    <row r="17" spans="1:12" s="5" customFormat="1" ht="14.1" customHeight="1">
      <c r="A17" s="131"/>
      <c r="B17" s="3" t="s">
        <v>30</v>
      </c>
      <c r="C17" s="3" t="s">
        <v>31</v>
      </c>
      <c r="D17" s="6" t="s">
        <v>6</v>
      </c>
      <c r="E17" s="23"/>
      <c r="F17" s="1" t="s">
        <v>30</v>
      </c>
      <c r="G17" s="3" t="s">
        <v>31</v>
      </c>
      <c r="H17" s="6" t="s">
        <v>6</v>
      </c>
      <c r="I17" s="4"/>
      <c r="J17" s="1" t="s">
        <v>30</v>
      </c>
      <c r="K17" s="3" t="s">
        <v>31</v>
      </c>
      <c r="L17" s="6" t="s">
        <v>6</v>
      </c>
    </row>
    <row r="18" spans="1:12" s="5" customFormat="1" ht="14.1" customHeight="1">
      <c r="A18" s="7" t="s">
        <v>7</v>
      </c>
      <c r="B18" s="8"/>
      <c r="C18" s="12"/>
      <c r="D18" s="9">
        <f t="shared" ref="D18:D27" si="3">SUM(C18-B18)</f>
        <v>0</v>
      </c>
      <c r="E18" s="23"/>
      <c r="F18" s="11"/>
      <c r="G18" s="12"/>
      <c r="H18" s="9">
        <f>SUM(G18-F18)</f>
        <v>0</v>
      </c>
      <c r="I18" s="10"/>
      <c r="J18" s="11"/>
      <c r="K18" s="12"/>
      <c r="L18" s="9">
        <f t="shared" ref="L18:L27" si="4">SUM(K18-J18)</f>
        <v>0</v>
      </c>
    </row>
    <row r="19" spans="1:12" s="5" customFormat="1" ht="14.1" customHeight="1">
      <c r="A19" s="7" t="s">
        <v>8</v>
      </c>
      <c r="B19" s="8"/>
      <c r="C19" s="12"/>
      <c r="D19" s="9">
        <f t="shared" si="3"/>
        <v>0</v>
      </c>
      <c r="E19" s="23"/>
      <c r="F19" s="11"/>
      <c r="G19" s="12"/>
      <c r="H19" s="9">
        <f t="shared" ref="H19:H27" si="5">SUM(G19-F19)</f>
        <v>0</v>
      </c>
      <c r="I19" s="10"/>
      <c r="J19" s="11"/>
      <c r="K19" s="12"/>
      <c r="L19" s="9">
        <f t="shared" si="4"/>
        <v>0</v>
      </c>
    </row>
    <row r="20" spans="1:12" s="5" customFormat="1" ht="14.1" customHeight="1">
      <c r="A20" s="7" t="s">
        <v>9</v>
      </c>
      <c r="B20" s="8"/>
      <c r="C20" s="12"/>
      <c r="D20" s="9">
        <f t="shared" si="3"/>
        <v>0</v>
      </c>
      <c r="E20" s="23"/>
      <c r="F20" s="11"/>
      <c r="G20" s="12"/>
      <c r="H20" s="9">
        <f t="shared" si="5"/>
        <v>0</v>
      </c>
      <c r="I20" s="10"/>
      <c r="J20" s="11"/>
      <c r="K20" s="12"/>
      <c r="L20" s="9">
        <f t="shared" si="4"/>
        <v>0</v>
      </c>
    </row>
    <row r="21" spans="1:12" s="5" customFormat="1" ht="14.1" customHeight="1">
      <c r="A21" s="7" t="s">
        <v>10</v>
      </c>
      <c r="B21" s="8"/>
      <c r="C21" s="12"/>
      <c r="D21" s="9">
        <f t="shared" si="3"/>
        <v>0</v>
      </c>
      <c r="E21" s="23"/>
      <c r="F21" s="11"/>
      <c r="G21" s="12"/>
      <c r="H21" s="9">
        <f t="shared" si="5"/>
        <v>0</v>
      </c>
      <c r="I21" s="10"/>
      <c r="J21" s="11"/>
      <c r="K21" s="12"/>
      <c r="L21" s="9">
        <f t="shared" si="4"/>
        <v>0</v>
      </c>
    </row>
    <row r="22" spans="1:12" s="5" customFormat="1" ht="14.1" customHeight="1">
      <c r="A22" s="7" t="s">
        <v>11</v>
      </c>
      <c r="B22" s="8"/>
      <c r="C22" s="12"/>
      <c r="D22" s="9">
        <f t="shared" si="3"/>
        <v>0</v>
      </c>
      <c r="E22" s="23"/>
      <c r="F22" s="13"/>
      <c r="G22" s="2">
        <v>1</v>
      </c>
      <c r="H22" s="14">
        <f t="shared" si="5"/>
        <v>1</v>
      </c>
      <c r="I22" s="10"/>
      <c r="J22" s="11"/>
      <c r="K22" s="12"/>
      <c r="L22" s="9">
        <f t="shared" si="4"/>
        <v>0</v>
      </c>
    </row>
    <row r="23" spans="1:12" s="5" customFormat="1" ht="14.1" customHeight="1">
      <c r="A23" s="7" t="s">
        <v>12</v>
      </c>
      <c r="B23" s="8"/>
      <c r="C23" s="12"/>
      <c r="D23" s="9">
        <f t="shared" si="3"/>
        <v>0</v>
      </c>
      <c r="E23" s="23"/>
      <c r="F23" s="13">
        <v>1</v>
      </c>
      <c r="G23" s="2"/>
      <c r="H23" s="14">
        <f t="shared" si="5"/>
        <v>-1</v>
      </c>
      <c r="I23" s="10"/>
      <c r="J23" s="11"/>
      <c r="K23" s="12"/>
      <c r="L23" s="9">
        <f t="shared" si="4"/>
        <v>0</v>
      </c>
    </row>
    <row r="24" spans="1:12" s="5" customFormat="1" ht="14.1" customHeight="1">
      <c r="A24" s="7" t="s">
        <v>25</v>
      </c>
      <c r="B24" s="8">
        <v>2</v>
      </c>
      <c r="C24" s="12">
        <v>1</v>
      </c>
      <c r="D24" s="9">
        <f t="shared" si="3"/>
        <v>-1</v>
      </c>
      <c r="E24" s="23"/>
      <c r="F24" s="11"/>
      <c r="G24" s="12"/>
      <c r="H24" s="9">
        <f t="shared" si="5"/>
        <v>0</v>
      </c>
      <c r="I24" s="10"/>
      <c r="J24" s="11"/>
      <c r="K24" s="12"/>
      <c r="L24" s="9">
        <f t="shared" si="4"/>
        <v>0</v>
      </c>
    </row>
    <row r="25" spans="1:12" s="5" customFormat="1" ht="14.1" customHeight="1">
      <c r="A25" s="7" t="s">
        <v>26</v>
      </c>
      <c r="B25" s="8"/>
      <c r="C25" s="12"/>
      <c r="D25" s="9">
        <f t="shared" si="3"/>
        <v>0</v>
      </c>
      <c r="E25" s="23"/>
      <c r="F25" s="11"/>
      <c r="G25" s="12"/>
      <c r="H25" s="9">
        <f t="shared" si="5"/>
        <v>0</v>
      </c>
      <c r="I25" s="10"/>
      <c r="J25" s="11"/>
      <c r="K25" s="12"/>
      <c r="L25" s="9">
        <f t="shared" si="4"/>
        <v>0</v>
      </c>
    </row>
    <row r="26" spans="1:12" s="5" customFormat="1" ht="14.1" customHeight="1">
      <c r="A26" s="7" t="s">
        <v>27</v>
      </c>
      <c r="B26" s="8"/>
      <c r="C26" s="12"/>
      <c r="D26" s="9">
        <f t="shared" si="3"/>
        <v>0</v>
      </c>
      <c r="E26" s="23"/>
      <c r="F26" s="11"/>
      <c r="G26" s="12"/>
      <c r="H26" s="9">
        <f t="shared" si="5"/>
        <v>0</v>
      </c>
      <c r="I26" s="10"/>
      <c r="J26" s="11"/>
      <c r="K26" s="12">
        <v>6</v>
      </c>
      <c r="L26" s="9">
        <f t="shared" si="4"/>
        <v>6</v>
      </c>
    </row>
    <row r="27" spans="1:12" s="5" customFormat="1" ht="14.1" customHeight="1">
      <c r="A27" s="7" t="s">
        <v>13</v>
      </c>
      <c r="B27" s="8">
        <v>0</v>
      </c>
      <c r="C27" s="12">
        <v>2</v>
      </c>
      <c r="D27" s="9">
        <f t="shared" si="3"/>
        <v>2</v>
      </c>
      <c r="E27" s="23"/>
      <c r="F27" s="11">
        <v>1</v>
      </c>
      <c r="G27" s="12">
        <v>5</v>
      </c>
      <c r="H27" s="9">
        <f t="shared" si="5"/>
        <v>4</v>
      </c>
      <c r="I27" s="10"/>
      <c r="J27" s="11"/>
      <c r="K27" s="12"/>
      <c r="L27" s="9">
        <f t="shared" si="4"/>
        <v>0</v>
      </c>
    </row>
    <row r="28" spans="1:12" s="5" customFormat="1" ht="14.1" customHeight="1" thickBot="1">
      <c r="A28" s="18" t="s">
        <v>0</v>
      </c>
      <c r="B28" s="19">
        <f>SUM(B18:B27)</f>
        <v>2</v>
      </c>
      <c r="C28" s="20">
        <f>SUM(C18:C27)</f>
        <v>3</v>
      </c>
      <c r="D28" s="21">
        <f>SUM(D18:D27)</f>
        <v>1</v>
      </c>
      <c r="E28" s="23"/>
      <c r="F28" s="22">
        <f>SUM(F18:F27)</f>
        <v>2</v>
      </c>
      <c r="G28" s="20">
        <f>SUM(G18:G27)</f>
        <v>6</v>
      </c>
      <c r="H28" s="21">
        <f>SUM(H18:H27)</f>
        <v>4</v>
      </c>
      <c r="I28" s="10"/>
      <c r="J28" s="22">
        <f>SUM(J18:J27)</f>
        <v>0</v>
      </c>
      <c r="K28" s="20">
        <f>SUM(K18:K27)</f>
        <v>6</v>
      </c>
      <c r="L28" s="21">
        <f>SUM(L18:L27)</f>
        <v>6</v>
      </c>
    </row>
    <row r="29" spans="1:12" s="5" customFormat="1" ht="14.1" customHeight="1" thickBot="1">
      <c r="E29" s="23"/>
    </row>
    <row r="30" spans="1:12" s="5" customFormat="1" ht="14.1" customHeight="1">
      <c r="A30" s="130" t="s">
        <v>5</v>
      </c>
      <c r="B30" s="132" t="s">
        <v>17</v>
      </c>
      <c r="C30" s="132"/>
      <c r="D30" s="134"/>
      <c r="E30" s="23"/>
      <c r="F30" s="130" t="s">
        <v>19</v>
      </c>
      <c r="G30" s="132"/>
      <c r="H30" s="132"/>
      <c r="I30" s="132"/>
      <c r="J30" s="132" t="s">
        <v>17</v>
      </c>
      <c r="K30" s="132"/>
      <c r="L30" s="134"/>
    </row>
    <row r="31" spans="1:12" s="5" customFormat="1" ht="14.1" customHeight="1">
      <c r="A31" s="131"/>
      <c r="B31" s="3" t="s">
        <v>30</v>
      </c>
      <c r="C31" s="3" t="s">
        <v>31</v>
      </c>
      <c r="D31" s="6" t="s">
        <v>6</v>
      </c>
      <c r="E31" s="23"/>
      <c r="F31" s="131"/>
      <c r="G31" s="133"/>
      <c r="H31" s="133"/>
      <c r="I31" s="133"/>
      <c r="J31" s="3" t="s">
        <v>30</v>
      </c>
      <c r="K31" s="3" t="s">
        <v>31</v>
      </c>
      <c r="L31" s="6" t="s">
        <v>6</v>
      </c>
    </row>
    <row r="32" spans="1:12" s="5" customFormat="1" ht="14.1" customHeight="1">
      <c r="A32" s="7" t="s">
        <v>18</v>
      </c>
      <c r="B32" s="8">
        <v>2</v>
      </c>
      <c r="C32" s="12">
        <v>2</v>
      </c>
      <c r="D32" s="9">
        <f>SUM(C32-B32)</f>
        <v>0</v>
      </c>
      <c r="E32" s="23"/>
      <c r="F32" s="135" t="s">
        <v>2</v>
      </c>
      <c r="G32" s="136"/>
      <c r="H32" s="136"/>
      <c r="I32" s="136"/>
      <c r="J32" s="8">
        <f>SUM(B14)</f>
        <v>121</v>
      </c>
      <c r="K32" s="12">
        <f>SUM(C14)</f>
        <v>119</v>
      </c>
      <c r="L32" s="9">
        <f>SUM(K32-J32)</f>
        <v>-2</v>
      </c>
    </row>
    <row r="33" spans="1:14" s="5" customFormat="1" ht="14.1" customHeight="1">
      <c r="A33" s="7" t="s">
        <v>7</v>
      </c>
      <c r="B33" s="8">
        <f t="shared" ref="B33:C35" si="6">SUM(B3+F3+J3+J18+F18+B18)</f>
        <v>3</v>
      </c>
      <c r="C33" s="12">
        <f t="shared" si="6"/>
        <v>3</v>
      </c>
      <c r="D33" s="9">
        <f t="shared" ref="D33:D44" si="7">SUM(C33-B33)</f>
        <v>0</v>
      </c>
      <c r="F33" s="135" t="s">
        <v>3</v>
      </c>
      <c r="G33" s="136"/>
      <c r="H33" s="136"/>
      <c r="I33" s="136"/>
      <c r="J33" s="8">
        <f>SUM(F14)</f>
        <v>0</v>
      </c>
      <c r="K33" s="12">
        <f>SUM(G14)</f>
        <v>2</v>
      </c>
      <c r="L33" s="9">
        <f t="shared" ref="L33:L39" si="8">SUM(K33-J33)</f>
        <v>2</v>
      </c>
    </row>
    <row r="34" spans="1:14" s="5" customFormat="1" ht="14.1" customHeight="1">
      <c r="A34" s="7" t="s">
        <v>8</v>
      </c>
      <c r="B34" s="8">
        <f t="shared" si="6"/>
        <v>8</v>
      </c>
      <c r="C34" s="12">
        <f t="shared" si="6"/>
        <v>8</v>
      </c>
      <c r="D34" s="9">
        <f t="shared" si="7"/>
        <v>0</v>
      </c>
      <c r="F34" s="135" t="s">
        <v>4</v>
      </c>
      <c r="G34" s="136"/>
      <c r="H34" s="136"/>
      <c r="I34" s="136"/>
      <c r="J34" s="8">
        <f>SUM(J14)</f>
        <v>0</v>
      </c>
      <c r="K34" s="12">
        <f>SUM(K14)</f>
        <v>0</v>
      </c>
      <c r="L34" s="9">
        <f t="shared" si="8"/>
        <v>0</v>
      </c>
    </row>
    <row r="35" spans="1:14" s="5" customFormat="1" ht="14.1" customHeight="1">
      <c r="A35" s="7" t="s">
        <v>28</v>
      </c>
      <c r="B35" s="8">
        <f t="shared" si="6"/>
        <v>10</v>
      </c>
      <c r="C35" s="12">
        <f t="shared" si="6"/>
        <v>12</v>
      </c>
      <c r="D35" s="9">
        <f t="shared" si="7"/>
        <v>2</v>
      </c>
      <c r="F35" s="135" t="s">
        <v>14</v>
      </c>
      <c r="G35" s="136"/>
      <c r="H35" s="136"/>
      <c r="I35" s="136"/>
      <c r="J35" s="8">
        <f>SUM(B28)</f>
        <v>2</v>
      </c>
      <c r="K35" s="12">
        <f>SUM(C28)</f>
        <v>3</v>
      </c>
      <c r="L35" s="9">
        <f t="shared" si="8"/>
        <v>1</v>
      </c>
    </row>
    <row r="36" spans="1:14" s="5" customFormat="1" ht="14.1" customHeight="1">
      <c r="A36" s="7" t="s">
        <v>29</v>
      </c>
      <c r="B36" s="8">
        <v>0</v>
      </c>
      <c r="C36" s="12">
        <f>SUM(C6+G6+K6+K21+G21+C21)</f>
        <v>3</v>
      </c>
      <c r="D36" s="9">
        <f t="shared" si="7"/>
        <v>3</v>
      </c>
      <c r="F36" s="7"/>
      <c r="G36" s="24"/>
      <c r="H36" s="24"/>
      <c r="I36" s="24"/>
      <c r="J36" s="8"/>
      <c r="K36" s="12"/>
      <c r="L36" s="9"/>
    </row>
    <row r="37" spans="1:14" s="5" customFormat="1" ht="14.1" customHeight="1">
      <c r="A37" s="7" t="s">
        <v>10</v>
      </c>
      <c r="B37" s="8">
        <f t="shared" ref="B37:C43" si="9">SUM(B7+F7+J7+J21+F21+B21)</f>
        <v>10</v>
      </c>
      <c r="C37" s="12">
        <f t="shared" si="9"/>
        <v>8</v>
      </c>
      <c r="D37" s="9">
        <f t="shared" si="7"/>
        <v>-2</v>
      </c>
      <c r="E37" s="23"/>
      <c r="F37" s="135" t="s">
        <v>15</v>
      </c>
      <c r="G37" s="136"/>
      <c r="H37" s="136"/>
      <c r="I37" s="136"/>
      <c r="J37" s="8">
        <f>SUM(F28)</f>
        <v>2</v>
      </c>
      <c r="K37" s="12">
        <f>SUM(G28)</f>
        <v>6</v>
      </c>
      <c r="L37" s="9">
        <f t="shared" si="8"/>
        <v>4</v>
      </c>
    </row>
    <row r="38" spans="1:14" s="5" customFormat="1" ht="14.1" customHeight="1">
      <c r="A38" s="7" t="s">
        <v>11</v>
      </c>
      <c r="B38" s="8">
        <f t="shared" si="9"/>
        <v>5</v>
      </c>
      <c r="C38" s="12">
        <f t="shared" si="9"/>
        <v>9</v>
      </c>
      <c r="D38" s="9">
        <f t="shared" si="7"/>
        <v>4</v>
      </c>
      <c r="E38" s="23"/>
      <c r="F38" s="135" t="s">
        <v>20</v>
      </c>
      <c r="G38" s="136"/>
      <c r="H38" s="136"/>
      <c r="I38" s="136"/>
      <c r="J38" s="8">
        <f>SUM(J28)</f>
        <v>0</v>
      </c>
      <c r="K38" s="12">
        <f>SUM(K28)</f>
        <v>6</v>
      </c>
      <c r="L38" s="9">
        <f t="shared" si="8"/>
        <v>6</v>
      </c>
    </row>
    <row r="39" spans="1:14" s="5" customFormat="1" ht="14.1" customHeight="1">
      <c r="A39" s="7" t="s">
        <v>12</v>
      </c>
      <c r="B39" s="8">
        <f t="shared" si="9"/>
        <v>21</v>
      </c>
      <c r="C39" s="12">
        <f t="shared" si="9"/>
        <v>23</v>
      </c>
      <c r="D39" s="9">
        <f t="shared" si="7"/>
        <v>2</v>
      </c>
      <c r="E39" s="23"/>
      <c r="F39" s="135" t="s">
        <v>18</v>
      </c>
      <c r="G39" s="136"/>
      <c r="H39" s="136"/>
      <c r="I39" s="136"/>
      <c r="J39" s="8">
        <v>2</v>
      </c>
      <c r="K39" s="12">
        <f>SUM(C32)</f>
        <v>2</v>
      </c>
      <c r="L39" s="9">
        <f t="shared" si="8"/>
        <v>0</v>
      </c>
    </row>
    <row r="40" spans="1:14" s="5" customFormat="1" ht="14.1" customHeight="1">
      <c r="A40" s="7" t="s">
        <v>24</v>
      </c>
      <c r="B40" s="8">
        <f t="shared" si="9"/>
        <v>12</v>
      </c>
      <c r="C40" s="12">
        <f t="shared" si="9"/>
        <v>15</v>
      </c>
      <c r="D40" s="9">
        <f t="shared" si="7"/>
        <v>3</v>
      </c>
      <c r="E40" s="23"/>
      <c r="F40" s="135" t="s">
        <v>1</v>
      </c>
      <c r="G40" s="136"/>
      <c r="H40" s="136"/>
      <c r="I40" s="136"/>
      <c r="J40" s="8">
        <v>0</v>
      </c>
      <c r="K40" s="12">
        <v>2</v>
      </c>
      <c r="L40" s="9">
        <f>SUM(K40-J40)</f>
        <v>2</v>
      </c>
      <c r="N40" s="25"/>
    </row>
    <row r="41" spans="1:14" s="5" customFormat="1" ht="14.1" customHeight="1" thickBot="1">
      <c r="A41" s="7" t="s">
        <v>22</v>
      </c>
      <c r="B41" s="8">
        <f t="shared" si="9"/>
        <v>30</v>
      </c>
      <c r="C41" s="12">
        <f t="shared" si="9"/>
        <v>13</v>
      </c>
      <c r="D41" s="9">
        <f t="shared" si="7"/>
        <v>-17</v>
      </c>
      <c r="E41" s="23"/>
      <c r="F41" s="137" t="s">
        <v>0</v>
      </c>
      <c r="G41" s="138"/>
      <c r="H41" s="138"/>
      <c r="I41" s="138"/>
      <c r="J41" s="19">
        <f>SUM(J32:J39)</f>
        <v>127</v>
      </c>
      <c r="K41" s="20">
        <f>SUM(K32:K40)</f>
        <v>140</v>
      </c>
      <c r="L41" s="21">
        <f>SUM(L32:L40)</f>
        <v>13</v>
      </c>
    </row>
    <row r="42" spans="1:14" s="5" customFormat="1" ht="14.1" customHeight="1">
      <c r="A42" s="7" t="s">
        <v>23</v>
      </c>
      <c r="B42" s="8">
        <f t="shared" si="9"/>
        <v>25</v>
      </c>
      <c r="C42" s="12">
        <f t="shared" si="9"/>
        <v>35</v>
      </c>
      <c r="D42" s="9">
        <f t="shared" si="7"/>
        <v>10</v>
      </c>
      <c r="E42" s="23"/>
    </row>
    <row r="43" spans="1:14" s="5" customFormat="1" ht="14.1" customHeight="1">
      <c r="A43" s="7" t="s">
        <v>13</v>
      </c>
      <c r="B43" s="8">
        <f t="shared" si="9"/>
        <v>1</v>
      </c>
      <c r="C43" s="12">
        <f t="shared" si="9"/>
        <v>7</v>
      </c>
      <c r="D43" s="9">
        <f t="shared" si="7"/>
        <v>6</v>
      </c>
      <c r="E43" s="23"/>
    </row>
    <row r="44" spans="1:14" s="5" customFormat="1" ht="14.1" customHeight="1">
      <c r="A44" s="7" t="s">
        <v>1</v>
      </c>
      <c r="B44" s="8"/>
      <c r="C44" s="12">
        <v>2</v>
      </c>
      <c r="D44" s="9">
        <f t="shared" si="7"/>
        <v>2</v>
      </c>
      <c r="E44" s="23"/>
    </row>
    <row r="45" spans="1:14" s="5" customFormat="1" ht="14.1" customHeight="1" thickBot="1">
      <c r="A45" s="28" t="s">
        <v>0</v>
      </c>
      <c r="B45" s="29">
        <f>SUM(B32:B43)</f>
        <v>127</v>
      </c>
      <c r="C45" s="30">
        <f>SUM(C32:C44)</f>
        <v>140</v>
      </c>
      <c r="D45" s="31">
        <f>SUM(D32:D44)</f>
        <v>13</v>
      </c>
      <c r="E45" s="23"/>
    </row>
    <row r="46" spans="1:14" s="5" customFormat="1" ht="14.1" customHeight="1">
      <c r="E46" s="23"/>
    </row>
    <row r="47" spans="1:14" s="5" customFormat="1" ht="14.1" customHeight="1">
      <c r="A47" s="15"/>
      <c r="E47" s="23"/>
    </row>
    <row r="48" spans="1:14" s="5" customFormat="1" ht="14.1" customHeight="1">
      <c r="E48" s="23"/>
    </row>
    <row r="49" spans="5:5" s="5" customFormat="1" ht="14.1" customHeight="1">
      <c r="E49" s="23"/>
    </row>
    <row r="50" spans="5:5" s="5" customFormat="1" ht="14.25">
      <c r="E50" s="23"/>
    </row>
    <row r="51" spans="5:5" s="5" customFormat="1" ht="14.25">
      <c r="E51" s="23"/>
    </row>
  </sheetData>
  <mergeCells count="21">
    <mergeCell ref="J16:L16"/>
    <mergeCell ref="F16:H16"/>
    <mergeCell ref="B1:D1"/>
    <mergeCell ref="F1:H1"/>
    <mergeCell ref="J1:L1"/>
    <mergeCell ref="B16:D16"/>
    <mergeCell ref="F33:I33"/>
    <mergeCell ref="F34:I34"/>
    <mergeCell ref="J30:L30"/>
    <mergeCell ref="F41:I41"/>
    <mergeCell ref="F35:I35"/>
    <mergeCell ref="F37:I37"/>
    <mergeCell ref="F38:I38"/>
    <mergeCell ref="F39:I39"/>
    <mergeCell ref="F40:I40"/>
    <mergeCell ref="F32:I32"/>
    <mergeCell ref="A1:A2"/>
    <mergeCell ref="A16:A17"/>
    <mergeCell ref="A30:A31"/>
    <mergeCell ref="F30:I31"/>
    <mergeCell ref="B30:D30"/>
  </mergeCells>
  <phoneticPr fontId="0" type="noConversion"/>
  <pageMargins left="0.59055118110236227" right="0.59055118110236227" top="1.1811023622047245" bottom="0.78740157480314965" header="0.51181102362204722" footer="0.51181102362204722"/>
  <pageSetup paperSize="9" orientation="portrait" r:id="rId1"/>
  <headerFooter alignWithMargins="0">
    <oddHeader>&amp;C&amp;"Arial,Gras italique"&amp;14Cie  MP TOULON - PLAN D'ARMEMENT REEL&amp;R&amp;D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>
    <tabColor theme="1" tint="4.9989318521683403E-2"/>
    <pageSetUpPr fitToPage="1"/>
  </sheetPr>
  <dimension ref="A1:AV34"/>
  <sheetViews>
    <sheetView showGridLines="0" tabSelected="1" zoomScale="110" zoomScaleNormal="110" zoomScaleSheetLayoutView="100" workbookViewId="0">
      <pane xSplit="7" ySplit="6" topLeftCell="H7" activePane="bottomRight" state="frozenSplit"/>
      <selection activeCell="Q45" sqref="Q45"/>
      <selection pane="topRight" activeCell="Q45" sqref="Q45"/>
      <selection pane="bottomLeft" activeCell="Q45" sqref="Q45"/>
      <selection pane="bottomRight" activeCell="Q20" sqref="Q20"/>
    </sheetView>
  </sheetViews>
  <sheetFormatPr baseColWidth="10" defaultRowHeight="16.5"/>
  <cols>
    <col min="1" max="1" width="18" style="66" hidden="1" customWidth="1"/>
    <col min="2" max="2" width="23.42578125" style="67" bestFit="1" customWidth="1"/>
    <col min="3" max="3" width="5.5703125" style="117" customWidth="1"/>
    <col min="4" max="4" width="10.7109375" style="68" customWidth="1"/>
    <col min="5" max="6" width="11.28515625" style="68" customWidth="1"/>
    <col min="7" max="7" width="7.7109375" style="69" customWidth="1"/>
    <col min="8" max="34" width="3.28515625" style="70" customWidth="1"/>
    <col min="35" max="35" width="3.42578125" style="70" customWidth="1"/>
    <col min="36" max="48" width="3.28515625" style="70" customWidth="1"/>
    <col min="49" max="16384" width="11.42578125" style="65"/>
  </cols>
  <sheetData>
    <row r="1" spans="1:48" s="36" customFormat="1" ht="25.5" customHeight="1">
      <c r="A1" s="32"/>
      <c r="B1" s="146">
        <f>VLOOKUP($AT$1,débmois,2,FALSE)</f>
        <v>44562</v>
      </c>
      <c r="C1" s="146"/>
      <c r="D1" s="33"/>
      <c r="E1" s="126">
        <f>+B1</f>
        <v>44562</v>
      </c>
      <c r="F1" s="126"/>
      <c r="G1" s="121"/>
      <c r="H1" s="97"/>
      <c r="I1" s="97"/>
      <c r="J1" s="34"/>
      <c r="K1" s="34"/>
      <c r="L1" s="33"/>
      <c r="M1" s="141"/>
      <c r="N1" s="141"/>
      <c r="O1" s="141"/>
      <c r="P1" s="141"/>
      <c r="Q1" s="141"/>
      <c r="R1" s="141"/>
      <c r="S1" s="33"/>
      <c r="T1" s="33"/>
      <c r="U1" s="33"/>
      <c r="V1" s="33"/>
      <c r="W1" s="34"/>
      <c r="X1" s="34"/>
      <c r="Y1" s="34"/>
      <c r="Z1" s="34"/>
      <c r="AA1" s="35"/>
      <c r="AB1" s="35"/>
      <c r="AC1" s="35"/>
      <c r="AD1" s="35"/>
      <c r="AE1" s="35"/>
      <c r="AG1" s="35"/>
      <c r="AH1" s="35"/>
      <c r="AI1" s="35"/>
      <c r="AJ1" s="35"/>
      <c r="AK1" s="35"/>
      <c r="AL1" s="35"/>
      <c r="AM1" s="35"/>
      <c r="AN1" s="35"/>
      <c r="AO1" s="35"/>
      <c r="AP1" s="35"/>
      <c r="AQ1" s="37"/>
      <c r="AS1" s="38"/>
      <c r="AT1" s="39">
        <v>1</v>
      </c>
      <c r="AU1" s="38"/>
      <c r="AV1" s="38"/>
    </row>
    <row r="2" spans="1:48" s="44" customFormat="1" ht="10.5" customHeight="1">
      <c r="A2" s="92"/>
      <c r="B2" s="93"/>
      <c r="C2" s="112"/>
      <c r="D2" s="94"/>
      <c r="E2" s="41"/>
      <c r="F2" s="41"/>
      <c r="G2" s="96"/>
      <c r="H2" s="40"/>
      <c r="I2" s="40"/>
      <c r="J2" s="40"/>
      <c r="K2" s="40"/>
      <c r="L2" s="40"/>
      <c r="M2" s="40"/>
      <c r="N2" s="40"/>
      <c r="O2" s="42"/>
      <c r="P2" s="40"/>
      <c r="Q2" s="40"/>
      <c r="R2" s="40"/>
      <c r="S2" s="40"/>
      <c r="T2" s="42"/>
      <c r="U2" s="42"/>
      <c r="V2" s="42"/>
      <c r="W2" s="42"/>
      <c r="X2" s="42"/>
      <c r="Y2" s="42"/>
      <c r="Z2" s="42"/>
      <c r="AA2" s="43"/>
      <c r="AB2" s="43"/>
      <c r="AC2" s="43"/>
      <c r="AE2" s="45"/>
      <c r="AF2" s="43"/>
      <c r="AG2" s="43"/>
      <c r="AH2" s="43"/>
      <c r="AI2" s="43"/>
      <c r="AJ2" s="46"/>
      <c r="AK2" s="46"/>
      <c r="AL2" s="46"/>
      <c r="AM2" s="46"/>
      <c r="AN2" s="46"/>
      <c r="AO2" s="46"/>
      <c r="AP2" s="46"/>
      <c r="AQ2" s="47"/>
      <c r="AS2" s="48"/>
      <c r="AT2" s="48"/>
      <c r="AU2" s="48"/>
      <c r="AV2" s="48"/>
    </row>
    <row r="3" spans="1:48" s="49" customFormat="1" ht="21.75" customHeight="1">
      <c r="B3" s="41"/>
      <c r="C3" s="113"/>
      <c r="D3" s="50"/>
      <c r="E3" s="50"/>
      <c r="F3" s="50"/>
      <c r="G3" s="51"/>
      <c r="H3" s="145"/>
      <c r="I3" s="145"/>
      <c r="J3" s="145"/>
      <c r="K3" s="145"/>
      <c r="L3" s="145"/>
      <c r="M3" s="120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52"/>
      <c r="AS3" s="48"/>
      <c r="AT3" s="48"/>
      <c r="AU3" s="48"/>
      <c r="AV3" s="48"/>
    </row>
    <row r="4" spans="1:48" s="55" customFormat="1" ht="26.25" customHeight="1">
      <c r="A4" s="53"/>
      <c r="B4" s="54"/>
      <c r="C4" s="114"/>
      <c r="D4" s="147" t="s">
        <v>32</v>
      </c>
      <c r="E4" s="148"/>
      <c r="F4" s="122"/>
      <c r="G4" s="143" t="s">
        <v>61</v>
      </c>
      <c r="H4" s="142">
        <f>+L5</f>
        <v>44561</v>
      </c>
      <c r="I4" s="142"/>
      <c r="J4" s="142"/>
      <c r="K4" s="142"/>
      <c r="L4" s="142"/>
      <c r="M4" s="140">
        <f>+B1</f>
        <v>44562</v>
      </c>
      <c r="N4" s="140"/>
      <c r="O4" s="140"/>
      <c r="P4" s="140"/>
      <c r="Q4" s="140"/>
      <c r="R4" s="140"/>
      <c r="S4" s="140"/>
      <c r="T4" s="140"/>
      <c r="U4" s="140"/>
      <c r="V4" s="140"/>
      <c r="W4" s="140"/>
      <c r="X4" s="140"/>
      <c r="Y4" s="140"/>
      <c r="Z4" s="140"/>
      <c r="AA4" s="140"/>
      <c r="AB4" s="140"/>
      <c r="AC4" s="140"/>
      <c r="AD4" s="140"/>
      <c r="AE4" s="140"/>
      <c r="AF4" s="140"/>
      <c r="AG4" s="140"/>
      <c r="AH4" s="140"/>
      <c r="AI4" s="140"/>
      <c r="AJ4" s="140"/>
      <c r="AK4" s="140"/>
      <c r="AL4" s="140"/>
      <c r="AM4" s="140"/>
      <c r="AN4" s="140"/>
      <c r="AO4" s="140"/>
      <c r="AP4" s="140"/>
      <c r="AQ4" s="140"/>
      <c r="AR4" s="139">
        <f>+AR5</f>
        <v>44593</v>
      </c>
      <c r="AS4" s="139"/>
      <c r="AT4" s="139"/>
      <c r="AU4" s="139"/>
      <c r="AV4" s="139"/>
    </row>
    <row r="5" spans="1:48" s="58" customFormat="1" ht="21" customHeight="1">
      <c r="A5" s="56"/>
      <c r="B5" s="54"/>
      <c r="C5" s="127"/>
      <c r="D5" s="149"/>
      <c r="E5" s="150"/>
      <c r="F5" s="128"/>
      <c r="G5" s="143"/>
      <c r="H5" s="57">
        <f>+I5-1</f>
        <v>44557</v>
      </c>
      <c r="I5" s="57">
        <f>+J5-1</f>
        <v>44558</v>
      </c>
      <c r="J5" s="57">
        <f>+K5-1</f>
        <v>44559</v>
      </c>
      <c r="K5" s="57">
        <f>+L5-1</f>
        <v>44560</v>
      </c>
      <c r="L5" s="57">
        <f>+M5-1</f>
        <v>44561</v>
      </c>
      <c r="M5" s="57">
        <f>+$B$1</f>
        <v>44562</v>
      </c>
      <c r="N5" s="57">
        <f t="shared" ref="N5:AV5" si="0">+M5+1</f>
        <v>44563</v>
      </c>
      <c r="O5" s="57">
        <f t="shared" si="0"/>
        <v>44564</v>
      </c>
      <c r="P5" s="57">
        <f t="shared" si="0"/>
        <v>44565</v>
      </c>
      <c r="Q5" s="57">
        <f t="shared" si="0"/>
        <v>44566</v>
      </c>
      <c r="R5" s="57">
        <f t="shared" si="0"/>
        <v>44567</v>
      </c>
      <c r="S5" s="57">
        <f t="shared" si="0"/>
        <v>44568</v>
      </c>
      <c r="T5" s="57">
        <f t="shared" si="0"/>
        <v>44569</v>
      </c>
      <c r="U5" s="57">
        <f t="shared" si="0"/>
        <v>44570</v>
      </c>
      <c r="V5" s="57">
        <f t="shared" si="0"/>
        <v>44571</v>
      </c>
      <c r="W5" s="57">
        <f t="shared" si="0"/>
        <v>44572</v>
      </c>
      <c r="X5" s="57">
        <f t="shared" si="0"/>
        <v>44573</v>
      </c>
      <c r="Y5" s="57">
        <f t="shared" si="0"/>
        <v>44574</v>
      </c>
      <c r="Z5" s="57">
        <f t="shared" si="0"/>
        <v>44575</v>
      </c>
      <c r="AA5" s="57">
        <f t="shared" si="0"/>
        <v>44576</v>
      </c>
      <c r="AB5" s="57">
        <f t="shared" si="0"/>
        <v>44577</v>
      </c>
      <c r="AC5" s="57">
        <f t="shared" si="0"/>
        <v>44578</v>
      </c>
      <c r="AD5" s="57">
        <f t="shared" si="0"/>
        <v>44579</v>
      </c>
      <c r="AE5" s="57">
        <f t="shared" si="0"/>
        <v>44580</v>
      </c>
      <c r="AF5" s="57">
        <f t="shared" si="0"/>
        <v>44581</v>
      </c>
      <c r="AG5" s="57">
        <f t="shared" si="0"/>
        <v>44582</v>
      </c>
      <c r="AH5" s="57">
        <f t="shared" si="0"/>
        <v>44583</v>
      </c>
      <c r="AI5" s="57">
        <f t="shared" si="0"/>
        <v>44584</v>
      </c>
      <c r="AJ5" s="57">
        <f t="shared" si="0"/>
        <v>44585</v>
      </c>
      <c r="AK5" s="57">
        <f t="shared" si="0"/>
        <v>44586</v>
      </c>
      <c r="AL5" s="57">
        <f t="shared" si="0"/>
        <v>44587</v>
      </c>
      <c r="AM5" s="57">
        <f t="shared" si="0"/>
        <v>44588</v>
      </c>
      <c r="AN5" s="57">
        <f t="shared" si="0"/>
        <v>44589</v>
      </c>
      <c r="AO5" s="57">
        <f t="shared" si="0"/>
        <v>44590</v>
      </c>
      <c r="AP5" s="57">
        <f t="shared" si="0"/>
        <v>44591</v>
      </c>
      <c r="AQ5" s="57">
        <f t="shared" si="0"/>
        <v>44592</v>
      </c>
      <c r="AR5" s="57">
        <f t="shared" si="0"/>
        <v>44593</v>
      </c>
      <c r="AS5" s="57">
        <f t="shared" si="0"/>
        <v>44594</v>
      </c>
      <c r="AT5" s="57">
        <f t="shared" si="0"/>
        <v>44595</v>
      </c>
      <c r="AU5" s="57">
        <f t="shared" si="0"/>
        <v>44596</v>
      </c>
      <c r="AV5" s="57">
        <f t="shared" si="0"/>
        <v>44597</v>
      </c>
    </row>
    <row r="6" spans="1:48" s="58" customFormat="1" ht="24" customHeight="1" thickBot="1">
      <c r="A6" s="59" t="s">
        <v>33</v>
      </c>
      <c r="B6" s="60" t="s">
        <v>51</v>
      </c>
      <c r="C6" s="115"/>
      <c r="D6" s="61" t="s">
        <v>34</v>
      </c>
      <c r="E6" s="61" t="s">
        <v>35</v>
      </c>
      <c r="F6" s="61"/>
      <c r="G6" s="144"/>
      <c r="H6" s="62" t="str">
        <f t="shared" ref="H6:AV6" si="1">VLOOKUP(H5,dates,2,FALSE)</f>
        <v>l</v>
      </c>
      <c r="I6" s="62" t="str">
        <f t="shared" si="1"/>
        <v>m</v>
      </c>
      <c r="J6" s="62" t="str">
        <f t="shared" si="1"/>
        <v>m</v>
      </c>
      <c r="K6" s="62" t="str">
        <f t="shared" si="1"/>
        <v>j</v>
      </c>
      <c r="L6" s="62" t="str">
        <f t="shared" si="1"/>
        <v>v</v>
      </c>
      <c r="M6" s="62" t="str">
        <f t="shared" si="1"/>
        <v>f</v>
      </c>
      <c r="N6" s="62" t="str">
        <f t="shared" si="1"/>
        <v>d</v>
      </c>
      <c r="O6" s="62" t="str">
        <f t="shared" si="1"/>
        <v>l</v>
      </c>
      <c r="P6" s="62" t="str">
        <f t="shared" si="1"/>
        <v>m</v>
      </c>
      <c r="Q6" s="62" t="str">
        <f t="shared" si="1"/>
        <v>m</v>
      </c>
      <c r="R6" s="62" t="str">
        <f t="shared" si="1"/>
        <v>j</v>
      </c>
      <c r="S6" s="62" t="str">
        <f t="shared" si="1"/>
        <v>v</v>
      </c>
      <c r="T6" s="62" t="str">
        <f t="shared" si="1"/>
        <v>s</v>
      </c>
      <c r="U6" s="62" t="str">
        <f t="shared" si="1"/>
        <v>d</v>
      </c>
      <c r="V6" s="62" t="str">
        <f t="shared" si="1"/>
        <v>l</v>
      </c>
      <c r="W6" s="62" t="str">
        <f t="shared" si="1"/>
        <v>m</v>
      </c>
      <c r="X6" s="62" t="str">
        <f t="shared" si="1"/>
        <v>m</v>
      </c>
      <c r="Y6" s="62" t="str">
        <f t="shared" si="1"/>
        <v>j</v>
      </c>
      <c r="Z6" s="62" t="str">
        <f t="shared" si="1"/>
        <v>v</v>
      </c>
      <c r="AA6" s="62" t="str">
        <f t="shared" si="1"/>
        <v>s</v>
      </c>
      <c r="AB6" s="62" t="str">
        <f t="shared" si="1"/>
        <v>d</v>
      </c>
      <c r="AC6" s="62" t="str">
        <f t="shared" si="1"/>
        <v>l</v>
      </c>
      <c r="AD6" s="62" t="str">
        <f t="shared" si="1"/>
        <v>m</v>
      </c>
      <c r="AE6" s="62" t="str">
        <f t="shared" si="1"/>
        <v>m</v>
      </c>
      <c r="AF6" s="62" t="str">
        <f t="shared" si="1"/>
        <v>j</v>
      </c>
      <c r="AG6" s="62" t="str">
        <f t="shared" si="1"/>
        <v>v</v>
      </c>
      <c r="AH6" s="62" t="str">
        <f t="shared" si="1"/>
        <v>s</v>
      </c>
      <c r="AI6" s="62" t="str">
        <f t="shared" si="1"/>
        <v>d</v>
      </c>
      <c r="AJ6" s="62" t="str">
        <f t="shared" si="1"/>
        <v>l</v>
      </c>
      <c r="AK6" s="62" t="str">
        <f t="shared" si="1"/>
        <v>m</v>
      </c>
      <c r="AL6" s="62" t="str">
        <f t="shared" si="1"/>
        <v>m</v>
      </c>
      <c r="AM6" s="62" t="str">
        <f t="shared" si="1"/>
        <v>j</v>
      </c>
      <c r="AN6" s="62" t="str">
        <f t="shared" si="1"/>
        <v>v</v>
      </c>
      <c r="AO6" s="62" t="str">
        <f t="shared" si="1"/>
        <v>s</v>
      </c>
      <c r="AP6" s="62" t="str">
        <f t="shared" si="1"/>
        <v>d</v>
      </c>
      <c r="AQ6" s="62" t="str">
        <f t="shared" si="1"/>
        <v>l</v>
      </c>
      <c r="AR6" s="62" t="str">
        <f t="shared" si="1"/>
        <v>m</v>
      </c>
      <c r="AS6" s="62" t="str">
        <f t="shared" si="1"/>
        <v>m</v>
      </c>
      <c r="AT6" s="62" t="str">
        <f t="shared" si="1"/>
        <v>j</v>
      </c>
      <c r="AU6" s="62" t="str">
        <f t="shared" si="1"/>
        <v>v</v>
      </c>
      <c r="AV6" s="62" t="str">
        <f t="shared" si="1"/>
        <v>s</v>
      </c>
    </row>
    <row r="7" spans="1:48" ht="15" customHeight="1">
      <c r="A7" s="63" t="e">
        <f>+B7&amp;#REF!</f>
        <v>#REF!</v>
      </c>
      <c r="B7" s="123" t="s">
        <v>65</v>
      </c>
      <c r="C7" s="116" t="s">
        <v>62</v>
      </c>
      <c r="D7" s="118">
        <v>44564</v>
      </c>
      <c r="E7" s="118">
        <v>44596</v>
      </c>
      <c r="F7" s="98" t="str">
        <f>IF(C7="0","",IF(OR(C7="DEBUT"),"V",IF(C7=0,"","A")))</f>
        <v>A</v>
      </c>
      <c r="G7" s="99">
        <f t="shared" ref="G7:G11" si="2">NETWORKDAYS(D7,E7,FERIES)</f>
        <v>25</v>
      </c>
      <c r="H7" s="64" t="str">
        <f t="shared" ref="H7:W22" si="3">IF(OR(H$6="x",H$6="y",H$6="z"),"C",IF(AND(H$5&gt;=$D7,H$5&lt;=$E7,$F7="a"),$F7,IF(AND(H$5&gt;=$D7,H$5&lt;=$E7,$F7="V"),$F7,"")))</f>
        <v/>
      </c>
      <c r="I7" s="64" t="str">
        <f t="shared" si="3"/>
        <v/>
      </c>
      <c r="J7" s="64" t="str">
        <f t="shared" si="3"/>
        <v/>
      </c>
      <c r="K7" s="64" t="str">
        <f t="shared" si="3"/>
        <v/>
      </c>
      <c r="L7" s="64" t="str">
        <f t="shared" si="3"/>
        <v/>
      </c>
      <c r="M7" s="64" t="str">
        <f t="shared" si="3"/>
        <v/>
      </c>
      <c r="N7" s="64" t="str">
        <f t="shared" si="3"/>
        <v/>
      </c>
      <c r="O7" s="64" t="str">
        <f t="shared" si="3"/>
        <v>A</v>
      </c>
      <c r="P7" s="64" t="str">
        <f t="shared" si="3"/>
        <v>A</v>
      </c>
      <c r="Q7" s="64" t="str">
        <f t="shared" si="3"/>
        <v>A</v>
      </c>
      <c r="R7" s="64" t="str">
        <f t="shared" si="3"/>
        <v>A</v>
      </c>
      <c r="S7" s="64" t="str">
        <f t="shared" si="3"/>
        <v>A</v>
      </c>
      <c r="T7" s="64" t="str">
        <f t="shared" si="3"/>
        <v>A</v>
      </c>
      <c r="U7" s="64" t="str">
        <f t="shared" si="3"/>
        <v>A</v>
      </c>
      <c r="V7" s="64" t="str">
        <f t="shared" si="3"/>
        <v>A</v>
      </c>
      <c r="W7" s="64" t="str">
        <f t="shared" si="3"/>
        <v>A</v>
      </c>
      <c r="X7" s="64" t="str">
        <f t="shared" ref="X7:AM22" si="4">IF(OR(X$6="x",X$6="y",X$6="z"),"C",IF(AND(X$5&gt;=$D7,X$5&lt;=$E7,$F7="a"),$F7,IF(AND(X$5&gt;=$D7,X$5&lt;=$E7,$F7="V"),$F7,"")))</f>
        <v>A</v>
      </c>
      <c r="Y7" s="64" t="str">
        <f t="shared" si="4"/>
        <v>A</v>
      </c>
      <c r="Z7" s="64" t="str">
        <f t="shared" si="4"/>
        <v>A</v>
      </c>
      <c r="AA7" s="64" t="str">
        <f t="shared" si="4"/>
        <v>A</v>
      </c>
      <c r="AB7" s="64" t="str">
        <f t="shared" si="4"/>
        <v>A</v>
      </c>
      <c r="AC7" s="64" t="str">
        <f t="shared" si="4"/>
        <v>A</v>
      </c>
      <c r="AD7" s="64" t="str">
        <f t="shared" si="4"/>
        <v>A</v>
      </c>
      <c r="AE7" s="64" t="str">
        <f t="shared" si="4"/>
        <v>A</v>
      </c>
      <c r="AF7" s="64" t="str">
        <f t="shared" si="4"/>
        <v>A</v>
      </c>
      <c r="AG7" s="64" t="str">
        <f t="shared" si="4"/>
        <v>A</v>
      </c>
      <c r="AH7" s="64" t="str">
        <f t="shared" si="4"/>
        <v>A</v>
      </c>
      <c r="AI7" s="64" t="str">
        <f t="shared" si="4"/>
        <v>A</v>
      </c>
      <c r="AJ7" s="64" t="str">
        <f t="shared" si="4"/>
        <v>A</v>
      </c>
      <c r="AK7" s="64" t="str">
        <f t="shared" si="4"/>
        <v>A</v>
      </c>
      <c r="AL7" s="64" t="str">
        <f t="shared" si="4"/>
        <v>A</v>
      </c>
      <c r="AM7" s="64" t="str">
        <f t="shared" si="4"/>
        <v>A</v>
      </c>
      <c r="AN7" s="64" t="str">
        <f t="shared" ref="AN7:AV22" si="5">IF(OR(AN$6="x",AN$6="y",AN$6="z"),"C",IF(AND(AN$5&gt;=$D7,AN$5&lt;=$E7,$F7="a"),$F7,IF(AND(AN$5&gt;=$D7,AN$5&lt;=$E7,$F7="V"),$F7,"")))</f>
        <v>A</v>
      </c>
      <c r="AO7" s="64" t="str">
        <f t="shared" si="5"/>
        <v>A</v>
      </c>
      <c r="AP7" s="64" t="str">
        <f t="shared" si="5"/>
        <v>A</v>
      </c>
      <c r="AQ7" s="64" t="str">
        <f t="shared" si="5"/>
        <v>A</v>
      </c>
      <c r="AR7" s="64" t="str">
        <f t="shared" si="5"/>
        <v>A</v>
      </c>
      <c r="AS7" s="64" t="str">
        <f t="shared" si="5"/>
        <v>A</v>
      </c>
      <c r="AT7" s="64" t="str">
        <f t="shared" si="5"/>
        <v>A</v>
      </c>
      <c r="AU7" s="64" t="str">
        <f t="shared" si="5"/>
        <v>A</v>
      </c>
      <c r="AV7" s="64" t="str">
        <f t="shared" si="5"/>
        <v/>
      </c>
    </row>
    <row r="8" spans="1:48" ht="15" customHeight="1">
      <c r="A8" s="63" t="e">
        <f>+B8&amp;#REF!</f>
        <v>#REF!</v>
      </c>
      <c r="B8" s="124" t="s">
        <v>66</v>
      </c>
      <c r="C8" s="116" t="s">
        <v>63</v>
      </c>
      <c r="D8" s="119">
        <v>44599</v>
      </c>
      <c r="E8" s="119">
        <v>44631</v>
      </c>
      <c r="F8" s="129" t="str">
        <f t="shared" ref="F8:F27" si="6">IF(C8="0","",IF(OR(C8="DEBUT"),"V",IF(C8=0,"","A")))</f>
        <v>A</v>
      </c>
      <c r="G8" s="100">
        <f t="shared" si="2"/>
        <v>25</v>
      </c>
      <c r="H8" s="64" t="str">
        <f t="shared" si="3"/>
        <v/>
      </c>
      <c r="I8" s="64" t="str">
        <f t="shared" si="3"/>
        <v/>
      </c>
      <c r="J8" s="64" t="str">
        <f t="shared" si="3"/>
        <v/>
      </c>
      <c r="K8" s="64" t="str">
        <f t="shared" si="3"/>
        <v/>
      </c>
      <c r="L8" s="64" t="str">
        <f t="shared" si="3"/>
        <v/>
      </c>
      <c r="M8" s="64" t="str">
        <f t="shared" si="3"/>
        <v/>
      </c>
      <c r="N8" s="64" t="str">
        <f t="shared" si="3"/>
        <v/>
      </c>
      <c r="O8" s="64" t="str">
        <f t="shared" si="3"/>
        <v/>
      </c>
      <c r="P8" s="64" t="str">
        <f t="shared" si="3"/>
        <v/>
      </c>
      <c r="Q8" s="64" t="str">
        <f t="shared" si="3"/>
        <v/>
      </c>
      <c r="R8" s="64" t="str">
        <f t="shared" si="3"/>
        <v/>
      </c>
      <c r="S8" s="64" t="str">
        <f t="shared" si="3"/>
        <v/>
      </c>
      <c r="T8" s="64" t="str">
        <f t="shared" si="3"/>
        <v/>
      </c>
      <c r="U8" s="64" t="str">
        <f t="shared" si="3"/>
        <v/>
      </c>
      <c r="V8" s="64" t="str">
        <f t="shared" si="3"/>
        <v/>
      </c>
      <c r="W8" s="64" t="str">
        <f t="shared" si="3"/>
        <v/>
      </c>
      <c r="X8" s="64" t="str">
        <f t="shared" si="4"/>
        <v/>
      </c>
      <c r="Y8" s="64" t="str">
        <f t="shared" si="4"/>
        <v/>
      </c>
      <c r="Z8" s="64" t="str">
        <f t="shared" si="4"/>
        <v/>
      </c>
      <c r="AA8" s="64" t="str">
        <f t="shared" si="4"/>
        <v/>
      </c>
      <c r="AB8" s="64" t="str">
        <f t="shared" si="4"/>
        <v/>
      </c>
      <c r="AC8" s="64" t="str">
        <f t="shared" si="4"/>
        <v/>
      </c>
      <c r="AD8" s="64" t="str">
        <f t="shared" si="4"/>
        <v/>
      </c>
      <c r="AE8" s="64" t="str">
        <f t="shared" si="4"/>
        <v/>
      </c>
      <c r="AF8" s="64" t="str">
        <f t="shared" si="4"/>
        <v/>
      </c>
      <c r="AG8" s="64" t="str">
        <f t="shared" si="4"/>
        <v/>
      </c>
      <c r="AH8" s="64" t="str">
        <f t="shared" si="4"/>
        <v/>
      </c>
      <c r="AI8" s="64" t="str">
        <f t="shared" si="4"/>
        <v/>
      </c>
      <c r="AJ8" s="64" t="str">
        <f t="shared" si="4"/>
        <v/>
      </c>
      <c r="AK8" s="64" t="str">
        <f t="shared" si="4"/>
        <v/>
      </c>
      <c r="AL8" s="64" t="str">
        <f t="shared" si="4"/>
        <v/>
      </c>
      <c r="AM8" s="64" t="str">
        <f t="shared" si="4"/>
        <v/>
      </c>
      <c r="AN8" s="64" t="str">
        <f t="shared" si="5"/>
        <v/>
      </c>
      <c r="AO8" s="64" t="str">
        <f t="shared" si="5"/>
        <v/>
      </c>
      <c r="AP8" s="64" t="str">
        <f t="shared" si="5"/>
        <v/>
      </c>
      <c r="AQ8" s="64" t="str">
        <f t="shared" si="5"/>
        <v/>
      </c>
      <c r="AR8" s="64" t="str">
        <f t="shared" si="5"/>
        <v/>
      </c>
      <c r="AS8" s="64" t="str">
        <f t="shared" si="5"/>
        <v/>
      </c>
      <c r="AT8" s="64" t="str">
        <f t="shared" si="5"/>
        <v/>
      </c>
      <c r="AU8" s="64" t="str">
        <f t="shared" si="5"/>
        <v/>
      </c>
      <c r="AV8" s="64" t="str">
        <f t="shared" si="5"/>
        <v/>
      </c>
    </row>
    <row r="9" spans="1:48" ht="15" customHeight="1">
      <c r="A9" s="63" t="e">
        <f>+B9&amp;#REF!</f>
        <v>#REF!</v>
      </c>
      <c r="B9" s="124" t="s">
        <v>67</v>
      </c>
      <c r="C9" s="116" t="s">
        <v>64</v>
      </c>
      <c r="D9" s="119">
        <v>44634</v>
      </c>
      <c r="E9" s="119">
        <v>44666</v>
      </c>
      <c r="F9" s="129" t="str">
        <f t="shared" si="6"/>
        <v>A</v>
      </c>
      <c r="G9" s="100">
        <f t="shared" si="2"/>
        <v>25</v>
      </c>
      <c r="H9" s="64" t="str">
        <f t="shared" si="3"/>
        <v/>
      </c>
      <c r="I9" s="64" t="str">
        <f t="shared" si="3"/>
        <v/>
      </c>
      <c r="J9" s="64" t="str">
        <f t="shared" si="3"/>
        <v/>
      </c>
      <c r="K9" s="64" t="str">
        <f t="shared" si="3"/>
        <v/>
      </c>
      <c r="L9" s="64" t="str">
        <f t="shared" si="3"/>
        <v/>
      </c>
      <c r="M9" s="64" t="str">
        <f t="shared" si="3"/>
        <v/>
      </c>
      <c r="N9" s="64" t="str">
        <f t="shared" si="3"/>
        <v/>
      </c>
      <c r="O9" s="64" t="str">
        <f t="shared" si="3"/>
        <v/>
      </c>
      <c r="P9" s="64" t="str">
        <f t="shared" si="3"/>
        <v/>
      </c>
      <c r="Q9" s="64" t="str">
        <f t="shared" si="3"/>
        <v/>
      </c>
      <c r="R9" s="64" t="str">
        <f t="shared" si="3"/>
        <v/>
      </c>
      <c r="S9" s="64" t="str">
        <f t="shared" si="3"/>
        <v/>
      </c>
      <c r="T9" s="64" t="str">
        <f t="shared" si="3"/>
        <v/>
      </c>
      <c r="U9" s="64" t="str">
        <f t="shared" si="3"/>
        <v/>
      </c>
      <c r="V9" s="64" t="str">
        <f t="shared" si="3"/>
        <v/>
      </c>
      <c r="W9" s="64" t="str">
        <f t="shared" si="3"/>
        <v/>
      </c>
      <c r="X9" s="64" t="str">
        <f t="shared" si="4"/>
        <v/>
      </c>
      <c r="Y9" s="64" t="str">
        <f t="shared" si="4"/>
        <v/>
      </c>
      <c r="Z9" s="64" t="str">
        <f t="shared" si="4"/>
        <v/>
      </c>
      <c r="AA9" s="64" t="str">
        <f t="shared" si="4"/>
        <v/>
      </c>
      <c r="AB9" s="64" t="str">
        <f t="shared" si="4"/>
        <v/>
      </c>
      <c r="AC9" s="64" t="str">
        <f t="shared" si="4"/>
        <v/>
      </c>
      <c r="AD9" s="64" t="str">
        <f t="shared" si="4"/>
        <v/>
      </c>
      <c r="AE9" s="64" t="str">
        <f t="shared" si="4"/>
        <v/>
      </c>
      <c r="AF9" s="64" t="str">
        <f t="shared" si="4"/>
        <v/>
      </c>
      <c r="AG9" s="64" t="str">
        <f t="shared" si="4"/>
        <v/>
      </c>
      <c r="AH9" s="64" t="str">
        <f t="shared" si="4"/>
        <v/>
      </c>
      <c r="AI9" s="64" t="str">
        <f t="shared" si="4"/>
        <v/>
      </c>
      <c r="AJ9" s="64" t="str">
        <f t="shared" si="4"/>
        <v/>
      </c>
      <c r="AK9" s="64" t="str">
        <f t="shared" si="4"/>
        <v/>
      </c>
      <c r="AL9" s="64" t="str">
        <f t="shared" si="4"/>
        <v/>
      </c>
      <c r="AM9" s="64" t="str">
        <f t="shared" si="4"/>
        <v/>
      </c>
      <c r="AN9" s="64" t="str">
        <f t="shared" si="5"/>
        <v/>
      </c>
      <c r="AO9" s="64" t="str">
        <f t="shared" si="5"/>
        <v/>
      </c>
      <c r="AP9" s="64" t="str">
        <f t="shared" si="5"/>
        <v/>
      </c>
      <c r="AQ9" s="64" t="str">
        <f t="shared" si="5"/>
        <v/>
      </c>
      <c r="AR9" s="64" t="str">
        <f t="shared" si="5"/>
        <v/>
      </c>
      <c r="AS9" s="64" t="str">
        <f t="shared" si="5"/>
        <v/>
      </c>
      <c r="AT9" s="64" t="str">
        <f t="shared" si="5"/>
        <v/>
      </c>
      <c r="AU9" s="64" t="str">
        <f t="shared" si="5"/>
        <v/>
      </c>
      <c r="AV9" s="64" t="str">
        <f t="shared" si="5"/>
        <v/>
      </c>
    </row>
    <row r="10" spans="1:48" ht="15" customHeight="1">
      <c r="A10" s="63" t="e">
        <f>+B10&amp;#REF!</f>
        <v>#REF!</v>
      </c>
      <c r="B10" s="124" t="s">
        <v>68</v>
      </c>
      <c r="C10" s="116" t="s">
        <v>50</v>
      </c>
      <c r="D10" s="119">
        <v>44564</v>
      </c>
      <c r="E10" s="119">
        <v>44575</v>
      </c>
      <c r="F10" s="129" t="str">
        <f t="shared" si="6"/>
        <v>V</v>
      </c>
      <c r="G10" s="100">
        <f t="shared" si="2"/>
        <v>10</v>
      </c>
      <c r="H10" s="64" t="str">
        <f>IF(OR(H$6="x",H$6="y",H$6="z"),"C",IF(AND(H$5&gt;=$D10,H$5&lt;=$E10,$F10="a"),$F10,IF(AND(H$5&gt;=$D10,H$5&lt;=$E10,$F10="V"),$F10,"")))</f>
        <v/>
      </c>
      <c r="I10" s="64" t="str">
        <f t="shared" si="3"/>
        <v/>
      </c>
      <c r="J10" s="64" t="str">
        <f t="shared" si="3"/>
        <v/>
      </c>
      <c r="K10" s="64" t="str">
        <f t="shared" si="3"/>
        <v/>
      </c>
      <c r="L10" s="64" t="str">
        <f t="shared" si="3"/>
        <v/>
      </c>
      <c r="M10" s="64" t="str">
        <f t="shared" si="3"/>
        <v/>
      </c>
      <c r="N10" s="64" t="str">
        <f t="shared" si="3"/>
        <v/>
      </c>
      <c r="O10" s="64" t="str">
        <f t="shared" si="3"/>
        <v>V</v>
      </c>
      <c r="P10" s="64" t="str">
        <f t="shared" si="3"/>
        <v>V</v>
      </c>
      <c r="Q10" s="64" t="str">
        <f t="shared" si="3"/>
        <v>V</v>
      </c>
      <c r="R10" s="64" t="str">
        <f t="shared" si="3"/>
        <v>V</v>
      </c>
      <c r="S10" s="64" t="str">
        <f t="shared" si="3"/>
        <v>V</v>
      </c>
      <c r="T10" s="64" t="str">
        <f t="shared" si="3"/>
        <v>V</v>
      </c>
      <c r="U10" s="64" t="str">
        <f t="shared" si="3"/>
        <v>V</v>
      </c>
      <c r="V10" s="64" t="str">
        <f t="shared" si="3"/>
        <v>V</v>
      </c>
      <c r="W10" s="64" t="str">
        <f t="shared" si="3"/>
        <v>V</v>
      </c>
      <c r="X10" s="64" t="str">
        <f t="shared" si="4"/>
        <v>V</v>
      </c>
      <c r="Y10" s="64" t="str">
        <f t="shared" si="4"/>
        <v>V</v>
      </c>
      <c r="Z10" s="64" t="str">
        <f t="shared" si="4"/>
        <v>V</v>
      </c>
      <c r="AA10" s="64" t="str">
        <f t="shared" si="4"/>
        <v/>
      </c>
      <c r="AB10" s="64" t="str">
        <f t="shared" si="4"/>
        <v/>
      </c>
      <c r="AC10" s="64" t="str">
        <f t="shared" si="4"/>
        <v/>
      </c>
      <c r="AD10" s="64" t="str">
        <f t="shared" si="4"/>
        <v/>
      </c>
      <c r="AE10" s="64" t="str">
        <f t="shared" si="4"/>
        <v/>
      </c>
      <c r="AF10" s="64" t="str">
        <f t="shared" si="4"/>
        <v/>
      </c>
      <c r="AG10" s="64" t="str">
        <f t="shared" si="4"/>
        <v/>
      </c>
      <c r="AH10" s="64" t="str">
        <f t="shared" si="4"/>
        <v/>
      </c>
      <c r="AI10" s="64" t="str">
        <f t="shared" si="4"/>
        <v/>
      </c>
      <c r="AJ10" s="64" t="str">
        <f t="shared" si="4"/>
        <v/>
      </c>
      <c r="AK10" s="64" t="str">
        <f t="shared" si="4"/>
        <v/>
      </c>
      <c r="AL10" s="64" t="str">
        <f t="shared" si="4"/>
        <v/>
      </c>
      <c r="AM10" s="64" t="str">
        <f t="shared" si="4"/>
        <v/>
      </c>
      <c r="AN10" s="64" t="str">
        <f t="shared" si="5"/>
        <v/>
      </c>
      <c r="AO10" s="64" t="str">
        <f t="shared" si="5"/>
        <v/>
      </c>
      <c r="AP10" s="64" t="str">
        <f t="shared" si="5"/>
        <v/>
      </c>
      <c r="AQ10" s="64" t="str">
        <f t="shared" si="5"/>
        <v/>
      </c>
      <c r="AR10" s="64" t="str">
        <f t="shared" si="5"/>
        <v/>
      </c>
      <c r="AS10" s="64" t="str">
        <f t="shared" si="5"/>
        <v/>
      </c>
      <c r="AT10" s="64" t="str">
        <f t="shared" si="5"/>
        <v/>
      </c>
      <c r="AU10" s="64" t="str">
        <f t="shared" si="5"/>
        <v/>
      </c>
      <c r="AV10" s="64" t="str">
        <f t="shared" si="5"/>
        <v/>
      </c>
    </row>
    <row r="11" spans="1:48" ht="15" customHeight="1">
      <c r="A11" s="63" t="e">
        <f>+B11&amp;#REF!</f>
        <v>#REF!</v>
      </c>
      <c r="B11" s="125" t="s">
        <v>69</v>
      </c>
      <c r="C11" s="116" t="s">
        <v>70</v>
      </c>
      <c r="D11" s="119">
        <v>44564</v>
      </c>
      <c r="E11" s="119">
        <v>44575</v>
      </c>
      <c r="F11" s="129"/>
      <c r="G11" s="100">
        <f t="shared" si="2"/>
        <v>10</v>
      </c>
      <c r="H11" s="64" t="str">
        <f t="shared" ref="H11:W26" si="7">IF(OR(H$6="x",H$6="y",H$6="z"),"C",IF(AND(H$5&gt;=$D11,H$5&lt;=$E11,$F11="a"),$F11,IF(AND(H$5&gt;=$D11,H$5&lt;=$E11,$F11="V"),$F11,"")))</f>
        <v/>
      </c>
      <c r="I11" s="64" t="str">
        <f t="shared" si="3"/>
        <v/>
      </c>
      <c r="J11" s="64" t="str">
        <f t="shared" si="3"/>
        <v/>
      </c>
      <c r="K11" s="64" t="str">
        <f t="shared" si="3"/>
        <v/>
      </c>
      <c r="L11" s="64" t="str">
        <f t="shared" si="3"/>
        <v/>
      </c>
      <c r="M11" s="64" t="str">
        <f t="shared" si="3"/>
        <v/>
      </c>
      <c r="N11" s="64" t="str">
        <f t="shared" si="3"/>
        <v/>
      </c>
      <c r="O11" s="64">
        <v>560</v>
      </c>
      <c r="P11" s="64">
        <v>560</v>
      </c>
      <c r="Q11" s="64">
        <v>560</v>
      </c>
      <c r="R11" s="64">
        <v>560</v>
      </c>
      <c r="S11" s="64">
        <v>560</v>
      </c>
      <c r="T11" s="64"/>
      <c r="U11" s="64"/>
      <c r="V11" s="64">
        <v>560</v>
      </c>
      <c r="W11" s="64">
        <v>560</v>
      </c>
      <c r="X11" s="64">
        <v>560</v>
      </c>
      <c r="Y11" s="64">
        <v>560</v>
      </c>
      <c r="Z11" s="64">
        <v>560</v>
      </c>
      <c r="AA11" s="64" t="str">
        <f t="shared" si="4"/>
        <v/>
      </c>
      <c r="AB11" s="64" t="str">
        <f t="shared" si="4"/>
        <v/>
      </c>
      <c r="AC11" s="64" t="str">
        <f t="shared" si="4"/>
        <v/>
      </c>
      <c r="AD11" s="64" t="str">
        <f t="shared" si="4"/>
        <v/>
      </c>
      <c r="AE11" s="64" t="str">
        <f t="shared" si="4"/>
        <v/>
      </c>
      <c r="AF11" s="64" t="str">
        <f t="shared" si="4"/>
        <v/>
      </c>
      <c r="AG11" s="64" t="str">
        <f t="shared" si="4"/>
        <v/>
      </c>
      <c r="AH11" s="64" t="str">
        <f t="shared" si="4"/>
        <v/>
      </c>
      <c r="AI11" s="64" t="str">
        <f t="shared" si="4"/>
        <v/>
      </c>
      <c r="AJ11" s="64" t="str">
        <f t="shared" si="4"/>
        <v/>
      </c>
      <c r="AK11" s="64" t="str">
        <f t="shared" si="4"/>
        <v/>
      </c>
      <c r="AL11" s="64" t="str">
        <f t="shared" si="4"/>
        <v/>
      </c>
      <c r="AM11" s="64" t="str">
        <f t="shared" si="4"/>
        <v/>
      </c>
      <c r="AN11" s="64" t="str">
        <f t="shared" si="5"/>
        <v/>
      </c>
      <c r="AO11" s="64" t="str">
        <f t="shared" si="5"/>
        <v/>
      </c>
      <c r="AP11" s="64" t="str">
        <f t="shared" si="5"/>
        <v/>
      </c>
      <c r="AQ11" s="64" t="str">
        <f t="shared" si="5"/>
        <v/>
      </c>
      <c r="AR11" s="64" t="str">
        <f t="shared" si="5"/>
        <v/>
      </c>
      <c r="AS11" s="64" t="str">
        <f t="shared" si="5"/>
        <v/>
      </c>
      <c r="AT11" s="64" t="str">
        <f t="shared" si="5"/>
        <v/>
      </c>
      <c r="AU11" s="64" t="str">
        <f t="shared" si="5"/>
        <v/>
      </c>
      <c r="AV11" s="64" t="str">
        <f t="shared" si="5"/>
        <v/>
      </c>
    </row>
    <row r="12" spans="1:48" ht="15" customHeight="1">
      <c r="A12" s="63" t="e">
        <f>+B12&amp;#REF!</f>
        <v>#REF!</v>
      </c>
      <c r="B12" s="125"/>
      <c r="C12" s="116"/>
      <c r="D12" s="119"/>
      <c r="E12" s="119"/>
      <c r="F12" s="129" t="str">
        <f t="shared" si="6"/>
        <v/>
      </c>
      <c r="G12" s="100"/>
      <c r="H12" s="64" t="str">
        <f t="shared" si="7"/>
        <v/>
      </c>
      <c r="I12" s="64" t="str">
        <f t="shared" si="3"/>
        <v/>
      </c>
      <c r="J12" s="64" t="str">
        <f t="shared" si="3"/>
        <v/>
      </c>
      <c r="K12" s="64" t="str">
        <f t="shared" si="3"/>
        <v/>
      </c>
      <c r="L12" s="64" t="str">
        <f t="shared" si="3"/>
        <v/>
      </c>
      <c r="M12" s="64" t="str">
        <f t="shared" si="3"/>
        <v/>
      </c>
      <c r="N12" s="64" t="str">
        <f t="shared" si="3"/>
        <v/>
      </c>
      <c r="O12" s="64" t="str">
        <f t="shared" si="3"/>
        <v/>
      </c>
      <c r="P12" s="64" t="str">
        <f t="shared" si="3"/>
        <v/>
      </c>
      <c r="Q12" s="64" t="str">
        <f t="shared" si="3"/>
        <v/>
      </c>
      <c r="R12" s="64" t="str">
        <f t="shared" si="3"/>
        <v/>
      </c>
      <c r="S12" s="64" t="str">
        <f t="shared" si="3"/>
        <v/>
      </c>
      <c r="T12" s="64" t="str">
        <f t="shared" si="3"/>
        <v/>
      </c>
      <c r="U12" s="64" t="str">
        <f t="shared" si="3"/>
        <v/>
      </c>
      <c r="V12" s="64" t="str">
        <f t="shared" si="3"/>
        <v/>
      </c>
      <c r="W12" s="64" t="str">
        <f t="shared" si="3"/>
        <v/>
      </c>
      <c r="X12" s="64" t="str">
        <f t="shared" si="4"/>
        <v/>
      </c>
      <c r="Y12" s="64" t="str">
        <f t="shared" si="4"/>
        <v/>
      </c>
      <c r="Z12" s="64" t="str">
        <f t="shared" si="4"/>
        <v/>
      </c>
      <c r="AA12" s="64" t="str">
        <f t="shared" si="4"/>
        <v/>
      </c>
      <c r="AB12" s="64" t="str">
        <f t="shared" si="4"/>
        <v/>
      </c>
      <c r="AC12" s="64" t="str">
        <f t="shared" si="4"/>
        <v/>
      </c>
      <c r="AD12" s="64" t="str">
        <f t="shared" si="4"/>
        <v/>
      </c>
      <c r="AE12" s="64" t="str">
        <f t="shared" si="4"/>
        <v/>
      </c>
      <c r="AF12" s="64" t="str">
        <f t="shared" si="4"/>
        <v/>
      </c>
      <c r="AG12" s="64" t="str">
        <f t="shared" si="4"/>
        <v/>
      </c>
      <c r="AH12" s="64" t="str">
        <f t="shared" si="4"/>
        <v/>
      </c>
      <c r="AI12" s="64" t="str">
        <f t="shared" si="4"/>
        <v/>
      </c>
      <c r="AJ12" s="64" t="str">
        <f t="shared" si="4"/>
        <v/>
      </c>
      <c r="AK12" s="64" t="str">
        <f t="shared" si="4"/>
        <v/>
      </c>
      <c r="AL12" s="64" t="str">
        <f t="shared" si="4"/>
        <v/>
      </c>
      <c r="AM12" s="64" t="str">
        <f t="shared" si="4"/>
        <v/>
      </c>
      <c r="AN12" s="64" t="str">
        <f t="shared" si="5"/>
        <v/>
      </c>
      <c r="AO12" s="64" t="str">
        <f t="shared" si="5"/>
        <v/>
      </c>
      <c r="AP12" s="64" t="str">
        <f t="shared" si="5"/>
        <v/>
      </c>
      <c r="AQ12" s="64" t="str">
        <f t="shared" si="5"/>
        <v/>
      </c>
      <c r="AR12" s="64" t="str">
        <f t="shared" si="5"/>
        <v/>
      </c>
      <c r="AS12" s="64" t="str">
        <f t="shared" si="5"/>
        <v/>
      </c>
      <c r="AT12" s="64" t="str">
        <f t="shared" si="5"/>
        <v/>
      </c>
      <c r="AU12" s="64" t="str">
        <f t="shared" si="5"/>
        <v/>
      </c>
      <c r="AV12" s="64" t="str">
        <f t="shared" si="5"/>
        <v/>
      </c>
    </row>
    <row r="13" spans="1:48" ht="15" customHeight="1">
      <c r="A13" s="63" t="e">
        <f>+B13&amp;#REF!</f>
        <v>#REF!</v>
      </c>
      <c r="B13" s="125"/>
      <c r="C13" s="116"/>
      <c r="D13" s="119"/>
      <c r="E13" s="119"/>
      <c r="F13" s="129" t="str">
        <f t="shared" si="6"/>
        <v/>
      </c>
      <c r="G13" s="100"/>
      <c r="H13" s="64" t="str">
        <f t="shared" si="7"/>
        <v/>
      </c>
      <c r="I13" s="64" t="str">
        <f t="shared" si="3"/>
        <v/>
      </c>
      <c r="J13" s="64" t="str">
        <f t="shared" si="3"/>
        <v/>
      </c>
      <c r="K13" s="64" t="str">
        <f t="shared" si="3"/>
        <v/>
      </c>
      <c r="L13" s="64" t="str">
        <f t="shared" si="3"/>
        <v/>
      </c>
      <c r="M13" s="64" t="str">
        <f t="shared" si="3"/>
        <v/>
      </c>
      <c r="N13" s="64" t="str">
        <f t="shared" si="3"/>
        <v/>
      </c>
      <c r="O13" s="64" t="str">
        <f t="shared" si="3"/>
        <v/>
      </c>
      <c r="P13" s="64" t="str">
        <f t="shared" si="3"/>
        <v/>
      </c>
      <c r="Q13" s="64" t="str">
        <f t="shared" si="3"/>
        <v/>
      </c>
      <c r="R13" s="64" t="str">
        <f t="shared" si="3"/>
        <v/>
      </c>
      <c r="S13" s="64" t="str">
        <f t="shared" si="3"/>
        <v/>
      </c>
      <c r="T13" s="64" t="str">
        <f t="shared" si="3"/>
        <v/>
      </c>
      <c r="U13" s="64" t="str">
        <f t="shared" si="3"/>
        <v/>
      </c>
      <c r="V13" s="64" t="str">
        <f t="shared" si="3"/>
        <v/>
      </c>
      <c r="W13" s="64" t="str">
        <f t="shared" si="3"/>
        <v/>
      </c>
      <c r="X13" s="64" t="str">
        <f t="shared" si="4"/>
        <v/>
      </c>
      <c r="Y13" s="64" t="str">
        <f t="shared" si="4"/>
        <v/>
      </c>
      <c r="Z13" s="64" t="str">
        <f t="shared" si="4"/>
        <v/>
      </c>
      <c r="AA13" s="64" t="str">
        <f t="shared" si="4"/>
        <v/>
      </c>
      <c r="AB13" s="64" t="str">
        <f t="shared" si="4"/>
        <v/>
      </c>
      <c r="AC13" s="64" t="str">
        <f t="shared" si="4"/>
        <v/>
      </c>
      <c r="AD13" s="64" t="str">
        <f t="shared" si="4"/>
        <v/>
      </c>
      <c r="AE13" s="64" t="str">
        <f t="shared" si="4"/>
        <v/>
      </c>
      <c r="AF13" s="64" t="str">
        <f t="shared" si="4"/>
        <v/>
      </c>
      <c r="AG13" s="64" t="str">
        <f t="shared" si="4"/>
        <v/>
      </c>
      <c r="AH13" s="64" t="str">
        <f t="shared" si="4"/>
        <v/>
      </c>
      <c r="AI13" s="64" t="str">
        <f t="shared" si="4"/>
        <v/>
      </c>
      <c r="AJ13" s="64" t="str">
        <f t="shared" si="4"/>
        <v/>
      </c>
      <c r="AK13" s="64" t="str">
        <f t="shared" si="4"/>
        <v/>
      </c>
      <c r="AL13" s="64" t="str">
        <f t="shared" si="4"/>
        <v/>
      </c>
      <c r="AM13" s="64" t="str">
        <f t="shared" si="4"/>
        <v/>
      </c>
      <c r="AN13" s="64" t="str">
        <f t="shared" si="5"/>
        <v/>
      </c>
      <c r="AO13" s="64" t="str">
        <f t="shared" si="5"/>
        <v/>
      </c>
      <c r="AP13" s="64" t="str">
        <f t="shared" si="5"/>
        <v/>
      </c>
      <c r="AQ13" s="64" t="str">
        <f t="shared" si="5"/>
        <v/>
      </c>
      <c r="AR13" s="64" t="str">
        <f t="shared" si="5"/>
        <v/>
      </c>
      <c r="AS13" s="64" t="str">
        <f t="shared" si="5"/>
        <v/>
      </c>
      <c r="AT13" s="64" t="str">
        <f t="shared" si="5"/>
        <v/>
      </c>
      <c r="AU13" s="64" t="str">
        <f t="shared" si="5"/>
        <v/>
      </c>
      <c r="AV13" s="64" t="str">
        <f t="shared" si="5"/>
        <v/>
      </c>
    </row>
    <row r="14" spans="1:48" ht="15" customHeight="1">
      <c r="A14" s="63" t="e">
        <f>+B14&amp;#REF!</f>
        <v>#REF!</v>
      </c>
      <c r="B14" s="124"/>
      <c r="C14" s="116"/>
      <c r="D14" s="119"/>
      <c r="E14" s="119"/>
      <c r="F14" s="129" t="str">
        <f t="shared" si="6"/>
        <v/>
      </c>
      <c r="G14" s="100"/>
      <c r="H14" s="64" t="str">
        <f t="shared" si="7"/>
        <v/>
      </c>
      <c r="I14" s="64" t="str">
        <f t="shared" si="3"/>
        <v/>
      </c>
      <c r="J14" s="64" t="str">
        <f t="shared" si="3"/>
        <v/>
      </c>
      <c r="K14" s="64" t="str">
        <f t="shared" si="3"/>
        <v/>
      </c>
      <c r="L14" s="64" t="str">
        <f t="shared" si="3"/>
        <v/>
      </c>
      <c r="M14" s="64" t="str">
        <f t="shared" si="3"/>
        <v/>
      </c>
      <c r="N14" s="64" t="str">
        <f t="shared" si="3"/>
        <v/>
      </c>
      <c r="O14" s="64" t="str">
        <f t="shared" si="3"/>
        <v/>
      </c>
      <c r="P14" s="64" t="str">
        <f t="shared" si="3"/>
        <v/>
      </c>
      <c r="Q14" s="64" t="str">
        <f t="shared" si="3"/>
        <v/>
      </c>
      <c r="R14" s="64" t="str">
        <f t="shared" si="3"/>
        <v/>
      </c>
      <c r="S14" s="64" t="str">
        <f t="shared" si="3"/>
        <v/>
      </c>
      <c r="T14" s="64" t="str">
        <f t="shared" si="3"/>
        <v/>
      </c>
      <c r="U14" s="64" t="str">
        <f t="shared" si="3"/>
        <v/>
      </c>
      <c r="V14" s="64" t="str">
        <f t="shared" si="3"/>
        <v/>
      </c>
      <c r="W14" s="64" t="str">
        <f t="shared" si="3"/>
        <v/>
      </c>
      <c r="X14" s="64" t="str">
        <f t="shared" si="4"/>
        <v/>
      </c>
      <c r="Y14" s="64" t="str">
        <f t="shared" si="4"/>
        <v/>
      </c>
      <c r="Z14" s="64" t="str">
        <f t="shared" si="4"/>
        <v/>
      </c>
      <c r="AA14" s="64" t="str">
        <f t="shared" si="4"/>
        <v/>
      </c>
      <c r="AB14" s="64" t="str">
        <f t="shared" si="4"/>
        <v/>
      </c>
      <c r="AC14" s="64" t="str">
        <f t="shared" si="4"/>
        <v/>
      </c>
      <c r="AD14" s="64" t="str">
        <f t="shared" si="4"/>
        <v/>
      </c>
      <c r="AE14" s="64" t="str">
        <f t="shared" si="4"/>
        <v/>
      </c>
      <c r="AF14" s="64" t="str">
        <f t="shared" si="4"/>
        <v/>
      </c>
      <c r="AG14" s="64" t="str">
        <f t="shared" si="4"/>
        <v/>
      </c>
      <c r="AH14" s="64" t="str">
        <f t="shared" si="4"/>
        <v/>
      </c>
      <c r="AI14" s="64" t="str">
        <f t="shared" si="4"/>
        <v/>
      </c>
      <c r="AJ14" s="64" t="str">
        <f t="shared" si="4"/>
        <v/>
      </c>
      <c r="AK14" s="64" t="str">
        <f t="shared" si="4"/>
        <v/>
      </c>
      <c r="AL14" s="64" t="str">
        <f t="shared" si="4"/>
        <v/>
      </c>
      <c r="AM14" s="64" t="str">
        <f t="shared" si="4"/>
        <v/>
      </c>
      <c r="AN14" s="64" t="str">
        <f t="shared" si="5"/>
        <v/>
      </c>
      <c r="AO14" s="64" t="str">
        <f t="shared" si="5"/>
        <v/>
      </c>
      <c r="AP14" s="64" t="str">
        <f t="shared" si="5"/>
        <v/>
      </c>
      <c r="AQ14" s="64" t="str">
        <f t="shared" si="5"/>
        <v/>
      </c>
      <c r="AR14" s="64" t="str">
        <f t="shared" si="5"/>
        <v/>
      </c>
      <c r="AS14" s="64" t="str">
        <f t="shared" si="5"/>
        <v/>
      </c>
      <c r="AT14" s="64" t="str">
        <f t="shared" si="5"/>
        <v/>
      </c>
      <c r="AU14" s="64" t="str">
        <f t="shared" si="5"/>
        <v/>
      </c>
      <c r="AV14" s="64" t="str">
        <f t="shared" si="5"/>
        <v/>
      </c>
    </row>
    <row r="15" spans="1:48" ht="15" customHeight="1">
      <c r="A15" s="63" t="e">
        <f>+B15&amp;#REF!</f>
        <v>#REF!</v>
      </c>
      <c r="B15" s="125"/>
      <c r="C15" s="116"/>
      <c r="D15" s="119"/>
      <c r="E15" s="119"/>
      <c r="F15" s="129" t="str">
        <f t="shared" si="6"/>
        <v/>
      </c>
      <c r="G15" s="100"/>
      <c r="H15" s="64" t="str">
        <f t="shared" si="7"/>
        <v/>
      </c>
      <c r="I15" s="64" t="str">
        <f t="shared" si="3"/>
        <v/>
      </c>
      <c r="J15" s="64" t="str">
        <f t="shared" si="3"/>
        <v/>
      </c>
      <c r="K15" s="64" t="str">
        <f t="shared" si="3"/>
        <v/>
      </c>
      <c r="L15" s="64" t="str">
        <f t="shared" si="3"/>
        <v/>
      </c>
      <c r="M15" s="64" t="str">
        <f t="shared" si="3"/>
        <v/>
      </c>
      <c r="N15" s="64" t="str">
        <f t="shared" si="3"/>
        <v/>
      </c>
      <c r="O15" s="64" t="str">
        <f t="shared" si="3"/>
        <v/>
      </c>
      <c r="P15" s="64" t="str">
        <f t="shared" si="3"/>
        <v/>
      </c>
      <c r="Q15" s="64" t="str">
        <f t="shared" si="3"/>
        <v/>
      </c>
      <c r="R15" s="64" t="str">
        <f t="shared" si="3"/>
        <v/>
      </c>
      <c r="S15" s="64" t="str">
        <f t="shared" si="3"/>
        <v/>
      </c>
      <c r="T15" s="64" t="str">
        <f t="shared" si="3"/>
        <v/>
      </c>
      <c r="U15" s="64" t="str">
        <f t="shared" si="3"/>
        <v/>
      </c>
      <c r="V15" s="64" t="str">
        <f t="shared" si="3"/>
        <v/>
      </c>
      <c r="W15" s="64" t="str">
        <f t="shared" si="3"/>
        <v/>
      </c>
      <c r="X15" s="64" t="str">
        <f t="shared" si="4"/>
        <v/>
      </c>
      <c r="Y15" s="64" t="str">
        <f t="shared" si="4"/>
        <v/>
      </c>
      <c r="Z15" s="64" t="str">
        <f t="shared" si="4"/>
        <v/>
      </c>
      <c r="AA15" s="64" t="str">
        <f t="shared" si="4"/>
        <v/>
      </c>
      <c r="AB15" s="64" t="str">
        <f t="shared" si="4"/>
        <v/>
      </c>
      <c r="AC15" s="64" t="str">
        <f t="shared" si="4"/>
        <v/>
      </c>
      <c r="AD15" s="64" t="str">
        <f t="shared" si="4"/>
        <v/>
      </c>
      <c r="AE15" s="64" t="str">
        <f t="shared" si="4"/>
        <v/>
      </c>
      <c r="AF15" s="64" t="str">
        <f t="shared" si="4"/>
        <v/>
      </c>
      <c r="AG15" s="64" t="str">
        <f t="shared" si="4"/>
        <v/>
      </c>
      <c r="AH15" s="64" t="str">
        <f t="shared" si="4"/>
        <v/>
      </c>
      <c r="AI15" s="64" t="str">
        <f t="shared" si="4"/>
        <v/>
      </c>
      <c r="AJ15" s="64" t="str">
        <f t="shared" si="4"/>
        <v/>
      </c>
      <c r="AK15" s="64" t="str">
        <f t="shared" si="4"/>
        <v/>
      </c>
      <c r="AL15" s="64" t="str">
        <f t="shared" si="4"/>
        <v/>
      </c>
      <c r="AM15" s="64" t="str">
        <f t="shared" si="4"/>
        <v/>
      </c>
      <c r="AN15" s="64" t="str">
        <f t="shared" si="5"/>
        <v/>
      </c>
      <c r="AO15" s="64" t="str">
        <f t="shared" si="5"/>
        <v/>
      </c>
      <c r="AP15" s="64" t="str">
        <f t="shared" si="5"/>
        <v/>
      </c>
      <c r="AQ15" s="64" t="str">
        <f t="shared" si="5"/>
        <v/>
      </c>
      <c r="AR15" s="64" t="str">
        <f t="shared" si="5"/>
        <v/>
      </c>
      <c r="AS15" s="64" t="str">
        <f t="shared" si="5"/>
        <v/>
      </c>
      <c r="AT15" s="64" t="str">
        <f t="shared" si="5"/>
        <v/>
      </c>
      <c r="AU15" s="64" t="str">
        <f t="shared" si="5"/>
        <v/>
      </c>
      <c r="AV15" s="64" t="str">
        <f t="shared" si="5"/>
        <v/>
      </c>
    </row>
    <row r="16" spans="1:48" ht="15" customHeight="1">
      <c r="A16" s="63" t="e">
        <f>+B16&amp;#REF!</f>
        <v>#REF!</v>
      </c>
      <c r="B16" s="125"/>
      <c r="C16" s="116"/>
      <c r="D16" s="119"/>
      <c r="E16" s="119"/>
      <c r="F16" s="129" t="str">
        <f t="shared" si="6"/>
        <v/>
      </c>
      <c r="G16" s="100"/>
      <c r="H16" s="64" t="str">
        <f t="shared" si="7"/>
        <v/>
      </c>
      <c r="I16" s="64" t="str">
        <f t="shared" si="3"/>
        <v/>
      </c>
      <c r="J16" s="64" t="str">
        <f t="shared" si="3"/>
        <v/>
      </c>
      <c r="K16" s="64" t="str">
        <f t="shared" si="3"/>
        <v/>
      </c>
      <c r="L16" s="64" t="str">
        <f t="shared" si="3"/>
        <v/>
      </c>
      <c r="M16" s="64" t="str">
        <f t="shared" si="3"/>
        <v/>
      </c>
      <c r="N16" s="64" t="str">
        <f t="shared" si="3"/>
        <v/>
      </c>
      <c r="O16" s="64" t="str">
        <f t="shared" si="3"/>
        <v/>
      </c>
      <c r="P16" s="64" t="str">
        <f t="shared" si="3"/>
        <v/>
      </c>
      <c r="Q16" s="64" t="str">
        <f t="shared" si="3"/>
        <v/>
      </c>
      <c r="R16" s="64" t="str">
        <f t="shared" si="3"/>
        <v/>
      </c>
      <c r="S16" s="64" t="str">
        <f t="shared" si="3"/>
        <v/>
      </c>
      <c r="T16" s="64" t="str">
        <f t="shared" si="3"/>
        <v/>
      </c>
      <c r="U16" s="64" t="str">
        <f t="shared" si="3"/>
        <v/>
      </c>
      <c r="V16" s="64" t="str">
        <f t="shared" si="3"/>
        <v/>
      </c>
      <c r="W16" s="64" t="str">
        <f t="shared" si="3"/>
        <v/>
      </c>
      <c r="X16" s="64" t="str">
        <f t="shared" si="4"/>
        <v/>
      </c>
      <c r="Y16" s="64" t="str">
        <f t="shared" si="4"/>
        <v/>
      </c>
      <c r="Z16" s="64" t="str">
        <f t="shared" si="4"/>
        <v/>
      </c>
      <c r="AA16" s="64" t="str">
        <f t="shared" si="4"/>
        <v/>
      </c>
      <c r="AB16" s="64" t="str">
        <f t="shared" si="4"/>
        <v/>
      </c>
      <c r="AC16" s="64" t="str">
        <f t="shared" si="4"/>
        <v/>
      </c>
      <c r="AD16" s="64" t="str">
        <f t="shared" si="4"/>
        <v/>
      </c>
      <c r="AE16" s="64" t="str">
        <f t="shared" si="4"/>
        <v/>
      </c>
      <c r="AF16" s="64" t="str">
        <f t="shared" si="4"/>
        <v/>
      </c>
      <c r="AG16" s="64" t="str">
        <f t="shared" si="4"/>
        <v/>
      </c>
      <c r="AH16" s="64" t="str">
        <f t="shared" si="4"/>
        <v/>
      </c>
      <c r="AI16" s="64" t="str">
        <f t="shared" si="4"/>
        <v/>
      </c>
      <c r="AJ16" s="64" t="str">
        <f t="shared" si="4"/>
        <v/>
      </c>
      <c r="AK16" s="64" t="str">
        <f t="shared" si="4"/>
        <v/>
      </c>
      <c r="AL16" s="64" t="str">
        <f t="shared" si="4"/>
        <v/>
      </c>
      <c r="AM16" s="64" t="str">
        <f t="shared" si="4"/>
        <v/>
      </c>
      <c r="AN16" s="64" t="str">
        <f t="shared" si="5"/>
        <v/>
      </c>
      <c r="AO16" s="64" t="str">
        <f t="shared" si="5"/>
        <v/>
      </c>
      <c r="AP16" s="64" t="str">
        <f t="shared" si="5"/>
        <v/>
      </c>
      <c r="AQ16" s="64" t="str">
        <f t="shared" si="5"/>
        <v/>
      </c>
      <c r="AR16" s="64" t="str">
        <f t="shared" si="5"/>
        <v/>
      </c>
      <c r="AS16" s="64" t="str">
        <f t="shared" si="5"/>
        <v/>
      </c>
      <c r="AT16" s="64" t="str">
        <f t="shared" si="5"/>
        <v/>
      </c>
      <c r="AU16" s="64" t="str">
        <f t="shared" si="5"/>
        <v/>
      </c>
      <c r="AV16" s="64" t="str">
        <f t="shared" si="5"/>
        <v/>
      </c>
    </row>
    <row r="17" spans="1:48" ht="15" customHeight="1">
      <c r="A17" s="63" t="e">
        <f>+B17&amp;#REF!</f>
        <v>#REF!</v>
      </c>
      <c r="B17" s="124"/>
      <c r="C17" s="116"/>
      <c r="D17" s="119"/>
      <c r="E17" s="119"/>
      <c r="F17" s="129" t="str">
        <f t="shared" si="6"/>
        <v/>
      </c>
      <c r="G17" s="100"/>
      <c r="H17" s="64" t="str">
        <f t="shared" si="7"/>
        <v/>
      </c>
      <c r="I17" s="64" t="str">
        <f t="shared" si="3"/>
        <v/>
      </c>
      <c r="J17" s="64" t="str">
        <f t="shared" si="3"/>
        <v/>
      </c>
      <c r="K17" s="64" t="str">
        <f t="shared" si="3"/>
        <v/>
      </c>
      <c r="L17" s="64" t="str">
        <f t="shared" si="3"/>
        <v/>
      </c>
      <c r="M17" s="64" t="str">
        <f t="shared" si="3"/>
        <v/>
      </c>
      <c r="N17" s="64" t="str">
        <f t="shared" si="3"/>
        <v/>
      </c>
      <c r="O17" s="64" t="str">
        <f t="shared" si="3"/>
        <v/>
      </c>
      <c r="P17" s="64" t="str">
        <f t="shared" si="3"/>
        <v/>
      </c>
      <c r="Q17" s="64" t="str">
        <f t="shared" si="3"/>
        <v/>
      </c>
      <c r="R17" s="64" t="str">
        <f t="shared" si="3"/>
        <v/>
      </c>
      <c r="S17" s="64" t="str">
        <f t="shared" si="3"/>
        <v/>
      </c>
      <c r="T17" s="64" t="str">
        <f t="shared" si="3"/>
        <v/>
      </c>
      <c r="U17" s="64" t="str">
        <f t="shared" si="3"/>
        <v/>
      </c>
      <c r="V17" s="64" t="str">
        <f t="shared" si="3"/>
        <v/>
      </c>
      <c r="W17" s="64" t="str">
        <f t="shared" si="3"/>
        <v/>
      </c>
      <c r="X17" s="64" t="str">
        <f t="shared" si="4"/>
        <v/>
      </c>
      <c r="Y17" s="64" t="str">
        <f t="shared" si="4"/>
        <v/>
      </c>
      <c r="Z17" s="64" t="str">
        <f t="shared" si="4"/>
        <v/>
      </c>
      <c r="AA17" s="64" t="str">
        <f t="shared" si="4"/>
        <v/>
      </c>
      <c r="AB17" s="64" t="str">
        <f t="shared" si="4"/>
        <v/>
      </c>
      <c r="AC17" s="64" t="str">
        <f t="shared" si="4"/>
        <v/>
      </c>
      <c r="AD17" s="64" t="str">
        <f t="shared" si="4"/>
        <v/>
      </c>
      <c r="AE17" s="64" t="str">
        <f t="shared" si="4"/>
        <v/>
      </c>
      <c r="AF17" s="64" t="str">
        <f t="shared" si="4"/>
        <v/>
      </c>
      <c r="AG17" s="64" t="str">
        <f t="shared" si="4"/>
        <v/>
      </c>
      <c r="AH17" s="64" t="str">
        <f t="shared" si="4"/>
        <v/>
      </c>
      <c r="AI17" s="64" t="str">
        <f t="shared" si="4"/>
        <v/>
      </c>
      <c r="AJ17" s="64" t="str">
        <f t="shared" si="4"/>
        <v/>
      </c>
      <c r="AK17" s="64" t="str">
        <f t="shared" si="4"/>
        <v/>
      </c>
      <c r="AL17" s="64" t="str">
        <f t="shared" si="4"/>
        <v/>
      </c>
      <c r="AM17" s="64" t="str">
        <f t="shared" si="4"/>
        <v/>
      </c>
      <c r="AN17" s="64" t="str">
        <f t="shared" si="5"/>
        <v/>
      </c>
      <c r="AO17" s="64" t="str">
        <f t="shared" si="5"/>
        <v/>
      </c>
      <c r="AP17" s="64" t="str">
        <f t="shared" si="5"/>
        <v/>
      </c>
      <c r="AQ17" s="64" t="str">
        <f t="shared" si="5"/>
        <v/>
      </c>
      <c r="AR17" s="64" t="str">
        <f t="shared" si="5"/>
        <v/>
      </c>
      <c r="AS17" s="64" t="str">
        <f t="shared" si="5"/>
        <v/>
      </c>
      <c r="AT17" s="64" t="str">
        <f t="shared" si="5"/>
        <v/>
      </c>
      <c r="AU17" s="64" t="str">
        <f t="shared" si="5"/>
        <v/>
      </c>
      <c r="AV17" s="64" t="str">
        <f t="shared" si="5"/>
        <v/>
      </c>
    </row>
    <row r="18" spans="1:48" ht="15" customHeight="1">
      <c r="A18" s="63" t="e">
        <f>+B18&amp;#REF!</f>
        <v>#REF!</v>
      </c>
      <c r="B18" s="125"/>
      <c r="C18" s="116"/>
      <c r="D18" s="119"/>
      <c r="E18" s="119"/>
      <c r="F18" s="129" t="str">
        <f t="shared" si="6"/>
        <v/>
      </c>
      <c r="G18" s="100"/>
      <c r="H18" s="64" t="str">
        <f t="shared" si="7"/>
        <v/>
      </c>
      <c r="I18" s="64" t="str">
        <f t="shared" si="3"/>
        <v/>
      </c>
      <c r="J18" s="64" t="str">
        <f t="shared" si="3"/>
        <v/>
      </c>
      <c r="K18" s="64" t="str">
        <f t="shared" si="3"/>
        <v/>
      </c>
      <c r="L18" s="64" t="str">
        <f t="shared" si="3"/>
        <v/>
      </c>
      <c r="M18" s="64" t="str">
        <f t="shared" si="3"/>
        <v/>
      </c>
      <c r="N18" s="64" t="str">
        <f t="shared" si="3"/>
        <v/>
      </c>
      <c r="O18" s="64" t="str">
        <f t="shared" si="3"/>
        <v/>
      </c>
      <c r="P18" s="64" t="str">
        <f t="shared" si="3"/>
        <v/>
      </c>
      <c r="Q18" s="64" t="str">
        <f t="shared" si="3"/>
        <v/>
      </c>
      <c r="R18" s="64" t="str">
        <f t="shared" si="3"/>
        <v/>
      </c>
      <c r="S18" s="64" t="str">
        <f t="shared" si="3"/>
        <v/>
      </c>
      <c r="T18" s="64" t="str">
        <f t="shared" si="3"/>
        <v/>
      </c>
      <c r="U18" s="64" t="str">
        <f t="shared" si="3"/>
        <v/>
      </c>
      <c r="V18" s="64" t="str">
        <f t="shared" si="3"/>
        <v/>
      </c>
      <c r="W18" s="64" t="str">
        <f t="shared" si="3"/>
        <v/>
      </c>
      <c r="X18" s="64" t="str">
        <f t="shared" si="4"/>
        <v/>
      </c>
      <c r="Y18" s="64" t="str">
        <f t="shared" si="4"/>
        <v/>
      </c>
      <c r="Z18" s="64" t="str">
        <f t="shared" si="4"/>
        <v/>
      </c>
      <c r="AA18" s="64" t="str">
        <f t="shared" si="4"/>
        <v/>
      </c>
      <c r="AB18" s="64" t="str">
        <f t="shared" si="4"/>
        <v/>
      </c>
      <c r="AC18" s="64" t="str">
        <f t="shared" si="4"/>
        <v/>
      </c>
      <c r="AD18" s="64" t="str">
        <f t="shared" si="4"/>
        <v/>
      </c>
      <c r="AE18" s="64" t="str">
        <f t="shared" si="4"/>
        <v/>
      </c>
      <c r="AF18" s="64" t="str">
        <f t="shared" si="4"/>
        <v/>
      </c>
      <c r="AG18" s="64" t="str">
        <f t="shared" si="4"/>
        <v/>
      </c>
      <c r="AH18" s="64" t="str">
        <f t="shared" si="4"/>
        <v/>
      </c>
      <c r="AI18" s="64" t="str">
        <f t="shared" si="4"/>
        <v/>
      </c>
      <c r="AJ18" s="64" t="str">
        <f t="shared" si="4"/>
        <v/>
      </c>
      <c r="AK18" s="64" t="str">
        <f t="shared" si="4"/>
        <v/>
      </c>
      <c r="AL18" s="64" t="str">
        <f t="shared" si="4"/>
        <v/>
      </c>
      <c r="AM18" s="64" t="str">
        <f t="shared" si="4"/>
        <v/>
      </c>
      <c r="AN18" s="64" t="str">
        <f t="shared" si="5"/>
        <v/>
      </c>
      <c r="AO18" s="64" t="str">
        <f t="shared" si="5"/>
        <v/>
      </c>
      <c r="AP18" s="64" t="str">
        <f t="shared" si="5"/>
        <v/>
      </c>
      <c r="AQ18" s="64" t="str">
        <f t="shared" si="5"/>
        <v/>
      </c>
      <c r="AR18" s="64" t="str">
        <f t="shared" si="5"/>
        <v/>
      </c>
      <c r="AS18" s="64" t="str">
        <f t="shared" si="5"/>
        <v/>
      </c>
      <c r="AT18" s="64" t="str">
        <f t="shared" si="5"/>
        <v/>
      </c>
      <c r="AU18" s="64" t="str">
        <f t="shared" si="5"/>
        <v/>
      </c>
      <c r="AV18" s="64" t="str">
        <f t="shared" si="5"/>
        <v/>
      </c>
    </row>
    <row r="19" spans="1:48" ht="15" customHeight="1">
      <c r="A19" s="63" t="e">
        <f>+B19&amp;#REF!</f>
        <v>#REF!</v>
      </c>
      <c r="B19" s="125"/>
      <c r="C19" s="116"/>
      <c r="D19" s="119"/>
      <c r="E19" s="119"/>
      <c r="F19" s="129" t="str">
        <f t="shared" si="6"/>
        <v/>
      </c>
      <c r="G19" s="100"/>
      <c r="H19" s="64" t="str">
        <f t="shared" si="7"/>
        <v/>
      </c>
      <c r="I19" s="64" t="str">
        <f t="shared" si="3"/>
        <v/>
      </c>
      <c r="J19" s="64" t="str">
        <f t="shared" si="3"/>
        <v/>
      </c>
      <c r="K19" s="64" t="str">
        <f t="shared" si="3"/>
        <v/>
      </c>
      <c r="L19" s="64" t="str">
        <f t="shared" si="3"/>
        <v/>
      </c>
      <c r="M19" s="64" t="str">
        <f t="shared" si="3"/>
        <v/>
      </c>
      <c r="N19" s="64" t="str">
        <f t="shared" si="3"/>
        <v/>
      </c>
      <c r="O19" s="64" t="str">
        <f t="shared" si="3"/>
        <v/>
      </c>
      <c r="P19" s="64" t="str">
        <f t="shared" si="3"/>
        <v/>
      </c>
      <c r="Q19" s="64" t="str">
        <f t="shared" si="3"/>
        <v/>
      </c>
      <c r="R19" s="64" t="str">
        <f t="shared" si="3"/>
        <v/>
      </c>
      <c r="S19" s="64" t="str">
        <f t="shared" si="3"/>
        <v/>
      </c>
      <c r="T19" s="64" t="str">
        <f t="shared" si="3"/>
        <v/>
      </c>
      <c r="U19" s="64" t="str">
        <f t="shared" si="3"/>
        <v/>
      </c>
      <c r="V19" s="64" t="str">
        <f t="shared" si="3"/>
        <v/>
      </c>
      <c r="W19" s="64" t="str">
        <f t="shared" si="3"/>
        <v/>
      </c>
      <c r="X19" s="64" t="str">
        <f t="shared" si="4"/>
        <v/>
      </c>
      <c r="Y19" s="64" t="str">
        <f t="shared" si="4"/>
        <v/>
      </c>
      <c r="Z19" s="64" t="str">
        <f t="shared" si="4"/>
        <v/>
      </c>
      <c r="AA19" s="64" t="str">
        <f t="shared" si="4"/>
        <v/>
      </c>
      <c r="AB19" s="64" t="str">
        <f t="shared" si="4"/>
        <v/>
      </c>
      <c r="AC19" s="64" t="str">
        <f t="shared" si="4"/>
        <v/>
      </c>
      <c r="AD19" s="64" t="str">
        <f t="shared" si="4"/>
        <v/>
      </c>
      <c r="AE19" s="64" t="str">
        <f t="shared" si="4"/>
        <v/>
      </c>
      <c r="AF19" s="64" t="str">
        <f t="shared" si="4"/>
        <v/>
      </c>
      <c r="AG19" s="64" t="str">
        <f t="shared" si="4"/>
        <v/>
      </c>
      <c r="AH19" s="64" t="str">
        <f t="shared" si="4"/>
        <v/>
      </c>
      <c r="AI19" s="64" t="str">
        <f t="shared" si="4"/>
        <v/>
      </c>
      <c r="AJ19" s="64" t="str">
        <f t="shared" si="4"/>
        <v/>
      </c>
      <c r="AK19" s="64" t="str">
        <f t="shared" si="4"/>
        <v/>
      </c>
      <c r="AL19" s="64" t="str">
        <f t="shared" si="4"/>
        <v/>
      </c>
      <c r="AM19" s="64" t="str">
        <f t="shared" si="4"/>
        <v/>
      </c>
      <c r="AN19" s="64" t="str">
        <f t="shared" si="5"/>
        <v/>
      </c>
      <c r="AO19" s="64" t="str">
        <f t="shared" si="5"/>
        <v/>
      </c>
      <c r="AP19" s="64" t="str">
        <f t="shared" si="5"/>
        <v/>
      </c>
      <c r="AQ19" s="64" t="str">
        <f t="shared" si="5"/>
        <v/>
      </c>
      <c r="AR19" s="64" t="str">
        <f t="shared" si="5"/>
        <v/>
      </c>
      <c r="AS19" s="64" t="str">
        <f t="shared" si="5"/>
        <v/>
      </c>
      <c r="AT19" s="64" t="str">
        <f t="shared" si="5"/>
        <v/>
      </c>
      <c r="AU19" s="64" t="str">
        <f t="shared" si="5"/>
        <v/>
      </c>
      <c r="AV19" s="64" t="str">
        <f t="shared" si="5"/>
        <v/>
      </c>
    </row>
    <row r="20" spans="1:48" ht="15" customHeight="1">
      <c r="A20" s="63" t="e">
        <f>+B20&amp;#REF!</f>
        <v>#REF!</v>
      </c>
      <c r="B20" s="124"/>
      <c r="C20" s="116"/>
      <c r="D20" s="119"/>
      <c r="E20" s="119"/>
      <c r="F20" s="129" t="str">
        <f t="shared" si="6"/>
        <v/>
      </c>
      <c r="G20" s="100"/>
      <c r="H20" s="64" t="str">
        <f t="shared" si="7"/>
        <v/>
      </c>
      <c r="I20" s="64" t="str">
        <f t="shared" si="3"/>
        <v/>
      </c>
      <c r="J20" s="64" t="str">
        <f t="shared" si="3"/>
        <v/>
      </c>
      <c r="K20" s="64" t="str">
        <f t="shared" si="3"/>
        <v/>
      </c>
      <c r="L20" s="64" t="str">
        <f t="shared" si="3"/>
        <v/>
      </c>
      <c r="M20" s="64" t="str">
        <f t="shared" si="3"/>
        <v/>
      </c>
      <c r="N20" s="64" t="str">
        <f t="shared" si="3"/>
        <v/>
      </c>
      <c r="O20" s="64" t="str">
        <f t="shared" si="3"/>
        <v/>
      </c>
      <c r="P20" s="64" t="str">
        <f t="shared" si="3"/>
        <v/>
      </c>
      <c r="Q20" s="64" t="str">
        <f t="shared" si="3"/>
        <v/>
      </c>
      <c r="R20" s="64" t="str">
        <f t="shared" si="3"/>
        <v/>
      </c>
      <c r="S20" s="64" t="str">
        <f t="shared" si="3"/>
        <v/>
      </c>
      <c r="T20" s="64" t="str">
        <f t="shared" si="3"/>
        <v/>
      </c>
      <c r="U20" s="64" t="str">
        <f t="shared" si="3"/>
        <v/>
      </c>
      <c r="V20" s="64" t="str">
        <f t="shared" si="3"/>
        <v/>
      </c>
      <c r="W20" s="64" t="str">
        <f t="shared" si="3"/>
        <v/>
      </c>
      <c r="X20" s="64" t="str">
        <f t="shared" si="4"/>
        <v/>
      </c>
      <c r="Y20" s="64" t="str">
        <f t="shared" si="4"/>
        <v/>
      </c>
      <c r="Z20" s="64" t="str">
        <f t="shared" si="4"/>
        <v/>
      </c>
      <c r="AA20" s="64" t="str">
        <f t="shared" si="4"/>
        <v/>
      </c>
      <c r="AB20" s="64" t="str">
        <f t="shared" si="4"/>
        <v/>
      </c>
      <c r="AC20" s="64" t="str">
        <f t="shared" si="4"/>
        <v/>
      </c>
      <c r="AD20" s="64" t="str">
        <f t="shared" si="4"/>
        <v/>
      </c>
      <c r="AE20" s="64" t="str">
        <f t="shared" si="4"/>
        <v/>
      </c>
      <c r="AF20" s="64" t="str">
        <f t="shared" si="4"/>
        <v/>
      </c>
      <c r="AG20" s="64" t="str">
        <f t="shared" si="4"/>
        <v/>
      </c>
      <c r="AH20" s="64" t="str">
        <f t="shared" si="4"/>
        <v/>
      </c>
      <c r="AI20" s="64" t="str">
        <f t="shared" si="4"/>
        <v/>
      </c>
      <c r="AJ20" s="64" t="str">
        <f t="shared" si="4"/>
        <v/>
      </c>
      <c r="AK20" s="64" t="str">
        <f t="shared" si="4"/>
        <v/>
      </c>
      <c r="AL20" s="64" t="str">
        <f t="shared" si="4"/>
        <v/>
      </c>
      <c r="AM20" s="64" t="str">
        <f t="shared" si="4"/>
        <v/>
      </c>
      <c r="AN20" s="64" t="str">
        <f t="shared" si="5"/>
        <v/>
      </c>
      <c r="AO20" s="64" t="str">
        <f t="shared" si="5"/>
        <v/>
      </c>
      <c r="AP20" s="64" t="str">
        <f t="shared" si="5"/>
        <v/>
      </c>
      <c r="AQ20" s="64" t="str">
        <f t="shared" si="5"/>
        <v/>
      </c>
      <c r="AR20" s="64" t="str">
        <f t="shared" si="5"/>
        <v/>
      </c>
      <c r="AS20" s="64" t="str">
        <f t="shared" si="5"/>
        <v/>
      </c>
      <c r="AT20" s="64" t="str">
        <f t="shared" si="5"/>
        <v/>
      </c>
      <c r="AU20" s="64" t="str">
        <f t="shared" si="5"/>
        <v/>
      </c>
      <c r="AV20" s="64" t="str">
        <f t="shared" si="5"/>
        <v/>
      </c>
    </row>
    <row r="21" spans="1:48" ht="15" customHeight="1">
      <c r="A21" s="63" t="e">
        <f>+B21&amp;#REF!</f>
        <v>#REF!</v>
      </c>
      <c r="B21" s="125"/>
      <c r="C21" s="116"/>
      <c r="D21" s="119"/>
      <c r="E21" s="119"/>
      <c r="F21" s="129" t="str">
        <f t="shared" si="6"/>
        <v/>
      </c>
      <c r="G21" s="100"/>
      <c r="H21" s="64" t="str">
        <f t="shared" si="7"/>
        <v/>
      </c>
      <c r="I21" s="64" t="str">
        <f t="shared" si="3"/>
        <v/>
      </c>
      <c r="J21" s="64" t="str">
        <f t="shared" si="3"/>
        <v/>
      </c>
      <c r="K21" s="64" t="str">
        <f t="shared" si="3"/>
        <v/>
      </c>
      <c r="L21" s="64" t="str">
        <f t="shared" si="3"/>
        <v/>
      </c>
      <c r="M21" s="64" t="str">
        <f t="shared" si="3"/>
        <v/>
      </c>
      <c r="N21" s="64" t="str">
        <f t="shared" si="3"/>
        <v/>
      </c>
      <c r="O21" s="64" t="str">
        <f t="shared" si="3"/>
        <v/>
      </c>
      <c r="P21" s="64" t="str">
        <f t="shared" si="3"/>
        <v/>
      </c>
      <c r="Q21" s="64" t="str">
        <f t="shared" si="3"/>
        <v/>
      </c>
      <c r="R21" s="64" t="str">
        <f t="shared" si="3"/>
        <v/>
      </c>
      <c r="S21" s="64" t="str">
        <f t="shared" si="3"/>
        <v/>
      </c>
      <c r="T21" s="64" t="str">
        <f t="shared" si="3"/>
        <v/>
      </c>
      <c r="U21" s="64" t="str">
        <f t="shared" si="3"/>
        <v/>
      </c>
      <c r="V21" s="64" t="str">
        <f t="shared" si="3"/>
        <v/>
      </c>
      <c r="W21" s="64" t="str">
        <f t="shared" si="3"/>
        <v/>
      </c>
      <c r="X21" s="64" t="str">
        <f t="shared" si="4"/>
        <v/>
      </c>
      <c r="Y21" s="64" t="str">
        <f t="shared" si="4"/>
        <v/>
      </c>
      <c r="Z21" s="64" t="str">
        <f t="shared" si="4"/>
        <v/>
      </c>
      <c r="AA21" s="64" t="str">
        <f t="shared" si="4"/>
        <v/>
      </c>
      <c r="AB21" s="64" t="str">
        <f t="shared" si="4"/>
        <v/>
      </c>
      <c r="AC21" s="64" t="str">
        <f t="shared" si="4"/>
        <v/>
      </c>
      <c r="AD21" s="64" t="str">
        <f t="shared" si="4"/>
        <v/>
      </c>
      <c r="AE21" s="64" t="str">
        <f t="shared" si="4"/>
        <v/>
      </c>
      <c r="AF21" s="64" t="str">
        <f t="shared" si="4"/>
        <v/>
      </c>
      <c r="AG21" s="64" t="str">
        <f t="shared" si="4"/>
        <v/>
      </c>
      <c r="AH21" s="64" t="str">
        <f t="shared" si="4"/>
        <v/>
      </c>
      <c r="AI21" s="64" t="str">
        <f t="shared" si="4"/>
        <v/>
      </c>
      <c r="AJ21" s="64" t="str">
        <f t="shared" si="4"/>
        <v/>
      </c>
      <c r="AK21" s="64" t="str">
        <f t="shared" si="4"/>
        <v/>
      </c>
      <c r="AL21" s="64" t="str">
        <f t="shared" si="4"/>
        <v/>
      </c>
      <c r="AM21" s="64" t="str">
        <f t="shared" si="4"/>
        <v/>
      </c>
      <c r="AN21" s="64" t="str">
        <f t="shared" si="5"/>
        <v/>
      </c>
      <c r="AO21" s="64" t="str">
        <f t="shared" si="5"/>
        <v/>
      </c>
      <c r="AP21" s="64" t="str">
        <f t="shared" si="5"/>
        <v/>
      </c>
      <c r="AQ21" s="64" t="str">
        <f t="shared" si="5"/>
        <v/>
      </c>
      <c r="AR21" s="64" t="str">
        <f t="shared" si="5"/>
        <v/>
      </c>
      <c r="AS21" s="64" t="str">
        <f t="shared" si="5"/>
        <v/>
      </c>
      <c r="AT21" s="64" t="str">
        <f t="shared" si="5"/>
        <v/>
      </c>
      <c r="AU21" s="64" t="str">
        <f t="shared" si="5"/>
        <v/>
      </c>
      <c r="AV21" s="64" t="str">
        <f t="shared" si="5"/>
        <v/>
      </c>
    </row>
    <row r="22" spans="1:48" ht="15" customHeight="1">
      <c r="A22" s="63" t="e">
        <f>+B22&amp;#REF!</f>
        <v>#REF!</v>
      </c>
      <c r="B22" s="125"/>
      <c r="C22" s="116"/>
      <c r="D22" s="119"/>
      <c r="E22" s="119"/>
      <c r="F22" s="129" t="str">
        <f t="shared" si="6"/>
        <v/>
      </c>
      <c r="G22" s="100"/>
      <c r="H22" s="64" t="str">
        <f t="shared" si="7"/>
        <v/>
      </c>
      <c r="I22" s="64" t="str">
        <f t="shared" si="3"/>
        <v/>
      </c>
      <c r="J22" s="64" t="str">
        <f t="shared" si="3"/>
        <v/>
      </c>
      <c r="K22" s="64" t="str">
        <f t="shared" si="3"/>
        <v/>
      </c>
      <c r="L22" s="64" t="str">
        <f t="shared" si="3"/>
        <v/>
      </c>
      <c r="M22" s="64" t="str">
        <f t="shared" si="3"/>
        <v/>
      </c>
      <c r="N22" s="64" t="str">
        <f t="shared" si="3"/>
        <v/>
      </c>
      <c r="O22" s="64" t="str">
        <f t="shared" si="3"/>
        <v/>
      </c>
      <c r="P22" s="64" t="str">
        <f t="shared" si="3"/>
        <v/>
      </c>
      <c r="Q22" s="64" t="str">
        <f t="shared" si="3"/>
        <v/>
      </c>
      <c r="R22" s="64" t="str">
        <f t="shared" si="3"/>
        <v/>
      </c>
      <c r="S22" s="64" t="str">
        <f t="shared" si="3"/>
        <v/>
      </c>
      <c r="T22" s="64" t="str">
        <f t="shared" si="3"/>
        <v/>
      </c>
      <c r="U22" s="64" t="str">
        <f t="shared" si="3"/>
        <v/>
      </c>
      <c r="V22" s="64" t="str">
        <f t="shared" si="3"/>
        <v/>
      </c>
      <c r="W22" s="64" t="str">
        <f t="shared" si="3"/>
        <v/>
      </c>
      <c r="X22" s="64" t="str">
        <f t="shared" si="4"/>
        <v/>
      </c>
      <c r="Y22" s="64" t="str">
        <f t="shared" si="4"/>
        <v/>
      </c>
      <c r="Z22" s="64" t="str">
        <f t="shared" si="4"/>
        <v/>
      </c>
      <c r="AA22" s="64" t="str">
        <f t="shared" si="4"/>
        <v/>
      </c>
      <c r="AB22" s="64" t="str">
        <f t="shared" si="4"/>
        <v/>
      </c>
      <c r="AC22" s="64" t="str">
        <f t="shared" si="4"/>
        <v/>
      </c>
      <c r="AD22" s="64" t="str">
        <f t="shared" si="4"/>
        <v/>
      </c>
      <c r="AE22" s="64" t="str">
        <f t="shared" si="4"/>
        <v/>
      </c>
      <c r="AF22" s="64" t="str">
        <f t="shared" si="4"/>
        <v/>
      </c>
      <c r="AG22" s="64" t="str">
        <f t="shared" si="4"/>
        <v/>
      </c>
      <c r="AH22" s="64" t="str">
        <f t="shared" si="4"/>
        <v/>
      </c>
      <c r="AI22" s="64" t="str">
        <f t="shared" si="4"/>
        <v/>
      </c>
      <c r="AJ22" s="64" t="str">
        <f t="shared" si="4"/>
        <v/>
      </c>
      <c r="AK22" s="64" t="str">
        <f t="shared" si="4"/>
        <v/>
      </c>
      <c r="AL22" s="64" t="str">
        <f t="shared" si="4"/>
        <v/>
      </c>
      <c r="AM22" s="64" t="str">
        <f t="shared" ref="AM22:AV27" si="8">IF(OR(AM$6="x",AM$6="y",AM$6="z"),"C",IF(AND(AM$5&gt;=$D22,AM$5&lt;=$E22,$F22="a"),$F22,IF(AND(AM$5&gt;=$D22,AM$5&lt;=$E22,$F22="V"),$F22,"")))</f>
        <v/>
      </c>
      <c r="AN22" s="64" t="str">
        <f t="shared" si="5"/>
        <v/>
      </c>
      <c r="AO22" s="64" t="str">
        <f t="shared" si="5"/>
        <v/>
      </c>
      <c r="AP22" s="64" t="str">
        <f t="shared" si="5"/>
        <v/>
      </c>
      <c r="AQ22" s="64" t="str">
        <f t="shared" si="5"/>
        <v/>
      </c>
      <c r="AR22" s="64" t="str">
        <f t="shared" si="5"/>
        <v/>
      </c>
      <c r="AS22" s="64" t="str">
        <f t="shared" si="5"/>
        <v/>
      </c>
      <c r="AT22" s="64" t="str">
        <f t="shared" si="5"/>
        <v/>
      </c>
      <c r="AU22" s="64" t="str">
        <f t="shared" si="5"/>
        <v/>
      </c>
      <c r="AV22" s="64" t="str">
        <f t="shared" si="5"/>
        <v/>
      </c>
    </row>
    <row r="23" spans="1:48" ht="15" customHeight="1">
      <c r="A23" s="63" t="e">
        <f>+B23&amp;#REF!</f>
        <v>#REF!</v>
      </c>
      <c r="B23" s="125"/>
      <c r="C23" s="116"/>
      <c r="D23" s="119"/>
      <c r="E23" s="119"/>
      <c r="F23" s="129" t="str">
        <f t="shared" si="6"/>
        <v/>
      </c>
      <c r="G23" s="100"/>
      <c r="H23" s="64" t="str">
        <f t="shared" si="7"/>
        <v/>
      </c>
      <c r="I23" s="64" t="str">
        <f t="shared" si="7"/>
        <v/>
      </c>
      <c r="J23" s="64" t="str">
        <f t="shared" si="7"/>
        <v/>
      </c>
      <c r="K23" s="64" t="str">
        <f t="shared" si="7"/>
        <v/>
      </c>
      <c r="L23" s="64" t="str">
        <f t="shared" si="7"/>
        <v/>
      </c>
      <c r="M23" s="64" t="str">
        <f t="shared" si="7"/>
        <v/>
      </c>
      <c r="N23" s="64" t="str">
        <f t="shared" si="7"/>
        <v/>
      </c>
      <c r="O23" s="64" t="str">
        <f t="shared" si="7"/>
        <v/>
      </c>
      <c r="P23" s="64" t="str">
        <f t="shared" si="7"/>
        <v/>
      </c>
      <c r="Q23" s="64" t="str">
        <f t="shared" si="7"/>
        <v/>
      </c>
      <c r="R23" s="64" t="str">
        <f t="shared" si="7"/>
        <v/>
      </c>
      <c r="S23" s="64" t="str">
        <f t="shared" si="7"/>
        <v/>
      </c>
      <c r="T23" s="64" t="str">
        <f t="shared" si="7"/>
        <v/>
      </c>
      <c r="U23" s="64" t="str">
        <f t="shared" si="7"/>
        <v/>
      </c>
      <c r="V23" s="64" t="str">
        <f t="shared" si="7"/>
        <v/>
      </c>
      <c r="W23" s="64" t="str">
        <f t="shared" si="7"/>
        <v/>
      </c>
      <c r="X23" s="64" t="str">
        <f t="shared" ref="X23:AL27" si="9">IF(OR(X$6="x",X$6="y",X$6="z"),"C",IF(AND(X$5&gt;=$D23,X$5&lt;=$E23,$F23="a"),$F23,IF(AND(X$5&gt;=$D23,X$5&lt;=$E23,$F23="V"),$F23,"")))</f>
        <v/>
      </c>
      <c r="Y23" s="64" t="str">
        <f t="shared" si="9"/>
        <v/>
      </c>
      <c r="Z23" s="64" t="str">
        <f t="shared" si="9"/>
        <v/>
      </c>
      <c r="AA23" s="64" t="str">
        <f t="shared" si="9"/>
        <v/>
      </c>
      <c r="AB23" s="64" t="str">
        <f t="shared" si="9"/>
        <v/>
      </c>
      <c r="AC23" s="64" t="str">
        <f t="shared" si="9"/>
        <v/>
      </c>
      <c r="AD23" s="64" t="str">
        <f t="shared" si="9"/>
        <v/>
      </c>
      <c r="AE23" s="64" t="str">
        <f t="shared" si="9"/>
        <v/>
      </c>
      <c r="AF23" s="64" t="str">
        <f t="shared" si="9"/>
        <v/>
      </c>
      <c r="AG23" s="64" t="str">
        <f t="shared" si="9"/>
        <v/>
      </c>
      <c r="AH23" s="64" t="str">
        <f t="shared" si="9"/>
        <v/>
      </c>
      <c r="AI23" s="64" t="str">
        <f t="shared" si="9"/>
        <v/>
      </c>
      <c r="AJ23" s="64" t="str">
        <f t="shared" si="9"/>
        <v/>
      </c>
      <c r="AK23" s="64" t="str">
        <f t="shared" si="9"/>
        <v/>
      </c>
      <c r="AL23" s="64" t="str">
        <f t="shared" si="9"/>
        <v/>
      </c>
      <c r="AM23" s="64" t="str">
        <f t="shared" si="8"/>
        <v/>
      </c>
      <c r="AN23" s="64" t="str">
        <f t="shared" si="8"/>
        <v/>
      </c>
      <c r="AO23" s="64" t="str">
        <f t="shared" si="8"/>
        <v/>
      </c>
      <c r="AP23" s="64" t="str">
        <f t="shared" si="8"/>
        <v/>
      </c>
      <c r="AQ23" s="64" t="str">
        <f t="shared" si="8"/>
        <v/>
      </c>
      <c r="AR23" s="64" t="str">
        <f t="shared" si="8"/>
        <v/>
      </c>
      <c r="AS23" s="64" t="str">
        <f t="shared" si="8"/>
        <v/>
      </c>
      <c r="AT23" s="64" t="str">
        <f t="shared" si="8"/>
        <v/>
      </c>
      <c r="AU23" s="64" t="str">
        <f t="shared" si="8"/>
        <v/>
      </c>
      <c r="AV23" s="64" t="str">
        <f t="shared" si="8"/>
        <v/>
      </c>
    </row>
    <row r="24" spans="1:48" ht="15" customHeight="1">
      <c r="A24" s="63" t="e">
        <f>+B24&amp;#REF!</f>
        <v>#REF!</v>
      </c>
      <c r="B24" s="125"/>
      <c r="C24" s="116"/>
      <c r="D24" s="119"/>
      <c r="E24" s="119"/>
      <c r="F24" s="129" t="str">
        <f t="shared" si="6"/>
        <v/>
      </c>
      <c r="G24" s="100"/>
      <c r="H24" s="64" t="str">
        <f t="shared" si="7"/>
        <v/>
      </c>
      <c r="I24" s="64" t="str">
        <f t="shared" si="7"/>
        <v/>
      </c>
      <c r="J24" s="64" t="str">
        <f t="shared" si="7"/>
        <v/>
      </c>
      <c r="K24" s="64" t="str">
        <f t="shared" si="7"/>
        <v/>
      </c>
      <c r="L24" s="64" t="str">
        <f t="shared" si="7"/>
        <v/>
      </c>
      <c r="M24" s="64" t="str">
        <f t="shared" si="7"/>
        <v/>
      </c>
      <c r="N24" s="64" t="str">
        <f t="shared" si="7"/>
        <v/>
      </c>
      <c r="O24" s="64" t="str">
        <f t="shared" si="7"/>
        <v/>
      </c>
      <c r="P24" s="64" t="str">
        <f t="shared" si="7"/>
        <v/>
      </c>
      <c r="Q24" s="64" t="str">
        <f t="shared" si="7"/>
        <v/>
      </c>
      <c r="R24" s="64" t="str">
        <f t="shared" si="7"/>
        <v/>
      </c>
      <c r="S24" s="64" t="str">
        <f t="shared" si="7"/>
        <v/>
      </c>
      <c r="T24" s="64" t="str">
        <f t="shared" si="7"/>
        <v/>
      </c>
      <c r="U24" s="64" t="str">
        <f t="shared" si="7"/>
        <v/>
      </c>
      <c r="V24" s="64" t="str">
        <f t="shared" si="7"/>
        <v/>
      </c>
      <c r="W24" s="64" t="str">
        <f t="shared" si="7"/>
        <v/>
      </c>
      <c r="X24" s="64" t="str">
        <f t="shared" si="9"/>
        <v/>
      </c>
      <c r="Y24" s="64" t="str">
        <f t="shared" si="9"/>
        <v/>
      </c>
      <c r="Z24" s="64" t="str">
        <f t="shared" si="9"/>
        <v/>
      </c>
      <c r="AA24" s="64" t="str">
        <f t="shared" si="9"/>
        <v/>
      </c>
      <c r="AB24" s="64" t="str">
        <f t="shared" si="9"/>
        <v/>
      </c>
      <c r="AC24" s="64" t="str">
        <f t="shared" si="9"/>
        <v/>
      </c>
      <c r="AD24" s="64" t="str">
        <f t="shared" si="9"/>
        <v/>
      </c>
      <c r="AE24" s="64" t="str">
        <f t="shared" si="9"/>
        <v/>
      </c>
      <c r="AF24" s="64" t="str">
        <f t="shared" si="9"/>
        <v/>
      </c>
      <c r="AG24" s="64" t="str">
        <f t="shared" si="9"/>
        <v/>
      </c>
      <c r="AH24" s="64" t="str">
        <f t="shared" si="9"/>
        <v/>
      </c>
      <c r="AI24" s="64" t="str">
        <f t="shared" si="9"/>
        <v/>
      </c>
      <c r="AJ24" s="64" t="str">
        <f t="shared" si="9"/>
        <v/>
      </c>
      <c r="AK24" s="64" t="str">
        <f t="shared" si="9"/>
        <v/>
      </c>
      <c r="AL24" s="64" t="str">
        <f t="shared" si="9"/>
        <v/>
      </c>
      <c r="AM24" s="64" t="str">
        <f t="shared" si="8"/>
        <v/>
      </c>
      <c r="AN24" s="64" t="str">
        <f t="shared" si="8"/>
        <v/>
      </c>
      <c r="AO24" s="64" t="str">
        <f t="shared" si="8"/>
        <v/>
      </c>
      <c r="AP24" s="64" t="str">
        <f t="shared" si="8"/>
        <v/>
      </c>
      <c r="AQ24" s="64" t="str">
        <f t="shared" si="8"/>
        <v/>
      </c>
      <c r="AR24" s="64" t="str">
        <f t="shared" si="8"/>
        <v/>
      </c>
      <c r="AS24" s="64" t="str">
        <f t="shared" si="8"/>
        <v/>
      </c>
      <c r="AT24" s="64" t="str">
        <f t="shared" si="8"/>
        <v/>
      </c>
      <c r="AU24" s="64" t="str">
        <f t="shared" si="8"/>
        <v/>
      </c>
      <c r="AV24" s="64" t="str">
        <f t="shared" si="8"/>
        <v/>
      </c>
    </row>
    <row r="25" spans="1:48" ht="15" customHeight="1">
      <c r="A25" s="63" t="e">
        <f>+B25&amp;#REF!</f>
        <v>#REF!</v>
      </c>
      <c r="B25" s="124"/>
      <c r="C25" s="116"/>
      <c r="D25" s="119"/>
      <c r="E25" s="119"/>
      <c r="F25" s="129" t="str">
        <f t="shared" si="6"/>
        <v/>
      </c>
      <c r="G25" s="100"/>
      <c r="H25" s="64" t="str">
        <f t="shared" si="7"/>
        <v/>
      </c>
      <c r="I25" s="64" t="str">
        <f t="shared" si="7"/>
        <v/>
      </c>
      <c r="J25" s="64" t="str">
        <f t="shared" si="7"/>
        <v/>
      </c>
      <c r="K25" s="64" t="str">
        <f t="shared" si="7"/>
        <v/>
      </c>
      <c r="L25" s="64" t="str">
        <f t="shared" si="7"/>
        <v/>
      </c>
      <c r="M25" s="64" t="str">
        <f t="shared" si="7"/>
        <v/>
      </c>
      <c r="N25" s="64" t="str">
        <f t="shared" si="7"/>
        <v/>
      </c>
      <c r="O25" s="64" t="str">
        <f t="shared" si="7"/>
        <v/>
      </c>
      <c r="P25" s="64" t="str">
        <f t="shared" si="7"/>
        <v/>
      </c>
      <c r="Q25" s="64" t="str">
        <f t="shared" si="7"/>
        <v/>
      </c>
      <c r="R25" s="64" t="str">
        <f t="shared" si="7"/>
        <v/>
      </c>
      <c r="S25" s="64" t="str">
        <f t="shared" si="7"/>
        <v/>
      </c>
      <c r="T25" s="64" t="str">
        <f t="shared" si="7"/>
        <v/>
      </c>
      <c r="U25" s="64" t="str">
        <f t="shared" si="7"/>
        <v/>
      </c>
      <c r="V25" s="64" t="str">
        <f t="shared" si="7"/>
        <v/>
      </c>
      <c r="W25" s="64" t="str">
        <f t="shared" si="7"/>
        <v/>
      </c>
      <c r="X25" s="64" t="str">
        <f t="shared" si="9"/>
        <v/>
      </c>
      <c r="Y25" s="64" t="str">
        <f t="shared" si="9"/>
        <v/>
      </c>
      <c r="Z25" s="64" t="str">
        <f t="shared" si="9"/>
        <v/>
      </c>
      <c r="AA25" s="64" t="str">
        <f t="shared" si="9"/>
        <v/>
      </c>
      <c r="AB25" s="64" t="str">
        <f t="shared" si="9"/>
        <v/>
      </c>
      <c r="AC25" s="64" t="str">
        <f t="shared" si="9"/>
        <v/>
      </c>
      <c r="AD25" s="64" t="str">
        <f t="shared" si="9"/>
        <v/>
      </c>
      <c r="AE25" s="64" t="str">
        <f t="shared" si="9"/>
        <v/>
      </c>
      <c r="AF25" s="64" t="str">
        <f t="shared" si="9"/>
        <v/>
      </c>
      <c r="AG25" s="64" t="str">
        <f t="shared" si="9"/>
        <v/>
      </c>
      <c r="AH25" s="64" t="str">
        <f t="shared" si="9"/>
        <v/>
      </c>
      <c r="AI25" s="64" t="str">
        <f t="shared" si="9"/>
        <v/>
      </c>
      <c r="AJ25" s="64" t="str">
        <f t="shared" si="9"/>
        <v/>
      </c>
      <c r="AK25" s="64" t="str">
        <f t="shared" si="9"/>
        <v/>
      </c>
      <c r="AL25" s="64" t="str">
        <f t="shared" si="9"/>
        <v/>
      </c>
      <c r="AM25" s="64" t="str">
        <f t="shared" si="8"/>
        <v/>
      </c>
      <c r="AN25" s="64" t="str">
        <f t="shared" si="8"/>
        <v/>
      </c>
      <c r="AO25" s="64" t="str">
        <f t="shared" si="8"/>
        <v/>
      </c>
      <c r="AP25" s="64" t="str">
        <f t="shared" si="8"/>
        <v/>
      </c>
      <c r="AQ25" s="64" t="str">
        <f t="shared" si="8"/>
        <v/>
      </c>
      <c r="AR25" s="64" t="str">
        <f t="shared" si="8"/>
        <v/>
      </c>
      <c r="AS25" s="64" t="str">
        <f t="shared" si="8"/>
        <v/>
      </c>
      <c r="AT25" s="64" t="str">
        <f t="shared" si="8"/>
        <v/>
      </c>
      <c r="AU25" s="64" t="str">
        <f t="shared" si="8"/>
        <v/>
      </c>
      <c r="AV25" s="64" t="str">
        <f t="shared" si="8"/>
        <v/>
      </c>
    </row>
    <row r="26" spans="1:48" ht="15" customHeight="1">
      <c r="A26" s="63" t="e">
        <f>+B26&amp;#REF!</f>
        <v>#REF!</v>
      </c>
      <c r="B26" s="125"/>
      <c r="C26" s="116"/>
      <c r="D26" s="119"/>
      <c r="E26" s="119"/>
      <c r="F26" s="129" t="str">
        <f t="shared" si="6"/>
        <v/>
      </c>
      <c r="G26" s="100"/>
      <c r="H26" s="64" t="str">
        <f t="shared" si="7"/>
        <v/>
      </c>
      <c r="I26" s="64" t="str">
        <f t="shared" si="7"/>
        <v/>
      </c>
      <c r="J26" s="64" t="str">
        <f t="shared" si="7"/>
        <v/>
      </c>
      <c r="K26" s="64" t="str">
        <f t="shared" si="7"/>
        <v/>
      </c>
      <c r="L26" s="64" t="str">
        <f t="shared" si="7"/>
        <v/>
      </c>
      <c r="M26" s="64" t="str">
        <f t="shared" si="7"/>
        <v/>
      </c>
      <c r="N26" s="64" t="str">
        <f t="shared" si="7"/>
        <v/>
      </c>
      <c r="O26" s="64" t="str">
        <f t="shared" si="7"/>
        <v/>
      </c>
      <c r="P26" s="64" t="str">
        <f t="shared" si="7"/>
        <v/>
      </c>
      <c r="Q26" s="64" t="str">
        <f t="shared" si="7"/>
        <v/>
      </c>
      <c r="R26" s="64" t="str">
        <f t="shared" si="7"/>
        <v/>
      </c>
      <c r="S26" s="64" t="str">
        <f t="shared" si="7"/>
        <v/>
      </c>
      <c r="T26" s="64" t="str">
        <f t="shared" si="7"/>
        <v/>
      </c>
      <c r="U26" s="64" t="str">
        <f t="shared" si="7"/>
        <v/>
      </c>
      <c r="V26" s="64" t="str">
        <f t="shared" si="7"/>
        <v/>
      </c>
      <c r="W26" s="64" t="str">
        <f t="shared" si="7"/>
        <v/>
      </c>
      <c r="X26" s="64" t="str">
        <f t="shared" si="9"/>
        <v/>
      </c>
      <c r="Y26" s="64" t="str">
        <f t="shared" si="9"/>
        <v/>
      </c>
      <c r="Z26" s="64" t="str">
        <f t="shared" si="9"/>
        <v/>
      </c>
      <c r="AA26" s="64" t="str">
        <f t="shared" si="9"/>
        <v/>
      </c>
      <c r="AB26" s="64" t="str">
        <f t="shared" si="9"/>
        <v/>
      </c>
      <c r="AC26" s="64" t="str">
        <f t="shared" si="9"/>
        <v/>
      </c>
      <c r="AD26" s="64" t="str">
        <f t="shared" si="9"/>
        <v/>
      </c>
      <c r="AE26" s="64" t="str">
        <f t="shared" si="9"/>
        <v/>
      </c>
      <c r="AF26" s="64" t="str">
        <f t="shared" si="9"/>
        <v/>
      </c>
      <c r="AG26" s="64" t="str">
        <f t="shared" si="9"/>
        <v/>
      </c>
      <c r="AH26" s="64" t="str">
        <f t="shared" si="9"/>
        <v/>
      </c>
      <c r="AI26" s="64" t="str">
        <f t="shared" si="9"/>
        <v/>
      </c>
      <c r="AJ26" s="64" t="str">
        <f t="shared" si="9"/>
        <v/>
      </c>
      <c r="AK26" s="64" t="str">
        <f t="shared" si="9"/>
        <v/>
      </c>
      <c r="AL26" s="64" t="str">
        <f t="shared" si="9"/>
        <v/>
      </c>
      <c r="AM26" s="64" t="str">
        <f t="shared" si="8"/>
        <v/>
      </c>
      <c r="AN26" s="64" t="str">
        <f t="shared" si="8"/>
        <v/>
      </c>
      <c r="AO26" s="64" t="str">
        <f t="shared" si="8"/>
        <v/>
      </c>
      <c r="AP26" s="64" t="str">
        <f t="shared" si="8"/>
        <v/>
      </c>
      <c r="AQ26" s="64" t="str">
        <f t="shared" si="8"/>
        <v/>
      </c>
      <c r="AR26" s="64" t="str">
        <f t="shared" si="8"/>
        <v/>
      </c>
      <c r="AS26" s="64" t="str">
        <f t="shared" si="8"/>
        <v/>
      </c>
      <c r="AT26" s="64" t="str">
        <f t="shared" si="8"/>
        <v/>
      </c>
      <c r="AU26" s="64" t="str">
        <f t="shared" si="8"/>
        <v/>
      </c>
      <c r="AV26" s="64" t="str">
        <f t="shared" si="8"/>
        <v/>
      </c>
    </row>
    <row r="27" spans="1:48" ht="15" customHeight="1">
      <c r="A27" s="63" t="e">
        <f>+B27&amp;#REF!</f>
        <v>#REF!</v>
      </c>
      <c r="B27" s="125"/>
      <c r="C27" s="116"/>
      <c r="D27" s="119"/>
      <c r="E27" s="119"/>
      <c r="F27" s="129" t="str">
        <f t="shared" si="6"/>
        <v/>
      </c>
      <c r="G27" s="100"/>
      <c r="H27" s="64" t="str">
        <f t="shared" ref="H27:W27" si="10">IF(OR(H$6="x",H$6="y",H$6="z"),"C",IF(AND(H$5&gt;=$D27,H$5&lt;=$E27,$F27="a"),$F27,IF(AND(H$5&gt;=$D27,H$5&lt;=$E27,$F27="V"),$F27,"")))</f>
        <v/>
      </c>
      <c r="I27" s="64" t="str">
        <f t="shared" si="10"/>
        <v/>
      </c>
      <c r="J27" s="64" t="str">
        <f t="shared" si="10"/>
        <v/>
      </c>
      <c r="K27" s="64" t="str">
        <f t="shared" si="10"/>
        <v/>
      </c>
      <c r="L27" s="64" t="str">
        <f t="shared" si="10"/>
        <v/>
      </c>
      <c r="M27" s="64" t="str">
        <f t="shared" si="10"/>
        <v/>
      </c>
      <c r="N27" s="64" t="str">
        <f t="shared" si="10"/>
        <v/>
      </c>
      <c r="O27" s="64" t="str">
        <f t="shared" si="10"/>
        <v/>
      </c>
      <c r="P27" s="64" t="str">
        <f t="shared" si="10"/>
        <v/>
      </c>
      <c r="Q27" s="64" t="str">
        <f t="shared" si="10"/>
        <v/>
      </c>
      <c r="R27" s="64" t="str">
        <f t="shared" si="10"/>
        <v/>
      </c>
      <c r="S27" s="64" t="str">
        <f t="shared" si="10"/>
        <v/>
      </c>
      <c r="T27" s="64" t="str">
        <f t="shared" si="10"/>
        <v/>
      </c>
      <c r="U27" s="64" t="str">
        <f t="shared" si="10"/>
        <v/>
      </c>
      <c r="V27" s="64" t="str">
        <f t="shared" si="10"/>
        <v/>
      </c>
      <c r="W27" s="64" t="str">
        <f t="shared" si="10"/>
        <v/>
      </c>
      <c r="X27" s="64" t="str">
        <f t="shared" si="9"/>
        <v/>
      </c>
      <c r="Y27" s="64" t="str">
        <f t="shared" si="9"/>
        <v/>
      </c>
      <c r="Z27" s="64" t="str">
        <f t="shared" si="9"/>
        <v/>
      </c>
      <c r="AA27" s="64" t="str">
        <f t="shared" si="9"/>
        <v/>
      </c>
      <c r="AB27" s="64" t="str">
        <f t="shared" si="9"/>
        <v/>
      </c>
      <c r="AC27" s="64" t="str">
        <f t="shared" si="9"/>
        <v/>
      </c>
      <c r="AD27" s="64" t="str">
        <f t="shared" si="9"/>
        <v/>
      </c>
      <c r="AE27" s="64" t="str">
        <f t="shared" si="9"/>
        <v/>
      </c>
      <c r="AF27" s="64" t="str">
        <f t="shared" si="9"/>
        <v/>
      </c>
      <c r="AG27" s="64" t="str">
        <f t="shared" si="9"/>
        <v/>
      </c>
      <c r="AH27" s="64" t="str">
        <f t="shared" si="9"/>
        <v/>
      </c>
      <c r="AI27" s="64" t="str">
        <f t="shared" si="9"/>
        <v/>
      </c>
      <c r="AJ27" s="64" t="str">
        <f t="shared" si="9"/>
        <v/>
      </c>
      <c r="AK27" s="64" t="str">
        <f t="shared" si="9"/>
        <v/>
      </c>
      <c r="AL27" s="64" t="str">
        <f t="shared" si="9"/>
        <v/>
      </c>
      <c r="AM27" s="64" t="str">
        <f t="shared" si="8"/>
        <v/>
      </c>
      <c r="AN27" s="64" t="str">
        <f t="shared" si="8"/>
        <v/>
      </c>
      <c r="AO27" s="64" t="str">
        <f t="shared" si="8"/>
        <v/>
      </c>
      <c r="AP27" s="64" t="str">
        <f t="shared" si="8"/>
        <v/>
      </c>
      <c r="AQ27" s="64" t="str">
        <f t="shared" si="8"/>
        <v/>
      </c>
      <c r="AR27" s="64" t="str">
        <f t="shared" si="8"/>
        <v/>
      </c>
      <c r="AS27" s="64" t="str">
        <f t="shared" si="8"/>
        <v/>
      </c>
      <c r="AT27" s="64" t="str">
        <f t="shared" si="8"/>
        <v/>
      </c>
      <c r="AU27" s="64" t="str">
        <f t="shared" si="8"/>
        <v/>
      </c>
      <c r="AV27" s="64" t="str">
        <f t="shared" si="8"/>
        <v/>
      </c>
    </row>
    <row r="29" spans="1:48">
      <c r="E29" s="95"/>
      <c r="F29" s="95"/>
    </row>
    <row r="30" spans="1:48">
      <c r="E30" s="95"/>
      <c r="F30" s="95"/>
    </row>
    <row r="31" spans="1:48">
      <c r="E31" s="95"/>
      <c r="F31" s="95"/>
    </row>
    <row r="32" spans="1:48">
      <c r="E32" s="95"/>
      <c r="F32" s="95"/>
    </row>
    <row r="33" spans="5:6">
      <c r="E33" s="95"/>
      <c r="F33" s="95"/>
    </row>
    <row r="34" spans="5:6">
      <c r="E34" s="95"/>
      <c r="F34" s="95"/>
    </row>
  </sheetData>
  <sheetProtection pivotTables="0"/>
  <autoFilter ref="B6:E27"/>
  <sortState ref="B7:F146">
    <sortCondition ref="B7"/>
    <sortCondition ref="D7"/>
  </sortState>
  <mergeCells count="8">
    <mergeCell ref="B1:C1"/>
    <mergeCell ref="D4:E5"/>
    <mergeCell ref="AR4:AV4"/>
    <mergeCell ref="M4:AQ4"/>
    <mergeCell ref="M1:R1"/>
    <mergeCell ref="H4:L4"/>
    <mergeCell ref="G4:G6"/>
    <mergeCell ref="H3:L3"/>
  </mergeCells>
  <phoneticPr fontId="4" type="noConversion"/>
  <conditionalFormatting sqref="H7:AV27">
    <cfRule type="cellIs" dxfId="13" priority="4" stopIfTrue="1" operator="equal">
      <formula>"C"</formula>
    </cfRule>
    <cfRule type="cellIs" dxfId="12" priority="5" stopIfTrue="1" operator="equal">
      <formula>"a"</formula>
    </cfRule>
    <cfRule type="cellIs" dxfId="11" priority="6" stopIfTrue="1" operator="equal">
      <formula>"V"</formula>
    </cfRule>
  </conditionalFormatting>
  <conditionalFormatting sqref="H6:AV6">
    <cfRule type="expression" dxfId="10" priority="7" stopIfTrue="1">
      <formula>IF(OR(H$6="S",H$6="d",H$6="f"),TRUE,"")</formula>
    </cfRule>
  </conditionalFormatting>
  <conditionalFormatting sqref="G7:G27">
    <cfRule type="cellIs" dxfId="9" priority="8" stopIfTrue="1" operator="equal">
      <formula>0</formula>
    </cfRule>
  </conditionalFormatting>
  <conditionalFormatting sqref="H5:AV5">
    <cfRule type="cellIs" dxfId="8" priority="9" stopIfTrue="1" operator="equal">
      <formula>$M$1</formula>
    </cfRule>
  </conditionalFormatting>
  <dataValidations count="2">
    <dataValidation type="list" allowBlank="1" showInputMessage="1" showErrorMessage="1" sqref="E7:E27">
      <formula1>JJMM</formula1>
    </dataValidation>
    <dataValidation type="list" allowBlank="1" showInputMessage="1" sqref="D7:D27">
      <formula1>JJMM</formula1>
    </dataValidation>
  </dataValidations>
  <printOptions horizontalCentered="1"/>
  <pageMargins left="0.39370078740157483" right="0" top="0" bottom="0" header="0.27559055118110237" footer="0.27559055118110237"/>
  <pageSetup paperSize="9" scale="49" fitToHeight="100" orientation="portrait" verticalDpi="300" r:id="rId1"/>
  <headerFooter alignWithMargins="0">
    <oddFooter>&amp;Lcsc&amp;C&amp;N&amp;R&amp;D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Spinner 1">
              <controlPr defaultSize="0" print="0" autoPict="0">
                <anchor moveWithCells="1" sizeWithCells="1">
                  <from>
                    <xdr:col>2</xdr:col>
                    <xdr:colOff>190500</xdr:colOff>
                    <xdr:row>0</xdr:row>
                    <xdr:rowOff>57150</xdr:rowOff>
                  </from>
                  <to>
                    <xdr:col>3</xdr:col>
                    <xdr:colOff>409575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theme="2" tint="-0.499984740745262"/>
  </sheetPr>
  <dimension ref="B1:N491"/>
  <sheetViews>
    <sheetView showGridLines="0" zoomScaleNormal="130" workbookViewId="0">
      <pane ySplit="4" topLeftCell="A128" activePane="bottomLeft" state="frozenSplit"/>
      <selection activeCell="Q45" sqref="Q45"/>
      <selection pane="bottomLeft" activeCell="K137" sqref="K137"/>
    </sheetView>
  </sheetViews>
  <sheetFormatPr baseColWidth="10" defaultRowHeight="15"/>
  <cols>
    <col min="1" max="1" width="15.28515625" style="72" customWidth="1"/>
    <col min="2" max="2" width="37.28515625" style="71" bestFit="1" customWidth="1"/>
    <col min="3" max="3" width="4.28515625" style="72" customWidth="1"/>
    <col min="4" max="4" width="7.42578125" style="72" customWidth="1"/>
    <col min="5" max="5" width="8.7109375" style="72" bestFit="1" customWidth="1"/>
    <col min="6" max="6" width="15.7109375" style="73" customWidth="1"/>
    <col min="7" max="7" width="6.5703125" style="72" hidden="1" customWidth="1"/>
    <col min="8" max="8" width="17.28515625" style="74" customWidth="1"/>
    <col min="9" max="9" width="6.28515625" style="72" customWidth="1"/>
    <col min="10" max="10" width="5" style="72" customWidth="1"/>
    <col min="11" max="11" width="7" style="72" customWidth="1"/>
    <col min="12" max="12" width="6.5703125" style="72" customWidth="1"/>
    <col min="13" max="13" width="13.5703125" style="72" bestFit="1" customWidth="1"/>
    <col min="14" max="14" width="20.42578125" style="72" bestFit="1" customWidth="1"/>
    <col min="15" max="15" width="2.5703125" style="72" bestFit="1" customWidth="1"/>
    <col min="16" max="16384" width="11.42578125" style="72"/>
  </cols>
  <sheetData>
    <row r="1" spans="2:14">
      <c r="E1" s="104">
        <v>2022</v>
      </c>
    </row>
    <row r="2" spans="2:14" ht="38.25" customHeight="1"/>
    <row r="3" spans="2:14" s="77" customFormat="1" ht="18.75">
      <c r="B3" s="75">
        <v>44531</v>
      </c>
      <c r="C3" s="76"/>
      <c r="D3" s="76"/>
      <c r="F3" s="78"/>
      <c r="G3" s="79"/>
      <c r="H3" s="80"/>
    </row>
    <row r="4" spans="2:14" s="85" customFormat="1" ht="23.25" customHeight="1" thickBot="1">
      <c r="B4" s="81" t="s">
        <v>32</v>
      </c>
      <c r="C4" s="82" t="s">
        <v>36</v>
      </c>
      <c r="D4" s="82"/>
      <c r="E4" s="82" t="s">
        <v>37</v>
      </c>
      <c r="F4" s="82" t="s">
        <v>38</v>
      </c>
      <c r="G4" s="83"/>
      <c r="H4" s="84"/>
      <c r="M4" s="151" t="s">
        <v>39</v>
      </c>
      <c r="N4" s="151"/>
    </row>
    <row r="5" spans="2:14">
      <c r="B5" s="86">
        <f>+B3</f>
        <v>44531</v>
      </c>
      <c r="C5" s="87">
        <f t="shared" ref="C5:C68" si="0">WEEKNUM(B5,2)</f>
        <v>49</v>
      </c>
      <c r="D5" s="87" t="str">
        <f>IF(ISERROR(VLOOKUP(E5,jfdate,1,TRUE)),"",IF(VLOOKUP(E5,jfdate,1,TRUE)=B5,"f",""))</f>
        <v/>
      </c>
      <c r="E5" s="88">
        <f>+B3</f>
        <v>44531</v>
      </c>
      <c r="F5" s="89" t="str">
        <f>IF(D5="f","f",VLOOKUP(WEEKDAY(E5),jourabbrege,2,FALSE))</f>
        <v>m</v>
      </c>
      <c r="G5" s="90">
        <v>1</v>
      </c>
      <c r="H5" s="74">
        <f>DATE(YEAR(B3),MONTH(B3)+1,1)</f>
        <v>44562</v>
      </c>
      <c r="J5" s="72">
        <v>2</v>
      </c>
      <c r="K5" s="72" t="s">
        <v>40</v>
      </c>
      <c r="M5" s="108">
        <v>44562</v>
      </c>
      <c r="N5" s="101" t="s">
        <v>52</v>
      </c>
    </row>
    <row r="6" spans="2:14">
      <c r="B6" s="86">
        <f t="shared" ref="B6:B69" si="1">+B5+1</f>
        <v>44532</v>
      </c>
      <c r="C6" s="87">
        <f t="shared" si="0"/>
        <v>49</v>
      </c>
      <c r="D6" s="87" t="str">
        <f t="shared" ref="D6:D68" si="2">IF(ISERROR(VLOOKUP(E6,jfdate,1,TRUE)),"",IF(VLOOKUP(E6,jfdate,1,TRUE)=B6,"f",""))</f>
        <v/>
      </c>
      <c r="E6" s="88">
        <f t="shared" ref="E6:E69" si="3">+E5+1</f>
        <v>44532</v>
      </c>
      <c r="F6" s="89" t="str">
        <f t="shared" ref="F6:F68" si="4">IF(D6="f","f",VLOOKUP(WEEKDAY(E6),jourabbrege,2,FALSE))</f>
        <v>j</v>
      </c>
      <c r="G6" s="90">
        <v>2</v>
      </c>
      <c r="H6" s="74">
        <f t="shared" ref="H6:H16" si="5">DATE(YEAR(H5),MONTH(H5)+1,1)</f>
        <v>44593</v>
      </c>
      <c r="J6" s="72">
        <v>3</v>
      </c>
      <c r="K6" s="72" t="s">
        <v>41</v>
      </c>
      <c r="M6" s="108">
        <v>44668</v>
      </c>
      <c r="N6" s="102" t="s">
        <v>53</v>
      </c>
    </row>
    <row r="7" spans="2:14">
      <c r="B7" s="86">
        <f t="shared" si="1"/>
        <v>44533</v>
      </c>
      <c r="C7" s="87">
        <f t="shared" si="0"/>
        <v>49</v>
      </c>
      <c r="D7" s="87" t="str">
        <f t="shared" si="2"/>
        <v/>
      </c>
      <c r="E7" s="88">
        <f t="shared" si="3"/>
        <v>44533</v>
      </c>
      <c r="F7" s="89" t="str">
        <f t="shared" si="4"/>
        <v>v</v>
      </c>
      <c r="G7" s="90">
        <v>3</v>
      </c>
      <c r="H7" s="74">
        <f t="shared" si="5"/>
        <v>44621</v>
      </c>
      <c r="J7" s="72">
        <v>4</v>
      </c>
      <c r="K7" s="72" t="s">
        <v>41</v>
      </c>
      <c r="M7" s="108">
        <v>44669</v>
      </c>
      <c r="N7" s="103" t="s">
        <v>43</v>
      </c>
    </row>
    <row r="8" spans="2:14">
      <c r="B8" s="86">
        <f t="shared" si="1"/>
        <v>44534</v>
      </c>
      <c r="C8" s="87">
        <f t="shared" si="0"/>
        <v>49</v>
      </c>
      <c r="D8" s="87" t="str">
        <f t="shared" si="2"/>
        <v/>
      </c>
      <c r="E8" s="88">
        <f t="shared" si="3"/>
        <v>44534</v>
      </c>
      <c r="F8" s="89" t="str">
        <f t="shared" si="4"/>
        <v>s</v>
      </c>
      <c r="G8" s="90">
        <v>4</v>
      </c>
      <c r="H8" s="74">
        <f t="shared" si="5"/>
        <v>44652</v>
      </c>
      <c r="J8" s="72">
        <v>5</v>
      </c>
      <c r="K8" s="72" t="s">
        <v>42</v>
      </c>
      <c r="M8" s="108">
        <v>44682</v>
      </c>
      <c r="N8" s="103" t="s">
        <v>54</v>
      </c>
    </row>
    <row r="9" spans="2:14">
      <c r="B9" s="86">
        <f t="shared" si="1"/>
        <v>44535</v>
      </c>
      <c r="C9" s="87">
        <f t="shared" si="0"/>
        <v>49</v>
      </c>
      <c r="D9" s="87" t="str">
        <f t="shared" si="2"/>
        <v/>
      </c>
      <c r="E9" s="88">
        <f t="shared" si="3"/>
        <v>44535</v>
      </c>
      <c r="F9" s="89" t="str">
        <f t="shared" si="4"/>
        <v>d</v>
      </c>
      <c r="G9" s="90">
        <v>5</v>
      </c>
      <c r="H9" s="74">
        <f t="shared" si="5"/>
        <v>44682</v>
      </c>
      <c r="J9" s="72">
        <v>6</v>
      </c>
      <c r="K9" s="72" t="s">
        <v>44</v>
      </c>
      <c r="M9" s="108">
        <v>44689</v>
      </c>
      <c r="N9" s="103" t="s">
        <v>55</v>
      </c>
    </row>
    <row r="10" spans="2:14">
      <c r="B10" s="86">
        <f t="shared" si="1"/>
        <v>44536</v>
      </c>
      <c r="C10" s="87">
        <f t="shared" si="0"/>
        <v>50</v>
      </c>
      <c r="D10" s="87" t="str">
        <f t="shared" si="2"/>
        <v/>
      </c>
      <c r="E10" s="88">
        <f t="shared" si="3"/>
        <v>44536</v>
      </c>
      <c r="F10" s="89" t="str">
        <f t="shared" si="4"/>
        <v>l</v>
      </c>
      <c r="G10" s="90">
        <v>6</v>
      </c>
      <c r="H10" s="74">
        <f t="shared" si="5"/>
        <v>44713</v>
      </c>
      <c r="J10" s="72">
        <v>7</v>
      </c>
      <c r="K10" s="72" t="s">
        <v>46</v>
      </c>
      <c r="M10" s="108">
        <v>44707</v>
      </c>
      <c r="N10" s="103" t="s">
        <v>45</v>
      </c>
    </row>
    <row r="11" spans="2:14">
      <c r="B11" s="86">
        <f t="shared" si="1"/>
        <v>44537</v>
      </c>
      <c r="C11" s="87">
        <f t="shared" si="0"/>
        <v>50</v>
      </c>
      <c r="D11" s="87" t="str">
        <f t="shared" si="2"/>
        <v/>
      </c>
      <c r="E11" s="88">
        <f t="shared" si="3"/>
        <v>44537</v>
      </c>
      <c r="F11" s="89" t="str">
        <f t="shared" si="4"/>
        <v>m</v>
      </c>
      <c r="G11" s="90">
        <v>7</v>
      </c>
      <c r="H11" s="74">
        <f t="shared" si="5"/>
        <v>44743</v>
      </c>
      <c r="J11" s="72">
        <v>1</v>
      </c>
      <c r="K11" s="72" t="s">
        <v>48</v>
      </c>
      <c r="M11" s="108">
        <v>44717</v>
      </c>
      <c r="N11" s="103" t="s">
        <v>56</v>
      </c>
    </row>
    <row r="12" spans="2:14">
      <c r="B12" s="86">
        <f t="shared" si="1"/>
        <v>44538</v>
      </c>
      <c r="C12" s="87">
        <f t="shared" si="0"/>
        <v>50</v>
      </c>
      <c r="D12" s="87" t="str">
        <f t="shared" si="2"/>
        <v/>
      </c>
      <c r="E12" s="88">
        <f t="shared" si="3"/>
        <v>44538</v>
      </c>
      <c r="F12" s="89" t="str">
        <f t="shared" si="4"/>
        <v>m</v>
      </c>
      <c r="G12" s="90">
        <v>8</v>
      </c>
      <c r="H12" s="74">
        <f t="shared" si="5"/>
        <v>44774</v>
      </c>
      <c r="M12" s="108">
        <v>44718</v>
      </c>
      <c r="N12" s="103" t="s">
        <v>47</v>
      </c>
    </row>
    <row r="13" spans="2:14">
      <c r="B13" s="86">
        <f t="shared" si="1"/>
        <v>44539</v>
      </c>
      <c r="C13" s="87">
        <f t="shared" si="0"/>
        <v>50</v>
      </c>
      <c r="D13" s="87" t="str">
        <f t="shared" si="2"/>
        <v/>
      </c>
      <c r="E13" s="88">
        <f t="shared" si="3"/>
        <v>44539</v>
      </c>
      <c r="F13" s="89" t="str">
        <f t="shared" si="4"/>
        <v>j</v>
      </c>
      <c r="G13" s="90">
        <v>9</v>
      </c>
      <c r="H13" s="74">
        <f t="shared" si="5"/>
        <v>44805</v>
      </c>
      <c r="M13" s="109">
        <v>44756</v>
      </c>
      <c r="N13" s="105" t="s">
        <v>57</v>
      </c>
    </row>
    <row r="14" spans="2:14">
      <c r="B14" s="86">
        <f t="shared" si="1"/>
        <v>44540</v>
      </c>
      <c r="C14" s="87">
        <f t="shared" si="0"/>
        <v>50</v>
      </c>
      <c r="D14" s="87" t="str">
        <f t="shared" si="2"/>
        <v/>
      </c>
      <c r="E14" s="88">
        <f t="shared" si="3"/>
        <v>44540</v>
      </c>
      <c r="F14" s="89" t="str">
        <f t="shared" si="4"/>
        <v>v</v>
      </c>
      <c r="G14" s="90">
        <v>10</v>
      </c>
      <c r="H14" s="74">
        <f t="shared" si="5"/>
        <v>44835</v>
      </c>
      <c r="M14" s="110">
        <v>44788</v>
      </c>
      <c r="N14" s="111" t="s">
        <v>58</v>
      </c>
    </row>
    <row r="15" spans="2:14">
      <c r="B15" s="86">
        <f t="shared" si="1"/>
        <v>44541</v>
      </c>
      <c r="C15" s="87">
        <f t="shared" si="0"/>
        <v>50</v>
      </c>
      <c r="D15" s="87" t="str">
        <f t="shared" si="2"/>
        <v/>
      </c>
      <c r="E15" s="88">
        <f t="shared" si="3"/>
        <v>44541</v>
      </c>
      <c r="F15" s="89" t="str">
        <f t="shared" si="4"/>
        <v>s</v>
      </c>
      <c r="G15" s="90">
        <v>11</v>
      </c>
      <c r="H15" s="74">
        <f t="shared" si="5"/>
        <v>44866</v>
      </c>
      <c r="M15" s="110">
        <v>44866</v>
      </c>
      <c r="N15" s="111" t="s">
        <v>59</v>
      </c>
    </row>
    <row r="16" spans="2:14">
      <c r="B16" s="86">
        <f t="shared" si="1"/>
        <v>44542</v>
      </c>
      <c r="C16" s="87">
        <f t="shared" si="0"/>
        <v>50</v>
      </c>
      <c r="D16" s="87" t="str">
        <f t="shared" si="2"/>
        <v/>
      </c>
      <c r="E16" s="88">
        <f t="shared" si="3"/>
        <v>44542</v>
      </c>
      <c r="F16" s="89" t="str">
        <f t="shared" si="4"/>
        <v>d</v>
      </c>
      <c r="G16" s="90">
        <v>12</v>
      </c>
      <c r="H16" s="74">
        <f t="shared" si="5"/>
        <v>44896</v>
      </c>
      <c r="J16" s="91"/>
      <c r="M16" s="110">
        <v>44876</v>
      </c>
      <c r="N16" s="111" t="s">
        <v>60</v>
      </c>
    </row>
    <row r="17" spans="2:14">
      <c r="B17" s="86">
        <f t="shared" si="1"/>
        <v>44543</v>
      </c>
      <c r="C17" s="87">
        <f t="shared" si="0"/>
        <v>51</v>
      </c>
      <c r="D17" s="87" t="str">
        <f t="shared" si="2"/>
        <v/>
      </c>
      <c r="E17" s="88">
        <f t="shared" si="3"/>
        <v>44543</v>
      </c>
      <c r="F17" s="89" t="str">
        <f t="shared" si="4"/>
        <v>l</v>
      </c>
      <c r="M17" s="110">
        <v>44920</v>
      </c>
      <c r="N17" s="111" t="s">
        <v>49</v>
      </c>
    </row>
    <row r="18" spans="2:14">
      <c r="B18" s="86">
        <f t="shared" si="1"/>
        <v>44544</v>
      </c>
      <c r="C18" s="87">
        <f t="shared" si="0"/>
        <v>51</v>
      </c>
      <c r="D18" s="87" t="str">
        <f t="shared" si="2"/>
        <v/>
      </c>
      <c r="E18" s="88">
        <f t="shared" si="3"/>
        <v>44544</v>
      </c>
      <c r="F18" s="89" t="str">
        <f t="shared" si="4"/>
        <v>m</v>
      </c>
      <c r="M18" s="106"/>
      <c r="N18" s="107"/>
    </row>
    <row r="19" spans="2:14">
      <c r="B19" s="86">
        <f t="shared" si="1"/>
        <v>44545</v>
      </c>
      <c r="C19" s="87">
        <f t="shared" si="0"/>
        <v>51</v>
      </c>
      <c r="D19" s="87" t="str">
        <f t="shared" si="2"/>
        <v/>
      </c>
      <c r="E19" s="88">
        <f t="shared" si="3"/>
        <v>44545</v>
      </c>
      <c r="F19" s="89" t="str">
        <f t="shared" si="4"/>
        <v>m</v>
      </c>
      <c r="M19" s="106"/>
      <c r="N19" s="107"/>
    </row>
    <row r="20" spans="2:14">
      <c r="B20" s="86">
        <f t="shared" si="1"/>
        <v>44546</v>
      </c>
      <c r="C20" s="87">
        <f t="shared" si="0"/>
        <v>51</v>
      </c>
      <c r="D20" s="87" t="str">
        <f t="shared" si="2"/>
        <v/>
      </c>
      <c r="E20" s="88">
        <f t="shared" si="3"/>
        <v>44546</v>
      </c>
      <c r="F20" s="89" t="str">
        <f t="shared" si="4"/>
        <v>j</v>
      </c>
      <c r="M20" s="106"/>
      <c r="N20" s="107"/>
    </row>
    <row r="21" spans="2:14">
      <c r="B21" s="86">
        <f t="shared" si="1"/>
        <v>44547</v>
      </c>
      <c r="C21" s="87">
        <f t="shared" si="0"/>
        <v>51</v>
      </c>
      <c r="D21" s="87" t="str">
        <f t="shared" si="2"/>
        <v/>
      </c>
      <c r="E21" s="88">
        <f t="shared" si="3"/>
        <v>44547</v>
      </c>
      <c r="F21" s="89" t="str">
        <f t="shared" si="4"/>
        <v>v</v>
      </c>
      <c r="M21" s="106"/>
      <c r="N21" s="107"/>
    </row>
    <row r="22" spans="2:14">
      <c r="B22" s="86">
        <f t="shared" si="1"/>
        <v>44548</v>
      </c>
      <c r="C22" s="87">
        <f t="shared" si="0"/>
        <v>51</v>
      </c>
      <c r="D22" s="87" t="str">
        <f t="shared" si="2"/>
        <v/>
      </c>
      <c r="E22" s="88">
        <f t="shared" si="3"/>
        <v>44548</v>
      </c>
      <c r="F22" s="89" t="str">
        <f t="shared" si="4"/>
        <v>s</v>
      </c>
      <c r="M22" s="106"/>
      <c r="N22" s="107"/>
    </row>
    <row r="23" spans="2:14">
      <c r="B23" s="86">
        <f t="shared" si="1"/>
        <v>44549</v>
      </c>
      <c r="C23" s="87">
        <f t="shared" si="0"/>
        <v>51</v>
      </c>
      <c r="D23" s="87" t="str">
        <f t="shared" si="2"/>
        <v/>
      </c>
      <c r="E23" s="88">
        <f t="shared" si="3"/>
        <v>44549</v>
      </c>
      <c r="F23" s="89" t="str">
        <f t="shared" si="4"/>
        <v>d</v>
      </c>
      <c r="M23" s="106"/>
      <c r="N23" s="107"/>
    </row>
    <row r="24" spans="2:14">
      <c r="B24" s="86">
        <f t="shared" si="1"/>
        <v>44550</v>
      </c>
      <c r="C24" s="87">
        <f t="shared" si="0"/>
        <v>52</v>
      </c>
      <c r="D24" s="87" t="str">
        <f t="shared" si="2"/>
        <v/>
      </c>
      <c r="E24" s="88">
        <f t="shared" si="3"/>
        <v>44550</v>
      </c>
      <c r="F24" s="89" t="str">
        <f t="shared" si="4"/>
        <v>l</v>
      </c>
      <c r="M24" s="106"/>
      <c r="N24" s="107"/>
    </row>
    <row r="25" spans="2:14">
      <c r="B25" s="86">
        <f t="shared" si="1"/>
        <v>44551</v>
      </c>
      <c r="C25" s="87">
        <f t="shared" si="0"/>
        <v>52</v>
      </c>
      <c r="D25" s="87" t="str">
        <f t="shared" si="2"/>
        <v/>
      </c>
      <c r="E25" s="88">
        <f t="shared" si="3"/>
        <v>44551</v>
      </c>
      <c r="F25" s="89" t="str">
        <f t="shared" si="4"/>
        <v>m</v>
      </c>
    </row>
    <row r="26" spans="2:14">
      <c r="B26" s="86">
        <f t="shared" si="1"/>
        <v>44552</v>
      </c>
      <c r="C26" s="87">
        <f t="shared" si="0"/>
        <v>52</v>
      </c>
      <c r="D26" s="87" t="str">
        <f t="shared" si="2"/>
        <v/>
      </c>
      <c r="E26" s="88">
        <f t="shared" si="3"/>
        <v>44552</v>
      </c>
      <c r="F26" s="89" t="str">
        <f t="shared" si="4"/>
        <v>m</v>
      </c>
    </row>
    <row r="27" spans="2:14">
      <c r="B27" s="86">
        <f t="shared" si="1"/>
        <v>44553</v>
      </c>
      <c r="C27" s="87">
        <f t="shared" si="0"/>
        <v>52</v>
      </c>
      <c r="D27" s="87" t="str">
        <f t="shared" si="2"/>
        <v/>
      </c>
      <c r="E27" s="88">
        <f t="shared" si="3"/>
        <v>44553</v>
      </c>
      <c r="F27" s="89" t="str">
        <f t="shared" si="4"/>
        <v>j</v>
      </c>
    </row>
    <row r="28" spans="2:14">
      <c r="B28" s="86">
        <f t="shared" si="1"/>
        <v>44554</v>
      </c>
      <c r="C28" s="87">
        <f t="shared" si="0"/>
        <v>52</v>
      </c>
      <c r="D28" s="87" t="str">
        <f t="shared" si="2"/>
        <v/>
      </c>
      <c r="E28" s="88">
        <f t="shared" si="3"/>
        <v>44554</v>
      </c>
      <c r="F28" s="89" t="str">
        <f t="shared" si="4"/>
        <v>v</v>
      </c>
    </row>
    <row r="29" spans="2:14">
      <c r="B29" s="86">
        <f t="shared" si="1"/>
        <v>44555</v>
      </c>
      <c r="C29" s="87">
        <f t="shared" si="0"/>
        <v>52</v>
      </c>
      <c r="D29" s="87" t="str">
        <f t="shared" si="2"/>
        <v/>
      </c>
      <c r="E29" s="88">
        <f t="shared" si="3"/>
        <v>44555</v>
      </c>
      <c r="F29" s="89" t="str">
        <f t="shared" si="4"/>
        <v>s</v>
      </c>
    </row>
    <row r="30" spans="2:14">
      <c r="B30" s="86">
        <f t="shared" si="1"/>
        <v>44556</v>
      </c>
      <c r="C30" s="87">
        <f t="shared" si="0"/>
        <v>52</v>
      </c>
      <c r="D30" s="87" t="str">
        <f t="shared" si="2"/>
        <v/>
      </c>
      <c r="E30" s="88">
        <f t="shared" si="3"/>
        <v>44556</v>
      </c>
      <c r="F30" s="89" t="str">
        <f t="shared" si="4"/>
        <v>d</v>
      </c>
    </row>
    <row r="31" spans="2:14">
      <c r="B31" s="86">
        <f t="shared" si="1"/>
        <v>44557</v>
      </c>
      <c r="C31" s="87">
        <f t="shared" si="0"/>
        <v>53</v>
      </c>
      <c r="D31" s="87" t="str">
        <f t="shared" si="2"/>
        <v/>
      </c>
      <c r="E31" s="88">
        <f t="shared" si="3"/>
        <v>44557</v>
      </c>
      <c r="F31" s="89" t="str">
        <f t="shared" si="4"/>
        <v>l</v>
      </c>
    </row>
    <row r="32" spans="2:14">
      <c r="B32" s="86">
        <f t="shared" si="1"/>
        <v>44558</v>
      </c>
      <c r="C32" s="87">
        <f t="shared" si="0"/>
        <v>53</v>
      </c>
      <c r="D32" s="87" t="str">
        <f t="shared" si="2"/>
        <v/>
      </c>
      <c r="E32" s="88">
        <f t="shared" si="3"/>
        <v>44558</v>
      </c>
      <c r="F32" s="89" t="str">
        <f t="shared" si="4"/>
        <v>m</v>
      </c>
    </row>
    <row r="33" spans="2:6">
      <c r="B33" s="86">
        <f t="shared" si="1"/>
        <v>44559</v>
      </c>
      <c r="C33" s="87">
        <f t="shared" si="0"/>
        <v>53</v>
      </c>
      <c r="D33" s="87" t="str">
        <f t="shared" si="2"/>
        <v/>
      </c>
      <c r="E33" s="88">
        <f t="shared" si="3"/>
        <v>44559</v>
      </c>
      <c r="F33" s="89" t="str">
        <f t="shared" si="4"/>
        <v>m</v>
      </c>
    </row>
    <row r="34" spans="2:6">
      <c r="B34" s="86">
        <f t="shared" si="1"/>
        <v>44560</v>
      </c>
      <c r="C34" s="87">
        <f t="shared" si="0"/>
        <v>53</v>
      </c>
      <c r="D34" s="87" t="str">
        <f t="shared" si="2"/>
        <v/>
      </c>
      <c r="E34" s="88">
        <f t="shared" si="3"/>
        <v>44560</v>
      </c>
      <c r="F34" s="89" t="str">
        <f t="shared" si="4"/>
        <v>j</v>
      </c>
    </row>
    <row r="35" spans="2:6">
      <c r="B35" s="86">
        <f t="shared" si="1"/>
        <v>44561</v>
      </c>
      <c r="C35" s="87">
        <f t="shared" si="0"/>
        <v>53</v>
      </c>
      <c r="D35" s="87" t="str">
        <f t="shared" si="2"/>
        <v/>
      </c>
      <c r="E35" s="88">
        <f t="shared" si="3"/>
        <v>44561</v>
      </c>
      <c r="F35" s="89" t="str">
        <f t="shared" si="4"/>
        <v>v</v>
      </c>
    </row>
    <row r="36" spans="2:6">
      <c r="B36" s="86">
        <f t="shared" si="1"/>
        <v>44562</v>
      </c>
      <c r="C36" s="87">
        <f t="shared" si="0"/>
        <v>1</v>
      </c>
      <c r="D36" s="87" t="str">
        <f t="shared" si="2"/>
        <v>f</v>
      </c>
      <c r="E36" s="88">
        <f t="shared" si="3"/>
        <v>44562</v>
      </c>
      <c r="F36" s="89" t="str">
        <f t="shared" si="4"/>
        <v>f</v>
      </c>
    </row>
    <row r="37" spans="2:6">
      <c r="B37" s="86">
        <f t="shared" si="1"/>
        <v>44563</v>
      </c>
      <c r="C37" s="87">
        <f t="shared" si="0"/>
        <v>1</v>
      </c>
      <c r="D37" s="87" t="str">
        <f t="shared" si="2"/>
        <v/>
      </c>
      <c r="E37" s="88">
        <f t="shared" si="3"/>
        <v>44563</v>
      </c>
      <c r="F37" s="89" t="str">
        <f t="shared" si="4"/>
        <v>d</v>
      </c>
    </row>
    <row r="38" spans="2:6">
      <c r="B38" s="86">
        <f t="shared" si="1"/>
        <v>44564</v>
      </c>
      <c r="C38" s="87">
        <f t="shared" si="0"/>
        <v>2</v>
      </c>
      <c r="D38" s="87" t="str">
        <f t="shared" si="2"/>
        <v/>
      </c>
      <c r="E38" s="88">
        <f t="shared" si="3"/>
        <v>44564</v>
      </c>
      <c r="F38" s="89" t="str">
        <f t="shared" si="4"/>
        <v>l</v>
      </c>
    </row>
    <row r="39" spans="2:6">
      <c r="B39" s="86">
        <f t="shared" si="1"/>
        <v>44565</v>
      </c>
      <c r="C39" s="87">
        <f t="shared" si="0"/>
        <v>2</v>
      </c>
      <c r="D39" s="87" t="str">
        <f t="shared" si="2"/>
        <v/>
      </c>
      <c r="E39" s="88">
        <f t="shared" si="3"/>
        <v>44565</v>
      </c>
      <c r="F39" s="89" t="str">
        <f t="shared" si="4"/>
        <v>m</v>
      </c>
    </row>
    <row r="40" spans="2:6">
      <c r="B40" s="86">
        <f t="shared" si="1"/>
        <v>44566</v>
      </c>
      <c r="C40" s="87">
        <f t="shared" si="0"/>
        <v>2</v>
      </c>
      <c r="D40" s="87" t="str">
        <f t="shared" si="2"/>
        <v/>
      </c>
      <c r="E40" s="88">
        <f t="shared" si="3"/>
        <v>44566</v>
      </c>
      <c r="F40" s="89" t="str">
        <f t="shared" si="4"/>
        <v>m</v>
      </c>
    </row>
    <row r="41" spans="2:6">
      <c r="B41" s="86">
        <f t="shared" si="1"/>
        <v>44567</v>
      </c>
      <c r="C41" s="87">
        <f t="shared" si="0"/>
        <v>2</v>
      </c>
      <c r="D41" s="87" t="str">
        <f t="shared" si="2"/>
        <v/>
      </c>
      <c r="E41" s="88">
        <f t="shared" si="3"/>
        <v>44567</v>
      </c>
      <c r="F41" s="89" t="str">
        <f t="shared" si="4"/>
        <v>j</v>
      </c>
    </row>
    <row r="42" spans="2:6">
      <c r="B42" s="86">
        <f t="shared" si="1"/>
        <v>44568</v>
      </c>
      <c r="C42" s="87">
        <f t="shared" si="0"/>
        <v>2</v>
      </c>
      <c r="D42" s="87" t="str">
        <f t="shared" si="2"/>
        <v/>
      </c>
      <c r="E42" s="88">
        <f t="shared" si="3"/>
        <v>44568</v>
      </c>
      <c r="F42" s="89" t="str">
        <f t="shared" si="4"/>
        <v>v</v>
      </c>
    </row>
    <row r="43" spans="2:6">
      <c r="B43" s="86">
        <f t="shared" si="1"/>
        <v>44569</v>
      </c>
      <c r="C43" s="87">
        <f t="shared" si="0"/>
        <v>2</v>
      </c>
      <c r="D43" s="87" t="str">
        <f t="shared" si="2"/>
        <v/>
      </c>
      <c r="E43" s="88">
        <f t="shared" si="3"/>
        <v>44569</v>
      </c>
      <c r="F43" s="89" t="str">
        <f t="shared" si="4"/>
        <v>s</v>
      </c>
    </row>
    <row r="44" spans="2:6">
      <c r="B44" s="86">
        <f t="shared" si="1"/>
        <v>44570</v>
      </c>
      <c r="C44" s="87">
        <f t="shared" si="0"/>
        <v>2</v>
      </c>
      <c r="D44" s="87" t="str">
        <f t="shared" si="2"/>
        <v/>
      </c>
      <c r="E44" s="88">
        <f t="shared" si="3"/>
        <v>44570</v>
      </c>
      <c r="F44" s="89" t="str">
        <f t="shared" si="4"/>
        <v>d</v>
      </c>
    </row>
    <row r="45" spans="2:6">
      <c r="B45" s="86">
        <f t="shared" si="1"/>
        <v>44571</v>
      </c>
      <c r="C45" s="87">
        <f t="shared" si="0"/>
        <v>3</v>
      </c>
      <c r="D45" s="87" t="str">
        <f t="shared" si="2"/>
        <v/>
      </c>
      <c r="E45" s="88">
        <f t="shared" si="3"/>
        <v>44571</v>
      </c>
      <c r="F45" s="89" t="str">
        <f t="shared" si="4"/>
        <v>l</v>
      </c>
    </row>
    <row r="46" spans="2:6">
      <c r="B46" s="86">
        <f t="shared" si="1"/>
        <v>44572</v>
      </c>
      <c r="C46" s="87">
        <f t="shared" si="0"/>
        <v>3</v>
      </c>
      <c r="D46" s="87" t="str">
        <f t="shared" si="2"/>
        <v/>
      </c>
      <c r="E46" s="88">
        <f t="shared" si="3"/>
        <v>44572</v>
      </c>
      <c r="F46" s="89" t="str">
        <f t="shared" si="4"/>
        <v>m</v>
      </c>
    </row>
    <row r="47" spans="2:6">
      <c r="B47" s="86">
        <f t="shared" si="1"/>
        <v>44573</v>
      </c>
      <c r="C47" s="87">
        <f t="shared" si="0"/>
        <v>3</v>
      </c>
      <c r="D47" s="87" t="str">
        <f t="shared" si="2"/>
        <v/>
      </c>
      <c r="E47" s="88">
        <f t="shared" si="3"/>
        <v>44573</v>
      </c>
      <c r="F47" s="89" t="str">
        <f t="shared" si="4"/>
        <v>m</v>
      </c>
    </row>
    <row r="48" spans="2:6">
      <c r="B48" s="86">
        <f t="shared" si="1"/>
        <v>44574</v>
      </c>
      <c r="C48" s="87">
        <f t="shared" si="0"/>
        <v>3</v>
      </c>
      <c r="D48" s="87" t="str">
        <f t="shared" si="2"/>
        <v/>
      </c>
      <c r="E48" s="88">
        <f t="shared" si="3"/>
        <v>44574</v>
      </c>
      <c r="F48" s="89" t="str">
        <f t="shared" si="4"/>
        <v>j</v>
      </c>
    </row>
    <row r="49" spans="2:6">
      <c r="B49" s="86">
        <f t="shared" si="1"/>
        <v>44575</v>
      </c>
      <c r="C49" s="87">
        <f t="shared" si="0"/>
        <v>3</v>
      </c>
      <c r="D49" s="87" t="str">
        <f t="shared" si="2"/>
        <v/>
      </c>
      <c r="E49" s="88">
        <f t="shared" si="3"/>
        <v>44575</v>
      </c>
      <c r="F49" s="89" t="str">
        <f t="shared" si="4"/>
        <v>v</v>
      </c>
    </row>
    <row r="50" spans="2:6">
      <c r="B50" s="86">
        <f t="shared" si="1"/>
        <v>44576</v>
      </c>
      <c r="C50" s="87">
        <f t="shared" si="0"/>
        <v>3</v>
      </c>
      <c r="D50" s="87" t="str">
        <f t="shared" si="2"/>
        <v/>
      </c>
      <c r="E50" s="88">
        <f t="shared" si="3"/>
        <v>44576</v>
      </c>
      <c r="F50" s="89" t="str">
        <f t="shared" si="4"/>
        <v>s</v>
      </c>
    </row>
    <row r="51" spans="2:6">
      <c r="B51" s="86">
        <f t="shared" si="1"/>
        <v>44577</v>
      </c>
      <c r="C51" s="87">
        <f t="shared" si="0"/>
        <v>3</v>
      </c>
      <c r="D51" s="87" t="str">
        <f t="shared" si="2"/>
        <v/>
      </c>
      <c r="E51" s="88">
        <f t="shared" si="3"/>
        <v>44577</v>
      </c>
      <c r="F51" s="89" t="str">
        <f t="shared" si="4"/>
        <v>d</v>
      </c>
    </row>
    <row r="52" spans="2:6">
      <c r="B52" s="86">
        <f t="shared" si="1"/>
        <v>44578</v>
      </c>
      <c r="C52" s="87">
        <f t="shared" si="0"/>
        <v>4</v>
      </c>
      <c r="D52" s="87" t="str">
        <f t="shared" si="2"/>
        <v/>
      </c>
      <c r="E52" s="88">
        <f t="shared" si="3"/>
        <v>44578</v>
      </c>
      <c r="F52" s="89" t="str">
        <f t="shared" si="4"/>
        <v>l</v>
      </c>
    </row>
    <row r="53" spans="2:6">
      <c r="B53" s="86">
        <f t="shared" si="1"/>
        <v>44579</v>
      </c>
      <c r="C53" s="87">
        <f t="shared" si="0"/>
        <v>4</v>
      </c>
      <c r="D53" s="87" t="str">
        <f t="shared" si="2"/>
        <v/>
      </c>
      <c r="E53" s="88">
        <f t="shared" si="3"/>
        <v>44579</v>
      </c>
      <c r="F53" s="89" t="str">
        <f t="shared" si="4"/>
        <v>m</v>
      </c>
    </row>
    <row r="54" spans="2:6">
      <c r="B54" s="86">
        <f t="shared" si="1"/>
        <v>44580</v>
      </c>
      <c r="C54" s="87">
        <f t="shared" si="0"/>
        <v>4</v>
      </c>
      <c r="D54" s="87" t="str">
        <f t="shared" si="2"/>
        <v/>
      </c>
      <c r="E54" s="88">
        <f t="shared" si="3"/>
        <v>44580</v>
      </c>
      <c r="F54" s="89" t="str">
        <f t="shared" si="4"/>
        <v>m</v>
      </c>
    </row>
    <row r="55" spans="2:6">
      <c r="B55" s="86">
        <f t="shared" si="1"/>
        <v>44581</v>
      </c>
      <c r="C55" s="87">
        <f t="shared" si="0"/>
        <v>4</v>
      </c>
      <c r="D55" s="87" t="str">
        <f t="shared" si="2"/>
        <v/>
      </c>
      <c r="E55" s="88">
        <f t="shared" si="3"/>
        <v>44581</v>
      </c>
      <c r="F55" s="89" t="str">
        <f t="shared" si="4"/>
        <v>j</v>
      </c>
    </row>
    <row r="56" spans="2:6">
      <c r="B56" s="86">
        <f t="shared" si="1"/>
        <v>44582</v>
      </c>
      <c r="C56" s="87">
        <f t="shared" si="0"/>
        <v>4</v>
      </c>
      <c r="D56" s="87" t="str">
        <f t="shared" si="2"/>
        <v/>
      </c>
      <c r="E56" s="88">
        <f t="shared" si="3"/>
        <v>44582</v>
      </c>
      <c r="F56" s="89" t="str">
        <f t="shared" si="4"/>
        <v>v</v>
      </c>
    </row>
    <row r="57" spans="2:6">
      <c r="B57" s="86">
        <f t="shared" si="1"/>
        <v>44583</v>
      </c>
      <c r="C57" s="87">
        <f t="shared" si="0"/>
        <v>4</v>
      </c>
      <c r="D57" s="87" t="str">
        <f t="shared" si="2"/>
        <v/>
      </c>
      <c r="E57" s="88">
        <f t="shared" si="3"/>
        <v>44583</v>
      </c>
      <c r="F57" s="89" t="str">
        <f t="shared" si="4"/>
        <v>s</v>
      </c>
    </row>
    <row r="58" spans="2:6">
      <c r="B58" s="86">
        <f t="shared" si="1"/>
        <v>44584</v>
      </c>
      <c r="C58" s="87">
        <f t="shared" si="0"/>
        <v>4</v>
      </c>
      <c r="D58" s="87" t="str">
        <f t="shared" si="2"/>
        <v/>
      </c>
      <c r="E58" s="88">
        <f t="shared" si="3"/>
        <v>44584</v>
      </c>
      <c r="F58" s="89" t="str">
        <f t="shared" si="4"/>
        <v>d</v>
      </c>
    </row>
    <row r="59" spans="2:6">
      <c r="B59" s="86">
        <f t="shared" si="1"/>
        <v>44585</v>
      </c>
      <c r="C59" s="87">
        <f t="shared" si="0"/>
        <v>5</v>
      </c>
      <c r="D59" s="87" t="str">
        <f t="shared" si="2"/>
        <v/>
      </c>
      <c r="E59" s="88">
        <f t="shared" si="3"/>
        <v>44585</v>
      </c>
      <c r="F59" s="89" t="str">
        <f t="shared" si="4"/>
        <v>l</v>
      </c>
    </row>
    <row r="60" spans="2:6">
      <c r="B60" s="86">
        <f t="shared" si="1"/>
        <v>44586</v>
      </c>
      <c r="C60" s="87">
        <f t="shared" si="0"/>
        <v>5</v>
      </c>
      <c r="D60" s="87" t="str">
        <f t="shared" si="2"/>
        <v/>
      </c>
      <c r="E60" s="88">
        <f t="shared" si="3"/>
        <v>44586</v>
      </c>
      <c r="F60" s="89" t="str">
        <f t="shared" si="4"/>
        <v>m</v>
      </c>
    </row>
    <row r="61" spans="2:6">
      <c r="B61" s="86">
        <f t="shared" si="1"/>
        <v>44587</v>
      </c>
      <c r="C61" s="87">
        <f t="shared" si="0"/>
        <v>5</v>
      </c>
      <c r="D61" s="87" t="str">
        <f t="shared" si="2"/>
        <v/>
      </c>
      <c r="E61" s="88">
        <f t="shared" si="3"/>
        <v>44587</v>
      </c>
      <c r="F61" s="89" t="str">
        <f t="shared" si="4"/>
        <v>m</v>
      </c>
    </row>
    <row r="62" spans="2:6">
      <c r="B62" s="86">
        <f t="shared" si="1"/>
        <v>44588</v>
      </c>
      <c r="C62" s="87">
        <f t="shared" si="0"/>
        <v>5</v>
      </c>
      <c r="D62" s="87" t="str">
        <f t="shared" si="2"/>
        <v/>
      </c>
      <c r="E62" s="88">
        <f t="shared" si="3"/>
        <v>44588</v>
      </c>
      <c r="F62" s="89" t="str">
        <f t="shared" si="4"/>
        <v>j</v>
      </c>
    </row>
    <row r="63" spans="2:6">
      <c r="B63" s="86">
        <f t="shared" si="1"/>
        <v>44589</v>
      </c>
      <c r="C63" s="87">
        <f t="shared" si="0"/>
        <v>5</v>
      </c>
      <c r="D63" s="87" t="str">
        <f t="shared" si="2"/>
        <v/>
      </c>
      <c r="E63" s="88">
        <f t="shared" si="3"/>
        <v>44589</v>
      </c>
      <c r="F63" s="89" t="str">
        <f t="shared" si="4"/>
        <v>v</v>
      </c>
    </row>
    <row r="64" spans="2:6">
      <c r="B64" s="86">
        <f t="shared" si="1"/>
        <v>44590</v>
      </c>
      <c r="C64" s="87">
        <f t="shared" si="0"/>
        <v>5</v>
      </c>
      <c r="D64" s="87" t="str">
        <f t="shared" si="2"/>
        <v/>
      </c>
      <c r="E64" s="88">
        <f t="shared" si="3"/>
        <v>44590</v>
      </c>
      <c r="F64" s="89" t="str">
        <f t="shared" si="4"/>
        <v>s</v>
      </c>
    </row>
    <row r="65" spans="2:6">
      <c r="B65" s="86">
        <f t="shared" si="1"/>
        <v>44591</v>
      </c>
      <c r="C65" s="87">
        <f t="shared" si="0"/>
        <v>5</v>
      </c>
      <c r="D65" s="87" t="str">
        <f t="shared" si="2"/>
        <v/>
      </c>
      <c r="E65" s="88">
        <f t="shared" si="3"/>
        <v>44591</v>
      </c>
      <c r="F65" s="89" t="str">
        <f t="shared" si="4"/>
        <v>d</v>
      </c>
    </row>
    <row r="66" spans="2:6">
      <c r="B66" s="86">
        <f t="shared" si="1"/>
        <v>44592</v>
      </c>
      <c r="C66" s="87">
        <f t="shared" si="0"/>
        <v>6</v>
      </c>
      <c r="D66" s="87" t="str">
        <f t="shared" si="2"/>
        <v/>
      </c>
      <c r="E66" s="88">
        <f t="shared" si="3"/>
        <v>44592</v>
      </c>
      <c r="F66" s="89" t="str">
        <f t="shared" si="4"/>
        <v>l</v>
      </c>
    </row>
    <row r="67" spans="2:6">
      <c r="B67" s="86">
        <f t="shared" si="1"/>
        <v>44593</v>
      </c>
      <c r="C67" s="87">
        <f t="shared" si="0"/>
        <v>6</v>
      </c>
      <c r="D67" s="87" t="str">
        <f t="shared" si="2"/>
        <v/>
      </c>
      <c r="E67" s="88">
        <f t="shared" si="3"/>
        <v>44593</v>
      </c>
      <c r="F67" s="89" t="str">
        <f t="shared" si="4"/>
        <v>m</v>
      </c>
    </row>
    <row r="68" spans="2:6">
      <c r="B68" s="86">
        <f t="shared" si="1"/>
        <v>44594</v>
      </c>
      <c r="C68" s="87">
        <f t="shared" si="0"/>
        <v>6</v>
      </c>
      <c r="D68" s="87" t="str">
        <f t="shared" si="2"/>
        <v/>
      </c>
      <c r="E68" s="88">
        <f t="shared" si="3"/>
        <v>44594</v>
      </c>
      <c r="F68" s="89" t="str">
        <f t="shared" si="4"/>
        <v>m</v>
      </c>
    </row>
    <row r="69" spans="2:6">
      <c r="B69" s="86">
        <f t="shared" si="1"/>
        <v>44595</v>
      </c>
      <c r="C69" s="87">
        <f t="shared" ref="C69:C132" si="6">WEEKNUM(B69,2)</f>
        <v>6</v>
      </c>
      <c r="D69" s="87" t="str">
        <f t="shared" ref="D69:D132" si="7">IF(ISERROR(VLOOKUP(E69,jfdate,1,TRUE)),"",IF(VLOOKUP(E69,jfdate,1,TRUE)=B69,"f",""))</f>
        <v/>
      </c>
      <c r="E69" s="88">
        <f t="shared" si="3"/>
        <v>44595</v>
      </c>
      <c r="F69" s="89" t="str">
        <f t="shared" ref="F69:F132" si="8">IF(D69="f","f",VLOOKUP(WEEKDAY(E69),jourabbrege,2,FALSE))</f>
        <v>j</v>
      </c>
    </row>
    <row r="70" spans="2:6">
      <c r="B70" s="86">
        <f t="shared" ref="B70:B133" si="9">+B69+1</f>
        <v>44596</v>
      </c>
      <c r="C70" s="87">
        <f t="shared" si="6"/>
        <v>6</v>
      </c>
      <c r="D70" s="87" t="str">
        <f t="shared" si="7"/>
        <v/>
      </c>
      <c r="E70" s="88">
        <f t="shared" ref="E70:E133" si="10">+E69+1</f>
        <v>44596</v>
      </c>
      <c r="F70" s="89" t="str">
        <f t="shared" si="8"/>
        <v>v</v>
      </c>
    </row>
    <row r="71" spans="2:6">
      <c r="B71" s="86">
        <f t="shared" si="9"/>
        <v>44597</v>
      </c>
      <c r="C71" s="87">
        <f t="shared" si="6"/>
        <v>6</v>
      </c>
      <c r="D71" s="87" t="str">
        <f t="shared" si="7"/>
        <v/>
      </c>
      <c r="E71" s="88">
        <f t="shared" si="10"/>
        <v>44597</v>
      </c>
      <c r="F71" s="89" t="str">
        <f t="shared" si="8"/>
        <v>s</v>
      </c>
    </row>
    <row r="72" spans="2:6">
      <c r="B72" s="86">
        <f t="shared" si="9"/>
        <v>44598</v>
      </c>
      <c r="C72" s="87">
        <f t="shared" si="6"/>
        <v>6</v>
      </c>
      <c r="D72" s="87" t="str">
        <f t="shared" si="7"/>
        <v/>
      </c>
      <c r="E72" s="88">
        <f t="shared" si="10"/>
        <v>44598</v>
      </c>
      <c r="F72" s="89" t="str">
        <f t="shared" si="8"/>
        <v>d</v>
      </c>
    </row>
    <row r="73" spans="2:6">
      <c r="B73" s="86">
        <f t="shared" si="9"/>
        <v>44599</v>
      </c>
      <c r="C73" s="87">
        <f t="shared" si="6"/>
        <v>7</v>
      </c>
      <c r="D73" s="87" t="str">
        <f t="shared" si="7"/>
        <v/>
      </c>
      <c r="E73" s="88">
        <f t="shared" si="10"/>
        <v>44599</v>
      </c>
      <c r="F73" s="89" t="str">
        <f t="shared" si="8"/>
        <v>l</v>
      </c>
    </row>
    <row r="74" spans="2:6">
      <c r="B74" s="86">
        <f t="shared" si="9"/>
        <v>44600</v>
      </c>
      <c r="C74" s="87">
        <f t="shared" si="6"/>
        <v>7</v>
      </c>
      <c r="D74" s="87" t="str">
        <f t="shared" si="7"/>
        <v/>
      </c>
      <c r="E74" s="88">
        <f t="shared" si="10"/>
        <v>44600</v>
      </c>
      <c r="F74" s="89" t="str">
        <f t="shared" si="8"/>
        <v>m</v>
      </c>
    </row>
    <row r="75" spans="2:6">
      <c r="B75" s="86">
        <f t="shared" si="9"/>
        <v>44601</v>
      </c>
      <c r="C75" s="87">
        <f t="shared" si="6"/>
        <v>7</v>
      </c>
      <c r="D75" s="87" t="str">
        <f t="shared" si="7"/>
        <v/>
      </c>
      <c r="E75" s="88">
        <f t="shared" si="10"/>
        <v>44601</v>
      </c>
      <c r="F75" s="89" t="str">
        <f t="shared" si="8"/>
        <v>m</v>
      </c>
    </row>
    <row r="76" spans="2:6">
      <c r="B76" s="86">
        <f t="shared" si="9"/>
        <v>44602</v>
      </c>
      <c r="C76" s="87">
        <f t="shared" si="6"/>
        <v>7</v>
      </c>
      <c r="D76" s="87" t="str">
        <f t="shared" si="7"/>
        <v/>
      </c>
      <c r="E76" s="88">
        <f t="shared" si="10"/>
        <v>44602</v>
      </c>
      <c r="F76" s="89" t="str">
        <f t="shared" si="8"/>
        <v>j</v>
      </c>
    </row>
    <row r="77" spans="2:6">
      <c r="B77" s="86">
        <f t="shared" si="9"/>
        <v>44603</v>
      </c>
      <c r="C77" s="87">
        <f t="shared" si="6"/>
        <v>7</v>
      </c>
      <c r="D77" s="87" t="str">
        <f t="shared" si="7"/>
        <v/>
      </c>
      <c r="E77" s="88">
        <f t="shared" si="10"/>
        <v>44603</v>
      </c>
      <c r="F77" s="89" t="str">
        <f t="shared" si="8"/>
        <v>v</v>
      </c>
    </row>
    <row r="78" spans="2:6">
      <c r="B78" s="86">
        <f t="shared" si="9"/>
        <v>44604</v>
      </c>
      <c r="C78" s="87">
        <f t="shared" si="6"/>
        <v>7</v>
      </c>
      <c r="D78" s="87" t="str">
        <f t="shared" si="7"/>
        <v/>
      </c>
      <c r="E78" s="88">
        <f t="shared" si="10"/>
        <v>44604</v>
      </c>
      <c r="F78" s="89" t="str">
        <f t="shared" si="8"/>
        <v>s</v>
      </c>
    </row>
    <row r="79" spans="2:6">
      <c r="B79" s="86">
        <f t="shared" si="9"/>
        <v>44605</v>
      </c>
      <c r="C79" s="87">
        <f t="shared" si="6"/>
        <v>7</v>
      </c>
      <c r="D79" s="87" t="str">
        <f t="shared" si="7"/>
        <v/>
      </c>
      <c r="E79" s="88">
        <f t="shared" si="10"/>
        <v>44605</v>
      </c>
      <c r="F79" s="89" t="str">
        <f t="shared" si="8"/>
        <v>d</v>
      </c>
    </row>
    <row r="80" spans="2:6">
      <c r="B80" s="86">
        <f t="shared" si="9"/>
        <v>44606</v>
      </c>
      <c r="C80" s="87">
        <f t="shared" si="6"/>
        <v>8</v>
      </c>
      <c r="D80" s="87" t="str">
        <f t="shared" si="7"/>
        <v/>
      </c>
      <c r="E80" s="88">
        <f t="shared" si="10"/>
        <v>44606</v>
      </c>
      <c r="F80" s="89" t="str">
        <f t="shared" si="8"/>
        <v>l</v>
      </c>
    </row>
    <row r="81" spans="2:6">
      <c r="B81" s="86">
        <f t="shared" si="9"/>
        <v>44607</v>
      </c>
      <c r="C81" s="87">
        <f t="shared" si="6"/>
        <v>8</v>
      </c>
      <c r="D81" s="87" t="str">
        <f t="shared" si="7"/>
        <v/>
      </c>
      <c r="E81" s="88">
        <f t="shared" si="10"/>
        <v>44607</v>
      </c>
      <c r="F81" s="89" t="str">
        <f t="shared" si="8"/>
        <v>m</v>
      </c>
    </row>
    <row r="82" spans="2:6">
      <c r="B82" s="86">
        <f t="shared" si="9"/>
        <v>44608</v>
      </c>
      <c r="C82" s="87">
        <f t="shared" si="6"/>
        <v>8</v>
      </c>
      <c r="D82" s="87" t="str">
        <f t="shared" si="7"/>
        <v/>
      </c>
      <c r="E82" s="88">
        <f t="shared" si="10"/>
        <v>44608</v>
      </c>
      <c r="F82" s="89" t="str">
        <f t="shared" si="8"/>
        <v>m</v>
      </c>
    </row>
    <row r="83" spans="2:6">
      <c r="B83" s="86">
        <f t="shared" si="9"/>
        <v>44609</v>
      </c>
      <c r="C83" s="87">
        <f t="shared" si="6"/>
        <v>8</v>
      </c>
      <c r="D83" s="87" t="str">
        <f t="shared" si="7"/>
        <v/>
      </c>
      <c r="E83" s="88">
        <f t="shared" si="10"/>
        <v>44609</v>
      </c>
      <c r="F83" s="89" t="str">
        <f t="shared" si="8"/>
        <v>j</v>
      </c>
    </row>
    <row r="84" spans="2:6">
      <c r="B84" s="86">
        <f t="shared" si="9"/>
        <v>44610</v>
      </c>
      <c r="C84" s="87">
        <f t="shared" si="6"/>
        <v>8</v>
      </c>
      <c r="D84" s="87" t="str">
        <f t="shared" si="7"/>
        <v/>
      </c>
      <c r="E84" s="88">
        <f t="shared" si="10"/>
        <v>44610</v>
      </c>
      <c r="F84" s="89" t="str">
        <f t="shared" si="8"/>
        <v>v</v>
      </c>
    </row>
    <row r="85" spans="2:6">
      <c r="B85" s="86">
        <f t="shared" si="9"/>
        <v>44611</v>
      </c>
      <c r="C85" s="87">
        <f t="shared" si="6"/>
        <v>8</v>
      </c>
      <c r="D85" s="87" t="str">
        <f t="shared" si="7"/>
        <v/>
      </c>
      <c r="E85" s="88">
        <f t="shared" si="10"/>
        <v>44611</v>
      </c>
      <c r="F85" s="89" t="str">
        <f t="shared" si="8"/>
        <v>s</v>
      </c>
    </row>
    <row r="86" spans="2:6">
      <c r="B86" s="86">
        <f t="shared" si="9"/>
        <v>44612</v>
      </c>
      <c r="C86" s="87">
        <f t="shared" si="6"/>
        <v>8</v>
      </c>
      <c r="D86" s="87" t="str">
        <f t="shared" si="7"/>
        <v/>
      </c>
      <c r="E86" s="88">
        <f t="shared" si="10"/>
        <v>44612</v>
      </c>
      <c r="F86" s="89" t="str">
        <f t="shared" si="8"/>
        <v>d</v>
      </c>
    </row>
    <row r="87" spans="2:6">
      <c r="B87" s="86">
        <f t="shared" si="9"/>
        <v>44613</v>
      </c>
      <c r="C87" s="87">
        <f t="shared" si="6"/>
        <v>9</v>
      </c>
      <c r="D87" s="87" t="str">
        <f t="shared" si="7"/>
        <v/>
      </c>
      <c r="E87" s="88">
        <f t="shared" si="10"/>
        <v>44613</v>
      </c>
      <c r="F87" s="89" t="str">
        <f t="shared" si="8"/>
        <v>l</v>
      </c>
    </row>
    <row r="88" spans="2:6">
      <c r="B88" s="86">
        <f t="shared" si="9"/>
        <v>44614</v>
      </c>
      <c r="C88" s="87">
        <f t="shared" si="6"/>
        <v>9</v>
      </c>
      <c r="D88" s="87" t="str">
        <f t="shared" si="7"/>
        <v/>
      </c>
      <c r="E88" s="88">
        <f t="shared" si="10"/>
        <v>44614</v>
      </c>
      <c r="F88" s="89" t="str">
        <f t="shared" si="8"/>
        <v>m</v>
      </c>
    </row>
    <row r="89" spans="2:6">
      <c r="B89" s="86">
        <f t="shared" si="9"/>
        <v>44615</v>
      </c>
      <c r="C89" s="87">
        <f t="shared" si="6"/>
        <v>9</v>
      </c>
      <c r="D89" s="87" t="str">
        <f t="shared" si="7"/>
        <v/>
      </c>
      <c r="E89" s="88">
        <f t="shared" si="10"/>
        <v>44615</v>
      </c>
      <c r="F89" s="89" t="str">
        <f t="shared" si="8"/>
        <v>m</v>
      </c>
    </row>
    <row r="90" spans="2:6">
      <c r="B90" s="86">
        <f t="shared" si="9"/>
        <v>44616</v>
      </c>
      <c r="C90" s="87">
        <f t="shared" si="6"/>
        <v>9</v>
      </c>
      <c r="D90" s="87" t="str">
        <f t="shared" si="7"/>
        <v/>
      </c>
      <c r="E90" s="88">
        <f t="shared" si="10"/>
        <v>44616</v>
      </c>
      <c r="F90" s="89" t="str">
        <f t="shared" si="8"/>
        <v>j</v>
      </c>
    </row>
    <row r="91" spans="2:6">
      <c r="B91" s="86">
        <f t="shared" si="9"/>
        <v>44617</v>
      </c>
      <c r="C91" s="87">
        <f t="shared" si="6"/>
        <v>9</v>
      </c>
      <c r="D91" s="87" t="str">
        <f t="shared" si="7"/>
        <v/>
      </c>
      <c r="E91" s="88">
        <f t="shared" si="10"/>
        <v>44617</v>
      </c>
      <c r="F91" s="89" t="str">
        <f t="shared" si="8"/>
        <v>v</v>
      </c>
    </row>
    <row r="92" spans="2:6">
      <c r="B92" s="86">
        <f t="shared" si="9"/>
        <v>44618</v>
      </c>
      <c r="C92" s="87">
        <f t="shared" si="6"/>
        <v>9</v>
      </c>
      <c r="D92" s="87" t="str">
        <f t="shared" si="7"/>
        <v/>
      </c>
      <c r="E92" s="88">
        <f t="shared" si="10"/>
        <v>44618</v>
      </c>
      <c r="F92" s="89" t="str">
        <f t="shared" si="8"/>
        <v>s</v>
      </c>
    </row>
    <row r="93" spans="2:6">
      <c r="B93" s="86">
        <f t="shared" si="9"/>
        <v>44619</v>
      </c>
      <c r="C93" s="87">
        <f t="shared" si="6"/>
        <v>9</v>
      </c>
      <c r="D93" s="87" t="str">
        <f t="shared" si="7"/>
        <v/>
      </c>
      <c r="E93" s="88">
        <f t="shared" si="10"/>
        <v>44619</v>
      </c>
      <c r="F93" s="89" t="str">
        <f t="shared" si="8"/>
        <v>d</v>
      </c>
    </row>
    <row r="94" spans="2:6">
      <c r="B94" s="86">
        <f t="shared" si="9"/>
        <v>44620</v>
      </c>
      <c r="C94" s="87">
        <f t="shared" si="6"/>
        <v>10</v>
      </c>
      <c r="D94" s="87" t="str">
        <f t="shared" si="7"/>
        <v/>
      </c>
      <c r="E94" s="88">
        <f t="shared" si="10"/>
        <v>44620</v>
      </c>
      <c r="F94" s="89" t="str">
        <f t="shared" si="8"/>
        <v>l</v>
      </c>
    </row>
    <row r="95" spans="2:6">
      <c r="B95" s="86">
        <f t="shared" si="9"/>
        <v>44621</v>
      </c>
      <c r="C95" s="87">
        <f t="shared" si="6"/>
        <v>10</v>
      </c>
      <c r="D95" s="87" t="str">
        <f t="shared" si="7"/>
        <v/>
      </c>
      <c r="E95" s="88">
        <f t="shared" si="10"/>
        <v>44621</v>
      </c>
      <c r="F95" s="89" t="str">
        <f t="shared" si="8"/>
        <v>m</v>
      </c>
    </row>
    <row r="96" spans="2:6">
      <c r="B96" s="86">
        <f t="shared" si="9"/>
        <v>44622</v>
      </c>
      <c r="C96" s="87">
        <f t="shared" si="6"/>
        <v>10</v>
      </c>
      <c r="D96" s="87" t="str">
        <f t="shared" si="7"/>
        <v/>
      </c>
      <c r="E96" s="88">
        <f t="shared" si="10"/>
        <v>44622</v>
      </c>
      <c r="F96" s="89" t="str">
        <f t="shared" si="8"/>
        <v>m</v>
      </c>
    </row>
    <row r="97" spans="2:6">
      <c r="B97" s="86">
        <f t="shared" si="9"/>
        <v>44623</v>
      </c>
      <c r="C97" s="87">
        <f t="shared" si="6"/>
        <v>10</v>
      </c>
      <c r="D97" s="87" t="str">
        <f t="shared" si="7"/>
        <v/>
      </c>
      <c r="E97" s="88">
        <f t="shared" si="10"/>
        <v>44623</v>
      </c>
      <c r="F97" s="89" t="str">
        <f t="shared" si="8"/>
        <v>j</v>
      </c>
    </row>
    <row r="98" spans="2:6">
      <c r="B98" s="86">
        <f t="shared" si="9"/>
        <v>44624</v>
      </c>
      <c r="C98" s="87">
        <f t="shared" si="6"/>
        <v>10</v>
      </c>
      <c r="D98" s="87" t="str">
        <f t="shared" si="7"/>
        <v/>
      </c>
      <c r="E98" s="88">
        <f t="shared" si="10"/>
        <v>44624</v>
      </c>
      <c r="F98" s="89" t="str">
        <f t="shared" si="8"/>
        <v>v</v>
      </c>
    </row>
    <row r="99" spans="2:6">
      <c r="B99" s="86">
        <f t="shared" si="9"/>
        <v>44625</v>
      </c>
      <c r="C99" s="87">
        <f t="shared" si="6"/>
        <v>10</v>
      </c>
      <c r="D99" s="87" t="str">
        <f t="shared" si="7"/>
        <v/>
      </c>
      <c r="E99" s="88">
        <f t="shared" si="10"/>
        <v>44625</v>
      </c>
      <c r="F99" s="89" t="str">
        <f t="shared" si="8"/>
        <v>s</v>
      </c>
    </row>
    <row r="100" spans="2:6">
      <c r="B100" s="86">
        <f t="shared" si="9"/>
        <v>44626</v>
      </c>
      <c r="C100" s="87">
        <f t="shared" si="6"/>
        <v>10</v>
      </c>
      <c r="D100" s="87" t="str">
        <f t="shared" si="7"/>
        <v/>
      </c>
      <c r="E100" s="88">
        <f t="shared" si="10"/>
        <v>44626</v>
      </c>
      <c r="F100" s="89" t="str">
        <f t="shared" si="8"/>
        <v>d</v>
      </c>
    </row>
    <row r="101" spans="2:6">
      <c r="B101" s="86">
        <f t="shared" si="9"/>
        <v>44627</v>
      </c>
      <c r="C101" s="87">
        <f t="shared" si="6"/>
        <v>11</v>
      </c>
      <c r="D101" s="87" t="str">
        <f t="shared" si="7"/>
        <v/>
      </c>
      <c r="E101" s="88">
        <f t="shared" si="10"/>
        <v>44627</v>
      </c>
      <c r="F101" s="89" t="str">
        <f t="shared" si="8"/>
        <v>l</v>
      </c>
    </row>
    <row r="102" spans="2:6">
      <c r="B102" s="86">
        <f t="shared" si="9"/>
        <v>44628</v>
      </c>
      <c r="C102" s="87">
        <f t="shared" si="6"/>
        <v>11</v>
      </c>
      <c r="D102" s="87" t="str">
        <f t="shared" si="7"/>
        <v/>
      </c>
      <c r="E102" s="88">
        <f t="shared" si="10"/>
        <v>44628</v>
      </c>
      <c r="F102" s="89" t="str">
        <f t="shared" si="8"/>
        <v>m</v>
      </c>
    </row>
    <row r="103" spans="2:6">
      <c r="B103" s="86">
        <f t="shared" si="9"/>
        <v>44629</v>
      </c>
      <c r="C103" s="87">
        <f t="shared" si="6"/>
        <v>11</v>
      </c>
      <c r="D103" s="87" t="str">
        <f t="shared" si="7"/>
        <v/>
      </c>
      <c r="E103" s="88">
        <f t="shared" si="10"/>
        <v>44629</v>
      </c>
      <c r="F103" s="89" t="str">
        <f t="shared" si="8"/>
        <v>m</v>
      </c>
    </row>
    <row r="104" spans="2:6">
      <c r="B104" s="86">
        <f t="shared" si="9"/>
        <v>44630</v>
      </c>
      <c r="C104" s="87">
        <f t="shared" si="6"/>
        <v>11</v>
      </c>
      <c r="D104" s="87" t="str">
        <f t="shared" si="7"/>
        <v/>
      </c>
      <c r="E104" s="88">
        <f t="shared" si="10"/>
        <v>44630</v>
      </c>
      <c r="F104" s="89" t="str">
        <f t="shared" si="8"/>
        <v>j</v>
      </c>
    </row>
    <row r="105" spans="2:6">
      <c r="B105" s="86">
        <f t="shared" si="9"/>
        <v>44631</v>
      </c>
      <c r="C105" s="87">
        <f t="shared" si="6"/>
        <v>11</v>
      </c>
      <c r="D105" s="87" t="str">
        <f t="shared" si="7"/>
        <v/>
      </c>
      <c r="E105" s="88">
        <f t="shared" si="10"/>
        <v>44631</v>
      </c>
      <c r="F105" s="89" t="str">
        <f t="shared" si="8"/>
        <v>v</v>
      </c>
    </row>
    <row r="106" spans="2:6">
      <c r="B106" s="86">
        <f t="shared" si="9"/>
        <v>44632</v>
      </c>
      <c r="C106" s="87">
        <f t="shared" si="6"/>
        <v>11</v>
      </c>
      <c r="D106" s="87" t="str">
        <f t="shared" si="7"/>
        <v/>
      </c>
      <c r="E106" s="88">
        <f t="shared" si="10"/>
        <v>44632</v>
      </c>
      <c r="F106" s="89" t="str">
        <f t="shared" si="8"/>
        <v>s</v>
      </c>
    </row>
    <row r="107" spans="2:6">
      <c r="B107" s="86">
        <f t="shared" si="9"/>
        <v>44633</v>
      </c>
      <c r="C107" s="87">
        <f t="shared" si="6"/>
        <v>11</v>
      </c>
      <c r="D107" s="87" t="str">
        <f t="shared" si="7"/>
        <v/>
      </c>
      <c r="E107" s="88">
        <f t="shared" si="10"/>
        <v>44633</v>
      </c>
      <c r="F107" s="89" t="str">
        <f t="shared" si="8"/>
        <v>d</v>
      </c>
    </row>
    <row r="108" spans="2:6">
      <c r="B108" s="86">
        <f t="shared" si="9"/>
        <v>44634</v>
      </c>
      <c r="C108" s="87">
        <f t="shared" si="6"/>
        <v>12</v>
      </c>
      <c r="D108" s="87" t="str">
        <f t="shared" si="7"/>
        <v/>
      </c>
      <c r="E108" s="88">
        <f t="shared" si="10"/>
        <v>44634</v>
      </c>
      <c r="F108" s="89" t="str">
        <f t="shared" si="8"/>
        <v>l</v>
      </c>
    </row>
    <row r="109" spans="2:6">
      <c r="B109" s="86">
        <f t="shared" si="9"/>
        <v>44635</v>
      </c>
      <c r="C109" s="87">
        <f t="shared" si="6"/>
        <v>12</v>
      </c>
      <c r="D109" s="87" t="str">
        <f t="shared" si="7"/>
        <v/>
      </c>
      <c r="E109" s="88">
        <f t="shared" si="10"/>
        <v>44635</v>
      </c>
      <c r="F109" s="89" t="str">
        <f t="shared" si="8"/>
        <v>m</v>
      </c>
    </row>
    <row r="110" spans="2:6">
      <c r="B110" s="86">
        <f t="shared" si="9"/>
        <v>44636</v>
      </c>
      <c r="C110" s="87">
        <f t="shared" si="6"/>
        <v>12</v>
      </c>
      <c r="D110" s="87" t="str">
        <f t="shared" si="7"/>
        <v/>
      </c>
      <c r="E110" s="88">
        <f t="shared" si="10"/>
        <v>44636</v>
      </c>
      <c r="F110" s="89" t="str">
        <f t="shared" si="8"/>
        <v>m</v>
      </c>
    </row>
    <row r="111" spans="2:6">
      <c r="B111" s="86">
        <f t="shared" si="9"/>
        <v>44637</v>
      </c>
      <c r="C111" s="87">
        <f t="shared" si="6"/>
        <v>12</v>
      </c>
      <c r="D111" s="87" t="str">
        <f t="shared" si="7"/>
        <v/>
      </c>
      <c r="E111" s="88">
        <f t="shared" si="10"/>
        <v>44637</v>
      </c>
      <c r="F111" s="89" t="str">
        <f t="shared" si="8"/>
        <v>j</v>
      </c>
    </row>
    <row r="112" spans="2:6">
      <c r="B112" s="86">
        <f t="shared" si="9"/>
        <v>44638</v>
      </c>
      <c r="C112" s="87">
        <f t="shared" si="6"/>
        <v>12</v>
      </c>
      <c r="D112" s="87" t="str">
        <f t="shared" si="7"/>
        <v/>
      </c>
      <c r="E112" s="88">
        <f t="shared" si="10"/>
        <v>44638</v>
      </c>
      <c r="F112" s="89" t="str">
        <f t="shared" si="8"/>
        <v>v</v>
      </c>
    </row>
    <row r="113" spans="2:6">
      <c r="B113" s="86">
        <f t="shared" si="9"/>
        <v>44639</v>
      </c>
      <c r="C113" s="87">
        <f t="shared" si="6"/>
        <v>12</v>
      </c>
      <c r="D113" s="87" t="str">
        <f t="shared" si="7"/>
        <v/>
      </c>
      <c r="E113" s="88">
        <f t="shared" si="10"/>
        <v>44639</v>
      </c>
      <c r="F113" s="89" t="str">
        <f t="shared" si="8"/>
        <v>s</v>
      </c>
    </row>
    <row r="114" spans="2:6">
      <c r="B114" s="86">
        <f t="shared" si="9"/>
        <v>44640</v>
      </c>
      <c r="C114" s="87">
        <f t="shared" si="6"/>
        <v>12</v>
      </c>
      <c r="D114" s="87" t="str">
        <f t="shared" si="7"/>
        <v/>
      </c>
      <c r="E114" s="88">
        <f t="shared" si="10"/>
        <v>44640</v>
      </c>
      <c r="F114" s="89" t="str">
        <f t="shared" si="8"/>
        <v>d</v>
      </c>
    </row>
    <row r="115" spans="2:6">
      <c r="B115" s="86">
        <f t="shared" si="9"/>
        <v>44641</v>
      </c>
      <c r="C115" s="87">
        <f t="shared" si="6"/>
        <v>13</v>
      </c>
      <c r="D115" s="87" t="str">
        <f t="shared" si="7"/>
        <v/>
      </c>
      <c r="E115" s="88">
        <f t="shared" si="10"/>
        <v>44641</v>
      </c>
      <c r="F115" s="89" t="str">
        <f t="shared" si="8"/>
        <v>l</v>
      </c>
    </row>
    <row r="116" spans="2:6">
      <c r="B116" s="86">
        <f t="shared" si="9"/>
        <v>44642</v>
      </c>
      <c r="C116" s="87">
        <f t="shared" si="6"/>
        <v>13</v>
      </c>
      <c r="D116" s="87" t="str">
        <f t="shared" si="7"/>
        <v/>
      </c>
      <c r="E116" s="88">
        <f t="shared" si="10"/>
        <v>44642</v>
      </c>
      <c r="F116" s="89" t="str">
        <f t="shared" si="8"/>
        <v>m</v>
      </c>
    </row>
    <row r="117" spans="2:6">
      <c r="B117" s="86">
        <f t="shared" si="9"/>
        <v>44643</v>
      </c>
      <c r="C117" s="87">
        <f t="shared" si="6"/>
        <v>13</v>
      </c>
      <c r="D117" s="87" t="str">
        <f t="shared" si="7"/>
        <v/>
      </c>
      <c r="E117" s="88">
        <f t="shared" si="10"/>
        <v>44643</v>
      </c>
      <c r="F117" s="89" t="str">
        <f t="shared" si="8"/>
        <v>m</v>
      </c>
    </row>
    <row r="118" spans="2:6">
      <c r="B118" s="86">
        <f t="shared" si="9"/>
        <v>44644</v>
      </c>
      <c r="C118" s="87">
        <f t="shared" si="6"/>
        <v>13</v>
      </c>
      <c r="D118" s="87" t="str">
        <f t="shared" si="7"/>
        <v/>
      </c>
      <c r="E118" s="88">
        <f t="shared" si="10"/>
        <v>44644</v>
      </c>
      <c r="F118" s="89" t="str">
        <f t="shared" si="8"/>
        <v>j</v>
      </c>
    </row>
    <row r="119" spans="2:6">
      <c r="B119" s="86">
        <f t="shared" si="9"/>
        <v>44645</v>
      </c>
      <c r="C119" s="87">
        <f t="shared" si="6"/>
        <v>13</v>
      </c>
      <c r="D119" s="87" t="str">
        <f t="shared" si="7"/>
        <v/>
      </c>
      <c r="E119" s="88">
        <f t="shared" si="10"/>
        <v>44645</v>
      </c>
      <c r="F119" s="89" t="str">
        <f t="shared" si="8"/>
        <v>v</v>
      </c>
    </row>
    <row r="120" spans="2:6">
      <c r="B120" s="86">
        <f t="shared" si="9"/>
        <v>44646</v>
      </c>
      <c r="C120" s="87">
        <f t="shared" si="6"/>
        <v>13</v>
      </c>
      <c r="D120" s="87" t="str">
        <f t="shared" si="7"/>
        <v/>
      </c>
      <c r="E120" s="88">
        <f t="shared" si="10"/>
        <v>44646</v>
      </c>
      <c r="F120" s="89" t="str">
        <f t="shared" si="8"/>
        <v>s</v>
      </c>
    </row>
    <row r="121" spans="2:6">
      <c r="B121" s="86">
        <f t="shared" si="9"/>
        <v>44647</v>
      </c>
      <c r="C121" s="87">
        <f t="shared" si="6"/>
        <v>13</v>
      </c>
      <c r="D121" s="87" t="str">
        <f t="shared" si="7"/>
        <v/>
      </c>
      <c r="E121" s="88">
        <f t="shared" si="10"/>
        <v>44647</v>
      </c>
      <c r="F121" s="89" t="str">
        <f t="shared" si="8"/>
        <v>d</v>
      </c>
    </row>
    <row r="122" spans="2:6">
      <c r="B122" s="86">
        <f t="shared" si="9"/>
        <v>44648</v>
      </c>
      <c r="C122" s="87">
        <f t="shared" si="6"/>
        <v>14</v>
      </c>
      <c r="D122" s="87" t="str">
        <f t="shared" si="7"/>
        <v/>
      </c>
      <c r="E122" s="88">
        <f t="shared" si="10"/>
        <v>44648</v>
      </c>
      <c r="F122" s="89" t="str">
        <f t="shared" si="8"/>
        <v>l</v>
      </c>
    </row>
    <row r="123" spans="2:6">
      <c r="B123" s="86">
        <f t="shared" si="9"/>
        <v>44649</v>
      </c>
      <c r="C123" s="87">
        <f t="shared" si="6"/>
        <v>14</v>
      </c>
      <c r="D123" s="87" t="str">
        <f t="shared" si="7"/>
        <v/>
      </c>
      <c r="E123" s="88">
        <f t="shared" si="10"/>
        <v>44649</v>
      </c>
      <c r="F123" s="89" t="str">
        <f t="shared" si="8"/>
        <v>m</v>
      </c>
    </row>
    <row r="124" spans="2:6">
      <c r="B124" s="86">
        <f t="shared" si="9"/>
        <v>44650</v>
      </c>
      <c r="C124" s="87">
        <f t="shared" si="6"/>
        <v>14</v>
      </c>
      <c r="D124" s="87" t="str">
        <f t="shared" si="7"/>
        <v/>
      </c>
      <c r="E124" s="88">
        <f t="shared" si="10"/>
        <v>44650</v>
      </c>
      <c r="F124" s="89" t="str">
        <f t="shared" si="8"/>
        <v>m</v>
      </c>
    </row>
    <row r="125" spans="2:6">
      <c r="B125" s="86">
        <f t="shared" si="9"/>
        <v>44651</v>
      </c>
      <c r="C125" s="87">
        <f t="shared" si="6"/>
        <v>14</v>
      </c>
      <c r="D125" s="87" t="str">
        <f t="shared" si="7"/>
        <v/>
      </c>
      <c r="E125" s="88">
        <f t="shared" si="10"/>
        <v>44651</v>
      </c>
      <c r="F125" s="89" t="str">
        <f t="shared" si="8"/>
        <v>j</v>
      </c>
    </row>
    <row r="126" spans="2:6">
      <c r="B126" s="86">
        <f t="shared" si="9"/>
        <v>44652</v>
      </c>
      <c r="C126" s="87">
        <f t="shared" si="6"/>
        <v>14</v>
      </c>
      <c r="D126" s="87" t="str">
        <f t="shared" si="7"/>
        <v/>
      </c>
      <c r="E126" s="88">
        <f t="shared" si="10"/>
        <v>44652</v>
      </c>
      <c r="F126" s="89" t="str">
        <f t="shared" si="8"/>
        <v>v</v>
      </c>
    </row>
    <row r="127" spans="2:6">
      <c r="B127" s="86">
        <f t="shared" si="9"/>
        <v>44653</v>
      </c>
      <c r="C127" s="87">
        <f t="shared" si="6"/>
        <v>14</v>
      </c>
      <c r="D127" s="87" t="str">
        <f t="shared" si="7"/>
        <v/>
      </c>
      <c r="E127" s="88">
        <f t="shared" si="10"/>
        <v>44653</v>
      </c>
      <c r="F127" s="89" t="str">
        <f t="shared" si="8"/>
        <v>s</v>
      </c>
    </row>
    <row r="128" spans="2:6">
      <c r="B128" s="86">
        <f t="shared" si="9"/>
        <v>44654</v>
      </c>
      <c r="C128" s="87">
        <f t="shared" si="6"/>
        <v>14</v>
      </c>
      <c r="D128" s="87" t="str">
        <f t="shared" si="7"/>
        <v/>
      </c>
      <c r="E128" s="88">
        <f t="shared" si="10"/>
        <v>44654</v>
      </c>
      <c r="F128" s="89" t="str">
        <f t="shared" si="8"/>
        <v>d</v>
      </c>
    </row>
    <row r="129" spans="2:6">
      <c r="B129" s="86">
        <f t="shared" si="9"/>
        <v>44655</v>
      </c>
      <c r="C129" s="87">
        <f t="shared" si="6"/>
        <v>15</v>
      </c>
      <c r="D129" s="87" t="str">
        <f t="shared" si="7"/>
        <v/>
      </c>
      <c r="E129" s="88">
        <f t="shared" si="10"/>
        <v>44655</v>
      </c>
      <c r="F129" s="89" t="str">
        <f t="shared" si="8"/>
        <v>l</v>
      </c>
    </row>
    <row r="130" spans="2:6">
      <c r="B130" s="86">
        <f t="shared" si="9"/>
        <v>44656</v>
      </c>
      <c r="C130" s="87">
        <f t="shared" si="6"/>
        <v>15</v>
      </c>
      <c r="D130" s="87" t="str">
        <f t="shared" si="7"/>
        <v/>
      </c>
      <c r="E130" s="88">
        <f t="shared" si="10"/>
        <v>44656</v>
      </c>
      <c r="F130" s="89" t="str">
        <f t="shared" si="8"/>
        <v>m</v>
      </c>
    </row>
    <row r="131" spans="2:6">
      <c r="B131" s="86">
        <f t="shared" si="9"/>
        <v>44657</v>
      </c>
      <c r="C131" s="87">
        <f t="shared" si="6"/>
        <v>15</v>
      </c>
      <c r="D131" s="87" t="str">
        <f t="shared" si="7"/>
        <v/>
      </c>
      <c r="E131" s="88">
        <f t="shared" si="10"/>
        <v>44657</v>
      </c>
      <c r="F131" s="89" t="str">
        <f t="shared" si="8"/>
        <v>m</v>
      </c>
    </row>
    <row r="132" spans="2:6">
      <c r="B132" s="86">
        <f t="shared" si="9"/>
        <v>44658</v>
      </c>
      <c r="C132" s="87">
        <f t="shared" si="6"/>
        <v>15</v>
      </c>
      <c r="D132" s="87" t="str">
        <f t="shared" si="7"/>
        <v/>
      </c>
      <c r="E132" s="88">
        <f t="shared" si="10"/>
        <v>44658</v>
      </c>
      <c r="F132" s="89" t="str">
        <f t="shared" si="8"/>
        <v>j</v>
      </c>
    </row>
    <row r="133" spans="2:6">
      <c r="B133" s="86">
        <f t="shared" si="9"/>
        <v>44659</v>
      </c>
      <c r="C133" s="87">
        <f t="shared" ref="C133:C196" si="11">WEEKNUM(B133,2)</f>
        <v>15</v>
      </c>
      <c r="D133" s="87" t="str">
        <f t="shared" ref="D133:D196" si="12">IF(ISERROR(VLOOKUP(E133,jfdate,1,TRUE)),"",IF(VLOOKUP(E133,jfdate,1,TRUE)=B133,"f",""))</f>
        <v/>
      </c>
      <c r="E133" s="88">
        <f t="shared" si="10"/>
        <v>44659</v>
      </c>
      <c r="F133" s="89" t="str">
        <f t="shared" ref="F133:F196" si="13">IF(D133="f","f",VLOOKUP(WEEKDAY(E133),jourabbrege,2,FALSE))</f>
        <v>v</v>
      </c>
    </row>
    <row r="134" spans="2:6">
      <c r="B134" s="86">
        <f t="shared" ref="B134:B197" si="14">+B133+1</f>
        <v>44660</v>
      </c>
      <c r="C134" s="87">
        <f t="shared" si="11"/>
        <v>15</v>
      </c>
      <c r="D134" s="87" t="str">
        <f t="shared" si="12"/>
        <v/>
      </c>
      <c r="E134" s="88">
        <f t="shared" ref="E134:E197" si="15">+E133+1</f>
        <v>44660</v>
      </c>
      <c r="F134" s="89" t="str">
        <f t="shared" si="13"/>
        <v>s</v>
      </c>
    </row>
    <row r="135" spans="2:6">
      <c r="B135" s="86">
        <f t="shared" si="14"/>
        <v>44661</v>
      </c>
      <c r="C135" s="87">
        <f t="shared" si="11"/>
        <v>15</v>
      </c>
      <c r="D135" s="87" t="str">
        <f t="shared" si="12"/>
        <v/>
      </c>
      <c r="E135" s="88">
        <f t="shared" si="15"/>
        <v>44661</v>
      </c>
      <c r="F135" s="89" t="str">
        <f t="shared" si="13"/>
        <v>d</v>
      </c>
    </row>
    <row r="136" spans="2:6">
      <c r="B136" s="86">
        <f t="shared" si="14"/>
        <v>44662</v>
      </c>
      <c r="C136" s="87">
        <f t="shared" si="11"/>
        <v>16</v>
      </c>
      <c r="D136" s="87" t="str">
        <f t="shared" si="12"/>
        <v/>
      </c>
      <c r="E136" s="88">
        <f t="shared" si="15"/>
        <v>44662</v>
      </c>
      <c r="F136" s="89" t="str">
        <f t="shared" si="13"/>
        <v>l</v>
      </c>
    </row>
    <row r="137" spans="2:6">
      <c r="B137" s="86">
        <f t="shared" si="14"/>
        <v>44663</v>
      </c>
      <c r="C137" s="87">
        <f t="shared" si="11"/>
        <v>16</v>
      </c>
      <c r="D137" s="87" t="str">
        <f t="shared" si="12"/>
        <v/>
      </c>
      <c r="E137" s="88">
        <f t="shared" si="15"/>
        <v>44663</v>
      </c>
      <c r="F137" s="89" t="str">
        <f t="shared" si="13"/>
        <v>m</v>
      </c>
    </row>
    <row r="138" spans="2:6">
      <c r="B138" s="86">
        <f t="shared" si="14"/>
        <v>44664</v>
      </c>
      <c r="C138" s="87">
        <f t="shared" si="11"/>
        <v>16</v>
      </c>
      <c r="D138" s="87" t="str">
        <f t="shared" si="12"/>
        <v/>
      </c>
      <c r="E138" s="88">
        <f t="shared" si="15"/>
        <v>44664</v>
      </c>
      <c r="F138" s="89" t="str">
        <f t="shared" si="13"/>
        <v>m</v>
      </c>
    </row>
    <row r="139" spans="2:6">
      <c r="B139" s="86">
        <f t="shared" si="14"/>
        <v>44665</v>
      </c>
      <c r="C139" s="87">
        <f t="shared" si="11"/>
        <v>16</v>
      </c>
      <c r="D139" s="87" t="str">
        <f t="shared" si="12"/>
        <v/>
      </c>
      <c r="E139" s="88">
        <f t="shared" si="15"/>
        <v>44665</v>
      </c>
      <c r="F139" s="89" t="str">
        <f t="shared" si="13"/>
        <v>j</v>
      </c>
    </row>
    <row r="140" spans="2:6">
      <c r="B140" s="86">
        <f t="shared" si="14"/>
        <v>44666</v>
      </c>
      <c r="C140" s="87">
        <f t="shared" si="11"/>
        <v>16</v>
      </c>
      <c r="D140" s="87" t="str">
        <f t="shared" si="12"/>
        <v/>
      </c>
      <c r="E140" s="88">
        <f t="shared" si="15"/>
        <v>44666</v>
      </c>
      <c r="F140" s="89" t="str">
        <f t="shared" si="13"/>
        <v>v</v>
      </c>
    </row>
    <row r="141" spans="2:6">
      <c r="B141" s="86">
        <f t="shared" si="14"/>
        <v>44667</v>
      </c>
      <c r="C141" s="87">
        <f t="shared" si="11"/>
        <v>16</v>
      </c>
      <c r="D141" s="87" t="str">
        <f t="shared" si="12"/>
        <v/>
      </c>
      <c r="E141" s="88">
        <f t="shared" si="15"/>
        <v>44667</v>
      </c>
      <c r="F141" s="89" t="str">
        <f t="shared" si="13"/>
        <v>s</v>
      </c>
    </row>
    <row r="142" spans="2:6">
      <c r="B142" s="86">
        <f t="shared" si="14"/>
        <v>44668</v>
      </c>
      <c r="C142" s="87">
        <f t="shared" si="11"/>
        <v>16</v>
      </c>
      <c r="D142" s="87" t="str">
        <f t="shared" si="12"/>
        <v>f</v>
      </c>
      <c r="E142" s="88">
        <f t="shared" si="15"/>
        <v>44668</v>
      </c>
      <c r="F142" s="89" t="str">
        <f t="shared" si="13"/>
        <v>f</v>
      </c>
    </row>
    <row r="143" spans="2:6">
      <c r="B143" s="86">
        <f t="shared" si="14"/>
        <v>44669</v>
      </c>
      <c r="C143" s="87">
        <f t="shared" si="11"/>
        <v>17</v>
      </c>
      <c r="D143" s="87" t="str">
        <f t="shared" si="12"/>
        <v>f</v>
      </c>
      <c r="E143" s="88">
        <f t="shared" si="15"/>
        <v>44669</v>
      </c>
      <c r="F143" s="89" t="str">
        <f t="shared" si="13"/>
        <v>f</v>
      </c>
    </row>
    <row r="144" spans="2:6">
      <c r="B144" s="86">
        <f t="shared" si="14"/>
        <v>44670</v>
      </c>
      <c r="C144" s="87">
        <f t="shared" si="11"/>
        <v>17</v>
      </c>
      <c r="D144" s="87" t="str">
        <f t="shared" si="12"/>
        <v/>
      </c>
      <c r="E144" s="88">
        <f t="shared" si="15"/>
        <v>44670</v>
      </c>
      <c r="F144" s="89" t="str">
        <f t="shared" si="13"/>
        <v>m</v>
      </c>
    </row>
    <row r="145" spans="2:6">
      <c r="B145" s="86">
        <f t="shared" si="14"/>
        <v>44671</v>
      </c>
      <c r="C145" s="87">
        <f t="shared" si="11"/>
        <v>17</v>
      </c>
      <c r="D145" s="87" t="str">
        <f t="shared" si="12"/>
        <v/>
      </c>
      <c r="E145" s="88">
        <f t="shared" si="15"/>
        <v>44671</v>
      </c>
      <c r="F145" s="89" t="str">
        <f t="shared" si="13"/>
        <v>m</v>
      </c>
    </row>
    <row r="146" spans="2:6">
      <c r="B146" s="86">
        <f t="shared" si="14"/>
        <v>44672</v>
      </c>
      <c r="C146" s="87">
        <f t="shared" si="11"/>
        <v>17</v>
      </c>
      <c r="D146" s="87" t="str">
        <f t="shared" si="12"/>
        <v/>
      </c>
      <c r="E146" s="88">
        <f t="shared" si="15"/>
        <v>44672</v>
      </c>
      <c r="F146" s="89" t="str">
        <f t="shared" si="13"/>
        <v>j</v>
      </c>
    </row>
    <row r="147" spans="2:6">
      <c r="B147" s="86">
        <f t="shared" si="14"/>
        <v>44673</v>
      </c>
      <c r="C147" s="87">
        <f t="shared" si="11"/>
        <v>17</v>
      </c>
      <c r="D147" s="87" t="str">
        <f t="shared" si="12"/>
        <v/>
      </c>
      <c r="E147" s="88">
        <f t="shared" si="15"/>
        <v>44673</v>
      </c>
      <c r="F147" s="89" t="str">
        <f t="shared" si="13"/>
        <v>v</v>
      </c>
    </row>
    <row r="148" spans="2:6">
      <c r="B148" s="86">
        <f t="shared" si="14"/>
        <v>44674</v>
      </c>
      <c r="C148" s="87">
        <f t="shared" si="11"/>
        <v>17</v>
      </c>
      <c r="D148" s="87" t="str">
        <f t="shared" si="12"/>
        <v/>
      </c>
      <c r="E148" s="88">
        <f t="shared" si="15"/>
        <v>44674</v>
      </c>
      <c r="F148" s="89" t="str">
        <f t="shared" si="13"/>
        <v>s</v>
      </c>
    </row>
    <row r="149" spans="2:6">
      <c r="B149" s="86">
        <f t="shared" si="14"/>
        <v>44675</v>
      </c>
      <c r="C149" s="87">
        <f t="shared" si="11"/>
        <v>17</v>
      </c>
      <c r="D149" s="87" t="str">
        <f t="shared" si="12"/>
        <v/>
      </c>
      <c r="E149" s="88">
        <f t="shared" si="15"/>
        <v>44675</v>
      </c>
      <c r="F149" s="89" t="str">
        <f t="shared" si="13"/>
        <v>d</v>
      </c>
    </row>
    <row r="150" spans="2:6">
      <c r="B150" s="86">
        <f t="shared" si="14"/>
        <v>44676</v>
      </c>
      <c r="C150" s="87">
        <f t="shared" si="11"/>
        <v>18</v>
      </c>
      <c r="D150" s="87" t="str">
        <f t="shared" si="12"/>
        <v/>
      </c>
      <c r="E150" s="88">
        <f t="shared" si="15"/>
        <v>44676</v>
      </c>
      <c r="F150" s="89" t="str">
        <f t="shared" si="13"/>
        <v>l</v>
      </c>
    </row>
    <row r="151" spans="2:6">
      <c r="B151" s="86">
        <f t="shared" si="14"/>
        <v>44677</v>
      </c>
      <c r="C151" s="87">
        <f t="shared" si="11"/>
        <v>18</v>
      </c>
      <c r="D151" s="87" t="str">
        <f t="shared" si="12"/>
        <v/>
      </c>
      <c r="E151" s="88">
        <f t="shared" si="15"/>
        <v>44677</v>
      </c>
      <c r="F151" s="89" t="str">
        <f t="shared" si="13"/>
        <v>m</v>
      </c>
    </row>
    <row r="152" spans="2:6">
      <c r="B152" s="86">
        <f t="shared" si="14"/>
        <v>44678</v>
      </c>
      <c r="C152" s="87">
        <f t="shared" si="11"/>
        <v>18</v>
      </c>
      <c r="D152" s="87" t="str">
        <f t="shared" si="12"/>
        <v/>
      </c>
      <c r="E152" s="88">
        <f t="shared" si="15"/>
        <v>44678</v>
      </c>
      <c r="F152" s="89" t="str">
        <f t="shared" si="13"/>
        <v>m</v>
      </c>
    </row>
    <row r="153" spans="2:6">
      <c r="B153" s="86">
        <f t="shared" si="14"/>
        <v>44679</v>
      </c>
      <c r="C153" s="87">
        <f t="shared" si="11"/>
        <v>18</v>
      </c>
      <c r="D153" s="87" t="str">
        <f t="shared" si="12"/>
        <v/>
      </c>
      <c r="E153" s="88">
        <f t="shared" si="15"/>
        <v>44679</v>
      </c>
      <c r="F153" s="89" t="str">
        <f t="shared" si="13"/>
        <v>j</v>
      </c>
    </row>
    <row r="154" spans="2:6">
      <c r="B154" s="86">
        <f t="shared" si="14"/>
        <v>44680</v>
      </c>
      <c r="C154" s="87">
        <f t="shared" si="11"/>
        <v>18</v>
      </c>
      <c r="D154" s="87" t="str">
        <f t="shared" si="12"/>
        <v/>
      </c>
      <c r="E154" s="88">
        <f t="shared" si="15"/>
        <v>44680</v>
      </c>
      <c r="F154" s="89" t="str">
        <f t="shared" si="13"/>
        <v>v</v>
      </c>
    </row>
    <row r="155" spans="2:6">
      <c r="B155" s="86">
        <f t="shared" si="14"/>
        <v>44681</v>
      </c>
      <c r="C155" s="87">
        <f t="shared" si="11"/>
        <v>18</v>
      </c>
      <c r="D155" s="87" t="str">
        <f t="shared" si="12"/>
        <v/>
      </c>
      <c r="E155" s="88">
        <f t="shared" si="15"/>
        <v>44681</v>
      </c>
      <c r="F155" s="89" t="str">
        <f t="shared" si="13"/>
        <v>s</v>
      </c>
    </row>
    <row r="156" spans="2:6">
      <c r="B156" s="86">
        <f t="shared" si="14"/>
        <v>44682</v>
      </c>
      <c r="C156" s="87">
        <f t="shared" si="11"/>
        <v>18</v>
      </c>
      <c r="D156" s="87" t="str">
        <f t="shared" si="12"/>
        <v>f</v>
      </c>
      <c r="E156" s="88">
        <f t="shared" si="15"/>
        <v>44682</v>
      </c>
      <c r="F156" s="89" t="str">
        <f t="shared" si="13"/>
        <v>f</v>
      </c>
    </row>
    <row r="157" spans="2:6">
      <c r="B157" s="86">
        <f t="shared" si="14"/>
        <v>44683</v>
      </c>
      <c r="C157" s="87">
        <f t="shared" si="11"/>
        <v>19</v>
      </c>
      <c r="D157" s="87" t="str">
        <f t="shared" si="12"/>
        <v/>
      </c>
      <c r="E157" s="88">
        <f t="shared" si="15"/>
        <v>44683</v>
      </c>
      <c r="F157" s="89" t="str">
        <f t="shared" si="13"/>
        <v>l</v>
      </c>
    </row>
    <row r="158" spans="2:6">
      <c r="B158" s="86">
        <f t="shared" si="14"/>
        <v>44684</v>
      </c>
      <c r="C158" s="87">
        <f t="shared" si="11"/>
        <v>19</v>
      </c>
      <c r="D158" s="87" t="str">
        <f t="shared" si="12"/>
        <v/>
      </c>
      <c r="E158" s="88">
        <f t="shared" si="15"/>
        <v>44684</v>
      </c>
      <c r="F158" s="89" t="str">
        <f t="shared" si="13"/>
        <v>m</v>
      </c>
    </row>
    <row r="159" spans="2:6">
      <c r="B159" s="86">
        <f t="shared" si="14"/>
        <v>44685</v>
      </c>
      <c r="C159" s="87">
        <f t="shared" si="11"/>
        <v>19</v>
      </c>
      <c r="D159" s="87" t="str">
        <f t="shared" si="12"/>
        <v/>
      </c>
      <c r="E159" s="88">
        <f t="shared" si="15"/>
        <v>44685</v>
      </c>
      <c r="F159" s="89" t="str">
        <f t="shared" si="13"/>
        <v>m</v>
      </c>
    </row>
    <row r="160" spans="2:6">
      <c r="B160" s="86">
        <f t="shared" si="14"/>
        <v>44686</v>
      </c>
      <c r="C160" s="87">
        <f t="shared" si="11"/>
        <v>19</v>
      </c>
      <c r="D160" s="87" t="str">
        <f t="shared" si="12"/>
        <v/>
      </c>
      <c r="E160" s="88">
        <f t="shared" si="15"/>
        <v>44686</v>
      </c>
      <c r="F160" s="89" t="str">
        <f t="shared" si="13"/>
        <v>j</v>
      </c>
    </row>
    <row r="161" spans="2:6">
      <c r="B161" s="86">
        <f t="shared" si="14"/>
        <v>44687</v>
      </c>
      <c r="C161" s="87">
        <f t="shared" si="11"/>
        <v>19</v>
      </c>
      <c r="D161" s="87" t="str">
        <f t="shared" si="12"/>
        <v/>
      </c>
      <c r="E161" s="88">
        <f t="shared" si="15"/>
        <v>44687</v>
      </c>
      <c r="F161" s="89" t="str">
        <f t="shared" si="13"/>
        <v>v</v>
      </c>
    </row>
    <row r="162" spans="2:6">
      <c r="B162" s="86">
        <f t="shared" si="14"/>
        <v>44688</v>
      </c>
      <c r="C162" s="87">
        <f t="shared" si="11"/>
        <v>19</v>
      </c>
      <c r="D162" s="87" t="str">
        <f t="shared" si="12"/>
        <v/>
      </c>
      <c r="E162" s="88">
        <f t="shared" si="15"/>
        <v>44688</v>
      </c>
      <c r="F162" s="89" t="str">
        <f t="shared" si="13"/>
        <v>s</v>
      </c>
    </row>
    <row r="163" spans="2:6">
      <c r="B163" s="86">
        <f t="shared" si="14"/>
        <v>44689</v>
      </c>
      <c r="C163" s="87">
        <f t="shared" si="11"/>
        <v>19</v>
      </c>
      <c r="D163" s="87" t="str">
        <f t="shared" si="12"/>
        <v>f</v>
      </c>
      <c r="E163" s="88">
        <f t="shared" si="15"/>
        <v>44689</v>
      </c>
      <c r="F163" s="89" t="str">
        <f t="shared" si="13"/>
        <v>f</v>
      </c>
    </row>
    <row r="164" spans="2:6">
      <c r="B164" s="86">
        <f t="shared" si="14"/>
        <v>44690</v>
      </c>
      <c r="C164" s="87">
        <f t="shared" si="11"/>
        <v>20</v>
      </c>
      <c r="D164" s="87" t="str">
        <f t="shared" si="12"/>
        <v/>
      </c>
      <c r="E164" s="88">
        <f t="shared" si="15"/>
        <v>44690</v>
      </c>
      <c r="F164" s="89" t="str">
        <f t="shared" si="13"/>
        <v>l</v>
      </c>
    </row>
    <row r="165" spans="2:6">
      <c r="B165" s="86">
        <f t="shared" si="14"/>
        <v>44691</v>
      </c>
      <c r="C165" s="87">
        <f t="shared" si="11"/>
        <v>20</v>
      </c>
      <c r="D165" s="87" t="str">
        <f t="shared" si="12"/>
        <v/>
      </c>
      <c r="E165" s="88">
        <f t="shared" si="15"/>
        <v>44691</v>
      </c>
      <c r="F165" s="89" t="str">
        <f t="shared" si="13"/>
        <v>m</v>
      </c>
    </row>
    <row r="166" spans="2:6">
      <c r="B166" s="86">
        <f t="shared" si="14"/>
        <v>44692</v>
      </c>
      <c r="C166" s="87">
        <f t="shared" si="11"/>
        <v>20</v>
      </c>
      <c r="D166" s="87" t="str">
        <f t="shared" si="12"/>
        <v/>
      </c>
      <c r="E166" s="88">
        <f t="shared" si="15"/>
        <v>44692</v>
      </c>
      <c r="F166" s="89" t="str">
        <f t="shared" si="13"/>
        <v>m</v>
      </c>
    </row>
    <row r="167" spans="2:6">
      <c r="B167" s="86">
        <f t="shared" si="14"/>
        <v>44693</v>
      </c>
      <c r="C167" s="87">
        <f t="shared" si="11"/>
        <v>20</v>
      </c>
      <c r="D167" s="87" t="str">
        <f t="shared" si="12"/>
        <v/>
      </c>
      <c r="E167" s="88">
        <f t="shared" si="15"/>
        <v>44693</v>
      </c>
      <c r="F167" s="89" t="str">
        <f t="shared" si="13"/>
        <v>j</v>
      </c>
    </row>
    <row r="168" spans="2:6">
      <c r="B168" s="86">
        <f t="shared" si="14"/>
        <v>44694</v>
      </c>
      <c r="C168" s="87">
        <f t="shared" si="11"/>
        <v>20</v>
      </c>
      <c r="D168" s="87" t="str">
        <f t="shared" si="12"/>
        <v/>
      </c>
      <c r="E168" s="88">
        <f t="shared" si="15"/>
        <v>44694</v>
      </c>
      <c r="F168" s="89" t="str">
        <f t="shared" si="13"/>
        <v>v</v>
      </c>
    </row>
    <row r="169" spans="2:6">
      <c r="B169" s="86">
        <f t="shared" si="14"/>
        <v>44695</v>
      </c>
      <c r="C169" s="87">
        <f t="shared" si="11"/>
        <v>20</v>
      </c>
      <c r="D169" s="87" t="str">
        <f t="shared" si="12"/>
        <v/>
      </c>
      <c r="E169" s="88">
        <f t="shared" si="15"/>
        <v>44695</v>
      </c>
      <c r="F169" s="89" t="str">
        <f t="shared" si="13"/>
        <v>s</v>
      </c>
    </row>
    <row r="170" spans="2:6">
      <c r="B170" s="86">
        <f t="shared" si="14"/>
        <v>44696</v>
      </c>
      <c r="C170" s="87">
        <f t="shared" si="11"/>
        <v>20</v>
      </c>
      <c r="D170" s="87" t="str">
        <f t="shared" si="12"/>
        <v/>
      </c>
      <c r="E170" s="88">
        <f t="shared" si="15"/>
        <v>44696</v>
      </c>
      <c r="F170" s="89" t="str">
        <f t="shared" si="13"/>
        <v>d</v>
      </c>
    </row>
    <row r="171" spans="2:6">
      <c r="B171" s="86">
        <f t="shared" si="14"/>
        <v>44697</v>
      </c>
      <c r="C171" s="87">
        <f t="shared" si="11"/>
        <v>21</v>
      </c>
      <c r="D171" s="87" t="str">
        <f t="shared" si="12"/>
        <v/>
      </c>
      <c r="E171" s="88">
        <f t="shared" si="15"/>
        <v>44697</v>
      </c>
      <c r="F171" s="89" t="str">
        <f t="shared" si="13"/>
        <v>l</v>
      </c>
    </row>
    <row r="172" spans="2:6">
      <c r="B172" s="86">
        <f t="shared" si="14"/>
        <v>44698</v>
      </c>
      <c r="C172" s="87">
        <f t="shared" si="11"/>
        <v>21</v>
      </c>
      <c r="D172" s="87" t="str">
        <f t="shared" si="12"/>
        <v/>
      </c>
      <c r="E172" s="88">
        <f t="shared" si="15"/>
        <v>44698</v>
      </c>
      <c r="F172" s="89" t="str">
        <f t="shared" si="13"/>
        <v>m</v>
      </c>
    </row>
    <row r="173" spans="2:6">
      <c r="B173" s="86">
        <f t="shared" si="14"/>
        <v>44699</v>
      </c>
      <c r="C173" s="87">
        <f t="shared" si="11"/>
        <v>21</v>
      </c>
      <c r="D173" s="87" t="str">
        <f t="shared" si="12"/>
        <v/>
      </c>
      <c r="E173" s="88">
        <f t="shared" si="15"/>
        <v>44699</v>
      </c>
      <c r="F173" s="89" t="str">
        <f t="shared" si="13"/>
        <v>m</v>
      </c>
    </row>
    <row r="174" spans="2:6">
      <c r="B174" s="86">
        <f t="shared" si="14"/>
        <v>44700</v>
      </c>
      <c r="C174" s="87">
        <f t="shared" si="11"/>
        <v>21</v>
      </c>
      <c r="D174" s="87" t="str">
        <f t="shared" si="12"/>
        <v/>
      </c>
      <c r="E174" s="88">
        <f t="shared" si="15"/>
        <v>44700</v>
      </c>
      <c r="F174" s="89" t="str">
        <f t="shared" si="13"/>
        <v>j</v>
      </c>
    </row>
    <row r="175" spans="2:6">
      <c r="B175" s="86">
        <f t="shared" si="14"/>
        <v>44701</v>
      </c>
      <c r="C175" s="87">
        <f t="shared" si="11"/>
        <v>21</v>
      </c>
      <c r="D175" s="87" t="str">
        <f t="shared" si="12"/>
        <v/>
      </c>
      <c r="E175" s="88">
        <f t="shared" si="15"/>
        <v>44701</v>
      </c>
      <c r="F175" s="89" t="str">
        <f t="shared" si="13"/>
        <v>v</v>
      </c>
    </row>
    <row r="176" spans="2:6">
      <c r="B176" s="86">
        <f t="shared" si="14"/>
        <v>44702</v>
      </c>
      <c r="C176" s="87">
        <f t="shared" si="11"/>
        <v>21</v>
      </c>
      <c r="D176" s="87" t="str">
        <f t="shared" si="12"/>
        <v/>
      </c>
      <c r="E176" s="88">
        <f t="shared" si="15"/>
        <v>44702</v>
      </c>
      <c r="F176" s="89" t="str">
        <f t="shared" si="13"/>
        <v>s</v>
      </c>
    </row>
    <row r="177" spans="2:6">
      <c r="B177" s="86">
        <f t="shared" si="14"/>
        <v>44703</v>
      </c>
      <c r="C177" s="87">
        <f t="shared" si="11"/>
        <v>21</v>
      </c>
      <c r="D177" s="87" t="str">
        <f t="shared" si="12"/>
        <v/>
      </c>
      <c r="E177" s="88">
        <f t="shared" si="15"/>
        <v>44703</v>
      </c>
      <c r="F177" s="89" t="str">
        <f t="shared" si="13"/>
        <v>d</v>
      </c>
    </row>
    <row r="178" spans="2:6">
      <c r="B178" s="86">
        <f t="shared" si="14"/>
        <v>44704</v>
      </c>
      <c r="C178" s="87">
        <f t="shared" si="11"/>
        <v>22</v>
      </c>
      <c r="D178" s="87" t="str">
        <f t="shared" si="12"/>
        <v/>
      </c>
      <c r="E178" s="88">
        <f t="shared" si="15"/>
        <v>44704</v>
      </c>
      <c r="F178" s="89" t="str">
        <f t="shared" si="13"/>
        <v>l</v>
      </c>
    </row>
    <row r="179" spans="2:6">
      <c r="B179" s="86">
        <f t="shared" si="14"/>
        <v>44705</v>
      </c>
      <c r="C179" s="87">
        <f t="shared" si="11"/>
        <v>22</v>
      </c>
      <c r="D179" s="87" t="str">
        <f t="shared" si="12"/>
        <v/>
      </c>
      <c r="E179" s="88">
        <f t="shared" si="15"/>
        <v>44705</v>
      </c>
      <c r="F179" s="89" t="str">
        <f t="shared" si="13"/>
        <v>m</v>
      </c>
    </row>
    <row r="180" spans="2:6">
      <c r="B180" s="86">
        <f t="shared" si="14"/>
        <v>44706</v>
      </c>
      <c r="C180" s="87">
        <f t="shared" si="11"/>
        <v>22</v>
      </c>
      <c r="D180" s="87" t="str">
        <f t="shared" si="12"/>
        <v/>
      </c>
      <c r="E180" s="88">
        <f t="shared" si="15"/>
        <v>44706</v>
      </c>
      <c r="F180" s="89" t="str">
        <f t="shared" si="13"/>
        <v>m</v>
      </c>
    </row>
    <row r="181" spans="2:6">
      <c r="B181" s="86">
        <f t="shared" si="14"/>
        <v>44707</v>
      </c>
      <c r="C181" s="87">
        <f t="shared" si="11"/>
        <v>22</v>
      </c>
      <c r="D181" s="87" t="str">
        <f t="shared" si="12"/>
        <v>f</v>
      </c>
      <c r="E181" s="88">
        <f t="shared" si="15"/>
        <v>44707</v>
      </c>
      <c r="F181" s="89" t="str">
        <f t="shared" si="13"/>
        <v>f</v>
      </c>
    </row>
    <row r="182" spans="2:6">
      <c r="B182" s="86">
        <f t="shared" si="14"/>
        <v>44708</v>
      </c>
      <c r="C182" s="87">
        <f t="shared" si="11"/>
        <v>22</v>
      </c>
      <c r="D182" s="87" t="str">
        <f t="shared" si="12"/>
        <v/>
      </c>
      <c r="E182" s="88">
        <f t="shared" si="15"/>
        <v>44708</v>
      </c>
      <c r="F182" s="89" t="str">
        <f t="shared" si="13"/>
        <v>v</v>
      </c>
    </row>
    <row r="183" spans="2:6">
      <c r="B183" s="86">
        <f t="shared" si="14"/>
        <v>44709</v>
      </c>
      <c r="C183" s="87">
        <f t="shared" si="11"/>
        <v>22</v>
      </c>
      <c r="D183" s="87" t="str">
        <f t="shared" si="12"/>
        <v/>
      </c>
      <c r="E183" s="88">
        <f t="shared" si="15"/>
        <v>44709</v>
      </c>
      <c r="F183" s="89" t="str">
        <f t="shared" si="13"/>
        <v>s</v>
      </c>
    </row>
    <row r="184" spans="2:6">
      <c r="B184" s="86">
        <f t="shared" si="14"/>
        <v>44710</v>
      </c>
      <c r="C184" s="87">
        <f t="shared" si="11"/>
        <v>22</v>
      </c>
      <c r="D184" s="87" t="str">
        <f t="shared" si="12"/>
        <v/>
      </c>
      <c r="E184" s="88">
        <f t="shared" si="15"/>
        <v>44710</v>
      </c>
      <c r="F184" s="89" t="str">
        <f t="shared" si="13"/>
        <v>d</v>
      </c>
    </row>
    <row r="185" spans="2:6">
      <c r="B185" s="86">
        <f t="shared" si="14"/>
        <v>44711</v>
      </c>
      <c r="C185" s="87">
        <f t="shared" si="11"/>
        <v>23</v>
      </c>
      <c r="D185" s="87" t="str">
        <f t="shared" si="12"/>
        <v/>
      </c>
      <c r="E185" s="88">
        <f t="shared" si="15"/>
        <v>44711</v>
      </c>
      <c r="F185" s="89" t="str">
        <f t="shared" si="13"/>
        <v>l</v>
      </c>
    </row>
    <row r="186" spans="2:6">
      <c r="B186" s="86">
        <f t="shared" si="14"/>
        <v>44712</v>
      </c>
      <c r="C186" s="87">
        <f t="shared" si="11"/>
        <v>23</v>
      </c>
      <c r="D186" s="87" t="str">
        <f t="shared" si="12"/>
        <v/>
      </c>
      <c r="E186" s="88">
        <f t="shared" si="15"/>
        <v>44712</v>
      </c>
      <c r="F186" s="89" t="str">
        <f t="shared" si="13"/>
        <v>m</v>
      </c>
    </row>
    <row r="187" spans="2:6">
      <c r="B187" s="86">
        <f t="shared" si="14"/>
        <v>44713</v>
      </c>
      <c r="C187" s="87">
        <f t="shared" si="11"/>
        <v>23</v>
      </c>
      <c r="D187" s="87" t="str">
        <f t="shared" si="12"/>
        <v/>
      </c>
      <c r="E187" s="88">
        <f t="shared" si="15"/>
        <v>44713</v>
      </c>
      <c r="F187" s="89" t="str">
        <f t="shared" si="13"/>
        <v>m</v>
      </c>
    </row>
    <row r="188" spans="2:6">
      <c r="B188" s="86">
        <f t="shared" si="14"/>
        <v>44714</v>
      </c>
      <c r="C188" s="87">
        <f t="shared" si="11"/>
        <v>23</v>
      </c>
      <c r="D188" s="87" t="str">
        <f t="shared" si="12"/>
        <v/>
      </c>
      <c r="E188" s="88">
        <f t="shared" si="15"/>
        <v>44714</v>
      </c>
      <c r="F188" s="89" t="str">
        <f t="shared" si="13"/>
        <v>j</v>
      </c>
    </row>
    <row r="189" spans="2:6">
      <c r="B189" s="86">
        <f t="shared" si="14"/>
        <v>44715</v>
      </c>
      <c r="C189" s="87">
        <f t="shared" si="11"/>
        <v>23</v>
      </c>
      <c r="D189" s="87" t="str">
        <f t="shared" si="12"/>
        <v/>
      </c>
      <c r="E189" s="88">
        <f t="shared" si="15"/>
        <v>44715</v>
      </c>
      <c r="F189" s="89" t="str">
        <f t="shared" si="13"/>
        <v>v</v>
      </c>
    </row>
    <row r="190" spans="2:6">
      <c r="B190" s="86">
        <f t="shared" si="14"/>
        <v>44716</v>
      </c>
      <c r="C190" s="87">
        <f t="shared" si="11"/>
        <v>23</v>
      </c>
      <c r="D190" s="87" t="str">
        <f t="shared" si="12"/>
        <v/>
      </c>
      <c r="E190" s="88">
        <f t="shared" si="15"/>
        <v>44716</v>
      </c>
      <c r="F190" s="89" t="str">
        <f t="shared" si="13"/>
        <v>s</v>
      </c>
    </row>
    <row r="191" spans="2:6">
      <c r="B191" s="86">
        <f t="shared" si="14"/>
        <v>44717</v>
      </c>
      <c r="C191" s="87">
        <f t="shared" si="11"/>
        <v>23</v>
      </c>
      <c r="D191" s="87" t="str">
        <f t="shared" si="12"/>
        <v>f</v>
      </c>
      <c r="E191" s="88">
        <f t="shared" si="15"/>
        <v>44717</v>
      </c>
      <c r="F191" s="89" t="str">
        <f t="shared" si="13"/>
        <v>f</v>
      </c>
    </row>
    <row r="192" spans="2:6">
      <c r="B192" s="86">
        <f t="shared" si="14"/>
        <v>44718</v>
      </c>
      <c r="C192" s="87">
        <f t="shared" si="11"/>
        <v>24</v>
      </c>
      <c r="D192" s="87" t="str">
        <f t="shared" si="12"/>
        <v>f</v>
      </c>
      <c r="E192" s="88">
        <f t="shared" si="15"/>
        <v>44718</v>
      </c>
      <c r="F192" s="89" t="str">
        <f t="shared" si="13"/>
        <v>f</v>
      </c>
    </row>
    <row r="193" spans="2:6">
      <c r="B193" s="86">
        <f t="shared" si="14"/>
        <v>44719</v>
      </c>
      <c r="C193" s="87">
        <f t="shared" si="11"/>
        <v>24</v>
      </c>
      <c r="D193" s="87" t="str">
        <f t="shared" si="12"/>
        <v/>
      </c>
      <c r="E193" s="88">
        <f t="shared" si="15"/>
        <v>44719</v>
      </c>
      <c r="F193" s="89" t="str">
        <f t="shared" si="13"/>
        <v>m</v>
      </c>
    </row>
    <row r="194" spans="2:6">
      <c r="B194" s="86">
        <f t="shared" si="14"/>
        <v>44720</v>
      </c>
      <c r="C194" s="87">
        <f t="shared" si="11"/>
        <v>24</v>
      </c>
      <c r="D194" s="87" t="str">
        <f t="shared" si="12"/>
        <v/>
      </c>
      <c r="E194" s="88">
        <f t="shared" si="15"/>
        <v>44720</v>
      </c>
      <c r="F194" s="89" t="str">
        <f t="shared" si="13"/>
        <v>m</v>
      </c>
    </row>
    <row r="195" spans="2:6">
      <c r="B195" s="86">
        <f t="shared" si="14"/>
        <v>44721</v>
      </c>
      <c r="C195" s="87">
        <f t="shared" si="11"/>
        <v>24</v>
      </c>
      <c r="D195" s="87" t="str">
        <f t="shared" si="12"/>
        <v/>
      </c>
      <c r="E195" s="88">
        <f t="shared" si="15"/>
        <v>44721</v>
      </c>
      <c r="F195" s="89" t="str">
        <f t="shared" si="13"/>
        <v>j</v>
      </c>
    </row>
    <row r="196" spans="2:6">
      <c r="B196" s="86">
        <f t="shared" si="14"/>
        <v>44722</v>
      </c>
      <c r="C196" s="87">
        <f t="shared" si="11"/>
        <v>24</v>
      </c>
      <c r="D196" s="87" t="str">
        <f t="shared" si="12"/>
        <v/>
      </c>
      <c r="E196" s="88">
        <f t="shared" si="15"/>
        <v>44722</v>
      </c>
      <c r="F196" s="89" t="str">
        <f t="shared" si="13"/>
        <v>v</v>
      </c>
    </row>
    <row r="197" spans="2:6">
      <c r="B197" s="86">
        <f t="shared" si="14"/>
        <v>44723</v>
      </c>
      <c r="C197" s="87">
        <f t="shared" ref="C197:C260" si="16">WEEKNUM(B197,2)</f>
        <v>24</v>
      </c>
      <c r="D197" s="87" t="str">
        <f t="shared" ref="D197:D260" si="17">IF(ISERROR(VLOOKUP(E197,jfdate,1,TRUE)),"",IF(VLOOKUP(E197,jfdate,1,TRUE)=B197,"f",""))</f>
        <v/>
      </c>
      <c r="E197" s="88">
        <f t="shared" si="15"/>
        <v>44723</v>
      </c>
      <c r="F197" s="89" t="str">
        <f t="shared" ref="F197:F260" si="18">IF(D197="f","f",VLOOKUP(WEEKDAY(E197),jourabbrege,2,FALSE))</f>
        <v>s</v>
      </c>
    </row>
    <row r="198" spans="2:6">
      <c r="B198" s="86">
        <f t="shared" ref="B198:B261" si="19">+B197+1</f>
        <v>44724</v>
      </c>
      <c r="C198" s="87">
        <f t="shared" si="16"/>
        <v>24</v>
      </c>
      <c r="D198" s="87" t="str">
        <f t="shared" si="17"/>
        <v/>
      </c>
      <c r="E198" s="88">
        <f t="shared" ref="E198:E261" si="20">+E197+1</f>
        <v>44724</v>
      </c>
      <c r="F198" s="89" t="str">
        <f t="shared" si="18"/>
        <v>d</v>
      </c>
    </row>
    <row r="199" spans="2:6">
      <c r="B199" s="86">
        <f t="shared" si="19"/>
        <v>44725</v>
      </c>
      <c r="C199" s="87">
        <f t="shared" si="16"/>
        <v>25</v>
      </c>
      <c r="D199" s="87" t="str">
        <f t="shared" si="17"/>
        <v/>
      </c>
      <c r="E199" s="88">
        <f t="shared" si="20"/>
        <v>44725</v>
      </c>
      <c r="F199" s="89" t="str">
        <f t="shared" si="18"/>
        <v>l</v>
      </c>
    </row>
    <row r="200" spans="2:6">
      <c r="B200" s="86">
        <f t="shared" si="19"/>
        <v>44726</v>
      </c>
      <c r="C200" s="87">
        <f t="shared" si="16"/>
        <v>25</v>
      </c>
      <c r="D200" s="87" t="str">
        <f t="shared" si="17"/>
        <v/>
      </c>
      <c r="E200" s="88">
        <f t="shared" si="20"/>
        <v>44726</v>
      </c>
      <c r="F200" s="89" t="str">
        <f t="shared" si="18"/>
        <v>m</v>
      </c>
    </row>
    <row r="201" spans="2:6">
      <c r="B201" s="86">
        <f t="shared" si="19"/>
        <v>44727</v>
      </c>
      <c r="C201" s="87">
        <f t="shared" si="16"/>
        <v>25</v>
      </c>
      <c r="D201" s="87" t="str">
        <f t="shared" si="17"/>
        <v/>
      </c>
      <c r="E201" s="88">
        <f t="shared" si="20"/>
        <v>44727</v>
      </c>
      <c r="F201" s="89" t="str">
        <f t="shared" si="18"/>
        <v>m</v>
      </c>
    </row>
    <row r="202" spans="2:6">
      <c r="B202" s="86">
        <f t="shared" si="19"/>
        <v>44728</v>
      </c>
      <c r="C202" s="87">
        <f t="shared" si="16"/>
        <v>25</v>
      </c>
      <c r="D202" s="87" t="str">
        <f t="shared" si="17"/>
        <v/>
      </c>
      <c r="E202" s="88">
        <f t="shared" si="20"/>
        <v>44728</v>
      </c>
      <c r="F202" s="89" t="str">
        <f t="shared" si="18"/>
        <v>j</v>
      </c>
    </row>
    <row r="203" spans="2:6">
      <c r="B203" s="86">
        <f t="shared" si="19"/>
        <v>44729</v>
      </c>
      <c r="C203" s="87">
        <f t="shared" si="16"/>
        <v>25</v>
      </c>
      <c r="D203" s="87" t="str">
        <f t="shared" si="17"/>
        <v/>
      </c>
      <c r="E203" s="88">
        <f t="shared" si="20"/>
        <v>44729</v>
      </c>
      <c r="F203" s="89" t="str">
        <f t="shared" si="18"/>
        <v>v</v>
      </c>
    </row>
    <row r="204" spans="2:6">
      <c r="B204" s="86">
        <f t="shared" si="19"/>
        <v>44730</v>
      </c>
      <c r="C204" s="87">
        <f t="shared" si="16"/>
        <v>25</v>
      </c>
      <c r="D204" s="87" t="str">
        <f t="shared" si="17"/>
        <v/>
      </c>
      <c r="E204" s="88">
        <f t="shared" si="20"/>
        <v>44730</v>
      </c>
      <c r="F204" s="89" t="str">
        <f t="shared" si="18"/>
        <v>s</v>
      </c>
    </row>
    <row r="205" spans="2:6">
      <c r="B205" s="86">
        <f t="shared" si="19"/>
        <v>44731</v>
      </c>
      <c r="C205" s="87">
        <f t="shared" si="16"/>
        <v>25</v>
      </c>
      <c r="D205" s="87" t="str">
        <f t="shared" si="17"/>
        <v/>
      </c>
      <c r="E205" s="88">
        <f t="shared" si="20"/>
        <v>44731</v>
      </c>
      <c r="F205" s="89" t="str">
        <f t="shared" si="18"/>
        <v>d</v>
      </c>
    </row>
    <row r="206" spans="2:6">
      <c r="B206" s="86">
        <f t="shared" si="19"/>
        <v>44732</v>
      </c>
      <c r="C206" s="87">
        <f t="shared" si="16"/>
        <v>26</v>
      </c>
      <c r="D206" s="87" t="str">
        <f t="shared" si="17"/>
        <v/>
      </c>
      <c r="E206" s="88">
        <f t="shared" si="20"/>
        <v>44732</v>
      </c>
      <c r="F206" s="89" t="str">
        <f t="shared" si="18"/>
        <v>l</v>
      </c>
    </row>
    <row r="207" spans="2:6">
      <c r="B207" s="86">
        <f t="shared" si="19"/>
        <v>44733</v>
      </c>
      <c r="C207" s="87">
        <f t="shared" si="16"/>
        <v>26</v>
      </c>
      <c r="D207" s="87" t="str">
        <f t="shared" si="17"/>
        <v/>
      </c>
      <c r="E207" s="88">
        <f t="shared" si="20"/>
        <v>44733</v>
      </c>
      <c r="F207" s="89" t="str">
        <f t="shared" si="18"/>
        <v>m</v>
      </c>
    </row>
    <row r="208" spans="2:6">
      <c r="B208" s="86">
        <f t="shared" si="19"/>
        <v>44734</v>
      </c>
      <c r="C208" s="87">
        <f t="shared" si="16"/>
        <v>26</v>
      </c>
      <c r="D208" s="87" t="str">
        <f t="shared" si="17"/>
        <v/>
      </c>
      <c r="E208" s="88">
        <f t="shared" si="20"/>
        <v>44734</v>
      </c>
      <c r="F208" s="89" t="str">
        <f t="shared" si="18"/>
        <v>m</v>
      </c>
    </row>
    <row r="209" spans="2:6">
      <c r="B209" s="86">
        <f t="shared" si="19"/>
        <v>44735</v>
      </c>
      <c r="C209" s="87">
        <f t="shared" si="16"/>
        <v>26</v>
      </c>
      <c r="D209" s="87" t="str">
        <f t="shared" si="17"/>
        <v/>
      </c>
      <c r="E209" s="88">
        <f t="shared" si="20"/>
        <v>44735</v>
      </c>
      <c r="F209" s="89" t="str">
        <f t="shared" si="18"/>
        <v>j</v>
      </c>
    </row>
    <row r="210" spans="2:6">
      <c r="B210" s="86">
        <f t="shared" si="19"/>
        <v>44736</v>
      </c>
      <c r="C210" s="87">
        <f t="shared" si="16"/>
        <v>26</v>
      </c>
      <c r="D210" s="87" t="str">
        <f t="shared" si="17"/>
        <v/>
      </c>
      <c r="E210" s="88">
        <f t="shared" si="20"/>
        <v>44736</v>
      </c>
      <c r="F210" s="89" t="str">
        <f t="shared" si="18"/>
        <v>v</v>
      </c>
    </row>
    <row r="211" spans="2:6">
      <c r="B211" s="86">
        <f t="shared" si="19"/>
        <v>44737</v>
      </c>
      <c r="C211" s="87">
        <f t="shared" si="16"/>
        <v>26</v>
      </c>
      <c r="D211" s="87" t="str">
        <f t="shared" si="17"/>
        <v/>
      </c>
      <c r="E211" s="88">
        <f t="shared" si="20"/>
        <v>44737</v>
      </c>
      <c r="F211" s="89" t="str">
        <f t="shared" si="18"/>
        <v>s</v>
      </c>
    </row>
    <row r="212" spans="2:6">
      <c r="B212" s="86">
        <f t="shared" si="19"/>
        <v>44738</v>
      </c>
      <c r="C212" s="87">
        <f t="shared" si="16"/>
        <v>26</v>
      </c>
      <c r="D212" s="87" t="str">
        <f t="shared" si="17"/>
        <v/>
      </c>
      <c r="E212" s="88">
        <f t="shared" si="20"/>
        <v>44738</v>
      </c>
      <c r="F212" s="89" t="str">
        <f t="shared" si="18"/>
        <v>d</v>
      </c>
    </row>
    <row r="213" spans="2:6">
      <c r="B213" s="86">
        <f t="shared" si="19"/>
        <v>44739</v>
      </c>
      <c r="C213" s="87">
        <f t="shared" si="16"/>
        <v>27</v>
      </c>
      <c r="D213" s="87" t="str">
        <f t="shared" si="17"/>
        <v/>
      </c>
      <c r="E213" s="88">
        <f t="shared" si="20"/>
        <v>44739</v>
      </c>
      <c r="F213" s="89" t="str">
        <f t="shared" si="18"/>
        <v>l</v>
      </c>
    </row>
    <row r="214" spans="2:6">
      <c r="B214" s="86">
        <f t="shared" si="19"/>
        <v>44740</v>
      </c>
      <c r="C214" s="87">
        <f t="shared" si="16"/>
        <v>27</v>
      </c>
      <c r="D214" s="87" t="str">
        <f t="shared" si="17"/>
        <v/>
      </c>
      <c r="E214" s="88">
        <f t="shared" si="20"/>
        <v>44740</v>
      </c>
      <c r="F214" s="89" t="str">
        <f t="shared" si="18"/>
        <v>m</v>
      </c>
    </row>
    <row r="215" spans="2:6">
      <c r="B215" s="86">
        <f t="shared" si="19"/>
        <v>44741</v>
      </c>
      <c r="C215" s="87">
        <f t="shared" si="16"/>
        <v>27</v>
      </c>
      <c r="D215" s="87" t="str">
        <f t="shared" si="17"/>
        <v/>
      </c>
      <c r="E215" s="88">
        <f t="shared" si="20"/>
        <v>44741</v>
      </c>
      <c r="F215" s="89" t="str">
        <f t="shared" si="18"/>
        <v>m</v>
      </c>
    </row>
    <row r="216" spans="2:6">
      <c r="B216" s="86">
        <f t="shared" si="19"/>
        <v>44742</v>
      </c>
      <c r="C216" s="87">
        <f t="shared" si="16"/>
        <v>27</v>
      </c>
      <c r="D216" s="87" t="str">
        <f t="shared" si="17"/>
        <v/>
      </c>
      <c r="E216" s="88">
        <f t="shared" si="20"/>
        <v>44742</v>
      </c>
      <c r="F216" s="89" t="str">
        <f t="shared" si="18"/>
        <v>j</v>
      </c>
    </row>
    <row r="217" spans="2:6">
      <c r="B217" s="86">
        <f t="shared" si="19"/>
        <v>44743</v>
      </c>
      <c r="C217" s="87">
        <f t="shared" si="16"/>
        <v>27</v>
      </c>
      <c r="D217" s="87" t="str">
        <f t="shared" si="17"/>
        <v/>
      </c>
      <c r="E217" s="88">
        <f t="shared" si="20"/>
        <v>44743</v>
      </c>
      <c r="F217" s="89" t="str">
        <f t="shared" si="18"/>
        <v>v</v>
      </c>
    </row>
    <row r="218" spans="2:6">
      <c r="B218" s="86">
        <f t="shared" si="19"/>
        <v>44744</v>
      </c>
      <c r="C218" s="87">
        <f t="shared" si="16"/>
        <v>27</v>
      </c>
      <c r="D218" s="87" t="str">
        <f t="shared" si="17"/>
        <v/>
      </c>
      <c r="E218" s="88">
        <f t="shared" si="20"/>
        <v>44744</v>
      </c>
      <c r="F218" s="89" t="str">
        <f t="shared" si="18"/>
        <v>s</v>
      </c>
    </row>
    <row r="219" spans="2:6">
      <c r="B219" s="86">
        <f t="shared" si="19"/>
        <v>44745</v>
      </c>
      <c r="C219" s="87">
        <f t="shared" si="16"/>
        <v>27</v>
      </c>
      <c r="D219" s="87" t="str">
        <f t="shared" si="17"/>
        <v/>
      </c>
      <c r="E219" s="88">
        <f t="shared" si="20"/>
        <v>44745</v>
      </c>
      <c r="F219" s="89" t="str">
        <f t="shared" si="18"/>
        <v>d</v>
      </c>
    </row>
    <row r="220" spans="2:6">
      <c r="B220" s="86">
        <f t="shared" si="19"/>
        <v>44746</v>
      </c>
      <c r="C220" s="87">
        <f t="shared" si="16"/>
        <v>28</v>
      </c>
      <c r="D220" s="87" t="str">
        <f t="shared" si="17"/>
        <v/>
      </c>
      <c r="E220" s="88">
        <f t="shared" si="20"/>
        <v>44746</v>
      </c>
      <c r="F220" s="89" t="str">
        <f t="shared" si="18"/>
        <v>l</v>
      </c>
    </row>
    <row r="221" spans="2:6">
      <c r="B221" s="86">
        <f t="shared" si="19"/>
        <v>44747</v>
      </c>
      <c r="C221" s="87">
        <f t="shared" si="16"/>
        <v>28</v>
      </c>
      <c r="D221" s="87" t="str">
        <f t="shared" si="17"/>
        <v/>
      </c>
      <c r="E221" s="88">
        <f t="shared" si="20"/>
        <v>44747</v>
      </c>
      <c r="F221" s="89" t="str">
        <f t="shared" si="18"/>
        <v>m</v>
      </c>
    </row>
    <row r="222" spans="2:6">
      <c r="B222" s="86">
        <f t="shared" si="19"/>
        <v>44748</v>
      </c>
      <c r="C222" s="87">
        <f t="shared" si="16"/>
        <v>28</v>
      </c>
      <c r="D222" s="87" t="str">
        <f t="shared" si="17"/>
        <v/>
      </c>
      <c r="E222" s="88">
        <f t="shared" si="20"/>
        <v>44748</v>
      </c>
      <c r="F222" s="89" t="str">
        <f t="shared" si="18"/>
        <v>m</v>
      </c>
    </row>
    <row r="223" spans="2:6">
      <c r="B223" s="86">
        <f t="shared" si="19"/>
        <v>44749</v>
      </c>
      <c r="C223" s="87">
        <f t="shared" si="16"/>
        <v>28</v>
      </c>
      <c r="D223" s="87" t="str">
        <f t="shared" si="17"/>
        <v/>
      </c>
      <c r="E223" s="88">
        <f t="shared" si="20"/>
        <v>44749</v>
      </c>
      <c r="F223" s="89" t="str">
        <f t="shared" si="18"/>
        <v>j</v>
      </c>
    </row>
    <row r="224" spans="2:6">
      <c r="B224" s="86">
        <f t="shared" si="19"/>
        <v>44750</v>
      </c>
      <c r="C224" s="87">
        <f t="shared" si="16"/>
        <v>28</v>
      </c>
      <c r="D224" s="87" t="str">
        <f t="shared" si="17"/>
        <v/>
      </c>
      <c r="E224" s="88">
        <f t="shared" si="20"/>
        <v>44750</v>
      </c>
      <c r="F224" s="89" t="str">
        <f t="shared" si="18"/>
        <v>v</v>
      </c>
    </row>
    <row r="225" spans="2:6">
      <c r="B225" s="86">
        <f t="shared" si="19"/>
        <v>44751</v>
      </c>
      <c r="C225" s="87">
        <f t="shared" si="16"/>
        <v>28</v>
      </c>
      <c r="D225" s="87" t="str">
        <f t="shared" si="17"/>
        <v/>
      </c>
      <c r="E225" s="88">
        <f t="shared" si="20"/>
        <v>44751</v>
      </c>
      <c r="F225" s="89" t="str">
        <f t="shared" si="18"/>
        <v>s</v>
      </c>
    </row>
    <row r="226" spans="2:6">
      <c r="B226" s="86">
        <f t="shared" si="19"/>
        <v>44752</v>
      </c>
      <c r="C226" s="87">
        <f t="shared" si="16"/>
        <v>28</v>
      </c>
      <c r="D226" s="87" t="str">
        <f t="shared" si="17"/>
        <v/>
      </c>
      <c r="E226" s="88">
        <f t="shared" si="20"/>
        <v>44752</v>
      </c>
      <c r="F226" s="89" t="str">
        <f t="shared" si="18"/>
        <v>d</v>
      </c>
    </row>
    <row r="227" spans="2:6">
      <c r="B227" s="86">
        <f t="shared" si="19"/>
        <v>44753</v>
      </c>
      <c r="C227" s="87">
        <f t="shared" si="16"/>
        <v>29</v>
      </c>
      <c r="D227" s="87" t="str">
        <f t="shared" si="17"/>
        <v/>
      </c>
      <c r="E227" s="88">
        <f t="shared" si="20"/>
        <v>44753</v>
      </c>
      <c r="F227" s="89" t="str">
        <f t="shared" si="18"/>
        <v>l</v>
      </c>
    </row>
    <row r="228" spans="2:6">
      <c r="B228" s="86">
        <f t="shared" si="19"/>
        <v>44754</v>
      </c>
      <c r="C228" s="87">
        <f t="shared" si="16"/>
        <v>29</v>
      </c>
      <c r="D228" s="87" t="str">
        <f t="shared" si="17"/>
        <v/>
      </c>
      <c r="E228" s="88">
        <f t="shared" si="20"/>
        <v>44754</v>
      </c>
      <c r="F228" s="89" t="str">
        <f t="shared" si="18"/>
        <v>m</v>
      </c>
    </row>
    <row r="229" spans="2:6">
      <c r="B229" s="86">
        <f t="shared" si="19"/>
        <v>44755</v>
      </c>
      <c r="C229" s="87">
        <f t="shared" si="16"/>
        <v>29</v>
      </c>
      <c r="D229" s="87" t="str">
        <f t="shared" si="17"/>
        <v/>
      </c>
      <c r="E229" s="88">
        <f t="shared" si="20"/>
        <v>44755</v>
      </c>
      <c r="F229" s="89" t="str">
        <f t="shared" si="18"/>
        <v>m</v>
      </c>
    </row>
    <row r="230" spans="2:6">
      <c r="B230" s="86">
        <f t="shared" si="19"/>
        <v>44756</v>
      </c>
      <c r="C230" s="87">
        <f t="shared" si="16"/>
        <v>29</v>
      </c>
      <c r="D230" s="87" t="str">
        <f t="shared" si="17"/>
        <v>f</v>
      </c>
      <c r="E230" s="88">
        <f t="shared" si="20"/>
        <v>44756</v>
      </c>
      <c r="F230" s="89" t="str">
        <f t="shared" si="18"/>
        <v>f</v>
      </c>
    </row>
    <row r="231" spans="2:6">
      <c r="B231" s="86">
        <f t="shared" si="19"/>
        <v>44757</v>
      </c>
      <c r="C231" s="87">
        <f t="shared" si="16"/>
        <v>29</v>
      </c>
      <c r="D231" s="87" t="str">
        <f t="shared" si="17"/>
        <v/>
      </c>
      <c r="E231" s="88">
        <f t="shared" si="20"/>
        <v>44757</v>
      </c>
      <c r="F231" s="89" t="str">
        <f t="shared" si="18"/>
        <v>v</v>
      </c>
    </row>
    <row r="232" spans="2:6">
      <c r="B232" s="86">
        <f t="shared" si="19"/>
        <v>44758</v>
      </c>
      <c r="C232" s="87">
        <f t="shared" si="16"/>
        <v>29</v>
      </c>
      <c r="D232" s="87" t="str">
        <f t="shared" si="17"/>
        <v/>
      </c>
      <c r="E232" s="88">
        <f t="shared" si="20"/>
        <v>44758</v>
      </c>
      <c r="F232" s="89" t="str">
        <f t="shared" si="18"/>
        <v>s</v>
      </c>
    </row>
    <row r="233" spans="2:6">
      <c r="B233" s="86">
        <f t="shared" si="19"/>
        <v>44759</v>
      </c>
      <c r="C233" s="87">
        <f t="shared" si="16"/>
        <v>29</v>
      </c>
      <c r="D233" s="87" t="str">
        <f t="shared" si="17"/>
        <v/>
      </c>
      <c r="E233" s="88">
        <f t="shared" si="20"/>
        <v>44759</v>
      </c>
      <c r="F233" s="89" t="str">
        <f t="shared" si="18"/>
        <v>d</v>
      </c>
    </row>
    <row r="234" spans="2:6">
      <c r="B234" s="86">
        <f t="shared" si="19"/>
        <v>44760</v>
      </c>
      <c r="C234" s="87">
        <f t="shared" si="16"/>
        <v>30</v>
      </c>
      <c r="D234" s="87" t="str">
        <f t="shared" si="17"/>
        <v/>
      </c>
      <c r="E234" s="88">
        <f t="shared" si="20"/>
        <v>44760</v>
      </c>
      <c r="F234" s="89" t="str">
        <f t="shared" si="18"/>
        <v>l</v>
      </c>
    </row>
    <row r="235" spans="2:6">
      <c r="B235" s="86">
        <f t="shared" si="19"/>
        <v>44761</v>
      </c>
      <c r="C235" s="87">
        <f t="shared" si="16"/>
        <v>30</v>
      </c>
      <c r="D235" s="87" t="str">
        <f t="shared" si="17"/>
        <v/>
      </c>
      <c r="E235" s="88">
        <f t="shared" si="20"/>
        <v>44761</v>
      </c>
      <c r="F235" s="89" t="str">
        <f t="shared" si="18"/>
        <v>m</v>
      </c>
    </row>
    <row r="236" spans="2:6">
      <c r="B236" s="86">
        <f t="shared" si="19"/>
        <v>44762</v>
      </c>
      <c r="C236" s="87">
        <f t="shared" si="16"/>
        <v>30</v>
      </c>
      <c r="D236" s="87" t="str">
        <f t="shared" si="17"/>
        <v/>
      </c>
      <c r="E236" s="88">
        <f t="shared" si="20"/>
        <v>44762</v>
      </c>
      <c r="F236" s="89" t="str">
        <f t="shared" si="18"/>
        <v>m</v>
      </c>
    </row>
    <row r="237" spans="2:6">
      <c r="B237" s="86">
        <f t="shared" si="19"/>
        <v>44763</v>
      </c>
      <c r="C237" s="87">
        <f t="shared" si="16"/>
        <v>30</v>
      </c>
      <c r="D237" s="87" t="str">
        <f t="shared" si="17"/>
        <v/>
      </c>
      <c r="E237" s="88">
        <f t="shared" si="20"/>
        <v>44763</v>
      </c>
      <c r="F237" s="89" t="str">
        <f t="shared" si="18"/>
        <v>j</v>
      </c>
    </row>
    <row r="238" spans="2:6">
      <c r="B238" s="86">
        <f t="shared" si="19"/>
        <v>44764</v>
      </c>
      <c r="C238" s="87">
        <f t="shared" si="16"/>
        <v>30</v>
      </c>
      <c r="D238" s="87" t="str">
        <f t="shared" si="17"/>
        <v/>
      </c>
      <c r="E238" s="88">
        <f t="shared" si="20"/>
        <v>44764</v>
      </c>
      <c r="F238" s="89" t="str">
        <f t="shared" si="18"/>
        <v>v</v>
      </c>
    </row>
    <row r="239" spans="2:6">
      <c r="B239" s="86">
        <f t="shared" si="19"/>
        <v>44765</v>
      </c>
      <c r="C239" s="87">
        <f t="shared" si="16"/>
        <v>30</v>
      </c>
      <c r="D239" s="87" t="str">
        <f t="shared" si="17"/>
        <v/>
      </c>
      <c r="E239" s="88">
        <f t="shared" si="20"/>
        <v>44765</v>
      </c>
      <c r="F239" s="89" t="str">
        <f t="shared" si="18"/>
        <v>s</v>
      </c>
    </row>
    <row r="240" spans="2:6">
      <c r="B240" s="86">
        <f t="shared" si="19"/>
        <v>44766</v>
      </c>
      <c r="C240" s="87">
        <f t="shared" si="16"/>
        <v>30</v>
      </c>
      <c r="D240" s="87" t="str">
        <f t="shared" si="17"/>
        <v/>
      </c>
      <c r="E240" s="88">
        <f t="shared" si="20"/>
        <v>44766</v>
      </c>
      <c r="F240" s="89" t="str">
        <f t="shared" si="18"/>
        <v>d</v>
      </c>
    </row>
    <row r="241" spans="2:6">
      <c r="B241" s="86">
        <f t="shared" si="19"/>
        <v>44767</v>
      </c>
      <c r="C241" s="87">
        <f t="shared" si="16"/>
        <v>31</v>
      </c>
      <c r="D241" s="87" t="str">
        <f t="shared" si="17"/>
        <v/>
      </c>
      <c r="E241" s="88">
        <f t="shared" si="20"/>
        <v>44767</v>
      </c>
      <c r="F241" s="89" t="str">
        <f t="shared" si="18"/>
        <v>l</v>
      </c>
    </row>
    <row r="242" spans="2:6">
      <c r="B242" s="86">
        <f t="shared" si="19"/>
        <v>44768</v>
      </c>
      <c r="C242" s="87">
        <f t="shared" si="16"/>
        <v>31</v>
      </c>
      <c r="D242" s="87" t="str">
        <f t="shared" si="17"/>
        <v/>
      </c>
      <c r="E242" s="88">
        <f t="shared" si="20"/>
        <v>44768</v>
      </c>
      <c r="F242" s="89" t="str">
        <f t="shared" si="18"/>
        <v>m</v>
      </c>
    </row>
    <row r="243" spans="2:6">
      <c r="B243" s="86">
        <f t="shared" si="19"/>
        <v>44769</v>
      </c>
      <c r="C243" s="87">
        <f t="shared" si="16"/>
        <v>31</v>
      </c>
      <c r="D243" s="87" t="str">
        <f t="shared" si="17"/>
        <v/>
      </c>
      <c r="E243" s="88">
        <f t="shared" si="20"/>
        <v>44769</v>
      </c>
      <c r="F243" s="89" t="str">
        <f t="shared" si="18"/>
        <v>m</v>
      </c>
    </row>
    <row r="244" spans="2:6">
      <c r="B244" s="86">
        <f t="shared" si="19"/>
        <v>44770</v>
      </c>
      <c r="C244" s="87">
        <f t="shared" si="16"/>
        <v>31</v>
      </c>
      <c r="D244" s="87" t="str">
        <f t="shared" si="17"/>
        <v/>
      </c>
      <c r="E244" s="88">
        <f t="shared" si="20"/>
        <v>44770</v>
      </c>
      <c r="F244" s="89" t="str">
        <f t="shared" si="18"/>
        <v>j</v>
      </c>
    </row>
    <row r="245" spans="2:6">
      <c r="B245" s="86">
        <f t="shared" si="19"/>
        <v>44771</v>
      </c>
      <c r="C245" s="87">
        <f t="shared" si="16"/>
        <v>31</v>
      </c>
      <c r="D245" s="87" t="str">
        <f t="shared" si="17"/>
        <v/>
      </c>
      <c r="E245" s="88">
        <f t="shared" si="20"/>
        <v>44771</v>
      </c>
      <c r="F245" s="89" t="str">
        <f t="shared" si="18"/>
        <v>v</v>
      </c>
    </row>
    <row r="246" spans="2:6">
      <c r="B246" s="86">
        <f t="shared" si="19"/>
        <v>44772</v>
      </c>
      <c r="C246" s="87">
        <f t="shared" si="16"/>
        <v>31</v>
      </c>
      <c r="D246" s="87" t="str">
        <f t="shared" si="17"/>
        <v/>
      </c>
      <c r="E246" s="88">
        <f t="shared" si="20"/>
        <v>44772</v>
      </c>
      <c r="F246" s="89" t="str">
        <f t="shared" si="18"/>
        <v>s</v>
      </c>
    </row>
    <row r="247" spans="2:6">
      <c r="B247" s="86">
        <f t="shared" si="19"/>
        <v>44773</v>
      </c>
      <c r="C247" s="87">
        <f t="shared" si="16"/>
        <v>31</v>
      </c>
      <c r="D247" s="87" t="str">
        <f t="shared" si="17"/>
        <v/>
      </c>
      <c r="E247" s="88">
        <f t="shared" si="20"/>
        <v>44773</v>
      </c>
      <c r="F247" s="89" t="str">
        <f t="shared" si="18"/>
        <v>d</v>
      </c>
    </row>
    <row r="248" spans="2:6">
      <c r="B248" s="86">
        <f t="shared" si="19"/>
        <v>44774</v>
      </c>
      <c r="C248" s="87">
        <f t="shared" si="16"/>
        <v>32</v>
      </c>
      <c r="D248" s="87" t="str">
        <f t="shared" si="17"/>
        <v/>
      </c>
      <c r="E248" s="88">
        <f t="shared" si="20"/>
        <v>44774</v>
      </c>
      <c r="F248" s="89" t="str">
        <f t="shared" si="18"/>
        <v>l</v>
      </c>
    </row>
    <row r="249" spans="2:6">
      <c r="B249" s="86">
        <f t="shared" si="19"/>
        <v>44775</v>
      </c>
      <c r="C249" s="87">
        <f t="shared" si="16"/>
        <v>32</v>
      </c>
      <c r="D249" s="87" t="str">
        <f t="shared" si="17"/>
        <v/>
      </c>
      <c r="E249" s="88">
        <f t="shared" si="20"/>
        <v>44775</v>
      </c>
      <c r="F249" s="89" t="str">
        <f t="shared" si="18"/>
        <v>m</v>
      </c>
    </row>
    <row r="250" spans="2:6">
      <c r="B250" s="86">
        <f t="shared" si="19"/>
        <v>44776</v>
      </c>
      <c r="C250" s="87">
        <f t="shared" si="16"/>
        <v>32</v>
      </c>
      <c r="D250" s="87" t="str">
        <f t="shared" si="17"/>
        <v/>
      </c>
      <c r="E250" s="88">
        <f t="shared" si="20"/>
        <v>44776</v>
      </c>
      <c r="F250" s="89" t="str">
        <f t="shared" si="18"/>
        <v>m</v>
      </c>
    </row>
    <row r="251" spans="2:6">
      <c r="B251" s="86">
        <f t="shared" si="19"/>
        <v>44777</v>
      </c>
      <c r="C251" s="87">
        <f t="shared" si="16"/>
        <v>32</v>
      </c>
      <c r="D251" s="87" t="str">
        <f t="shared" si="17"/>
        <v/>
      </c>
      <c r="E251" s="88">
        <f t="shared" si="20"/>
        <v>44777</v>
      </c>
      <c r="F251" s="89" t="str">
        <f t="shared" si="18"/>
        <v>j</v>
      </c>
    </row>
    <row r="252" spans="2:6">
      <c r="B252" s="86">
        <f t="shared" si="19"/>
        <v>44778</v>
      </c>
      <c r="C252" s="87">
        <f t="shared" si="16"/>
        <v>32</v>
      </c>
      <c r="D252" s="87" t="str">
        <f t="shared" si="17"/>
        <v/>
      </c>
      <c r="E252" s="88">
        <f t="shared" si="20"/>
        <v>44778</v>
      </c>
      <c r="F252" s="89" t="str">
        <f t="shared" si="18"/>
        <v>v</v>
      </c>
    </row>
    <row r="253" spans="2:6">
      <c r="B253" s="86">
        <f t="shared" si="19"/>
        <v>44779</v>
      </c>
      <c r="C253" s="87">
        <f t="shared" si="16"/>
        <v>32</v>
      </c>
      <c r="D253" s="87" t="str">
        <f t="shared" si="17"/>
        <v/>
      </c>
      <c r="E253" s="88">
        <f t="shared" si="20"/>
        <v>44779</v>
      </c>
      <c r="F253" s="89" t="str">
        <f t="shared" si="18"/>
        <v>s</v>
      </c>
    </row>
    <row r="254" spans="2:6">
      <c r="B254" s="86">
        <f t="shared" si="19"/>
        <v>44780</v>
      </c>
      <c r="C254" s="87">
        <f t="shared" si="16"/>
        <v>32</v>
      </c>
      <c r="D254" s="87" t="str">
        <f t="shared" si="17"/>
        <v/>
      </c>
      <c r="E254" s="88">
        <f t="shared" si="20"/>
        <v>44780</v>
      </c>
      <c r="F254" s="89" t="str">
        <f t="shared" si="18"/>
        <v>d</v>
      </c>
    </row>
    <row r="255" spans="2:6">
      <c r="B255" s="86">
        <f t="shared" si="19"/>
        <v>44781</v>
      </c>
      <c r="C255" s="87">
        <f t="shared" si="16"/>
        <v>33</v>
      </c>
      <c r="D255" s="87" t="str">
        <f t="shared" si="17"/>
        <v/>
      </c>
      <c r="E255" s="88">
        <f t="shared" si="20"/>
        <v>44781</v>
      </c>
      <c r="F255" s="89" t="str">
        <f t="shared" si="18"/>
        <v>l</v>
      </c>
    </row>
    <row r="256" spans="2:6">
      <c r="B256" s="86">
        <f t="shared" si="19"/>
        <v>44782</v>
      </c>
      <c r="C256" s="87">
        <f t="shared" si="16"/>
        <v>33</v>
      </c>
      <c r="D256" s="87" t="str">
        <f t="shared" si="17"/>
        <v/>
      </c>
      <c r="E256" s="88">
        <f t="shared" si="20"/>
        <v>44782</v>
      </c>
      <c r="F256" s="89" t="str">
        <f t="shared" si="18"/>
        <v>m</v>
      </c>
    </row>
    <row r="257" spans="2:6">
      <c r="B257" s="86">
        <f t="shared" si="19"/>
        <v>44783</v>
      </c>
      <c r="C257" s="87">
        <f t="shared" si="16"/>
        <v>33</v>
      </c>
      <c r="D257" s="87" t="str">
        <f t="shared" si="17"/>
        <v/>
      </c>
      <c r="E257" s="88">
        <f t="shared" si="20"/>
        <v>44783</v>
      </c>
      <c r="F257" s="89" t="str">
        <f t="shared" si="18"/>
        <v>m</v>
      </c>
    </row>
    <row r="258" spans="2:6">
      <c r="B258" s="86">
        <f t="shared" si="19"/>
        <v>44784</v>
      </c>
      <c r="C258" s="87">
        <f t="shared" si="16"/>
        <v>33</v>
      </c>
      <c r="D258" s="87" t="str">
        <f t="shared" si="17"/>
        <v/>
      </c>
      <c r="E258" s="88">
        <f t="shared" si="20"/>
        <v>44784</v>
      </c>
      <c r="F258" s="89" t="str">
        <f t="shared" si="18"/>
        <v>j</v>
      </c>
    </row>
    <row r="259" spans="2:6">
      <c r="B259" s="86">
        <f t="shared" si="19"/>
        <v>44785</v>
      </c>
      <c r="C259" s="87">
        <f t="shared" si="16"/>
        <v>33</v>
      </c>
      <c r="D259" s="87" t="str">
        <f t="shared" si="17"/>
        <v/>
      </c>
      <c r="E259" s="88">
        <f t="shared" si="20"/>
        <v>44785</v>
      </c>
      <c r="F259" s="89" t="str">
        <f t="shared" si="18"/>
        <v>v</v>
      </c>
    </row>
    <row r="260" spans="2:6">
      <c r="B260" s="86">
        <f t="shared" si="19"/>
        <v>44786</v>
      </c>
      <c r="C260" s="87">
        <f t="shared" si="16"/>
        <v>33</v>
      </c>
      <c r="D260" s="87" t="str">
        <f t="shared" si="17"/>
        <v/>
      </c>
      <c r="E260" s="88">
        <f t="shared" si="20"/>
        <v>44786</v>
      </c>
      <c r="F260" s="89" t="str">
        <f t="shared" si="18"/>
        <v>s</v>
      </c>
    </row>
    <row r="261" spans="2:6">
      <c r="B261" s="86">
        <f t="shared" si="19"/>
        <v>44787</v>
      </c>
      <c r="C261" s="87">
        <f t="shared" ref="C261:C324" si="21">WEEKNUM(B261,2)</f>
        <v>33</v>
      </c>
      <c r="D261" s="87" t="str">
        <f t="shared" ref="D261:D324" si="22">IF(ISERROR(VLOOKUP(E261,jfdate,1,TRUE)),"",IF(VLOOKUP(E261,jfdate,1,TRUE)=B261,"f",""))</f>
        <v/>
      </c>
      <c r="E261" s="88">
        <f t="shared" si="20"/>
        <v>44787</v>
      </c>
      <c r="F261" s="89" t="str">
        <f t="shared" ref="F261:F324" si="23">IF(D261="f","f",VLOOKUP(WEEKDAY(E261),jourabbrege,2,FALSE))</f>
        <v>d</v>
      </c>
    </row>
    <row r="262" spans="2:6">
      <c r="B262" s="86">
        <f t="shared" ref="B262:B325" si="24">+B261+1</f>
        <v>44788</v>
      </c>
      <c r="C262" s="87">
        <f t="shared" si="21"/>
        <v>34</v>
      </c>
      <c r="D262" s="87" t="str">
        <f t="shared" si="22"/>
        <v>f</v>
      </c>
      <c r="E262" s="88">
        <f t="shared" ref="E262:E325" si="25">+E261+1</f>
        <v>44788</v>
      </c>
      <c r="F262" s="89" t="str">
        <f t="shared" si="23"/>
        <v>f</v>
      </c>
    </row>
    <row r="263" spans="2:6">
      <c r="B263" s="86">
        <f t="shared" si="24"/>
        <v>44789</v>
      </c>
      <c r="C263" s="87">
        <f t="shared" si="21"/>
        <v>34</v>
      </c>
      <c r="D263" s="87" t="str">
        <f t="shared" si="22"/>
        <v/>
      </c>
      <c r="E263" s="88">
        <f t="shared" si="25"/>
        <v>44789</v>
      </c>
      <c r="F263" s="89" t="str">
        <f t="shared" si="23"/>
        <v>m</v>
      </c>
    </row>
    <row r="264" spans="2:6">
      <c r="B264" s="86">
        <f t="shared" si="24"/>
        <v>44790</v>
      </c>
      <c r="C264" s="87">
        <f t="shared" si="21"/>
        <v>34</v>
      </c>
      <c r="D264" s="87" t="str">
        <f t="shared" si="22"/>
        <v/>
      </c>
      <c r="E264" s="88">
        <f t="shared" si="25"/>
        <v>44790</v>
      </c>
      <c r="F264" s="89" t="str">
        <f t="shared" si="23"/>
        <v>m</v>
      </c>
    </row>
    <row r="265" spans="2:6">
      <c r="B265" s="86">
        <f t="shared" si="24"/>
        <v>44791</v>
      </c>
      <c r="C265" s="87">
        <f t="shared" si="21"/>
        <v>34</v>
      </c>
      <c r="D265" s="87" t="str">
        <f t="shared" si="22"/>
        <v/>
      </c>
      <c r="E265" s="88">
        <f t="shared" si="25"/>
        <v>44791</v>
      </c>
      <c r="F265" s="89" t="str">
        <f t="shared" si="23"/>
        <v>j</v>
      </c>
    </row>
    <row r="266" spans="2:6">
      <c r="B266" s="86">
        <f t="shared" si="24"/>
        <v>44792</v>
      </c>
      <c r="C266" s="87">
        <f t="shared" si="21"/>
        <v>34</v>
      </c>
      <c r="D266" s="87" t="str">
        <f t="shared" si="22"/>
        <v/>
      </c>
      <c r="E266" s="88">
        <f t="shared" si="25"/>
        <v>44792</v>
      </c>
      <c r="F266" s="89" t="str">
        <f t="shared" si="23"/>
        <v>v</v>
      </c>
    </row>
    <row r="267" spans="2:6">
      <c r="B267" s="86">
        <f t="shared" si="24"/>
        <v>44793</v>
      </c>
      <c r="C267" s="87">
        <f t="shared" si="21"/>
        <v>34</v>
      </c>
      <c r="D267" s="87" t="str">
        <f t="shared" si="22"/>
        <v/>
      </c>
      <c r="E267" s="88">
        <f t="shared" si="25"/>
        <v>44793</v>
      </c>
      <c r="F267" s="89" t="str">
        <f t="shared" si="23"/>
        <v>s</v>
      </c>
    </row>
    <row r="268" spans="2:6">
      <c r="B268" s="86">
        <f t="shared" si="24"/>
        <v>44794</v>
      </c>
      <c r="C268" s="87">
        <f t="shared" si="21"/>
        <v>34</v>
      </c>
      <c r="D268" s="87" t="str">
        <f t="shared" si="22"/>
        <v/>
      </c>
      <c r="E268" s="88">
        <f t="shared" si="25"/>
        <v>44794</v>
      </c>
      <c r="F268" s="89" t="str">
        <f t="shared" si="23"/>
        <v>d</v>
      </c>
    </row>
    <row r="269" spans="2:6">
      <c r="B269" s="86">
        <f t="shared" si="24"/>
        <v>44795</v>
      </c>
      <c r="C269" s="87">
        <f t="shared" si="21"/>
        <v>35</v>
      </c>
      <c r="D269" s="87" t="str">
        <f t="shared" si="22"/>
        <v/>
      </c>
      <c r="E269" s="88">
        <f t="shared" si="25"/>
        <v>44795</v>
      </c>
      <c r="F269" s="89" t="str">
        <f t="shared" si="23"/>
        <v>l</v>
      </c>
    </row>
    <row r="270" spans="2:6">
      <c r="B270" s="86">
        <f t="shared" si="24"/>
        <v>44796</v>
      </c>
      <c r="C270" s="87">
        <f t="shared" si="21"/>
        <v>35</v>
      </c>
      <c r="D270" s="87" t="str">
        <f t="shared" si="22"/>
        <v/>
      </c>
      <c r="E270" s="88">
        <f t="shared" si="25"/>
        <v>44796</v>
      </c>
      <c r="F270" s="89" t="str">
        <f t="shared" si="23"/>
        <v>m</v>
      </c>
    </row>
    <row r="271" spans="2:6">
      <c r="B271" s="86">
        <f t="shared" si="24"/>
        <v>44797</v>
      </c>
      <c r="C271" s="87">
        <f t="shared" si="21"/>
        <v>35</v>
      </c>
      <c r="D271" s="87" t="str">
        <f t="shared" si="22"/>
        <v/>
      </c>
      <c r="E271" s="88">
        <f t="shared" si="25"/>
        <v>44797</v>
      </c>
      <c r="F271" s="89" t="str">
        <f t="shared" si="23"/>
        <v>m</v>
      </c>
    </row>
    <row r="272" spans="2:6">
      <c r="B272" s="86">
        <f t="shared" si="24"/>
        <v>44798</v>
      </c>
      <c r="C272" s="87">
        <f t="shared" si="21"/>
        <v>35</v>
      </c>
      <c r="D272" s="87" t="str">
        <f t="shared" si="22"/>
        <v/>
      </c>
      <c r="E272" s="88">
        <f t="shared" si="25"/>
        <v>44798</v>
      </c>
      <c r="F272" s="89" t="str">
        <f t="shared" si="23"/>
        <v>j</v>
      </c>
    </row>
    <row r="273" spans="2:6">
      <c r="B273" s="86">
        <f t="shared" si="24"/>
        <v>44799</v>
      </c>
      <c r="C273" s="87">
        <f t="shared" si="21"/>
        <v>35</v>
      </c>
      <c r="D273" s="87" t="str">
        <f t="shared" si="22"/>
        <v/>
      </c>
      <c r="E273" s="88">
        <f t="shared" si="25"/>
        <v>44799</v>
      </c>
      <c r="F273" s="89" t="str">
        <f t="shared" si="23"/>
        <v>v</v>
      </c>
    </row>
    <row r="274" spans="2:6">
      <c r="B274" s="86">
        <f t="shared" si="24"/>
        <v>44800</v>
      </c>
      <c r="C274" s="87">
        <f t="shared" si="21"/>
        <v>35</v>
      </c>
      <c r="D274" s="87" t="str">
        <f t="shared" si="22"/>
        <v/>
      </c>
      <c r="E274" s="88">
        <f t="shared" si="25"/>
        <v>44800</v>
      </c>
      <c r="F274" s="89" t="str">
        <f t="shared" si="23"/>
        <v>s</v>
      </c>
    </row>
    <row r="275" spans="2:6">
      <c r="B275" s="86">
        <f t="shared" si="24"/>
        <v>44801</v>
      </c>
      <c r="C275" s="87">
        <f t="shared" si="21"/>
        <v>35</v>
      </c>
      <c r="D275" s="87" t="str">
        <f t="shared" si="22"/>
        <v/>
      </c>
      <c r="E275" s="88">
        <f t="shared" si="25"/>
        <v>44801</v>
      </c>
      <c r="F275" s="89" t="str">
        <f t="shared" si="23"/>
        <v>d</v>
      </c>
    </row>
    <row r="276" spans="2:6">
      <c r="B276" s="86">
        <f t="shared" si="24"/>
        <v>44802</v>
      </c>
      <c r="C276" s="87">
        <f t="shared" si="21"/>
        <v>36</v>
      </c>
      <c r="D276" s="87" t="str">
        <f t="shared" si="22"/>
        <v/>
      </c>
      <c r="E276" s="88">
        <f t="shared" si="25"/>
        <v>44802</v>
      </c>
      <c r="F276" s="89" t="str">
        <f t="shared" si="23"/>
        <v>l</v>
      </c>
    </row>
    <row r="277" spans="2:6">
      <c r="B277" s="86">
        <f t="shared" si="24"/>
        <v>44803</v>
      </c>
      <c r="C277" s="87">
        <f t="shared" si="21"/>
        <v>36</v>
      </c>
      <c r="D277" s="87" t="str">
        <f t="shared" si="22"/>
        <v/>
      </c>
      <c r="E277" s="88">
        <f t="shared" si="25"/>
        <v>44803</v>
      </c>
      <c r="F277" s="89" t="str">
        <f t="shared" si="23"/>
        <v>m</v>
      </c>
    </row>
    <row r="278" spans="2:6">
      <c r="B278" s="86">
        <f t="shared" si="24"/>
        <v>44804</v>
      </c>
      <c r="C278" s="87">
        <f t="shared" si="21"/>
        <v>36</v>
      </c>
      <c r="D278" s="87" t="str">
        <f t="shared" si="22"/>
        <v/>
      </c>
      <c r="E278" s="88">
        <f t="shared" si="25"/>
        <v>44804</v>
      </c>
      <c r="F278" s="89" t="str">
        <f t="shared" si="23"/>
        <v>m</v>
      </c>
    </row>
    <row r="279" spans="2:6">
      <c r="B279" s="86">
        <f t="shared" si="24"/>
        <v>44805</v>
      </c>
      <c r="C279" s="87">
        <f t="shared" si="21"/>
        <v>36</v>
      </c>
      <c r="D279" s="87" t="str">
        <f t="shared" si="22"/>
        <v/>
      </c>
      <c r="E279" s="88">
        <f t="shared" si="25"/>
        <v>44805</v>
      </c>
      <c r="F279" s="89" t="str">
        <f t="shared" si="23"/>
        <v>j</v>
      </c>
    </row>
    <row r="280" spans="2:6">
      <c r="B280" s="86">
        <f t="shared" si="24"/>
        <v>44806</v>
      </c>
      <c r="C280" s="87">
        <f t="shared" si="21"/>
        <v>36</v>
      </c>
      <c r="D280" s="87" t="str">
        <f t="shared" si="22"/>
        <v/>
      </c>
      <c r="E280" s="88">
        <f t="shared" si="25"/>
        <v>44806</v>
      </c>
      <c r="F280" s="89" t="str">
        <f t="shared" si="23"/>
        <v>v</v>
      </c>
    </row>
    <row r="281" spans="2:6">
      <c r="B281" s="86">
        <f t="shared" si="24"/>
        <v>44807</v>
      </c>
      <c r="C281" s="87">
        <f t="shared" si="21"/>
        <v>36</v>
      </c>
      <c r="D281" s="87" t="str">
        <f t="shared" si="22"/>
        <v/>
      </c>
      <c r="E281" s="88">
        <f t="shared" si="25"/>
        <v>44807</v>
      </c>
      <c r="F281" s="89" t="str">
        <f t="shared" si="23"/>
        <v>s</v>
      </c>
    </row>
    <row r="282" spans="2:6">
      <c r="B282" s="86">
        <f t="shared" si="24"/>
        <v>44808</v>
      </c>
      <c r="C282" s="87">
        <f t="shared" si="21"/>
        <v>36</v>
      </c>
      <c r="D282" s="87" t="str">
        <f t="shared" si="22"/>
        <v/>
      </c>
      <c r="E282" s="88">
        <f t="shared" si="25"/>
        <v>44808</v>
      </c>
      <c r="F282" s="89" t="str">
        <f t="shared" si="23"/>
        <v>d</v>
      </c>
    </row>
    <row r="283" spans="2:6">
      <c r="B283" s="86">
        <f t="shared" si="24"/>
        <v>44809</v>
      </c>
      <c r="C283" s="87">
        <f t="shared" si="21"/>
        <v>37</v>
      </c>
      <c r="D283" s="87" t="str">
        <f t="shared" si="22"/>
        <v/>
      </c>
      <c r="E283" s="88">
        <f t="shared" si="25"/>
        <v>44809</v>
      </c>
      <c r="F283" s="89" t="str">
        <f t="shared" si="23"/>
        <v>l</v>
      </c>
    </row>
    <row r="284" spans="2:6">
      <c r="B284" s="86">
        <f t="shared" si="24"/>
        <v>44810</v>
      </c>
      <c r="C284" s="87">
        <f t="shared" si="21"/>
        <v>37</v>
      </c>
      <c r="D284" s="87" t="str">
        <f t="shared" si="22"/>
        <v/>
      </c>
      <c r="E284" s="88">
        <f t="shared" si="25"/>
        <v>44810</v>
      </c>
      <c r="F284" s="89" t="str">
        <f t="shared" si="23"/>
        <v>m</v>
      </c>
    </row>
    <row r="285" spans="2:6">
      <c r="B285" s="86">
        <f t="shared" si="24"/>
        <v>44811</v>
      </c>
      <c r="C285" s="87">
        <f t="shared" si="21"/>
        <v>37</v>
      </c>
      <c r="D285" s="87" t="str">
        <f t="shared" si="22"/>
        <v/>
      </c>
      <c r="E285" s="88">
        <f t="shared" si="25"/>
        <v>44811</v>
      </c>
      <c r="F285" s="89" t="str">
        <f t="shared" si="23"/>
        <v>m</v>
      </c>
    </row>
    <row r="286" spans="2:6">
      <c r="B286" s="86">
        <f t="shared" si="24"/>
        <v>44812</v>
      </c>
      <c r="C286" s="87">
        <f t="shared" si="21"/>
        <v>37</v>
      </c>
      <c r="D286" s="87" t="str">
        <f t="shared" si="22"/>
        <v/>
      </c>
      <c r="E286" s="88">
        <f t="shared" si="25"/>
        <v>44812</v>
      </c>
      <c r="F286" s="89" t="str">
        <f t="shared" si="23"/>
        <v>j</v>
      </c>
    </row>
    <row r="287" spans="2:6">
      <c r="B287" s="86">
        <f t="shared" si="24"/>
        <v>44813</v>
      </c>
      <c r="C287" s="87">
        <f t="shared" si="21"/>
        <v>37</v>
      </c>
      <c r="D287" s="87" t="str">
        <f t="shared" si="22"/>
        <v/>
      </c>
      <c r="E287" s="88">
        <f t="shared" si="25"/>
        <v>44813</v>
      </c>
      <c r="F287" s="89" t="str">
        <f t="shared" si="23"/>
        <v>v</v>
      </c>
    </row>
    <row r="288" spans="2:6">
      <c r="B288" s="86">
        <f t="shared" si="24"/>
        <v>44814</v>
      </c>
      <c r="C288" s="87">
        <f t="shared" si="21"/>
        <v>37</v>
      </c>
      <c r="D288" s="87" t="str">
        <f t="shared" si="22"/>
        <v/>
      </c>
      <c r="E288" s="88">
        <f t="shared" si="25"/>
        <v>44814</v>
      </c>
      <c r="F288" s="89" t="str">
        <f t="shared" si="23"/>
        <v>s</v>
      </c>
    </row>
    <row r="289" spans="2:6">
      <c r="B289" s="86">
        <f t="shared" si="24"/>
        <v>44815</v>
      </c>
      <c r="C289" s="87">
        <f t="shared" si="21"/>
        <v>37</v>
      </c>
      <c r="D289" s="87" t="str">
        <f t="shared" si="22"/>
        <v/>
      </c>
      <c r="E289" s="88">
        <f t="shared" si="25"/>
        <v>44815</v>
      </c>
      <c r="F289" s="89" t="str">
        <f t="shared" si="23"/>
        <v>d</v>
      </c>
    </row>
    <row r="290" spans="2:6">
      <c r="B290" s="86">
        <f t="shared" si="24"/>
        <v>44816</v>
      </c>
      <c r="C290" s="87">
        <f t="shared" si="21"/>
        <v>38</v>
      </c>
      <c r="D290" s="87" t="str">
        <f t="shared" si="22"/>
        <v/>
      </c>
      <c r="E290" s="88">
        <f t="shared" si="25"/>
        <v>44816</v>
      </c>
      <c r="F290" s="89" t="str">
        <f t="shared" si="23"/>
        <v>l</v>
      </c>
    </row>
    <row r="291" spans="2:6">
      <c r="B291" s="86">
        <f t="shared" si="24"/>
        <v>44817</v>
      </c>
      <c r="C291" s="87">
        <f t="shared" si="21"/>
        <v>38</v>
      </c>
      <c r="D291" s="87" t="str">
        <f t="shared" si="22"/>
        <v/>
      </c>
      <c r="E291" s="88">
        <f t="shared" si="25"/>
        <v>44817</v>
      </c>
      <c r="F291" s="89" t="str">
        <f t="shared" si="23"/>
        <v>m</v>
      </c>
    </row>
    <row r="292" spans="2:6">
      <c r="B292" s="86">
        <f t="shared" si="24"/>
        <v>44818</v>
      </c>
      <c r="C292" s="87">
        <f t="shared" si="21"/>
        <v>38</v>
      </c>
      <c r="D292" s="87" t="str">
        <f t="shared" si="22"/>
        <v/>
      </c>
      <c r="E292" s="88">
        <f t="shared" si="25"/>
        <v>44818</v>
      </c>
      <c r="F292" s="89" t="str">
        <f t="shared" si="23"/>
        <v>m</v>
      </c>
    </row>
    <row r="293" spans="2:6">
      <c r="B293" s="86">
        <f t="shared" si="24"/>
        <v>44819</v>
      </c>
      <c r="C293" s="87">
        <f t="shared" si="21"/>
        <v>38</v>
      </c>
      <c r="D293" s="87" t="str">
        <f t="shared" si="22"/>
        <v/>
      </c>
      <c r="E293" s="88">
        <f t="shared" si="25"/>
        <v>44819</v>
      </c>
      <c r="F293" s="89" t="str">
        <f t="shared" si="23"/>
        <v>j</v>
      </c>
    </row>
    <row r="294" spans="2:6">
      <c r="B294" s="86">
        <f t="shared" si="24"/>
        <v>44820</v>
      </c>
      <c r="C294" s="87">
        <f t="shared" si="21"/>
        <v>38</v>
      </c>
      <c r="D294" s="87" t="str">
        <f t="shared" si="22"/>
        <v/>
      </c>
      <c r="E294" s="88">
        <f t="shared" si="25"/>
        <v>44820</v>
      </c>
      <c r="F294" s="89" t="str">
        <f t="shared" si="23"/>
        <v>v</v>
      </c>
    </row>
    <row r="295" spans="2:6">
      <c r="B295" s="86">
        <f t="shared" si="24"/>
        <v>44821</v>
      </c>
      <c r="C295" s="87">
        <f t="shared" si="21"/>
        <v>38</v>
      </c>
      <c r="D295" s="87" t="str">
        <f t="shared" si="22"/>
        <v/>
      </c>
      <c r="E295" s="88">
        <f t="shared" si="25"/>
        <v>44821</v>
      </c>
      <c r="F295" s="89" t="str">
        <f t="shared" si="23"/>
        <v>s</v>
      </c>
    </row>
    <row r="296" spans="2:6">
      <c r="B296" s="86">
        <f t="shared" si="24"/>
        <v>44822</v>
      </c>
      <c r="C296" s="87">
        <f t="shared" si="21"/>
        <v>38</v>
      </c>
      <c r="D296" s="87" t="str">
        <f t="shared" si="22"/>
        <v/>
      </c>
      <c r="E296" s="88">
        <f t="shared" si="25"/>
        <v>44822</v>
      </c>
      <c r="F296" s="89" t="str">
        <f t="shared" si="23"/>
        <v>d</v>
      </c>
    </row>
    <row r="297" spans="2:6">
      <c r="B297" s="86">
        <f t="shared" si="24"/>
        <v>44823</v>
      </c>
      <c r="C297" s="87">
        <f t="shared" si="21"/>
        <v>39</v>
      </c>
      <c r="D297" s="87" t="str">
        <f t="shared" si="22"/>
        <v/>
      </c>
      <c r="E297" s="88">
        <f t="shared" si="25"/>
        <v>44823</v>
      </c>
      <c r="F297" s="89" t="str">
        <f t="shared" si="23"/>
        <v>l</v>
      </c>
    </row>
    <row r="298" spans="2:6">
      <c r="B298" s="86">
        <f t="shared" si="24"/>
        <v>44824</v>
      </c>
      <c r="C298" s="87">
        <f t="shared" si="21"/>
        <v>39</v>
      </c>
      <c r="D298" s="87" t="str">
        <f t="shared" si="22"/>
        <v/>
      </c>
      <c r="E298" s="88">
        <f t="shared" si="25"/>
        <v>44824</v>
      </c>
      <c r="F298" s="89" t="str">
        <f t="shared" si="23"/>
        <v>m</v>
      </c>
    </row>
    <row r="299" spans="2:6">
      <c r="B299" s="86">
        <f t="shared" si="24"/>
        <v>44825</v>
      </c>
      <c r="C299" s="87">
        <f t="shared" si="21"/>
        <v>39</v>
      </c>
      <c r="D299" s="87" t="str">
        <f t="shared" si="22"/>
        <v/>
      </c>
      <c r="E299" s="88">
        <f t="shared" si="25"/>
        <v>44825</v>
      </c>
      <c r="F299" s="89" t="str">
        <f t="shared" si="23"/>
        <v>m</v>
      </c>
    </row>
    <row r="300" spans="2:6">
      <c r="B300" s="86">
        <f t="shared" si="24"/>
        <v>44826</v>
      </c>
      <c r="C300" s="87">
        <f t="shared" si="21"/>
        <v>39</v>
      </c>
      <c r="D300" s="87" t="str">
        <f t="shared" si="22"/>
        <v/>
      </c>
      <c r="E300" s="88">
        <f t="shared" si="25"/>
        <v>44826</v>
      </c>
      <c r="F300" s="89" t="str">
        <f t="shared" si="23"/>
        <v>j</v>
      </c>
    </row>
    <row r="301" spans="2:6">
      <c r="B301" s="86">
        <f t="shared" si="24"/>
        <v>44827</v>
      </c>
      <c r="C301" s="87">
        <f t="shared" si="21"/>
        <v>39</v>
      </c>
      <c r="D301" s="87" t="str">
        <f t="shared" si="22"/>
        <v/>
      </c>
      <c r="E301" s="88">
        <f t="shared" si="25"/>
        <v>44827</v>
      </c>
      <c r="F301" s="89" t="str">
        <f t="shared" si="23"/>
        <v>v</v>
      </c>
    </row>
    <row r="302" spans="2:6">
      <c r="B302" s="86">
        <f t="shared" si="24"/>
        <v>44828</v>
      </c>
      <c r="C302" s="87">
        <f t="shared" si="21"/>
        <v>39</v>
      </c>
      <c r="D302" s="87" t="str">
        <f t="shared" si="22"/>
        <v/>
      </c>
      <c r="E302" s="88">
        <f t="shared" si="25"/>
        <v>44828</v>
      </c>
      <c r="F302" s="89" t="str">
        <f t="shared" si="23"/>
        <v>s</v>
      </c>
    </row>
    <row r="303" spans="2:6">
      <c r="B303" s="86">
        <f t="shared" si="24"/>
        <v>44829</v>
      </c>
      <c r="C303" s="87">
        <f t="shared" si="21"/>
        <v>39</v>
      </c>
      <c r="D303" s="87" t="str">
        <f t="shared" si="22"/>
        <v/>
      </c>
      <c r="E303" s="88">
        <f t="shared" si="25"/>
        <v>44829</v>
      </c>
      <c r="F303" s="89" t="str">
        <f t="shared" si="23"/>
        <v>d</v>
      </c>
    </row>
    <row r="304" spans="2:6">
      <c r="B304" s="86">
        <f t="shared" si="24"/>
        <v>44830</v>
      </c>
      <c r="C304" s="87">
        <f t="shared" si="21"/>
        <v>40</v>
      </c>
      <c r="D304" s="87" t="str">
        <f t="shared" si="22"/>
        <v/>
      </c>
      <c r="E304" s="88">
        <f t="shared" si="25"/>
        <v>44830</v>
      </c>
      <c r="F304" s="89" t="str">
        <f t="shared" si="23"/>
        <v>l</v>
      </c>
    </row>
    <row r="305" spans="2:6">
      <c r="B305" s="86">
        <f t="shared" si="24"/>
        <v>44831</v>
      </c>
      <c r="C305" s="87">
        <f t="shared" si="21"/>
        <v>40</v>
      </c>
      <c r="D305" s="87" t="str">
        <f t="shared" si="22"/>
        <v/>
      </c>
      <c r="E305" s="88">
        <f t="shared" si="25"/>
        <v>44831</v>
      </c>
      <c r="F305" s="89" t="str">
        <f t="shared" si="23"/>
        <v>m</v>
      </c>
    </row>
    <row r="306" spans="2:6">
      <c r="B306" s="86">
        <f t="shared" si="24"/>
        <v>44832</v>
      </c>
      <c r="C306" s="87">
        <f t="shared" si="21"/>
        <v>40</v>
      </c>
      <c r="D306" s="87" t="str">
        <f t="shared" si="22"/>
        <v/>
      </c>
      <c r="E306" s="88">
        <f t="shared" si="25"/>
        <v>44832</v>
      </c>
      <c r="F306" s="89" t="str">
        <f t="shared" si="23"/>
        <v>m</v>
      </c>
    </row>
    <row r="307" spans="2:6">
      <c r="B307" s="86">
        <f t="shared" si="24"/>
        <v>44833</v>
      </c>
      <c r="C307" s="87">
        <f t="shared" si="21"/>
        <v>40</v>
      </c>
      <c r="D307" s="87" t="str">
        <f t="shared" si="22"/>
        <v/>
      </c>
      <c r="E307" s="88">
        <f t="shared" si="25"/>
        <v>44833</v>
      </c>
      <c r="F307" s="89" t="str">
        <f t="shared" si="23"/>
        <v>j</v>
      </c>
    </row>
    <row r="308" spans="2:6">
      <c r="B308" s="86">
        <f t="shared" si="24"/>
        <v>44834</v>
      </c>
      <c r="C308" s="87">
        <f t="shared" si="21"/>
        <v>40</v>
      </c>
      <c r="D308" s="87" t="str">
        <f t="shared" si="22"/>
        <v/>
      </c>
      <c r="E308" s="88">
        <f t="shared" si="25"/>
        <v>44834</v>
      </c>
      <c r="F308" s="89" t="str">
        <f t="shared" si="23"/>
        <v>v</v>
      </c>
    </row>
    <row r="309" spans="2:6">
      <c r="B309" s="86">
        <f t="shared" si="24"/>
        <v>44835</v>
      </c>
      <c r="C309" s="87">
        <f t="shared" si="21"/>
        <v>40</v>
      </c>
      <c r="D309" s="87" t="str">
        <f t="shared" si="22"/>
        <v/>
      </c>
      <c r="E309" s="88">
        <f t="shared" si="25"/>
        <v>44835</v>
      </c>
      <c r="F309" s="89" t="str">
        <f t="shared" si="23"/>
        <v>s</v>
      </c>
    </row>
    <row r="310" spans="2:6">
      <c r="B310" s="86">
        <f t="shared" si="24"/>
        <v>44836</v>
      </c>
      <c r="C310" s="87">
        <f t="shared" si="21"/>
        <v>40</v>
      </c>
      <c r="D310" s="87" t="str">
        <f t="shared" si="22"/>
        <v/>
      </c>
      <c r="E310" s="88">
        <f t="shared" si="25"/>
        <v>44836</v>
      </c>
      <c r="F310" s="89" t="str">
        <f t="shared" si="23"/>
        <v>d</v>
      </c>
    </row>
    <row r="311" spans="2:6">
      <c r="B311" s="86">
        <f t="shared" si="24"/>
        <v>44837</v>
      </c>
      <c r="C311" s="87">
        <f t="shared" si="21"/>
        <v>41</v>
      </c>
      <c r="D311" s="87" t="str">
        <f t="shared" si="22"/>
        <v/>
      </c>
      <c r="E311" s="88">
        <f t="shared" si="25"/>
        <v>44837</v>
      </c>
      <c r="F311" s="89" t="str">
        <f t="shared" si="23"/>
        <v>l</v>
      </c>
    </row>
    <row r="312" spans="2:6">
      <c r="B312" s="86">
        <f t="shared" si="24"/>
        <v>44838</v>
      </c>
      <c r="C312" s="87">
        <f t="shared" si="21"/>
        <v>41</v>
      </c>
      <c r="D312" s="87" t="str">
        <f t="shared" si="22"/>
        <v/>
      </c>
      <c r="E312" s="88">
        <f t="shared" si="25"/>
        <v>44838</v>
      </c>
      <c r="F312" s="89" t="str">
        <f t="shared" si="23"/>
        <v>m</v>
      </c>
    </row>
    <row r="313" spans="2:6">
      <c r="B313" s="86">
        <f t="shared" si="24"/>
        <v>44839</v>
      </c>
      <c r="C313" s="87">
        <f t="shared" si="21"/>
        <v>41</v>
      </c>
      <c r="D313" s="87" t="str">
        <f t="shared" si="22"/>
        <v/>
      </c>
      <c r="E313" s="88">
        <f t="shared" si="25"/>
        <v>44839</v>
      </c>
      <c r="F313" s="89" t="str">
        <f t="shared" si="23"/>
        <v>m</v>
      </c>
    </row>
    <row r="314" spans="2:6">
      <c r="B314" s="86">
        <f t="shared" si="24"/>
        <v>44840</v>
      </c>
      <c r="C314" s="87">
        <f t="shared" si="21"/>
        <v>41</v>
      </c>
      <c r="D314" s="87" t="str">
        <f t="shared" si="22"/>
        <v/>
      </c>
      <c r="E314" s="88">
        <f t="shared" si="25"/>
        <v>44840</v>
      </c>
      <c r="F314" s="89" t="str">
        <f t="shared" si="23"/>
        <v>j</v>
      </c>
    </row>
    <row r="315" spans="2:6">
      <c r="B315" s="86">
        <f t="shared" si="24"/>
        <v>44841</v>
      </c>
      <c r="C315" s="87">
        <f t="shared" si="21"/>
        <v>41</v>
      </c>
      <c r="D315" s="87" t="str">
        <f t="shared" si="22"/>
        <v/>
      </c>
      <c r="E315" s="88">
        <f t="shared" si="25"/>
        <v>44841</v>
      </c>
      <c r="F315" s="89" t="str">
        <f t="shared" si="23"/>
        <v>v</v>
      </c>
    </row>
    <row r="316" spans="2:6">
      <c r="B316" s="86">
        <f t="shared" si="24"/>
        <v>44842</v>
      </c>
      <c r="C316" s="87">
        <f t="shared" si="21"/>
        <v>41</v>
      </c>
      <c r="D316" s="87" t="str">
        <f t="shared" si="22"/>
        <v/>
      </c>
      <c r="E316" s="88">
        <f t="shared" si="25"/>
        <v>44842</v>
      </c>
      <c r="F316" s="89" t="str">
        <f t="shared" si="23"/>
        <v>s</v>
      </c>
    </row>
    <row r="317" spans="2:6">
      <c r="B317" s="86">
        <f t="shared" si="24"/>
        <v>44843</v>
      </c>
      <c r="C317" s="87">
        <f t="shared" si="21"/>
        <v>41</v>
      </c>
      <c r="D317" s="87" t="str">
        <f t="shared" si="22"/>
        <v/>
      </c>
      <c r="E317" s="88">
        <f t="shared" si="25"/>
        <v>44843</v>
      </c>
      <c r="F317" s="89" t="str">
        <f t="shared" si="23"/>
        <v>d</v>
      </c>
    </row>
    <row r="318" spans="2:6">
      <c r="B318" s="86">
        <f t="shared" si="24"/>
        <v>44844</v>
      </c>
      <c r="C318" s="87">
        <f t="shared" si="21"/>
        <v>42</v>
      </c>
      <c r="D318" s="87" t="str">
        <f t="shared" si="22"/>
        <v/>
      </c>
      <c r="E318" s="88">
        <f t="shared" si="25"/>
        <v>44844</v>
      </c>
      <c r="F318" s="89" t="str">
        <f t="shared" si="23"/>
        <v>l</v>
      </c>
    </row>
    <row r="319" spans="2:6">
      <c r="B319" s="86">
        <f t="shared" si="24"/>
        <v>44845</v>
      </c>
      <c r="C319" s="87">
        <f t="shared" si="21"/>
        <v>42</v>
      </c>
      <c r="D319" s="87" t="str">
        <f t="shared" si="22"/>
        <v/>
      </c>
      <c r="E319" s="88">
        <f t="shared" si="25"/>
        <v>44845</v>
      </c>
      <c r="F319" s="89" t="str">
        <f t="shared" si="23"/>
        <v>m</v>
      </c>
    </row>
    <row r="320" spans="2:6">
      <c r="B320" s="86">
        <f t="shared" si="24"/>
        <v>44846</v>
      </c>
      <c r="C320" s="87">
        <f t="shared" si="21"/>
        <v>42</v>
      </c>
      <c r="D320" s="87" t="str">
        <f t="shared" si="22"/>
        <v/>
      </c>
      <c r="E320" s="88">
        <f t="shared" si="25"/>
        <v>44846</v>
      </c>
      <c r="F320" s="89" t="str">
        <f t="shared" si="23"/>
        <v>m</v>
      </c>
    </row>
    <row r="321" spans="2:6">
      <c r="B321" s="86">
        <f t="shared" si="24"/>
        <v>44847</v>
      </c>
      <c r="C321" s="87">
        <f t="shared" si="21"/>
        <v>42</v>
      </c>
      <c r="D321" s="87" t="str">
        <f t="shared" si="22"/>
        <v/>
      </c>
      <c r="E321" s="88">
        <f t="shared" si="25"/>
        <v>44847</v>
      </c>
      <c r="F321" s="89" t="str">
        <f t="shared" si="23"/>
        <v>j</v>
      </c>
    </row>
    <row r="322" spans="2:6">
      <c r="B322" s="86">
        <f t="shared" si="24"/>
        <v>44848</v>
      </c>
      <c r="C322" s="87">
        <f t="shared" si="21"/>
        <v>42</v>
      </c>
      <c r="D322" s="87" t="str">
        <f t="shared" si="22"/>
        <v/>
      </c>
      <c r="E322" s="88">
        <f t="shared" si="25"/>
        <v>44848</v>
      </c>
      <c r="F322" s="89" t="str">
        <f t="shared" si="23"/>
        <v>v</v>
      </c>
    </row>
    <row r="323" spans="2:6">
      <c r="B323" s="86">
        <f t="shared" si="24"/>
        <v>44849</v>
      </c>
      <c r="C323" s="87">
        <f t="shared" si="21"/>
        <v>42</v>
      </c>
      <c r="D323" s="87" t="str">
        <f t="shared" si="22"/>
        <v/>
      </c>
      <c r="E323" s="88">
        <f t="shared" si="25"/>
        <v>44849</v>
      </c>
      <c r="F323" s="89" t="str">
        <f t="shared" si="23"/>
        <v>s</v>
      </c>
    </row>
    <row r="324" spans="2:6">
      <c r="B324" s="86">
        <f t="shared" si="24"/>
        <v>44850</v>
      </c>
      <c r="C324" s="87">
        <f t="shared" si="21"/>
        <v>42</v>
      </c>
      <c r="D324" s="87" t="str">
        <f t="shared" si="22"/>
        <v/>
      </c>
      <c r="E324" s="88">
        <f t="shared" si="25"/>
        <v>44850</v>
      </c>
      <c r="F324" s="89" t="str">
        <f t="shared" si="23"/>
        <v>d</v>
      </c>
    </row>
    <row r="325" spans="2:6">
      <c r="B325" s="86">
        <f t="shared" si="24"/>
        <v>44851</v>
      </c>
      <c r="C325" s="87">
        <f t="shared" ref="C325:C388" si="26">WEEKNUM(B325,2)</f>
        <v>43</v>
      </c>
      <c r="D325" s="87" t="str">
        <f t="shared" ref="D325:D388" si="27">IF(ISERROR(VLOOKUP(E325,jfdate,1,TRUE)),"",IF(VLOOKUP(E325,jfdate,1,TRUE)=B325,"f",""))</f>
        <v/>
      </c>
      <c r="E325" s="88">
        <f t="shared" si="25"/>
        <v>44851</v>
      </c>
      <c r="F325" s="89" t="str">
        <f t="shared" ref="F325:F388" si="28">IF(D325="f","f",VLOOKUP(WEEKDAY(E325),jourabbrege,2,FALSE))</f>
        <v>l</v>
      </c>
    </row>
    <row r="326" spans="2:6">
      <c r="B326" s="86">
        <f t="shared" ref="B326:B389" si="29">+B325+1</f>
        <v>44852</v>
      </c>
      <c r="C326" s="87">
        <f t="shared" si="26"/>
        <v>43</v>
      </c>
      <c r="D326" s="87" t="str">
        <f t="shared" si="27"/>
        <v/>
      </c>
      <c r="E326" s="88">
        <f t="shared" ref="E326:E389" si="30">+E325+1</f>
        <v>44852</v>
      </c>
      <c r="F326" s="89" t="str">
        <f t="shared" si="28"/>
        <v>m</v>
      </c>
    </row>
    <row r="327" spans="2:6">
      <c r="B327" s="86">
        <f t="shared" si="29"/>
        <v>44853</v>
      </c>
      <c r="C327" s="87">
        <f t="shared" si="26"/>
        <v>43</v>
      </c>
      <c r="D327" s="87" t="str">
        <f t="shared" si="27"/>
        <v/>
      </c>
      <c r="E327" s="88">
        <f t="shared" si="30"/>
        <v>44853</v>
      </c>
      <c r="F327" s="89" t="str">
        <f t="shared" si="28"/>
        <v>m</v>
      </c>
    </row>
    <row r="328" spans="2:6">
      <c r="B328" s="86">
        <f t="shared" si="29"/>
        <v>44854</v>
      </c>
      <c r="C328" s="87">
        <f t="shared" si="26"/>
        <v>43</v>
      </c>
      <c r="D328" s="87" t="str">
        <f t="shared" si="27"/>
        <v/>
      </c>
      <c r="E328" s="88">
        <f t="shared" si="30"/>
        <v>44854</v>
      </c>
      <c r="F328" s="89" t="str">
        <f t="shared" si="28"/>
        <v>j</v>
      </c>
    </row>
    <row r="329" spans="2:6">
      <c r="B329" s="86">
        <f t="shared" si="29"/>
        <v>44855</v>
      </c>
      <c r="C329" s="87">
        <f t="shared" si="26"/>
        <v>43</v>
      </c>
      <c r="D329" s="87" t="str">
        <f t="shared" si="27"/>
        <v/>
      </c>
      <c r="E329" s="88">
        <f t="shared" si="30"/>
        <v>44855</v>
      </c>
      <c r="F329" s="89" t="str">
        <f t="shared" si="28"/>
        <v>v</v>
      </c>
    </row>
    <row r="330" spans="2:6">
      <c r="B330" s="86">
        <f t="shared" si="29"/>
        <v>44856</v>
      </c>
      <c r="C330" s="87">
        <f t="shared" si="26"/>
        <v>43</v>
      </c>
      <c r="D330" s="87" t="str">
        <f t="shared" si="27"/>
        <v/>
      </c>
      <c r="E330" s="88">
        <f t="shared" si="30"/>
        <v>44856</v>
      </c>
      <c r="F330" s="89" t="str">
        <f t="shared" si="28"/>
        <v>s</v>
      </c>
    </row>
    <row r="331" spans="2:6">
      <c r="B331" s="86">
        <f t="shared" si="29"/>
        <v>44857</v>
      </c>
      <c r="C331" s="87">
        <f t="shared" si="26"/>
        <v>43</v>
      </c>
      <c r="D331" s="87" t="str">
        <f t="shared" si="27"/>
        <v/>
      </c>
      <c r="E331" s="88">
        <f t="shared" si="30"/>
        <v>44857</v>
      </c>
      <c r="F331" s="89" t="str">
        <f t="shared" si="28"/>
        <v>d</v>
      </c>
    </row>
    <row r="332" spans="2:6">
      <c r="B332" s="86">
        <f t="shared" si="29"/>
        <v>44858</v>
      </c>
      <c r="C332" s="87">
        <f t="shared" si="26"/>
        <v>44</v>
      </c>
      <c r="D332" s="87" t="str">
        <f t="shared" si="27"/>
        <v/>
      </c>
      <c r="E332" s="88">
        <f t="shared" si="30"/>
        <v>44858</v>
      </c>
      <c r="F332" s="89" t="str">
        <f t="shared" si="28"/>
        <v>l</v>
      </c>
    </row>
    <row r="333" spans="2:6">
      <c r="B333" s="86">
        <f t="shared" si="29"/>
        <v>44859</v>
      </c>
      <c r="C333" s="87">
        <f t="shared" si="26"/>
        <v>44</v>
      </c>
      <c r="D333" s="87" t="str">
        <f t="shared" si="27"/>
        <v/>
      </c>
      <c r="E333" s="88">
        <f t="shared" si="30"/>
        <v>44859</v>
      </c>
      <c r="F333" s="89" t="str">
        <f t="shared" si="28"/>
        <v>m</v>
      </c>
    </row>
    <row r="334" spans="2:6">
      <c r="B334" s="86">
        <f t="shared" si="29"/>
        <v>44860</v>
      </c>
      <c r="C334" s="87">
        <f t="shared" si="26"/>
        <v>44</v>
      </c>
      <c r="D334" s="87" t="str">
        <f t="shared" si="27"/>
        <v/>
      </c>
      <c r="E334" s="88">
        <f t="shared" si="30"/>
        <v>44860</v>
      </c>
      <c r="F334" s="89" t="str">
        <f t="shared" si="28"/>
        <v>m</v>
      </c>
    </row>
    <row r="335" spans="2:6">
      <c r="B335" s="86">
        <f t="shared" si="29"/>
        <v>44861</v>
      </c>
      <c r="C335" s="87">
        <f t="shared" si="26"/>
        <v>44</v>
      </c>
      <c r="D335" s="87" t="str">
        <f t="shared" si="27"/>
        <v/>
      </c>
      <c r="E335" s="88">
        <f t="shared" si="30"/>
        <v>44861</v>
      </c>
      <c r="F335" s="89" t="str">
        <f t="shared" si="28"/>
        <v>j</v>
      </c>
    </row>
    <row r="336" spans="2:6">
      <c r="B336" s="86">
        <f t="shared" si="29"/>
        <v>44862</v>
      </c>
      <c r="C336" s="87">
        <f t="shared" si="26"/>
        <v>44</v>
      </c>
      <c r="D336" s="87" t="str">
        <f t="shared" si="27"/>
        <v/>
      </c>
      <c r="E336" s="88">
        <f t="shared" si="30"/>
        <v>44862</v>
      </c>
      <c r="F336" s="89" t="str">
        <f t="shared" si="28"/>
        <v>v</v>
      </c>
    </row>
    <row r="337" spans="2:6">
      <c r="B337" s="86">
        <f t="shared" si="29"/>
        <v>44863</v>
      </c>
      <c r="C337" s="87">
        <f t="shared" si="26"/>
        <v>44</v>
      </c>
      <c r="D337" s="87" t="str">
        <f t="shared" si="27"/>
        <v/>
      </c>
      <c r="E337" s="88">
        <f t="shared" si="30"/>
        <v>44863</v>
      </c>
      <c r="F337" s="89" t="str">
        <f t="shared" si="28"/>
        <v>s</v>
      </c>
    </row>
    <row r="338" spans="2:6">
      <c r="B338" s="86">
        <f t="shared" si="29"/>
        <v>44864</v>
      </c>
      <c r="C338" s="87">
        <f t="shared" si="26"/>
        <v>44</v>
      </c>
      <c r="D338" s="87" t="str">
        <f t="shared" si="27"/>
        <v/>
      </c>
      <c r="E338" s="88">
        <f t="shared" si="30"/>
        <v>44864</v>
      </c>
      <c r="F338" s="89" t="str">
        <f t="shared" si="28"/>
        <v>d</v>
      </c>
    </row>
    <row r="339" spans="2:6">
      <c r="B339" s="86">
        <f t="shared" si="29"/>
        <v>44865</v>
      </c>
      <c r="C339" s="87">
        <f t="shared" si="26"/>
        <v>45</v>
      </c>
      <c r="D339" s="87" t="str">
        <f t="shared" si="27"/>
        <v/>
      </c>
      <c r="E339" s="88">
        <f t="shared" si="30"/>
        <v>44865</v>
      </c>
      <c r="F339" s="89" t="str">
        <f t="shared" si="28"/>
        <v>l</v>
      </c>
    </row>
    <row r="340" spans="2:6">
      <c r="B340" s="86">
        <f t="shared" si="29"/>
        <v>44866</v>
      </c>
      <c r="C340" s="87">
        <f t="shared" si="26"/>
        <v>45</v>
      </c>
      <c r="D340" s="87" t="str">
        <f t="shared" si="27"/>
        <v>f</v>
      </c>
      <c r="E340" s="88">
        <f t="shared" si="30"/>
        <v>44866</v>
      </c>
      <c r="F340" s="89" t="str">
        <f t="shared" si="28"/>
        <v>f</v>
      </c>
    </row>
    <row r="341" spans="2:6">
      <c r="B341" s="86">
        <f t="shared" si="29"/>
        <v>44867</v>
      </c>
      <c r="C341" s="87">
        <f t="shared" si="26"/>
        <v>45</v>
      </c>
      <c r="D341" s="87" t="str">
        <f t="shared" si="27"/>
        <v/>
      </c>
      <c r="E341" s="88">
        <f t="shared" si="30"/>
        <v>44867</v>
      </c>
      <c r="F341" s="89" t="str">
        <f t="shared" si="28"/>
        <v>m</v>
      </c>
    </row>
    <row r="342" spans="2:6">
      <c r="B342" s="86">
        <f t="shared" si="29"/>
        <v>44868</v>
      </c>
      <c r="C342" s="87">
        <f t="shared" si="26"/>
        <v>45</v>
      </c>
      <c r="D342" s="87" t="str">
        <f t="shared" si="27"/>
        <v/>
      </c>
      <c r="E342" s="88">
        <f t="shared" si="30"/>
        <v>44868</v>
      </c>
      <c r="F342" s="89" t="str">
        <f t="shared" si="28"/>
        <v>j</v>
      </c>
    </row>
    <row r="343" spans="2:6">
      <c r="B343" s="86">
        <f t="shared" si="29"/>
        <v>44869</v>
      </c>
      <c r="C343" s="87">
        <f t="shared" si="26"/>
        <v>45</v>
      </c>
      <c r="D343" s="87" t="str">
        <f t="shared" si="27"/>
        <v/>
      </c>
      <c r="E343" s="88">
        <f t="shared" si="30"/>
        <v>44869</v>
      </c>
      <c r="F343" s="89" t="str">
        <f t="shared" si="28"/>
        <v>v</v>
      </c>
    </row>
    <row r="344" spans="2:6">
      <c r="B344" s="86">
        <f t="shared" si="29"/>
        <v>44870</v>
      </c>
      <c r="C344" s="87">
        <f t="shared" si="26"/>
        <v>45</v>
      </c>
      <c r="D344" s="87" t="str">
        <f t="shared" si="27"/>
        <v/>
      </c>
      <c r="E344" s="88">
        <f t="shared" si="30"/>
        <v>44870</v>
      </c>
      <c r="F344" s="89" t="str">
        <f t="shared" si="28"/>
        <v>s</v>
      </c>
    </row>
    <row r="345" spans="2:6">
      <c r="B345" s="86">
        <f t="shared" si="29"/>
        <v>44871</v>
      </c>
      <c r="C345" s="87">
        <f t="shared" si="26"/>
        <v>45</v>
      </c>
      <c r="D345" s="87" t="str">
        <f t="shared" si="27"/>
        <v/>
      </c>
      <c r="E345" s="88">
        <f t="shared" si="30"/>
        <v>44871</v>
      </c>
      <c r="F345" s="89" t="str">
        <f t="shared" si="28"/>
        <v>d</v>
      </c>
    </row>
    <row r="346" spans="2:6">
      <c r="B346" s="86">
        <f t="shared" si="29"/>
        <v>44872</v>
      </c>
      <c r="C346" s="87">
        <f t="shared" si="26"/>
        <v>46</v>
      </c>
      <c r="D346" s="87" t="str">
        <f t="shared" si="27"/>
        <v/>
      </c>
      <c r="E346" s="88">
        <f t="shared" si="30"/>
        <v>44872</v>
      </c>
      <c r="F346" s="89" t="str">
        <f t="shared" si="28"/>
        <v>l</v>
      </c>
    </row>
    <row r="347" spans="2:6">
      <c r="B347" s="86">
        <f t="shared" si="29"/>
        <v>44873</v>
      </c>
      <c r="C347" s="87">
        <f t="shared" si="26"/>
        <v>46</v>
      </c>
      <c r="D347" s="87" t="str">
        <f t="shared" si="27"/>
        <v/>
      </c>
      <c r="E347" s="88">
        <f t="shared" si="30"/>
        <v>44873</v>
      </c>
      <c r="F347" s="89" t="str">
        <f t="shared" si="28"/>
        <v>m</v>
      </c>
    </row>
    <row r="348" spans="2:6">
      <c r="B348" s="86">
        <f t="shared" si="29"/>
        <v>44874</v>
      </c>
      <c r="C348" s="87">
        <f t="shared" si="26"/>
        <v>46</v>
      </c>
      <c r="D348" s="87" t="str">
        <f t="shared" si="27"/>
        <v/>
      </c>
      <c r="E348" s="88">
        <f t="shared" si="30"/>
        <v>44874</v>
      </c>
      <c r="F348" s="89" t="str">
        <f t="shared" si="28"/>
        <v>m</v>
      </c>
    </row>
    <row r="349" spans="2:6">
      <c r="B349" s="86">
        <f t="shared" si="29"/>
        <v>44875</v>
      </c>
      <c r="C349" s="87">
        <f t="shared" si="26"/>
        <v>46</v>
      </c>
      <c r="D349" s="87" t="str">
        <f t="shared" si="27"/>
        <v/>
      </c>
      <c r="E349" s="88">
        <f t="shared" si="30"/>
        <v>44875</v>
      </c>
      <c r="F349" s="89" t="str">
        <f t="shared" si="28"/>
        <v>j</v>
      </c>
    </row>
    <row r="350" spans="2:6">
      <c r="B350" s="86">
        <f t="shared" si="29"/>
        <v>44876</v>
      </c>
      <c r="C350" s="87">
        <f t="shared" si="26"/>
        <v>46</v>
      </c>
      <c r="D350" s="87" t="str">
        <f t="shared" si="27"/>
        <v>f</v>
      </c>
      <c r="E350" s="88">
        <f t="shared" si="30"/>
        <v>44876</v>
      </c>
      <c r="F350" s="89" t="str">
        <f t="shared" si="28"/>
        <v>f</v>
      </c>
    </row>
    <row r="351" spans="2:6">
      <c r="B351" s="86">
        <f t="shared" si="29"/>
        <v>44877</v>
      </c>
      <c r="C351" s="87">
        <f t="shared" si="26"/>
        <v>46</v>
      </c>
      <c r="D351" s="87" t="str">
        <f t="shared" si="27"/>
        <v/>
      </c>
      <c r="E351" s="88">
        <f t="shared" si="30"/>
        <v>44877</v>
      </c>
      <c r="F351" s="89" t="str">
        <f t="shared" si="28"/>
        <v>s</v>
      </c>
    </row>
    <row r="352" spans="2:6">
      <c r="B352" s="86">
        <f t="shared" si="29"/>
        <v>44878</v>
      </c>
      <c r="C352" s="87">
        <f t="shared" si="26"/>
        <v>46</v>
      </c>
      <c r="D352" s="87" t="str">
        <f t="shared" si="27"/>
        <v/>
      </c>
      <c r="E352" s="88">
        <f t="shared" si="30"/>
        <v>44878</v>
      </c>
      <c r="F352" s="89" t="str">
        <f t="shared" si="28"/>
        <v>d</v>
      </c>
    </row>
    <row r="353" spans="2:6">
      <c r="B353" s="86">
        <f t="shared" si="29"/>
        <v>44879</v>
      </c>
      <c r="C353" s="87">
        <f t="shared" si="26"/>
        <v>47</v>
      </c>
      <c r="D353" s="87" t="str">
        <f t="shared" si="27"/>
        <v/>
      </c>
      <c r="E353" s="88">
        <f t="shared" si="30"/>
        <v>44879</v>
      </c>
      <c r="F353" s="89" t="str">
        <f t="shared" si="28"/>
        <v>l</v>
      </c>
    </row>
    <row r="354" spans="2:6">
      <c r="B354" s="86">
        <f t="shared" si="29"/>
        <v>44880</v>
      </c>
      <c r="C354" s="87">
        <f t="shared" si="26"/>
        <v>47</v>
      </c>
      <c r="D354" s="87" t="str">
        <f t="shared" si="27"/>
        <v/>
      </c>
      <c r="E354" s="88">
        <f t="shared" si="30"/>
        <v>44880</v>
      </c>
      <c r="F354" s="89" t="str">
        <f t="shared" si="28"/>
        <v>m</v>
      </c>
    </row>
    <row r="355" spans="2:6">
      <c r="B355" s="86">
        <f t="shared" si="29"/>
        <v>44881</v>
      </c>
      <c r="C355" s="87">
        <f t="shared" si="26"/>
        <v>47</v>
      </c>
      <c r="D355" s="87" t="str">
        <f t="shared" si="27"/>
        <v/>
      </c>
      <c r="E355" s="88">
        <f t="shared" si="30"/>
        <v>44881</v>
      </c>
      <c r="F355" s="89" t="str">
        <f t="shared" si="28"/>
        <v>m</v>
      </c>
    </row>
    <row r="356" spans="2:6">
      <c r="B356" s="86">
        <f t="shared" si="29"/>
        <v>44882</v>
      </c>
      <c r="C356" s="87">
        <f t="shared" si="26"/>
        <v>47</v>
      </c>
      <c r="D356" s="87" t="str">
        <f t="shared" si="27"/>
        <v/>
      </c>
      <c r="E356" s="88">
        <f t="shared" si="30"/>
        <v>44882</v>
      </c>
      <c r="F356" s="89" t="str">
        <f t="shared" si="28"/>
        <v>j</v>
      </c>
    </row>
    <row r="357" spans="2:6">
      <c r="B357" s="86">
        <f t="shared" si="29"/>
        <v>44883</v>
      </c>
      <c r="C357" s="87">
        <f t="shared" si="26"/>
        <v>47</v>
      </c>
      <c r="D357" s="87" t="str">
        <f t="shared" si="27"/>
        <v/>
      </c>
      <c r="E357" s="88">
        <f t="shared" si="30"/>
        <v>44883</v>
      </c>
      <c r="F357" s="89" t="str">
        <f t="shared" si="28"/>
        <v>v</v>
      </c>
    </row>
    <row r="358" spans="2:6">
      <c r="B358" s="86">
        <f t="shared" si="29"/>
        <v>44884</v>
      </c>
      <c r="C358" s="87">
        <f t="shared" si="26"/>
        <v>47</v>
      </c>
      <c r="D358" s="87" t="str">
        <f t="shared" si="27"/>
        <v/>
      </c>
      <c r="E358" s="88">
        <f t="shared" si="30"/>
        <v>44884</v>
      </c>
      <c r="F358" s="89" t="str">
        <f t="shared" si="28"/>
        <v>s</v>
      </c>
    </row>
    <row r="359" spans="2:6">
      <c r="B359" s="86">
        <f t="shared" si="29"/>
        <v>44885</v>
      </c>
      <c r="C359" s="87">
        <f t="shared" si="26"/>
        <v>47</v>
      </c>
      <c r="D359" s="87" t="str">
        <f t="shared" si="27"/>
        <v/>
      </c>
      <c r="E359" s="88">
        <f t="shared" si="30"/>
        <v>44885</v>
      </c>
      <c r="F359" s="89" t="str">
        <f t="shared" si="28"/>
        <v>d</v>
      </c>
    </row>
    <row r="360" spans="2:6">
      <c r="B360" s="86">
        <f t="shared" si="29"/>
        <v>44886</v>
      </c>
      <c r="C360" s="87">
        <f t="shared" si="26"/>
        <v>48</v>
      </c>
      <c r="D360" s="87" t="str">
        <f t="shared" si="27"/>
        <v/>
      </c>
      <c r="E360" s="88">
        <f t="shared" si="30"/>
        <v>44886</v>
      </c>
      <c r="F360" s="89" t="str">
        <f t="shared" si="28"/>
        <v>l</v>
      </c>
    </row>
    <row r="361" spans="2:6">
      <c r="B361" s="86">
        <f t="shared" si="29"/>
        <v>44887</v>
      </c>
      <c r="C361" s="87">
        <f t="shared" si="26"/>
        <v>48</v>
      </c>
      <c r="D361" s="87" t="str">
        <f t="shared" si="27"/>
        <v/>
      </c>
      <c r="E361" s="88">
        <f t="shared" si="30"/>
        <v>44887</v>
      </c>
      <c r="F361" s="89" t="str">
        <f t="shared" si="28"/>
        <v>m</v>
      </c>
    </row>
    <row r="362" spans="2:6">
      <c r="B362" s="86">
        <f t="shared" si="29"/>
        <v>44888</v>
      </c>
      <c r="C362" s="87">
        <f t="shared" si="26"/>
        <v>48</v>
      </c>
      <c r="D362" s="87" t="str">
        <f t="shared" si="27"/>
        <v/>
      </c>
      <c r="E362" s="88">
        <f t="shared" si="30"/>
        <v>44888</v>
      </c>
      <c r="F362" s="89" t="str">
        <f t="shared" si="28"/>
        <v>m</v>
      </c>
    </row>
    <row r="363" spans="2:6">
      <c r="B363" s="86">
        <f t="shared" si="29"/>
        <v>44889</v>
      </c>
      <c r="C363" s="87">
        <f t="shared" si="26"/>
        <v>48</v>
      </c>
      <c r="D363" s="87" t="str">
        <f t="shared" si="27"/>
        <v/>
      </c>
      <c r="E363" s="88">
        <f t="shared" si="30"/>
        <v>44889</v>
      </c>
      <c r="F363" s="89" t="str">
        <f t="shared" si="28"/>
        <v>j</v>
      </c>
    </row>
    <row r="364" spans="2:6">
      <c r="B364" s="86">
        <f t="shared" si="29"/>
        <v>44890</v>
      </c>
      <c r="C364" s="87">
        <f t="shared" si="26"/>
        <v>48</v>
      </c>
      <c r="D364" s="87" t="str">
        <f t="shared" si="27"/>
        <v/>
      </c>
      <c r="E364" s="88">
        <f t="shared" si="30"/>
        <v>44890</v>
      </c>
      <c r="F364" s="89" t="str">
        <f t="shared" si="28"/>
        <v>v</v>
      </c>
    </row>
    <row r="365" spans="2:6">
      <c r="B365" s="86">
        <f t="shared" si="29"/>
        <v>44891</v>
      </c>
      <c r="C365" s="87">
        <f t="shared" si="26"/>
        <v>48</v>
      </c>
      <c r="D365" s="87" t="str">
        <f t="shared" si="27"/>
        <v/>
      </c>
      <c r="E365" s="88">
        <f t="shared" si="30"/>
        <v>44891</v>
      </c>
      <c r="F365" s="89" t="str">
        <f t="shared" si="28"/>
        <v>s</v>
      </c>
    </row>
    <row r="366" spans="2:6">
      <c r="B366" s="86">
        <f t="shared" si="29"/>
        <v>44892</v>
      </c>
      <c r="C366" s="87">
        <f t="shared" si="26"/>
        <v>48</v>
      </c>
      <c r="D366" s="87" t="str">
        <f t="shared" si="27"/>
        <v/>
      </c>
      <c r="E366" s="88">
        <f t="shared" si="30"/>
        <v>44892</v>
      </c>
      <c r="F366" s="89" t="str">
        <f t="shared" si="28"/>
        <v>d</v>
      </c>
    </row>
    <row r="367" spans="2:6">
      <c r="B367" s="86">
        <f t="shared" si="29"/>
        <v>44893</v>
      </c>
      <c r="C367" s="87">
        <f t="shared" si="26"/>
        <v>49</v>
      </c>
      <c r="D367" s="87" t="str">
        <f t="shared" si="27"/>
        <v/>
      </c>
      <c r="E367" s="88">
        <f t="shared" si="30"/>
        <v>44893</v>
      </c>
      <c r="F367" s="89" t="str">
        <f t="shared" si="28"/>
        <v>l</v>
      </c>
    </row>
    <row r="368" spans="2:6">
      <c r="B368" s="86">
        <f t="shared" si="29"/>
        <v>44894</v>
      </c>
      <c r="C368" s="87">
        <f t="shared" si="26"/>
        <v>49</v>
      </c>
      <c r="D368" s="87" t="str">
        <f t="shared" si="27"/>
        <v/>
      </c>
      <c r="E368" s="88">
        <f t="shared" si="30"/>
        <v>44894</v>
      </c>
      <c r="F368" s="89" t="str">
        <f t="shared" si="28"/>
        <v>m</v>
      </c>
    </row>
    <row r="369" spans="2:6">
      <c r="B369" s="86">
        <f t="shared" si="29"/>
        <v>44895</v>
      </c>
      <c r="C369" s="87">
        <f t="shared" si="26"/>
        <v>49</v>
      </c>
      <c r="D369" s="87" t="str">
        <f t="shared" si="27"/>
        <v/>
      </c>
      <c r="E369" s="88">
        <f t="shared" si="30"/>
        <v>44895</v>
      </c>
      <c r="F369" s="89" t="str">
        <f t="shared" si="28"/>
        <v>m</v>
      </c>
    </row>
    <row r="370" spans="2:6">
      <c r="B370" s="86">
        <f t="shared" si="29"/>
        <v>44896</v>
      </c>
      <c r="C370" s="87">
        <f t="shared" si="26"/>
        <v>49</v>
      </c>
      <c r="D370" s="87" t="str">
        <f t="shared" si="27"/>
        <v/>
      </c>
      <c r="E370" s="88">
        <f t="shared" si="30"/>
        <v>44896</v>
      </c>
      <c r="F370" s="89" t="str">
        <f t="shared" si="28"/>
        <v>j</v>
      </c>
    </row>
    <row r="371" spans="2:6">
      <c r="B371" s="86">
        <f t="shared" si="29"/>
        <v>44897</v>
      </c>
      <c r="C371" s="87">
        <f t="shared" si="26"/>
        <v>49</v>
      </c>
      <c r="D371" s="87" t="str">
        <f t="shared" si="27"/>
        <v/>
      </c>
      <c r="E371" s="88">
        <f t="shared" si="30"/>
        <v>44897</v>
      </c>
      <c r="F371" s="89" t="str">
        <f t="shared" si="28"/>
        <v>v</v>
      </c>
    </row>
    <row r="372" spans="2:6">
      <c r="B372" s="86">
        <f t="shared" si="29"/>
        <v>44898</v>
      </c>
      <c r="C372" s="87">
        <f t="shared" si="26"/>
        <v>49</v>
      </c>
      <c r="D372" s="87" t="str">
        <f t="shared" si="27"/>
        <v/>
      </c>
      <c r="E372" s="88">
        <f t="shared" si="30"/>
        <v>44898</v>
      </c>
      <c r="F372" s="89" t="str">
        <f t="shared" si="28"/>
        <v>s</v>
      </c>
    </row>
    <row r="373" spans="2:6">
      <c r="B373" s="86">
        <f t="shared" si="29"/>
        <v>44899</v>
      </c>
      <c r="C373" s="87">
        <f t="shared" si="26"/>
        <v>49</v>
      </c>
      <c r="D373" s="87" t="str">
        <f t="shared" si="27"/>
        <v/>
      </c>
      <c r="E373" s="88">
        <f t="shared" si="30"/>
        <v>44899</v>
      </c>
      <c r="F373" s="89" t="str">
        <f t="shared" si="28"/>
        <v>d</v>
      </c>
    </row>
    <row r="374" spans="2:6">
      <c r="B374" s="86">
        <f t="shared" si="29"/>
        <v>44900</v>
      </c>
      <c r="C374" s="87">
        <f t="shared" si="26"/>
        <v>50</v>
      </c>
      <c r="D374" s="87" t="str">
        <f t="shared" si="27"/>
        <v/>
      </c>
      <c r="E374" s="88">
        <f t="shared" si="30"/>
        <v>44900</v>
      </c>
      <c r="F374" s="89" t="str">
        <f t="shared" si="28"/>
        <v>l</v>
      </c>
    </row>
    <row r="375" spans="2:6">
      <c r="B375" s="86">
        <f t="shared" si="29"/>
        <v>44901</v>
      </c>
      <c r="C375" s="87">
        <f t="shared" si="26"/>
        <v>50</v>
      </c>
      <c r="D375" s="87" t="str">
        <f t="shared" si="27"/>
        <v/>
      </c>
      <c r="E375" s="88">
        <f t="shared" si="30"/>
        <v>44901</v>
      </c>
      <c r="F375" s="89" t="str">
        <f t="shared" si="28"/>
        <v>m</v>
      </c>
    </row>
    <row r="376" spans="2:6">
      <c r="B376" s="86">
        <f t="shared" si="29"/>
        <v>44902</v>
      </c>
      <c r="C376" s="87">
        <f t="shared" si="26"/>
        <v>50</v>
      </c>
      <c r="D376" s="87" t="str">
        <f t="shared" si="27"/>
        <v/>
      </c>
      <c r="E376" s="88">
        <f t="shared" si="30"/>
        <v>44902</v>
      </c>
      <c r="F376" s="89" t="str">
        <f t="shared" si="28"/>
        <v>m</v>
      </c>
    </row>
    <row r="377" spans="2:6">
      <c r="B377" s="86">
        <f t="shared" si="29"/>
        <v>44903</v>
      </c>
      <c r="C377" s="87">
        <f t="shared" si="26"/>
        <v>50</v>
      </c>
      <c r="D377" s="87" t="str">
        <f t="shared" si="27"/>
        <v/>
      </c>
      <c r="E377" s="88">
        <f t="shared" si="30"/>
        <v>44903</v>
      </c>
      <c r="F377" s="89" t="str">
        <f t="shared" si="28"/>
        <v>j</v>
      </c>
    </row>
    <row r="378" spans="2:6">
      <c r="B378" s="86">
        <f t="shared" si="29"/>
        <v>44904</v>
      </c>
      <c r="C378" s="87">
        <f t="shared" si="26"/>
        <v>50</v>
      </c>
      <c r="D378" s="87" t="str">
        <f t="shared" si="27"/>
        <v/>
      </c>
      <c r="E378" s="88">
        <f t="shared" si="30"/>
        <v>44904</v>
      </c>
      <c r="F378" s="89" t="str">
        <f t="shared" si="28"/>
        <v>v</v>
      </c>
    </row>
    <row r="379" spans="2:6">
      <c r="B379" s="86">
        <f t="shared" si="29"/>
        <v>44905</v>
      </c>
      <c r="C379" s="87">
        <f t="shared" si="26"/>
        <v>50</v>
      </c>
      <c r="D379" s="87" t="str">
        <f t="shared" si="27"/>
        <v/>
      </c>
      <c r="E379" s="88">
        <f t="shared" si="30"/>
        <v>44905</v>
      </c>
      <c r="F379" s="89" t="str">
        <f t="shared" si="28"/>
        <v>s</v>
      </c>
    </row>
    <row r="380" spans="2:6">
      <c r="B380" s="86">
        <f t="shared" si="29"/>
        <v>44906</v>
      </c>
      <c r="C380" s="87">
        <f t="shared" si="26"/>
        <v>50</v>
      </c>
      <c r="D380" s="87" t="str">
        <f t="shared" si="27"/>
        <v/>
      </c>
      <c r="E380" s="88">
        <f t="shared" si="30"/>
        <v>44906</v>
      </c>
      <c r="F380" s="89" t="str">
        <f t="shared" si="28"/>
        <v>d</v>
      </c>
    </row>
    <row r="381" spans="2:6">
      <c r="B381" s="86">
        <f t="shared" si="29"/>
        <v>44907</v>
      </c>
      <c r="C381" s="87">
        <f t="shared" si="26"/>
        <v>51</v>
      </c>
      <c r="D381" s="87" t="str">
        <f t="shared" si="27"/>
        <v/>
      </c>
      <c r="E381" s="88">
        <f t="shared" si="30"/>
        <v>44907</v>
      </c>
      <c r="F381" s="89" t="str">
        <f t="shared" si="28"/>
        <v>l</v>
      </c>
    </row>
    <row r="382" spans="2:6">
      <c r="B382" s="86">
        <f t="shared" si="29"/>
        <v>44908</v>
      </c>
      <c r="C382" s="87">
        <f t="shared" si="26"/>
        <v>51</v>
      </c>
      <c r="D382" s="87" t="str">
        <f t="shared" si="27"/>
        <v/>
      </c>
      <c r="E382" s="88">
        <f t="shared" si="30"/>
        <v>44908</v>
      </c>
      <c r="F382" s="89" t="str">
        <f t="shared" si="28"/>
        <v>m</v>
      </c>
    </row>
    <row r="383" spans="2:6">
      <c r="B383" s="86">
        <f t="shared" si="29"/>
        <v>44909</v>
      </c>
      <c r="C383" s="87">
        <f t="shared" si="26"/>
        <v>51</v>
      </c>
      <c r="D383" s="87" t="str">
        <f t="shared" si="27"/>
        <v/>
      </c>
      <c r="E383" s="88">
        <f t="shared" si="30"/>
        <v>44909</v>
      </c>
      <c r="F383" s="89" t="str">
        <f t="shared" si="28"/>
        <v>m</v>
      </c>
    </row>
    <row r="384" spans="2:6">
      <c r="B384" s="86">
        <f t="shared" si="29"/>
        <v>44910</v>
      </c>
      <c r="C384" s="87">
        <f t="shared" si="26"/>
        <v>51</v>
      </c>
      <c r="D384" s="87" t="str">
        <f t="shared" si="27"/>
        <v/>
      </c>
      <c r="E384" s="88">
        <f t="shared" si="30"/>
        <v>44910</v>
      </c>
      <c r="F384" s="89" t="str">
        <f t="shared" si="28"/>
        <v>j</v>
      </c>
    </row>
    <row r="385" spans="2:6">
      <c r="B385" s="86">
        <f t="shared" si="29"/>
        <v>44911</v>
      </c>
      <c r="C385" s="87">
        <f t="shared" si="26"/>
        <v>51</v>
      </c>
      <c r="D385" s="87" t="str">
        <f t="shared" si="27"/>
        <v/>
      </c>
      <c r="E385" s="88">
        <f t="shared" si="30"/>
        <v>44911</v>
      </c>
      <c r="F385" s="89" t="str">
        <f t="shared" si="28"/>
        <v>v</v>
      </c>
    </row>
    <row r="386" spans="2:6">
      <c r="B386" s="86">
        <f t="shared" si="29"/>
        <v>44912</v>
      </c>
      <c r="C386" s="87">
        <f t="shared" si="26"/>
        <v>51</v>
      </c>
      <c r="D386" s="87" t="str">
        <f t="shared" si="27"/>
        <v/>
      </c>
      <c r="E386" s="88">
        <f t="shared" si="30"/>
        <v>44912</v>
      </c>
      <c r="F386" s="89" t="str">
        <f t="shared" si="28"/>
        <v>s</v>
      </c>
    </row>
    <row r="387" spans="2:6">
      <c r="B387" s="86">
        <f t="shared" si="29"/>
        <v>44913</v>
      </c>
      <c r="C387" s="87">
        <f t="shared" si="26"/>
        <v>51</v>
      </c>
      <c r="D387" s="87" t="str">
        <f t="shared" si="27"/>
        <v/>
      </c>
      <c r="E387" s="88">
        <f t="shared" si="30"/>
        <v>44913</v>
      </c>
      <c r="F387" s="89" t="str">
        <f t="shared" si="28"/>
        <v>d</v>
      </c>
    </row>
    <row r="388" spans="2:6">
      <c r="B388" s="86">
        <f t="shared" si="29"/>
        <v>44914</v>
      </c>
      <c r="C388" s="87">
        <f t="shared" si="26"/>
        <v>52</v>
      </c>
      <c r="D388" s="87" t="str">
        <f t="shared" si="27"/>
        <v/>
      </c>
      <c r="E388" s="88">
        <f t="shared" si="30"/>
        <v>44914</v>
      </c>
      <c r="F388" s="89" t="str">
        <f t="shared" si="28"/>
        <v>l</v>
      </c>
    </row>
    <row r="389" spans="2:6">
      <c r="B389" s="86">
        <f t="shared" si="29"/>
        <v>44915</v>
      </c>
      <c r="C389" s="87">
        <f t="shared" ref="C389:C452" si="31">WEEKNUM(B389,2)</f>
        <v>52</v>
      </c>
      <c r="D389" s="87" t="str">
        <f t="shared" ref="D389:D452" si="32">IF(ISERROR(VLOOKUP(E389,jfdate,1,TRUE)),"",IF(VLOOKUP(E389,jfdate,1,TRUE)=B389,"f",""))</f>
        <v/>
      </c>
      <c r="E389" s="88">
        <f t="shared" si="30"/>
        <v>44915</v>
      </c>
      <c r="F389" s="89" t="str">
        <f t="shared" ref="F389:F452" si="33">IF(D389="f","f",VLOOKUP(WEEKDAY(E389),jourabbrege,2,FALSE))</f>
        <v>m</v>
      </c>
    </row>
    <row r="390" spans="2:6">
      <c r="B390" s="86">
        <f t="shared" ref="B390:B453" si="34">+B389+1</f>
        <v>44916</v>
      </c>
      <c r="C390" s="87">
        <f t="shared" si="31"/>
        <v>52</v>
      </c>
      <c r="D390" s="87" t="str">
        <f t="shared" si="32"/>
        <v/>
      </c>
      <c r="E390" s="88">
        <f t="shared" ref="E390:E453" si="35">+E389+1</f>
        <v>44916</v>
      </c>
      <c r="F390" s="89" t="str">
        <f t="shared" si="33"/>
        <v>m</v>
      </c>
    </row>
    <row r="391" spans="2:6">
      <c r="B391" s="86">
        <f t="shared" si="34"/>
        <v>44917</v>
      </c>
      <c r="C391" s="87">
        <f t="shared" si="31"/>
        <v>52</v>
      </c>
      <c r="D391" s="87" t="str">
        <f t="shared" si="32"/>
        <v/>
      </c>
      <c r="E391" s="88">
        <f t="shared" si="35"/>
        <v>44917</v>
      </c>
      <c r="F391" s="89" t="str">
        <f t="shared" si="33"/>
        <v>j</v>
      </c>
    </row>
    <row r="392" spans="2:6">
      <c r="B392" s="86">
        <f t="shared" si="34"/>
        <v>44918</v>
      </c>
      <c r="C392" s="87">
        <f t="shared" si="31"/>
        <v>52</v>
      </c>
      <c r="D392" s="87" t="str">
        <f t="shared" si="32"/>
        <v/>
      </c>
      <c r="E392" s="88">
        <f t="shared" si="35"/>
        <v>44918</v>
      </c>
      <c r="F392" s="89" t="str">
        <f t="shared" si="33"/>
        <v>v</v>
      </c>
    </row>
    <row r="393" spans="2:6">
      <c r="B393" s="86">
        <f t="shared" si="34"/>
        <v>44919</v>
      </c>
      <c r="C393" s="87">
        <f t="shared" si="31"/>
        <v>52</v>
      </c>
      <c r="D393" s="87" t="str">
        <f t="shared" si="32"/>
        <v/>
      </c>
      <c r="E393" s="88">
        <f t="shared" si="35"/>
        <v>44919</v>
      </c>
      <c r="F393" s="89" t="str">
        <f t="shared" si="33"/>
        <v>s</v>
      </c>
    </row>
    <row r="394" spans="2:6">
      <c r="B394" s="86">
        <f t="shared" si="34"/>
        <v>44920</v>
      </c>
      <c r="C394" s="87">
        <f t="shared" si="31"/>
        <v>52</v>
      </c>
      <c r="D394" s="87" t="str">
        <f t="shared" si="32"/>
        <v>f</v>
      </c>
      <c r="E394" s="88">
        <f t="shared" si="35"/>
        <v>44920</v>
      </c>
      <c r="F394" s="89" t="str">
        <f t="shared" si="33"/>
        <v>f</v>
      </c>
    </row>
    <row r="395" spans="2:6">
      <c r="B395" s="86">
        <f t="shared" si="34"/>
        <v>44921</v>
      </c>
      <c r="C395" s="87">
        <f t="shared" si="31"/>
        <v>53</v>
      </c>
      <c r="D395" s="87" t="str">
        <f t="shared" si="32"/>
        <v/>
      </c>
      <c r="E395" s="88">
        <f t="shared" si="35"/>
        <v>44921</v>
      </c>
      <c r="F395" s="89" t="str">
        <f t="shared" si="33"/>
        <v>l</v>
      </c>
    </row>
    <row r="396" spans="2:6">
      <c r="B396" s="86">
        <f t="shared" si="34"/>
        <v>44922</v>
      </c>
      <c r="C396" s="87">
        <f t="shared" si="31"/>
        <v>53</v>
      </c>
      <c r="D396" s="87" t="str">
        <f t="shared" si="32"/>
        <v/>
      </c>
      <c r="E396" s="88">
        <f t="shared" si="35"/>
        <v>44922</v>
      </c>
      <c r="F396" s="89" t="str">
        <f t="shared" si="33"/>
        <v>m</v>
      </c>
    </row>
    <row r="397" spans="2:6">
      <c r="B397" s="86">
        <f t="shared" si="34"/>
        <v>44923</v>
      </c>
      <c r="C397" s="87">
        <f t="shared" si="31"/>
        <v>53</v>
      </c>
      <c r="D397" s="87" t="str">
        <f t="shared" si="32"/>
        <v/>
      </c>
      <c r="E397" s="88">
        <f t="shared" si="35"/>
        <v>44923</v>
      </c>
      <c r="F397" s="89" t="str">
        <f t="shared" si="33"/>
        <v>m</v>
      </c>
    </row>
    <row r="398" spans="2:6">
      <c r="B398" s="86">
        <f t="shared" si="34"/>
        <v>44924</v>
      </c>
      <c r="C398" s="87">
        <f t="shared" si="31"/>
        <v>53</v>
      </c>
      <c r="D398" s="87" t="str">
        <f t="shared" si="32"/>
        <v/>
      </c>
      <c r="E398" s="88">
        <f t="shared" si="35"/>
        <v>44924</v>
      </c>
      <c r="F398" s="89" t="str">
        <f t="shared" si="33"/>
        <v>j</v>
      </c>
    </row>
    <row r="399" spans="2:6">
      <c r="B399" s="86">
        <f t="shared" si="34"/>
        <v>44925</v>
      </c>
      <c r="C399" s="87">
        <f t="shared" si="31"/>
        <v>53</v>
      </c>
      <c r="D399" s="87" t="str">
        <f t="shared" si="32"/>
        <v/>
      </c>
      <c r="E399" s="88">
        <f t="shared" si="35"/>
        <v>44925</v>
      </c>
      <c r="F399" s="89" t="str">
        <f t="shared" si="33"/>
        <v>v</v>
      </c>
    </row>
    <row r="400" spans="2:6">
      <c r="B400" s="86">
        <f t="shared" si="34"/>
        <v>44926</v>
      </c>
      <c r="C400" s="87">
        <f t="shared" si="31"/>
        <v>53</v>
      </c>
      <c r="D400" s="87" t="str">
        <f t="shared" si="32"/>
        <v/>
      </c>
      <c r="E400" s="88">
        <f t="shared" si="35"/>
        <v>44926</v>
      </c>
      <c r="F400" s="89" t="str">
        <f t="shared" si="33"/>
        <v>s</v>
      </c>
    </row>
    <row r="401" spans="2:6">
      <c r="B401" s="86">
        <f t="shared" si="34"/>
        <v>44927</v>
      </c>
      <c r="C401" s="87">
        <f t="shared" si="31"/>
        <v>1</v>
      </c>
      <c r="D401" s="87" t="str">
        <f t="shared" si="32"/>
        <v/>
      </c>
      <c r="E401" s="88">
        <f t="shared" si="35"/>
        <v>44927</v>
      </c>
      <c r="F401" s="89" t="str">
        <f t="shared" si="33"/>
        <v>d</v>
      </c>
    </row>
    <row r="402" spans="2:6">
      <c r="B402" s="86">
        <f t="shared" si="34"/>
        <v>44928</v>
      </c>
      <c r="C402" s="87">
        <f t="shared" si="31"/>
        <v>2</v>
      </c>
      <c r="D402" s="87" t="str">
        <f t="shared" si="32"/>
        <v/>
      </c>
      <c r="E402" s="88">
        <f t="shared" si="35"/>
        <v>44928</v>
      </c>
      <c r="F402" s="89" t="str">
        <f t="shared" si="33"/>
        <v>l</v>
      </c>
    </row>
    <row r="403" spans="2:6">
      <c r="B403" s="86">
        <f t="shared" si="34"/>
        <v>44929</v>
      </c>
      <c r="C403" s="87">
        <f t="shared" si="31"/>
        <v>2</v>
      </c>
      <c r="D403" s="87" t="str">
        <f t="shared" si="32"/>
        <v/>
      </c>
      <c r="E403" s="88">
        <f t="shared" si="35"/>
        <v>44929</v>
      </c>
      <c r="F403" s="89" t="str">
        <f t="shared" si="33"/>
        <v>m</v>
      </c>
    </row>
    <row r="404" spans="2:6">
      <c r="B404" s="86">
        <f t="shared" si="34"/>
        <v>44930</v>
      </c>
      <c r="C404" s="87">
        <f t="shared" si="31"/>
        <v>2</v>
      </c>
      <c r="D404" s="87" t="str">
        <f t="shared" si="32"/>
        <v/>
      </c>
      <c r="E404" s="88">
        <f t="shared" si="35"/>
        <v>44930</v>
      </c>
      <c r="F404" s="89" t="str">
        <f t="shared" si="33"/>
        <v>m</v>
      </c>
    </row>
    <row r="405" spans="2:6">
      <c r="B405" s="86">
        <f t="shared" si="34"/>
        <v>44931</v>
      </c>
      <c r="C405" s="87">
        <f t="shared" si="31"/>
        <v>2</v>
      </c>
      <c r="D405" s="87" t="str">
        <f t="shared" si="32"/>
        <v/>
      </c>
      <c r="E405" s="88">
        <f t="shared" si="35"/>
        <v>44931</v>
      </c>
      <c r="F405" s="89" t="str">
        <f t="shared" si="33"/>
        <v>j</v>
      </c>
    </row>
    <row r="406" spans="2:6">
      <c r="B406" s="86">
        <f t="shared" si="34"/>
        <v>44932</v>
      </c>
      <c r="C406" s="87">
        <f t="shared" si="31"/>
        <v>2</v>
      </c>
      <c r="D406" s="87" t="str">
        <f t="shared" si="32"/>
        <v/>
      </c>
      <c r="E406" s="88">
        <f t="shared" si="35"/>
        <v>44932</v>
      </c>
      <c r="F406" s="89" t="str">
        <f t="shared" si="33"/>
        <v>v</v>
      </c>
    </row>
    <row r="407" spans="2:6">
      <c r="B407" s="86">
        <f t="shared" si="34"/>
        <v>44933</v>
      </c>
      <c r="C407" s="87">
        <f t="shared" si="31"/>
        <v>2</v>
      </c>
      <c r="D407" s="87" t="str">
        <f t="shared" si="32"/>
        <v/>
      </c>
      <c r="E407" s="88">
        <f t="shared" si="35"/>
        <v>44933</v>
      </c>
      <c r="F407" s="89" t="str">
        <f t="shared" si="33"/>
        <v>s</v>
      </c>
    </row>
    <row r="408" spans="2:6">
      <c r="B408" s="86">
        <f t="shared" si="34"/>
        <v>44934</v>
      </c>
      <c r="C408" s="87">
        <f t="shared" si="31"/>
        <v>2</v>
      </c>
      <c r="D408" s="87" t="str">
        <f t="shared" si="32"/>
        <v/>
      </c>
      <c r="E408" s="88">
        <f t="shared" si="35"/>
        <v>44934</v>
      </c>
      <c r="F408" s="89" t="str">
        <f t="shared" si="33"/>
        <v>d</v>
      </c>
    </row>
    <row r="409" spans="2:6">
      <c r="B409" s="86">
        <f t="shared" si="34"/>
        <v>44935</v>
      </c>
      <c r="C409" s="87">
        <f t="shared" si="31"/>
        <v>3</v>
      </c>
      <c r="D409" s="87" t="str">
        <f t="shared" si="32"/>
        <v/>
      </c>
      <c r="E409" s="88">
        <f t="shared" si="35"/>
        <v>44935</v>
      </c>
      <c r="F409" s="89" t="str">
        <f t="shared" si="33"/>
        <v>l</v>
      </c>
    </row>
    <row r="410" spans="2:6">
      <c r="B410" s="86">
        <f t="shared" si="34"/>
        <v>44936</v>
      </c>
      <c r="C410" s="87">
        <f t="shared" si="31"/>
        <v>3</v>
      </c>
      <c r="D410" s="87" t="str">
        <f t="shared" si="32"/>
        <v/>
      </c>
      <c r="E410" s="88">
        <f t="shared" si="35"/>
        <v>44936</v>
      </c>
      <c r="F410" s="89" t="str">
        <f t="shared" si="33"/>
        <v>m</v>
      </c>
    </row>
    <row r="411" spans="2:6">
      <c r="B411" s="86">
        <f t="shared" si="34"/>
        <v>44937</v>
      </c>
      <c r="C411" s="87">
        <f t="shared" si="31"/>
        <v>3</v>
      </c>
      <c r="D411" s="87" t="str">
        <f t="shared" si="32"/>
        <v/>
      </c>
      <c r="E411" s="88">
        <f t="shared" si="35"/>
        <v>44937</v>
      </c>
      <c r="F411" s="89" t="str">
        <f t="shared" si="33"/>
        <v>m</v>
      </c>
    </row>
    <row r="412" spans="2:6">
      <c r="B412" s="86">
        <f t="shared" si="34"/>
        <v>44938</v>
      </c>
      <c r="C412" s="87">
        <f t="shared" si="31"/>
        <v>3</v>
      </c>
      <c r="D412" s="87" t="str">
        <f t="shared" si="32"/>
        <v/>
      </c>
      <c r="E412" s="88">
        <f t="shared" si="35"/>
        <v>44938</v>
      </c>
      <c r="F412" s="89" t="str">
        <f t="shared" si="33"/>
        <v>j</v>
      </c>
    </row>
    <row r="413" spans="2:6">
      <c r="B413" s="86">
        <f t="shared" si="34"/>
        <v>44939</v>
      </c>
      <c r="C413" s="87">
        <f t="shared" si="31"/>
        <v>3</v>
      </c>
      <c r="D413" s="87" t="str">
        <f t="shared" si="32"/>
        <v/>
      </c>
      <c r="E413" s="88">
        <f t="shared" si="35"/>
        <v>44939</v>
      </c>
      <c r="F413" s="89" t="str">
        <f t="shared" si="33"/>
        <v>v</v>
      </c>
    </row>
    <row r="414" spans="2:6">
      <c r="B414" s="86">
        <f t="shared" si="34"/>
        <v>44940</v>
      </c>
      <c r="C414" s="87">
        <f t="shared" si="31"/>
        <v>3</v>
      </c>
      <c r="D414" s="87" t="str">
        <f t="shared" si="32"/>
        <v/>
      </c>
      <c r="E414" s="88">
        <f t="shared" si="35"/>
        <v>44940</v>
      </c>
      <c r="F414" s="89" t="str">
        <f t="shared" si="33"/>
        <v>s</v>
      </c>
    </row>
    <row r="415" spans="2:6">
      <c r="B415" s="86">
        <f t="shared" si="34"/>
        <v>44941</v>
      </c>
      <c r="C415" s="87">
        <f t="shared" si="31"/>
        <v>3</v>
      </c>
      <c r="D415" s="87" t="str">
        <f t="shared" si="32"/>
        <v/>
      </c>
      <c r="E415" s="88">
        <f t="shared" si="35"/>
        <v>44941</v>
      </c>
      <c r="F415" s="89" t="str">
        <f t="shared" si="33"/>
        <v>d</v>
      </c>
    </row>
    <row r="416" spans="2:6">
      <c r="B416" s="86">
        <f t="shared" si="34"/>
        <v>44942</v>
      </c>
      <c r="C416" s="87">
        <f t="shared" si="31"/>
        <v>4</v>
      </c>
      <c r="D416" s="87" t="str">
        <f t="shared" si="32"/>
        <v/>
      </c>
      <c r="E416" s="88">
        <f t="shared" si="35"/>
        <v>44942</v>
      </c>
      <c r="F416" s="89" t="str">
        <f t="shared" si="33"/>
        <v>l</v>
      </c>
    </row>
    <row r="417" spans="2:6">
      <c r="B417" s="86">
        <f t="shared" si="34"/>
        <v>44943</v>
      </c>
      <c r="C417" s="87">
        <f t="shared" si="31"/>
        <v>4</v>
      </c>
      <c r="D417" s="87" t="str">
        <f t="shared" si="32"/>
        <v/>
      </c>
      <c r="E417" s="88">
        <f t="shared" si="35"/>
        <v>44943</v>
      </c>
      <c r="F417" s="89" t="str">
        <f t="shared" si="33"/>
        <v>m</v>
      </c>
    </row>
    <row r="418" spans="2:6">
      <c r="B418" s="86">
        <f t="shared" si="34"/>
        <v>44944</v>
      </c>
      <c r="C418" s="87">
        <f t="shared" si="31"/>
        <v>4</v>
      </c>
      <c r="D418" s="87" t="str">
        <f t="shared" si="32"/>
        <v/>
      </c>
      <c r="E418" s="88">
        <f t="shared" si="35"/>
        <v>44944</v>
      </c>
      <c r="F418" s="89" t="str">
        <f t="shared" si="33"/>
        <v>m</v>
      </c>
    </row>
    <row r="419" spans="2:6">
      <c r="B419" s="86">
        <f t="shared" si="34"/>
        <v>44945</v>
      </c>
      <c r="C419" s="87">
        <f t="shared" si="31"/>
        <v>4</v>
      </c>
      <c r="D419" s="87" t="str">
        <f t="shared" si="32"/>
        <v/>
      </c>
      <c r="E419" s="88">
        <f t="shared" si="35"/>
        <v>44945</v>
      </c>
      <c r="F419" s="89" t="str">
        <f t="shared" si="33"/>
        <v>j</v>
      </c>
    </row>
    <row r="420" spans="2:6">
      <c r="B420" s="86">
        <f t="shared" si="34"/>
        <v>44946</v>
      </c>
      <c r="C420" s="87">
        <f t="shared" si="31"/>
        <v>4</v>
      </c>
      <c r="D420" s="87" t="str">
        <f t="shared" si="32"/>
        <v/>
      </c>
      <c r="E420" s="88">
        <f t="shared" si="35"/>
        <v>44946</v>
      </c>
      <c r="F420" s="89" t="str">
        <f t="shared" si="33"/>
        <v>v</v>
      </c>
    </row>
    <row r="421" spans="2:6">
      <c r="B421" s="86">
        <f t="shared" si="34"/>
        <v>44947</v>
      </c>
      <c r="C421" s="87">
        <f t="shared" si="31"/>
        <v>4</v>
      </c>
      <c r="D421" s="87" t="str">
        <f t="shared" si="32"/>
        <v/>
      </c>
      <c r="E421" s="88">
        <f t="shared" si="35"/>
        <v>44947</v>
      </c>
      <c r="F421" s="89" t="str">
        <f t="shared" si="33"/>
        <v>s</v>
      </c>
    </row>
    <row r="422" spans="2:6">
      <c r="B422" s="86">
        <f t="shared" si="34"/>
        <v>44948</v>
      </c>
      <c r="C422" s="87">
        <f t="shared" si="31"/>
        <v>4</v>
      </c>
      <c r="D422" s="87" t="str">
        <f t="shared" si="32"/>
        <v/>
      </c>
      <c r="E422" s="88">
        <f t="shared" si="35"/>
        <v>44948</v>
      </c>
      <c r="F422" s="89" t="str">
        <f t="shared" si="33"/>
        <v>d</v>
      </c>
    </row>
    <row r="423" spans="2:6">
      <c r="B423" s="86">
        <f t="shared" si="34"/>
        <v>44949</v>
      </c>
      <c r="C423" s="87">
        <f t="shared" si="31"/>
        <v>5</v>
      </c>
      <c r="D423" s="87" t="str">
        <f t="shared" si="32"/>
        <v/>
      </c>
      <c r="E423" s="88">
        <f t="shared" si="35"/>
        <v>44949</v>
      </c>
      <c r="F423" s="89" t="str">
        <f t="shared" si="33"/>
        <v>l</v>
      </c>
    </row>
    <row r="424" spans="2:6">
      <c r="B424" s="86">
        <f t="shared" si="34"/>
        <v>44950</v>
      </c>
      <c r="C424" s="87">
        <f t="shared" si="31"/>
        <v>5</v>
      </c>
      <c r="D424" s="87" t="str">
        <f t="shared" si="32"/>
        <v/>
      </c>
      <c r="E424" s="88">
        <f t="shared" si="35"/>
        <v>44950</v>
      </c>
      <c r="F424" s="89" t="str">
        <f t="shared" si="33"/>
        <v>m</v>
      </c>
    </row>
    <row r="425" spans="2:6">
      <c r="B425" s="86">
        <f t="shared" si="34"/>
        <v>44951</v>
      </c>
      <c r="C425" s="87">
        <f t="shared" si="31"/>
        <v>5</v>
      </c>
      <c r="D425" s="87" t="str">
        <f t="shared" si="32"/>
        <v/>
      </c>
      <c r="E425" s="88">
        <f t="shared" si="35"/>
        <v>44951</v>
      </c>
      <c r="F425" s="89" t="str">
        <f t="shared" si="33"/>
        <v>m</v>
      </c>
    </row>
    <row r="426" spans="2:6">
      <c r="B426" s="86">
        <f t="shared" si="34"/>
        <v>44952</v>
      </c>
      <c r="C426" s="87">
        <f t="shared" si="31"/>
        <v>5</v>
      </c>
      <c r="D426" s="87" t="str">
        <f t="shared" si="32"/>
        <v/>
      </c>
      <c r="E426" s="88">
        <f t="shared" si="35"/>
        <v>44952</v>
      </c>
      <c r="F426" s="89" t="str">
        <f t="shared" si="33"/>
        <v>j</v>
      </c>
    </row>
    <row r="427" spans="2:6">
      <c r="B427" s="86">
        <f t="shared" si="34"/>
        <v>44953</v>
      </c>
      <c r="C427" s="87">
        <f t="shared" si="31"/>
        <v>5</v>
      </c>
      <c r="D427" s="87" t="str">
        <f t="shared" si="32"/>
        <v/>
      </c>
      <c r="E427" s="88">
        <f t="shared" si="35"/>
        <v>44953</v>
      </c>
      <c r="F427" s="89" t="str">
        <f t="shared" si="33"/>
        <v>v</v>
      </c>
    </row>
    <row r="428" spans="2:6">
      <c r="B428" s="86">
        <f t="shared" si="34"/>
        <v>44954</v>
      </c>
      <c r="C428" s="87">
        <f t="shared" si="31"/>
        <v>5</v>
      </c>
      <c r="D428" s="87" t="str">
        <f t="shared" si="32"/>
        <v/>
      </c>
      <c r="E428" s="88">
        <f t="shared" si="35"/>
        <v>44954</v>
      </c>
      <c r="F428" s="89" t="str">
        <f t="shared" si="33"/>
        <v>s</v>
      </c>
    </row>
    <row r="429" spans="2:6">
      <c r="B429" s="86">
        <f t="shared" si="34"/>
        <v>44955</v>
      </c>
      <c r="C429" s="87">
        <f t="shared" si="31"/>
        <v>5</v>
      </c>
      <c r="D429" s="87" t="str">
        <f t="shared" si="32"/>
        <v/>
      </c>
      <c r="E429" s="88">
        <f t="shared" si="35"/>
        <v>44955</v>
      </c>
      <c r="F429" s="89" t="str">
        <f t="shared" si="33"/>
        <v>d</v>
      </c>
    </row>
    <row r="430" spans="2:6">
      <c r="B430" s="86">
        <f t="shared" si="34"/>
        <v>44956</v>
      </c>
      <c r="C430" s="87">
        <f t="shared" si="31"/>
        <v>6</v>
      </c>
      <c r="D430" s="87" t="str">
        <f t="shared" si="32"/>
        <v/>
      </c>
      <c r="E430" s="88">
        <f t="shared" si="35"/>
        <v>44956</v>
      </c>
      <c r="F430" s="89" t="str">
        <f t="shared" si="33"/>
        <v>l</v>
      </c>
    </row>
    <row r="431" spans="2:6">
      <c r="B431" s="86">
        <f t="shared" si="34"/>
        <v>44957</v>
      </c>
      <c r="C431" s="87">
        <f t="shared" si="31"/>
        <v>6</v>
      </c>
      <c r="D431" s="87" t="str">
        <f t="shared" si="32"/>
        <v/>
      </c>
      <c r="E431" s="88">
        <f t="shared" si="35"/>
        <v>44957</v>
      </c>
      <c r="F431" s="89" t="str">
        <f t="shared" si="33"/>
        <v>m</v>
      </c>
    </row>
    <row r="432" spans="2:6">
      <c r="B432" s="86">
        <f t="shared" si="34"/>
        <v>44958</v>
      </c>
      <c r="C432" s="87">
        <f t="shared" si="31"/>
        <v>6</v>
      </c>
      <c r="D432" s="87" t="str">
        <f t="shared" si="32"/>
        <v/>
      </c>
      <c r="E432" s="88">
        <f t="shared" si="35"/>
        <v>44958</v>
      </c>
      <c r="F432" s="89" t="str">
        <f t="shared" si="33"/>
        <v>m</v>
      </c>
    </row>
    <row r="433" spans="2:6">
      <c r="B433" s="86">
        <f t="shared" si="34"/>
        <v>44959</v>
      </c>
      <c r="C433" s="87">
        <f t="shared" si="31"/>
        <v>6</v>
      </c>
      <c r="D433" s="87" t="str">
        <f t="shared" si="32"/>
        <v/>
      </c>
      <c r="E433" s="88">
        <f t="shared" si="35"/>
        <v>44959</v>
      </c>
      <c r="F433" s="89" t="str">
        <f t="shared" si="33"/>
        <v>j</v>
      </c>
    </row>
    <row r="434" spans="2:6">
      <c r="B434" s="86">
        <f t="shared" si="34"/>
        <v>44960</v>
      </c>
      <c r="C434" s="87">
        <f t="shared" si="31"/>
        <v>6</v>
      </c>
      <c r="D434" s="87" t="str">
        <f t="shared" si="32"/>
        <v/>
      </c>
      <c r="E434" s="88">
        <f t="shared" si="35"/>
        <v>44960</v>
      </c>
      <c r="F434" s="89" t="str">
        <f t="shared" si="33"/>
        <v>v</v>
      </c>
    </row>
    <row r="435" spans="2:6">
      <c r="B435" s="86">
        <f t="shared" si="34"/>
        <v>44961</v>
      </c>
      <c r="C435" s="87">
        <f t="shared" si="31"/>
        <v>6</v>
      </c>
      <c r="D435" s="87" t="str">
        <f t="shared" si="32"/>
        <v/>
      </c>
      <c r="E435" s="88">
        <f t="shared" si="35"/>
        <v>44961</v>
      </c>
      <c r="F435" s="89" t="str">
        <f t="shared" si="33"/>
        <v>s</v>
      </c>
    </row>
    <row r="436" spans="2:6">
      <c r="B436" s="86">
        <f t="shared" si="34"/>
        <v>44962</v>
      </c>
      <c r="C436" s="87">
        <f t="shared" si="31"/>
        <v>6</v>
      </c>
      <c r="D436" s="87" t="str">
        <f t="shared" si="32"/>
        <v/>
      </c>
      <c r="E436" s="88">
        <f t="shared" si="35"/>
        <v>44962</v>
      </c>
      <c r="F436" s="89" t="str">
        <f t="shared" si="33"/>
        <v>d</v>
      </c>
    </row>
    <row r="437" spans="2:6">
      <c r="B437" s="86">
        <f t="shared" si="34"/>
        <v>44963</v>
      </c>
      <c r="C437" s="87">
        <f t="shared" si="31"/>
        <v>7</v>
      </c>
      <c r="D437" s="87" t="str">
        <f t="shared" si="32"/>
        <v/>
      </c>
      <c r="E437" s="88">
        <f t="shared" si="35"/>
        <v>44963</v>
      </c>
      <c r="F437" s="89" t="str">
        <f t="shared" si="33"/>
        <v>l</v>
      </c>
    </row>
    <row r="438" spans="2:6">
      <c r="B438" s="86">
        <f t="shared" si="34"/>
        <v>44964</v>
      </c>
      <c r="C438" s="87">
        <f t="shared" si="31"/>
        <v>7</v>
      </c>
      <c r="D438" s="87" t="str">
        <f t="shared" si="32"/>
        <v/>
      </c>
      <c r="E438" s="88">
        <f t="shared" si="35"/>
        <v>44964</v>
      </c>
      <c r="F438" s="89" t="str">
        <f t="shared" si="33"/>
        <v>m</v>
      </c>
    </row>
    <row r="439" spans="2:6">
      <c r="B439" s="86">
        <f t="shared" si="34"/>
        <v>44965</v>
      </c>
      <c r="C439" s="87">
        <f t="shared" si="31"/>
        <v>7</v>
      </c>
      <c r="D439" s="87" t="str">
        <f t="shared" si="32"/>
        <v/>
      </c>
      <c r="E439" s="88">
        <f t="shared" si="35"/>
        <v>44965</v>
      </c>
      <c r="F439" s="89" t="str">
        <f t="shared" si="33"/>
        <v>m</v>
      </c>
    </row>
    <row r="440" spans="2:6">
      <c r="B440" s="86">
        <f t="shared" si="34"/>
        <v>44966</v>
      </c>
      <c r="C440" s="87">
        <f t="shared" si="31"/>
        <v>7</v>
      </c>
      <c r="D440" s="87" t="str">
        <f t="shared" si="32"/>
        <v/>
      </c>
      <c r="E440" s="88">
        <f t="shared" si="35"/>
        <v>44966</v>
      </c>
      <c r="F440" s="89" t="str">
        <f t="shared" si="33"/>
        <v>j</v>
      </c>
    </row>
    <row r="441" spans="2:6">
      <c r="B441" s="86">
        <f t="shared" si="34"/>
        <v>44967</v>
      </c>
      <c r="C441" s="87">
        <f t="shared" si="31"/>
        <v>7</v>
      </c>
      <c r="D441" s="87" t="str">
        <f t="shared" si="32"/>
        <v/>
      </c>
      <c r="E441" s="88">
        <f t="shared" si="35"/>
        <v>44967</v>
      </c>
      <c r="F441" s="89" t="str">
        <f t="shared" si="33"/>
        <v>v</v>
      </c>
    </row>
    <row r="442" spans="2:6">
      <c r="B442" s="86">
        <f t="shared" si="34"/>
        <v>44968</v>
      </c>
      <c r="C442" s="87">
        <f t="shared" si="31"/>
        <v>7</v>
      </c>
      <c r="D442" s="87" t="str">
        <f t="shared" si="32"/>
        <v/>
      </c>
      <c r="E442" s="88">
        <f t="shared" si="35"/>
        <v>44968</v>
      </c>
      <c r="F442" s="89" t="str">
        <f t="shared" si="33"/>
        <v>s</v>
      </c>
    </row>
    <row r="443" spans="2:6">
      <c r="B443" s="86">
        <f t="shared" si="34"/>
        <v>44969</v>
      </c>
      <c r="C443" s="87">
        <f t="shared" si="31"/>
        <v>7</v>
      </c>
      <c r="D443" s="87" t="str">
        <f t="shared" si="32"/>
        <v/>
      </c>
      <c r="E443" s="88">
        <f t="shared" si="35"/>
        <v>44969</v>
      </c>
      <c r="F443" s="89" t="str">
        <f t="shared" si="33"/>
        <v>d</v>
      </c>
    </row>
    <row r="444" spans="2:6">
      <c r="B444" s="86">
        <f t="shared" si="34"/>
        <v>44970</v>
      </c>
      <c r="C444" s="87">
        <f t="shared" si="31"/>
        <v>8</v>
      </c>
      <c r="D444" s="87" t="str">
        <f t="shared" si="32"/>
        <v/>
      </c>
      <c r="E444" s="88">
        <f t="shared" si="35"/>
        <v>44970</v>
      </c>
      <c r="F444" s="89" t="str">
        <f t="shared" si="33"/>
        <v>l</v>
      </c>
    </row>
    <row r="445" spans="2:6">
      <c r="B445" s="86">
        <f t="shared" si="34"/>
        <v>44971</v>
      </c>
      <c r="C445" s="87">
        <f t="shared" si="31"/>
        <v>8</v>
      </c>
      <c r="D445" s="87" t="str">
        <f t="shared" si="32"/>
        <v/>
      </c>
      <c r="E445" s="88">
        <f t="shared" si="35"/>
        <v>44971</v>
      </c>
      <c r="F445" s="89" t="str">
        <f t="shared" si="33"/>
        <v>m</v>
      </c>
    </row>
    <row r="446" spans="2:6">
      <c r="B446" s="86">
        <f t="shared" si="34"/>
        <v>44972</v>
      </c>
      <c r="C446" s="87">
        <f t="shared" si="31"/>
        <v>8</v>
      </c>
      <c r="D446" s="87" t="str">
        <f t="shared" si="32"/>
        <v/>
      </c>
      <c r="E446" s="88">
        <f t="shared" si="35"/>
        <v>44972</v>
      </c>
      <c r="F446" s="89" t="str">
        <f t="shared" si="33"/>
        <v>m</v>
      </c>
    </row>
    <row r="447" spans="2:6">
      <c r="B447" s="86">
        <f t="shared" si="34"/>
        <v>44973</v>
      </c>
      <c r="C447" s="87">
        <f t="shared" si="31"/>
        <v>8</v>
      </c>
      <c r="D447" s="87" t="str">
        <f t="shared" si="32"/>
        <v/>
      </c>
      <c r="E447" s="88">
        <f t="shared" si="35"/>
        <v>44973</v>
      </c>
      <c r="F447" s="89" t="str">
        <f t="shared" si="33"/>
        <v>j</v>
      </c>
    </row>
    <row r="448" spans="2:6">
      <c r="B448" s="86">
        <f t="shared" si="34"/>
        <v>44974</v>
      </c>
      <c r="C448" s="87">
        <f t="shared" si="31"/>
        <v>8</v>
      </c>
      <c r="D448" s="87" t="str">
        <f t="shared" si="32"/>
        <v/>
      </c>
      <c r="E448" s="88">
        <f t="shared" si="35"/>
        <v>44974</v>
      </c>
      <c r="F448" s="89" t="str">
        <f t="shared" si="33"/>
        <v>v</v>
      </c>
    </row>
    <row r="449" spans="2:6">
      <c r="B449" s="86">
        <f t="shared" si="34"/>
        <v>44975</v>
      </c>
      <c r="C449" s="87">
        <f t="shared" si="31"/>
        <v>8</v>
      </c>
      <c r="D449" s="87" t="str">
        <f t="shared" si="32"/>
        <v/>
      </c>
      <c r="E449" s="88">
        <f t="shared" si="35"/>
        <v>44975</v>
      </c>
      <c r="F449" s="89" t="str">
        <f t="shared" si="33"/>
        <v>s</v>
      </c>
    </row>
    <row r="450" spans="2:6">
      <c r="B450" s="86">
        <f t="shared" si="34"/>
        <v>44976</v>
      </c>
      <c r="C450" s="87">
        <f t="shared" si="31"/>
        <v>8</v>
      </c>
      <c r="D450" s="87" t="str">
        <f t="shared" si="32"/>
        <v/>
      </c>
      <c r="E450" s="88">
        <f t="shared" si="35"/>
        <v>44976</v>
      </c>
      <c r="F450" s="89" t="str">
        <f t="shared" si="33"/>
        <v>d</v>
      </c>
    </row>
    <row r="451" spans="2:6">
      <c r="B451" s="86">
        <f t="shared" si="34"/>
        <v>44977</v>
      </c>
      <c r="C451" s="87">
        <f t="shared" si="31"/>
        <v>9</v>
      </c>
      <c r="D451" s="87" t="str">
        <f t="shared" si="32"/>
        <v/>
      </c>
      <c r="E451" s="88">
        <f t="shared" si="35"/>
        <v>44977</v>
      </c>
      <c r="F451" s="89" t="str">
        <f t="shared" si="33"/>
        <v>l</v>
      </c>
    </row>
    <row r="452" spans="2:6">
      <c r="B452" s="86">
        <f t="shared" si="34"/>
        <v>44978</v>
      </c>
      <c r="C452" s="87">
        <f t="shared" si="31"/>
        <v>9</v>
      </c>
      <c r="D452" s="87" t="str">
        <f t="shared" si="32"/>
        <v/>
      </c>
      <c r="E452" s="88">
        <f t="shared" si="35"/>
        <v>44978</v>
      </c>
      <c r="F452" s="89" t="str">
        <f t="shared" si="33"/>
        <v>m</v>
      </c>
    </row>
    <row r="453" spans="2:6">
      <c r="B453" s="86">
        <f t="shared" si="34"/>
        <v>44979</v>
      </c>
      <c r="C453" s="87">
        <f t="shared" ref="C453:C491" si="36">WEEKNUM(B453,2)</f>
        <v>9</v>
      </c>
      <c r="D453" s="87" t="str">
        <f t="shared" ref="D453:D491" si="37">IF(ISERROR(VLOOKUP(E453,jfdate,1,TRUE)),"",IF(VLOOKUP(E453,jfdate,1,TRUE)=B453,"f",""))</f>
        <v/>
      </c>
      <c r="E453" s="88">
        <f t="shared" si="35"/>
        <v>44979</v>
      </c>
      <c r="F453" s="89" t="str">
        <f t="shared" ref="F453:F491" si="38">IF(D453="f","f",VLOOKUP(WEEKDAY(E453),jourabbrege,2,FALSE))</f>
        <v>m</v>
      </c>
    </row>
    <row r="454" spans="2:6">
      <c r="B454" s="86">
        <f t="shared" ref="B454:B491" si="39">+B453+1</f>
        <v>44980</v>
      </c>
      <c r="C454" s="87">
        <f t="shared" si="36"/>
        <v>9</v>
      </c>
      <c r="D454" s="87" t="str">
        <f t="shared" si="37"/>
        <v/>
      </c>
      <c r="E454" s="88">
        <f t="shared" ref="E454:E491" si="40">+E453+1</f>
        <v>44980</v>
      </c>
      <c r="F454" s="89" t="str">
        <f t="shared" si="38"/>
        <v>j</v>
      </c>
    </row>
    <row r="455" spans="2:6">
      <c r="B455" s="86">
        <f t="shared" si="39"/>
        <v>44981</v>
      </c>
      <c r="C455" s="87">
        <f t="shared" si="36"/>
        <v>9</v>
      </c>
      <c r="D455" s="87" t="str">
        <f t="shared" si="37"/>
        <v/>
      </c>
      <c r="E455" s="88">
        <f t="shared" si="40"/>
        <v>44981</v>
      </c>
      <c r="F455" s="89" t="str">
        <f t="shared" si="38"/>
        <v>v</v>
      </c>
    </row>
    <row r="456" spans="2:6">
      <c r="B456" s="86">
        <f t="shared" si="39"/>
        <v>44982</v>
      </c>
      <c r="C456" s="87">
        <f t="shared" si="36"/>
        <v>9</v>
      </c>
      <c r="D456" s="87" t="str">
        <f t="shared" si="37"/>
        <v/>
      </c>
      <c r="E456" s="88">
        <f t="shared" si="40"/>
        <v>44982</v>
      </c>
      <c r="F456" s="89" t="str">
        <f t="shared" si="38"/>
        <v>s</v>
      </c>
    </row>
    <row r="457" spans="2:6">
      <c r="B457" s="86">
        <f t="shared" si="39"/>
        <v>44983</v>
      </c>
      <c r="C457" s="87">
        <f t="shared" si="36"/>
        <v>9</v>
      </c>
      <c r="D457" s="87" t="str">
        <f t="shared" si="37"/>
        <v/>
      </c>
      <c r="E457" s="88">
        <f t="shared" si="40"/>
        <v>44983</v>
      </c>
      <c r="F457" s="89" t="str">
        <f t="shared" si="38"/>
        <v>d</v>
      </c>
    </row>
    <row r="458" spans="2:6">
      <c r="B458" s="86">
        <f t="shared" si="39"/>
        <v>44984</v>
      </c>
      <c r="C458" s="87">
        <f t="shared" si="36"/>
        <v>10</v>
      </c>
      <c r="D458" s="87" t="str">
        <f t="shared" si="37"/>
        <v/>
      </c>
      <c r="E458" s="88">
        <f t="shared" si="40"/>
        <v>44984</v>
      </c>
      <c r="F458" s="89" t="str">
        <f t="shared" si="38"/>
        <v>l</v>
      </c>
    </row>
    <row r="459" spans="2:6">
      <c r="B459" s="86">
        <f t="shared" si="39"/>
        <v>44985</v>
      </c>
      <c r="C459" s="87">
        <f t="shared" si="36"/>
        <v>10</v>
      </c>
      <c r="D459" s="87" t="str">
        <f t="shared" si="37"/>
        <v/>
      </c>
      <c r="E459" s="88">
        <f t="shared" si="40"/>
        <v>44985</v>
      </c>
      <c r="F459" s="89" t="str">
        <f t="shared" si="38"/>
        <v>m</v>
      </c>
    </row>
    <row r="460" spans="2:6">
      <c r="B460" s="86">
        <f t="shared" si="39"/>
        <v>44986</v>
      </c>
      <c r="C460" s="87">
        <f t="shared" si="36"/>
        <v>10</v>
      </c>
      <c r="D460" s="87" t="str">
        <f t="shared" si="37"/>
        <v/>
      </c>
      <c r="E460" s="88">
        <f t="shared" si="40"/>
        <v>44986</v>
      </c>
      <c r="F460" s="89" t="str">
        <f t="shared" si="38"/>
        <v>m</v>
      </c>
    </row>
    <row r="461" spans="2:6">
      <c r="B461" s="86">
        <f t="shared" si="39"/>
        <v>44987</v>
      </c>
      <c r="C461" s="87">
        <f t="shared" si="36"/>
        <v>10</v>
      </c>
      <c r="D461" s="87" t="str">
        <f t="shared" si="37"/>
        <v/>
      </c>
      <c r="E461" s="88">
        <f t="shared" si="40"/>
        <v>44987</v>
      </c>
      <c r="F461" s="89" t="str">
        <f t="shared" si="38"/>
        <v>j</v>
      </c>
    </row>
    <row r="462" spans="2:6">
      <c r="B462" s="86">
        <f t="shared" si="39"/>
        <v>44988</v>
      </c>
      <c r="C462" s="87">
        <f t="shared" si="36"/>
        <v>10</v>
      </c>
      <c r="D462" s="87" t="str">
        <f t="shared" si="37"/>
        <v/>
      </c>
      <c r="E462" s="88">
        <f t="shared" si="40"/>
        <v>44988</v>
      </c>
      <c r="F462" s="89" t="str">
        <f t="shared" si="38"/>
        <v>v</v>
      </c>
    </row>
    <row r="463" spans="2:6">
      <c r="B463" s="86">
        <f t="shared" si="39"/>
        <v>44989</v>
      </c>
      <c r="C463" s="87">
        <f t="shared" si="36"/>
        <v>10</v>
      </c>
      <c r="D463" s="87" t="str">
        <f t="shared" si="37"/>
        <v/>
      </c>
      <c r="E463" s="88">
        <f t="shared" si="40"/>
        <v>44989</v>
      </c>
      <c r="F463" s="89" t="str">
        <f t="shared" si="38"/>
        <v>s</v>
      </c>
    </row>
    <row r="464" spans="2:6">
      <c r="B464" s="86">
        <f t="shared" si="39"/>
        <v>44990</v>
      </c>
      <c r="C464" s="87">
        <f t="shared" si="36"/>
        <v>10</v>
      </c>
      <c r="D464" s="87" t="str">
        <f t="shared" si="37"/>
        <v/>
      </c>
      <c r="E464" s="88">
        <f t="shared" si="40"/>
        <v>44990</v>
      </c>
      <c r="F464" s="89" t="str">
        <f t="shared" si="38"/>
        <v>d</v>
      </c>
    </row>
    <row r="465" spans="2:6">
      <c r="B465" s="86">
        <f t="shared" si="39"/>
        <v>44991</v>
      </c>
      <c r="C465" s="87">
        <f t="shared" si="36"/>
        <v>11</v>
      </c>
      <c r="D465" s="87" t="str">
        <f t="shared" si="37"/>
        <v/>
      </c>
      <c r="E465" s="88">
        <f t="shared" si="40"/>
        <v>44991</v>
      </c>
      <c r="F465" s="89" t="str">
        <f t="shared" si="38"/>
        <v>l</v>
      </c>
    </row>
    <row r="466" spans="2:6">
      <c r="B466" s="86">
        <f t="shared" si="39"/>
        <v>44992</v>
      </c>
      <c r="C466" s="87">
        <f t="shared" si="36"/>
        <v>11</v>
      </c>
      <c r="D466" s="87" t="str">
        <f t="shared" si="37"/>
        <v/>
      </c>
      <c r="E466" s="88">
        <f t="shared" si="40"/>
        <v>44992</v>
      </c>
      <c r="F466" s="89" t="str">
        <f t="shared" si="38"/>
        <v>m</v>
      </c>
    </row>
    <row r="467" spans="2:6">
      <c r="B467" s="86">
        <f t="shared" si="39"/>
        <v>44993</v>
      </c>
      <c r="C467" s="87">
        <f t="shared" si="36"/>
        <v>11</v>
      </c>
      <c r="D467" s="87" t="str">
        <f t="shared" si="37"/>
        <v/>
      </c>
      <c r="E467" s="88">
        <f t="shared" si="40"/>
        <v>44993</v>
      </c>
      <c r="F467" s="89" t="str">
        <f t="shared" si="38"/>
        <v>m</v>
      </c>
    </row>
    <row r="468" spans="2:6">
      <c r="B468" s="86">
        <f t="shared" si="39"/>
        <v>44994</v>
      </c>
      <c r="C468" s="87">
        <f t="shared" si="36"/>
        <v>11</v>
      </c>
      <c r="D468" s="87" t="str">
        <f t="shared" si="37"/>
        <v/>
      </c>
      <c r="E468" s="88">
        <f t="shared" si="40"/>
        <v>44994</v>
      </c>
      <c r="F468" s="89" t="str">
        <f t="shared" si="38"/>
        <v>j</v>
      </c>
    </row>
    <row r="469" spans="2:6">
      <c r="B469" s="86">
        <f t="shared" si="39"/>
        <v>44995</v>
      </c>
      <c r="C469" s="87">
        <f t="shared" si="36"/>
        <v>11</v>
      </c>
      <c r="D469" s="87" t="str">
        <f t="shared" si="37"/>
        <v/>
      </c>
      <c r="E469" s="88">
        <f t="shared" si="40"/>
        <v>44995</v>
      </c>
      <c r="F469" s="89" t="str">
        <f t="shared" si="38"/>
        <v>v</v>
      </c>
    </row>
    <row r="470" spans="2:6">
      <c r="B470" s="86">
        <f t="shared" si="39"/>
        <v>44996</v>
      </c>
      <c r="C470" s="87">
        <f t="shared" si="36"/>
        <v>11</v>
      </c>
      <c r="D470" s="87" t="str">
        <f t="shared" si="37"/>
        <v/>
      </c>
      <c r="E470" s="88">
        <f t="shared" si="40"/>
        <v>44996</v>
      </c>
      <c r="F470" s="89" t="str">
        <f t="shared" si="38"/>
        <v>s</v>
      </c>
    </row>
    <row r="471" spans="2:6">
      <c r="B471" s="86">
        <f t="shared" si="39"/>
        <v>44997</v>
      </c>
      <c r="C471" s="87">
        <f t="shared" si="36"/>
        <v>11</v>
      </c>
      <c r="D471" s="87" t="str">
        <f t="shared" si="37"/>
        <v/>
      </c>
      <c r="E471" s="88">
        <f t="shared" si="40"/>
        <v>44997</v>
      </c>
      <c r="F471" s="89" t="str">
        <f t="shared" si="38"/>
        <v>d</v>
      </c>
    </row>
    <row r="472" spans="2:6">
      <c r="B472" s="86">
        <f t="shared" si="39"/>
        <v>44998</v>
      </c>
      <c r="C472" s="87">
        <f t="shared" si="36"/>
        <v>12</v>
      </c>
      <c r="D472" s="87" t="str">
        <f t="shared" si="37"/>
        <v/>
      </c>
      <c r="E472" s="88">
        <f t="shared" si="40"/>
        <v>44998</v>
      </c>
      <c r="F472" s="89" t="str">
        <f t="shared" si="38"/>
        <v>l</v>
      </c>
    </row>
    <row r="473" spans="2:6">
      <c r="B473" s="86">
        <f t="shared" si="39"/>
        <v>44999</v>
      </c>
      <c r="C473" s="87">
        <f t="shared" si="36"/>
        <v>12</v>
      </c>
      <c r="D473" s="87" t="str">
        <f t="shared" si="37"/>
        <v/>
      </c>
      <c r="E473" s="88">
        <f t="shared" si="40"/>
        <v>44999</v>
      </c>
      <c r="F473" s="89" t="str">
        <f t="shared" si="38"/>
        <v>m</v>
      </c>
    </row>
    <row r="474" spans="2:6">
      <c r="B474" s="86">
        <f t="shared" si="39"/>
        <v>45000</v>
      </c>
      <c r="C474" s="87">
        <f t="shared" si="36"/>
        <v>12</v>
      </c>
      <c r="D474" s="87" t="str">
        <f t="shared" si="37"/>
        <v/>
      </c>
      <c r="E474" s="88">
        <f t="shared" si="40"/>
        <v>45000</v>
      </c>
      <c r="F474" s="89" t="str">
        <f t="shared" si="38"/>
        <v>m</v>
      </c>
    </row>
    <row r="475" spans="2:6">
      <c r="B475" s="86">
        <f t="shared" si="39"/>
        <v>45001</v>
      </c>
      <c r="C475" s="87">
        <f t="shared" si="36"/>
        <v>12</v>
      </c>
      <c r="D475" s="87" t="str">
        <f t="shared" si="37"/>
        <v/>
      </c>
      <c r="E475" s="88">
        <f t="shared" si="40"/>
        <v>45001</v>
      </c>
      <c r="F475" s="89" t="str">
        <f t="shared" si="38"/>
        <v>j</v>
      </c>
    </row>
    <row r="476" spans="2:6">
      <c r="B476" s="86">
        <f t="shared" si="39"/>
        <v>45002</v>
      </c>
      <c r="C476" s="87">
        <f t="shared" si="36"/>
        <v>12</v>
      </c>
      <c r="D476" s="87" t="str">
        <f t="shared" si="37"/>
        <v/>
      </c>
      <c r="E476" s="88">
        <f t="shared" si="40"/>
        <v>45002</v>
      </c>
      <c r="F476" s="89" t="str">
        <f t="shared" si="38"/>
        <v>v</v>
      </c>
    </row>
    <row r="477" spans="2:6">
      <c r="B477" s="86">
        <f t="shared" si="39"/>
        <v>45003</v>
      </c>
      <c r="C477" s="87">
        <f t="shared" si="36"/>
        <v>12</v>
      </c>
      <c r="D477" s="87" t="str">
        <f t="shared" si="37"/>
        <v/>
      </c>
      <c r="E477" s="88">
        <f t="shared" si="40"/>
        <v>45003</v>
      </c>
      <c r="F477" s="89" t="str">
        <f t="shared" si="38"/>
        <v>s</v>
      </c>
    </row>
    <row r="478" spans="2:6">
      <c r="B478" s="86">
        <f t="shared" si="39"/>
        <v>45004</v>
      </c>
      <c r="C478" s="87">
        <f t="shared" si="36"/>
        <v>12</v>
      </c>
      <c r="D478" s="87" t="str">
        <f t="shared" si="37"/>
        <v/>
      </c>
      <c r="E478" s="88">
        <f t="shared" si="40"/>
        <v>45004</v>
      </c>
      <c r="F478" s="89" t="str">
        <f t="shared" si="38"/>
        <v>d</v>
      </c>
    </row>
    <row r="479" spans="2:6">
      <c r="B479" s="86">
        <f t="shared" si="39"/>
        <v>45005</v>
      </c>
      <c r="C479" s="87">
        <f t="shared" si="36"/>
        <v>13</v>
      </c>
      <c r="D479" s="87" t="str">
        <f t="shared" si="37"/>
        <v/>
      </c>
      <c r="E479" s="88">
        <f t="shared" si="40"/>
        <v>45005</v>
      </c>
      <c r="F479" s="89" t="str">
        <f t="shared" si="38"/>
        <v>l</v>
      </c>
    </row>
    <row r="480" spans="2:6">
      <c r="B480" s="86">
        <f t="shared" si="39"/>
        <v>45006</v>
      </c>
      <c r="C480" s="87">
        <f t="shared" si="36"/>
        <v>13</v>
      </c>
      <c r="D480" s="87" t="str">
        <f t="shared" si="37"/>
        <v/>
      </c>
      <c r="E480" s="88">
        <f t="shared" si="40"/>
        <v>45006</v>
      </c>
      <c r="F480" s="89" t="str">
        <f t="shared" si="38"/>
        <v>m</v>
      </c>
    </row>
    <row r="481" spans="2:6">
      <c r="B481" s="86">
        <f t="shared" si="39"/>
        <v>45007</v>
      </c>
      <c r="C481" s="87">
        <f t="shared" si="36"/>
        <v>13</v>
      </c>
      <c r="D481" s="87" t="str">
        <f t="shared" si="37"/>
        <v/>
      </c>
      <c r="E481" s="88">
        <f t="shared" si="40"/>
        <v>45007</v>
      </c>
      <c r="F481" s="89" t="str">
        <f t="shared" si="38"/>
        <v>m</v>
      </c>
    </row>
    <row r="482" spans="2:6">
      <c r="B482" s="86">
        <f t="shared" si="39"/>
        <v>45008</v>
      </c>
      <c r="C482" s="87">
        <f t="shared" si="36"/>
        <v>13</v>
      </c>
      <c r="D482" s="87" t="str">
        <f t="shared" si="37"/>
        <v/>
      </c>
      <c r="E482" s="88">
        <f t="shared" si="40"/>
        <v>45008</v>
      </c>
      <c r="F482" s="89" t="str">
        <f t="shared" si="38"/>
        <v>j</v>
      </c>
    </row>
    <row r="483" spans="2:6">
      <c r="B483" s="86">
        <f t="shared" si="39"/>
        <v>45009</v>
      </c>
      <c r="C483" s="87">
        <f t="shared" si="36"/>
        <v>13</v>
      </c>
      <c r="D483" s="87" t="str">
        <f t="shared" si="37"/>
        <v/>
      </c>
      <c r="E483" s="88">
        <f t="shared" si="40"/>
        <v>45009</v>
      </c>
      <c r="F483" s="89" t="str">
        <f t="shared" si="38"/>
        <v>v</v>
      </c>
    </row>
    <row r="484" spans="2:6">
      <c r="B484" s="86">
        <f t="shared" si="39"/>
        <v>45010</v>
      </c>
      <c r="C484" s="87">
        <f t="shared" si="36"/>
        <v>13</v>
      </c>
      <c r="D484" s="87" t="str">
        <f t="shared" si="37"/>
        <v/>
      </c>
      <c r="E484" s="88">
        <f t="shared" si="40"/>
        <v>45010</v>
      </c>
      <c r="F484" s="89" t="str">
        <f t="shared" si="38"/>
        <v>s</v>
      </c>
    </row>
    <row r="485" spans="2:6">
      <c r="B485" s="86">
        <f t="shared" si="39"/>
        <v>45011</v>
      </c>
      <c r="C485" s="87">
        <f t="shared" si="36"/>
        <v>13</v>
      </c>
      <c r="D485" s="87" t="str">
        <f t="shared" si="37"/>
        <v/>
      </c>
      <c r="E485" s="88">
        <f t="shared" si="40"/>
        <v>45011</v>
      </c>
      <c r="F485" s="89" t="str">
        <f t="shared" si="38"/>
        <v>d</v>
      </c>
    </row>
    <row r="486" spans="2:6">
      <c r="B486" s="86">
        <f t="shared" si="39"/>
        <v>45012</v>
      </c>
      <c r="C486" s="87">
        <f t="shared" si="36"/>
        <v>14</v>
      </c>
      <c r="D486" s="87" t="str">
        <f t="shared" si="37"/>
        <v/>
      </c>
      <c r="E486" s="88">
        <f t="shared" si="40"/>
        <v>45012</v>
      </c>
      <c r="F486" s="89" t="str">
        <f t="shared" si="38"/>
        <v>l</v>
      </c>
    </row>
    <row r="487" spans="2:6">
      <c r="B487" s="86">
        <f t="shared" si="39"/>
        <v>45013</v>
      </c>
      <c r="C487" s="87">
        <f t="shared" si="36"/>
        <v>14</v>
      </c>
      <c r="D487" s="87" t="str">
        <f t="shared" si="37"/>
        <v/>
      </c>
      <c r="E487" s="88">
        <f t="shared" si="40"/>
        <v>45013</v>
      </c>
      <c r="F487" s="89" t="str">
        <f t="shared" si="38"/>
        <v>m</v>
      </c>
    </row>
    <row r="488" spans="2:6">
      <c r="B488" s="86">
        <f t="shared" si="39"/>
        <v>45014</v>
      </c>
      <c r="C488" s="87">
        <f t="shared" si="36"/>
        <v>14</v>
      </c>
      <c r="D488" s="87" t="str">
        <f t="shared" si="37"/>
        <v/>
      </c>
      <c r="E488" s="88">
        <f t="shared" si="40"/>
        <v>45014</v>
      </c>
      <c r="F488" s="89" t="str">
        <f t="shared" si="38"/>
        <v>m</v>
      </c>
    </row>
    <row r="489" spans="2:6">
      <c r="B489" s="86">
        <f t="shared" si="39"/>
        <v>45015</v>
      </c>
      <c r="C489" s="87">
        <f t="shared" si="36"/>
        <v>14</v>
      </c>
      <c r="D489" s="87" t="str">
        <f t="shared" si="37"/>
        <v/>
      </c>
      <c r="E489" s="88">
        <f t="shared" si="40"/>
        <v>45015</v>
      </c>
      <c r="F489" s="89" t="str">
        <f t="shared" si="38"/>
        <v>j</v>
      </c>
    </row>
    <row r="490" spans="2:6">
      <c r="B490" s="86">
        <f t="shared" si="39"/>
        <v>45016</v>
      </c>
      <c r="C490" s="87">
        <f t="shared" si="36"/>
        <v>14</v>
      </c>
      <c r="D490" s="87" t="str">
        <f t="shared" si="37"/>
        <v/>
      </c>
      <c r="E490" s="88">
        <f t="shared" si="40"/>
        <v>45016</v>
      </c>
      <c r="F490" s="89" t="str">
        <f t="shared" si="38"/>
        <v>v</v>
      </c>
    </row>
    <row r="491" spans="2:6">
      <c r="B491" s="86">
        <f t="shared" si="39"/>
        <v>45017</v>
      </c>
      <c r="C491" s="87">
        <f t="shared" si="36"/>
        <v>14</v>
      </c>
      <c r="D491" s="87" t="str">
        <f t="shared" si="37"/>
        <v/>
      </c>
      <c r="E491" s="88">
        <f t="shared" si="40"/>
        <v>45017</v>
      </c>
      <c r="F491" s="89" t="str">
        <f t="shared" si="38"/>
        <v>s</v>
      </c>
    </row>
  </sheetData>
  <sheetProtection selectLockedCells="1" sort="0" autoFilter="0"/>
  <autoFilter ref="B4:E406"/>
  <mergeCells count="1">
    <mergeCell ref="M4:N4"/>
  </mergeCells>
  <phoneticPr fontId="4" type="noConversion"/>
  <pageMargins left="0.78740157499999996" right="0.78740157499999996" top="0.984251969" bottom="0.984251969" header="0.4921259845" footer="0.4921259845"/>
  <pageSetup paperSize="9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PAR</vt:lpstr>
      <vt:lpstr>Planning</vt:lpstr>
      <vt:lpstr>Calendrier</vt:lpstr>
      <vt:lpstr>An</vt:lpstr>
      <vt:lpstr>dates</vt:lpstr>
      <vt:lpstr>débmois</vt:lpstr>
      <vt:lpstr>FERIES</vt:lpstr>
      <vt:lpstr>jfdate</vt:lpstr>
      <vt:lpstr>JJMM</vt:lpstr>
      <vt:lpstr>jourabbrege</vt:lpstr>
      <vt:lpstr>Pâques</vt:lpstr>
    </vt:vector>
  </TitlesOfParts>
  <Company>Maison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Yves</dc:creator>
  <cp:lastModifiedBy>LE SONN Patrick</cp:lastModifiedBy>
  <cp:lastPrinted>2013-11-13T12:23:39Z</cp:lastPrinted>
  <dcterms:created xsi:type="dcterms:W3CDTF">2005-11-30T20:23:49Z</dcterms:created>
  <dcterms:modified xsi:type="dcterms:W3CDTF">2022-10-05T08:07:29Z</dcterms:modified>
</cp:coreProperties>
</file>