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0" yWindow="0" windowWidth="28800" windowHeight="12090"/>
  </bookViews>
  <sheets>
    <sheet name="Analyse" sheetId="1" r:id="rId1"/>
  </sheets>
  <externalReferences>
    <externalReference r:id="rId2"/>
  </externalReferences>
  <definedNames>
    <definedName name="An">[1]Données!$K$1</definedName>
    <definedName name="date_départ">[1]Données!$R$4</definedName>
    <definedName name="date_fin">[1]Données!$S$4</definedName>
    <definedName name="DELTA">'[1]Etat ANC-CC'!#REF!</definedName>
    <definedName name="FERIES">[1]Données!$J$2:$J$14</definedName>
    <definedName name="Pâques">[1]Données!$J$3</definedName>
    <definedName name="SECT">[1]Données!$C$2:$C$14</definedName>
    <definedName name="TOURCC">[1]Données!$A$2:$A$15</definedName>
    <definedName name="TRIG">[1]Données!$B$2:$B$36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" i="1" l="1"/>
  <c r="C27" i="1"/>
  <c r="B27" i="1"/>
  <c r="C26" i="1"/>
  <c r="C28" i="1" s="1"/>
  <c r="B26" i="1" l="1"/>
  <c r="D26" i="1"/>
  <c r="D28" i="1" s="1"/>
  <c r="B28" i="1"/>
</calcChain>
</file>

<file path=xl/sharedStrings.xml><?xml version="1.0" encoding="utf-8"?>
<sst xmlns="http://schemas.openxmlformats.org/spreadsheetml/2006/main" count="18" uniqueCount="16">
  <si>
    <t>SEMAINES S1 A S26</t>
  </si>
  <si>
    <t>CC</t>
  </si>
  <si>
    <t>Total</t>
  </si>
  <si>
    <t>Obj S26</t>
  </si>
  <si>
    <t>Delta</t>
  </si>
  <si>
    <t>CL</t>
  </si>
  <si>
    <t>RE</t>
  </si>
  <si>
    <t>AN</t>
  </si>
  <si>
    <t>RT</t>
  </si>
  <si>
    <t>EZ</t>
  </si>
  <si>
    <t>FG</t>
  </si>
  <si>
    <t>JH</t>
  </si>
  <si>
    <t>VB</t>
  </si>
  <si>
    <t>GU</t>
  </si>
  <si>
    <t>DI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</si>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</sst>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1" fillId="0" borderId="0" xfId="0" applyFont="1" applyFill="1" applyBorder="1"/>
    <xf numFmtId="0" fontId="0" fillId="0" borderId="0" xfId="0" applyFill="1" applyBorder="1"/>
    <xf numFmtId="0" fontId="1" fillId="0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1" fillId="3" borderId="5" xfId="0" applyFont="1" applyFill="1" applyBorder="1" applyAlignment="1">
      <alignment horizontal="right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right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righ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right"/>
    </xf>
    <xf numFmtId="0" fontId="1" fillId="0" borderId="5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right"/>
    </xf>
    <xf numFmtId="1" fontId="1" fillId="0" borderId="8" xfId="0" applyNumberFormat="1" applyFont="1" applyFill="1" applyBorder="1" applyAlignment="1">
      <alignment horizontal="center" vertical="center"/>
    </xf>
    <xf numFmtId="1" fontId="1" fillId="0" borderId="9" xfId="0" applyNumberFormat="1" applyFont="1" applyFill="1" applyBorder="1" applyAlignment="1">
      <alignment horizontal="center" vertical="center"/>
    </xf>
    <xf numFmtId="1" fontId="1" fillId="0" borderId="9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right"/>
    </xf>
    <xf numFmtId="1" fontId="1" fillId="0" borderId="11" xfId="0" applyNumberFormat="1" applyFont="1" applyBorder="1" applyAlignment="1">
      <alignment horizontal="center" vertical="center"/>
    </xf>
    <xf numFmtId="1" fontId="1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center" vertical="center"/>
    </xf>
    <xf numFmtId="0" fontId="1" fillId="0" borderId="0" xfId="0" applyFont="1" applyBorder="1"/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rgb="FFFF7C8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equipe%202022%20TEST%20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 annuelle"/>
      <sheetName val="REleve"/>
      <sheetName val="Analyse"/>
      <sheetName val="Bilan ANC-CC"/>
      <sheetName val="Etat ANC-CC"/>
      <sheetName val="Tableau de bord"/>
      <sheetName val="Données"/>
      <sheetName val="S1"/>
      <sheetName val="S2"/>
      <sheetName val="S3"/>
      <sheetName val="S4"/>
      <sheetName val="S5"/>
      <sheetName val="S6"/>
      <sheetName val="S7"/>
      <sheetName val="S8"/>
      <sheetName val="S9"/>
      <sheetName val="S10"/>
      <sheetName val="S11"/>
      <sheetName val="S12"/>
      <sheetName val="S13"/>
      <sheetName val="S14"/>
      <sheetName val="S15"/>
      <sheetName val="S16"/>
      <sheetName val="S17"/>
      <sheetName val="S18"/>
      <sheetName val="S19"/>
      <sheetName val="S20"/>
      <sheetName val="S21"/>
      <sheetName val="S22"/>
      <sheetName val="S23"/>
      <sheetName val="S24"/>
      <sheetName val="S25"/>
      <sheetName val="S26"/>
      <sheetName val="S27"/>
      <sheetName val="S28"/>
      <sheetName val="S29"/>
      <sheetName val="S30"/>
      <sheetName val="S31"/>
      <sheetName val="S32"/>
      <sheetName val="S33"/>
      <sheetName val="S34"/>
      <sheetName val="S35"/>
      <sheetName val="S36"/>
      <sheetName val="S37"/>
      <sheetName val="S38"/>
      <sheetName val="S39"/>
      <sheetName val="S40"/>
      <sheetName val="S41"/>
      <sheetName val="S42"/>
      <sheetName val="S43"/>
      <sheetName val="S44"/>
      <sheetName val="S45"/>
      <sheetName val="S46"/>
      <sheetName val="S47"/>
      <sheetName val="S48"/>
      <sheetName val="S49"/>
      <sheetName val="S50"/>
      <sheetName val="S51"/>
      <sheetName val="S52"/>
      <sheetName val="S53"/>
    </sheetNames>
    <sheetDataSet>
      <sheetData sheetId="0">
        <row r="5">
          <cell r="K5">
            <v>2223</v>
          </cell>
        </row>
      </sheetData>
      <sheetData sheetId="1"/>
      <sheetData sheetId="2"/>
      <sheetData sheetId="3"/>
      <sheetData sheetId="4"/>
      <sheetData sheetId="5"/>
      <sheetData sheetId="6">
        <row r="1">
          <cell r="K1">
            <v>2022</v>
          </cell>
        </row>
        <row r="2">
          <cell r="A2" t="str">
            <v>BM</v>
          </cell>
          <cell r="B2" t="str">
            <v>ASB</v>
          </cell>
          <cell r="C2" t="str">
            <v>BM</v>
          </cell>
          <cell r="J2">
            <v>44562</v>
          </cell>
        </row>
        <row r="3">
          <cell r="A3" t="str">
            <v>CCPL</v>
          </cell>
          <cell r="B3" t="str">
            <v>BB</v>
          </cell>
          <cell r="C3" t="str">
            <v>CCPLD</v>
          </cell>
          <cell r="J3">
            <v>44668</v>
          </cell>
        </row>
        <row r="4">
          <cell r="A4" t="str">
            <v>CCPLD N</v>
          </cell>
          <cell r="B4" t="str">
            <v>BC</v>
          </cell>
          <cell r="C4" t="str">
            <v>CCPL-PLOUV</v>
          </cell>
          <cell r="J4">
            <v>44669</v>
          </cell>
          <cell r="R4">
            <v>44562</v>
          </cell>
          <cell r="S4">
            <v>44926</v>
          </cell>
        </row>
        <row r="5">
          <cell r="A5" t="str">
            <v>CCPLD S</v>
          </cell>
          <cell r="B5" t="str">
            <v>CB</v>
          </cell>
          <cell r="C5" t="str">
            <v>CC EST</v>
          </cell>
          <cell r="J5">
            <v>44682</v>
          </cell>
        </row>
        <row r="6">
          <cell r="A6" t="str">
            <v>COM-GUIM</v>
          </cell>
          <cell r="B6" t="str">
            <v>CC</v>
          </cell>
          <cell r="C6" t="str">
            <v>OUESSANT</v>
          </cell>
          <cell r="J6">
            <v>44689</v>
          </cell>
        </row>
        <row r="7">
          <cell r="A7" t="str">
            <v>OUESSANT</v>
          </cell>
          <cell r="B7" t="str">
            <v>CONSEIL</v>
          </cell>
          <cell r="C7" t="str">
            <v>KERMORVAN</v>
          </cell>
          <cell r="J7">
            <v>44707</v>
          </cell>
        </row>
        <row r="8">
          <cell r="A8" t="str">
            <v>PLOUG</v>
          </cell>
          <cell r="B8" t="str">
            <v>EK</v>
          </cell>
          <cell r="C8" t="str">
            <v>CDF</v>
          </cell>
          <cell r="J8">
            <v>44717</v>
          </cell>
        </row>
        <row r="9">
          <cell r="A9" t="str">
            <v>PLOUVORN</v>
          </cell>
          <cell r="B9" t="str">
            <v>ELS</v>
          </cell>
          <cell r="C9" t="str">
            <v>RENOU</v>
          </cell>
          <cell r="J9">
            <v>44718</v>
          </cell>
        </row>
        <row r="10">
          <cell r="A10" t="str">
            <v>SAINT SAUV</v>
          </cell>
          <cell r="B10" t="str">
            <v>FA</v>
          </cell>
          <cell r="C10" t="str">
            <v>SRU1A</v>
          </cell>
          <cell r="J10">
            <v>44756</v>
          </cell>
        </row>
        <row r="11">
          <cell r="A11" t="str">
            <v>LOCMENAR</v>
          </cell>
          <cell r="B11" t="str">
            <v>FJ</v>
          </cell>
          <cell r="C11" t="str">
            <v>SRU2A</v>
          </cell>
          <cell r="J11">
            <v>44788</v>
          </cell>
        </row>
        <row r="12">
          <cell r="A12" t="str">
            <v>-</v>
          </cell>
          <cell r="B12" t="str">
            <v>FLB</v>
          </cell>
          <cell r="C12" t="str">
            <v>-</v>
          </cell>
          <cell r="J12">
            <v>44866</v>
          </cell>
        </row>
        <row r="13">
          <cell r="A13" t="str">
            <v>-</v>
          </cell>
          <cell r="B13" t="str">
            <v>FS</v>
          </cell>
          <cell r="C13" t="str">
            <v>-</v>
          </cell>
          <cell r="J13">
            <v>44876</v>
          </cell>
        </row>
        <row r="14">
          <cell r="A14" t="str">
            <v>-</v>
          </cell>
          <cell r="B14" t="str">
            <v>GL</v>
          </cell>
          <cell r="C14" t="str">
            <v>-</v>
          </cell>
          <cell r="J14">
            <v>44920</v>
          </cell>
        </row>
        <row r="15">
          <cell r="A15" t="str">
            <v>-</v>
          </cell>
          <cell r="B15" t="str">
            <v>GLT</v>
          </cell>
        </row>
        <row r="16">
          <cell r="B16" t="str">
            <v>JB</v>
          </cell>
        </row>
        <row r="17">
          <cell r="B17" t="str">
            <v>JK</v>
          </cell>
        </row>
        <row r="18">
          <cell r="B18" t="str">
            <v>JM</v>
          </cell>
        </row>
        <row r="19">
          <cell r="B19" t="str">
            <v>LG</v>
          </cell>
        </row>
        <row r="20">
          <cell r="B20" t="str">
            <v>MC</v>
          </cell>
        </row>
        <row r="21">
          <cell r="B21" t="str">
            <v>NLB</v>
          </cell>
        </row>
        <row r="22">
          <cell r="B22" t="str">
            <v>NS</v>
          </cell>
        </row>
        <row r="23">
          <cell r="B23" t="str">
            <v>NY</v>
          </cell>
        </row>
        <row r="24">
          <cell r="B24" t="str">
            <v>PLS</v>
          </cell>
        </row>
        <row r="25">
          <cell r="B25" t="str">
            <v>SLV</v>
          </cell>
        </row>
        <row r="26">
          <cell r="B26" t="str">
            <v>TB</v>
          </cell>
        </row>
        <row r="27">
          <cell r="B27" t="str">
            <v>TG</v>
          </cell>
        </row>
        <row r="28">
          <cell r="B28" t="str">
            <v>TJ</v>
          </cell>
        </row>
        <row r="29">
          <cell r="B29" t="str">
            <v>TL</v>
          </cell>
        </row>
        <row r="30">
          <cell r="B30" t="str">
            <v>TLG</v>
          </cell>
        </row>
        <row r="31">
          <cell r="B31" t="str">
            <v>VC</v>
          </cell>
        </row>
        <row r="32">
          <cell r="B32" t="str">
            <v>VLJ</v>
          </cell>
        </row>
        <row r="33">
          <cell r="B33" t="str">
            <v>-</v>
          </cell>
        </row>
        <row r="34">
          <cell r="B34" t="str">
            <v>-</v>
          </cell>
        </row>
        <row r="35">
          <cell r="B35" t="str">
            <v>-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showZeros="0" tabSelected="1" workbookViewId="0">
      <selection activeCell="H15" sqref="H15"/>
    </sheetView>
  </sheetViews>
  <sheetFormatPr baseColWidth="10" defaultRowHeight="12.75" x14ac:dyDescent="0.2"/>
  <cols>
    <col min="1" max="1" width="33.85546875" customWidth="1"/>
    <col min="2" max="6" width="16.7109375" customWidth="1"/>
    <col min="7" max="7" width="33.7109375" customWidth="1"/>
    <col min="8" max="8" width="9" bestFit="1" customWidth="1"/>
    <col min="9" max="9" width="13.28515625" bestFit="1" customWidth="1"/>
    <col min="10" max="10" width="10.140625" bestFit="1" customWidth="1"/>
    <col min="11" max="11" width="14.7109375" bestFit="1" customWidth="1"/>
  </cols>
  <sheetData>
    <row r="1" spans="1:22" s="4" customFormat="1" ht="16.5" thickBot="1" x14ac:dyDescent="0.3">
      <c r="A1" s="1"/>
      <c r="B1" s="2" t="s">
        <v>0</v>
      </c>
      <c r="C1" s="2"/>
      <c r="D1" s="2"/>
      <c r="E1" s="2"/>
      <c r="F1" s="2"/>
      <c r="G1" s="3"/>
      <c r="H1" s="3"/>
      <c r="I1" s="3"/>
      <c r="J1" s="3"/>
      <c r="K1" s="3"/>
      <c r="L1" s="3"/>
      <c r="O1" s="3"/>
      <c r="P1" s="3"/>
      <c r="Q1" s="3"/>
      <c r="R1" s="3"/>
      <c r="S1" s="3"/>
      <c r="T1" s="3"/>
    </row>
    <row r="2" spans="1:22" s="9" customFormat="1" ht="15.75" thickBot="1" x14ac:dyDescent="0.25">
      <c r="A2" s="5"/>
      <c r="B2" s="6" t="s">
        <v>7</v>
      </c>
      <c r="C2" s="6" t="s">
        <v>1</v>
      </c>
      <c r="D2" s="6" t="s">
        <v>5</v>
      </c>
      <c r="E2" s="6" t="s">
        <v>6</v>
      </c>
      <c r="F2" s="7" t="s">
        <v>2</v>
      </c>
      <c r="G2" s="3"/>
      <c r="H2" s="4"/>
      <c r="I2" s="4"/>
      <c r="J2" s="4"/>
      <c r="K2" s="4"/>
      <c r="L2" s="4"/>
      <c r="M2" s="4"/>
      <c r="N2" s="4"/>
      <c r="O2" s="3"/>
      <c r="P2" s="8"/>
      <c r="Q2" s="8"/>
      <c r="R2" s="8"/>
      <c r="S2" s="8"/>
      <c r="T2" s="3"/>
      <c r="U2" s="4"/>
      <c r="V2" s="4"/>
    </row>
    <row r="3" spans="1:22" ht="15" x14ac:dyDescent="0.2">
      <c r="A3" s="10" t="s">
        <v>8</v>
      </c>
      <c r="B3" s="11">
        <v>0</v>
      </c>
      <c r="C3" s="11">
        <v>1</v>
      </c>
      <c r="D3" s="11">
        <v>55</v>
      </c>
      <c r="E3" s="11">
        <v>6</v>
      </c>
      <c r="F3" s="12">
        <v>62</v>
      </c>
      <c r="G3" s="3"/>
      <c r="H3" s="4"/>
      <c r="I3" s="4"/>
      <c r="J3" s="4"/>
      <c r="K3" s="4"/>
      <c r="L3" s="4"/>
      <c r="M3" s="4"/>
      <c r="N3" s="4"/>
      <c r="O3" s="3"/>
      <c r="P3" s="13"/>
      <c r="Q3" s="3"/>
      <c r="R3" s="3"/>
      <c r="S3" s="3"/>
      <c r="T3" s="3"/>
      <c r="U3" s="4"/>
      <c r="V3" s="4"/>
    </row>
    <row r="4" spans="1:22" ht="15" x14ac:dyDescent="0.2">
      <c r="A4" s="14" t="s">
        <v>9</v>
      </c>
      <c r="B4" s="15">
        <v>23</v>
      </c>
      <c r="C4" s="15">
        <v>9</v>
      </c>
      <c r="D4" s="15">
        <v>30</v>
      </c>
      <c r="E4" s="15">
        <v>0</v>
      </c>
      <c r="F4" s="16">
        <v>62</v>
      </c>
      <c r="G4" s="3"/>
      <c r="H4" s="4"/>
      <c r="I4" s="4"/>
      <c r="J4" s="4"/>
      <c r="K4" s="4"/>
      <c r="L4" s="4"/>
      <c r="M4" s="4"/>
      <c r="N4" s="4"/>
      <c r="O4" s="3"/>
      <c r="P4" s="3"/>
      <c r="Q4" s="3"/>
      <c r="R4" s="3"/>
      <c r="S4" s="3"/>
      <c r="T4" s="3"/>
      <c r="U4" s="4"/>
      <c r="V4" s="4"/>
    </row>
    <row r="5" spans="1:22" ht="15" x14ac:dyDescent="0.2">
      <c r="A5" s="14" t="s">
        <v>10</v>
      </c>
      <c r="B5" s="15">
        <v>15</v>
      </c>
      <c r="C5" s="15">
        <v>14</v>
      </c>
      <c r="D5" s="15">
        <v>13</v>
      </c>
      <c r="E5" s="15">
        <v>11</v>
      </c>
      <c r="F5" s="16">
        <v>53</v>
      </c>
      <c r="G5" s="3"/>
      <c r="H5" s="4"/>
      <c r="I5" s="4"/>
      <c r="J5" s="4"/>
      <c r="K5" s="4"/>
      <c r="L5" s="4"/>
      <c r="M5" s="4"/>
      <c r="N5" s="4"/>
      <c r="O5" s="3"/>
      <c r="P5" s="3"/>
      <c r="Q5" s="3"/>
      <c r="R5" s="3"/>
      <c r="S5" s="3"/>
      <c r="T5" s="3"/>
      <c r="U5" s="4"/>
      <c r="V5" s="4"/>
    </row>
    <row r="6" spans="1:22" ht="15" x14ac:dyDescent="0.2">
      <c r="A6" s="14" t="s">
        <v>11</v>
      </c>
      <c r="B6" s="15">
        <v>18</v>
      </c>
      <c r="C6" s="15">
        <v>38</v>
      </c>
      <c r="D6" s="15">
        <v>5</v>
      </c>
      <c r="E6" s="15">
        <v>7</v>
      </c>
      <c r="F6" s="16">
        <v>68</v>
      </c>
      <c r="G6" s="3"/>
      <c r="H6" s="4"/>
      <c r="I6" s="4"/>
      <c r="J6" s="4"/>
      <c r="K6" s="4"/>
      <c r="L6" s="4"/>
      <c r="M6" s="4"/>
      <c r="N6" s="4"/>
      <c r="O6" s="3"/>
      <c r="P6" s="3"/>
      <c r="Q6" s="3"/>
      <c r="R6" s="13"/>
      <c r="S6" s="3"/>
      <c r="T6" s="3"/>
      <c r="U6" s="4"/>
      <c r="V6" s="4"/>
    </row>
    <row r="7" spans="1:22" ht="15" x14ac:dyDescent="0.2">
      <c r="A7" s="14" t="s">
        <v>12</v>
      </c>
      <c r="B7" s="15">
        <v>3</v>
      </c>
      <c r="C7" s="15">
        <v>0</v>
      </c>
      <c r="D7" s="15">
        <v>1</v>
      </c>
      <c r="E7" s="15">
        <v>0</v>
      </c>
      <c r="F7" s="16">
        <v>4</v>
      </c>
      <c r="G7" s="3"/>
      <c r="H7" s="4"/>
      <c r="I7" s="4"/>
      <c r="J7" s="4"/>
      <c r="K7" s="4"/>
      <c r="L7" s="4"/>
      <c r="M7" s="4"/>
      <c r="N7" s="4"/>
      <c r="O7" s="3"/>
      <c r="P7" s="3"/>
      <c r="Q7" s="3"/>
      <c r="R7" s="3"/>
      <c r="S7" s="3"/>
      <c r="T7" s="3"/>
      <c r="U7" s="4"/>
      <c r="V7" s="4"/>
    </row>
    <row r="8" spans="1:22" ht="15" x14ac:dyDescent="0.2">
      <c r="A8" s="14" t="s">
        <v>13</v>
      </c>
      <c r="B8" s="15">
        <v>0</v>
      </c>
      <c r="C8" s="15">
        <v>0</v>
      </c>
      <c r="D8" s="15">
        <v>0</v>
      </c>
      <c r="E8" s="15">
        <v>0</v>
      </c>
      <c r="F8" s="16">
        <v>0</v>
      </c>
      <c r="G8" s="3"/>
      <c r="H8" s="4"/>
      <c r="I8" s="4"/>
      <c r="J8" s="4"/>
      <c r="K8" s="4"/>
      <c r="L8" s="4"/>
      <c r="M8" s="4"/>
      <c r="N8" s="4"/>
      <c r="O8" s="3"/>
      <c r="P8" s="13"/>
      <c r="Q8" s="3"/>
      <c r="R8" s="3"/>
      <c r="S8" s="3"/>
      <c r="T8" s="3"/>
      <c r="U8" s="4"/>
      <c r="V8" s="4"/>
    </row>
    <row r="9" spans="1:22" ht="15" x14ac:dyDescent="0.2">
      <c r="A9" s="14" t="s">
        <v>6</v>
      </c>
      <c r="B9" s="15">
        <v>0</v>
      </c>
      <c r="C9" s="15">
        <v>41</v>
      </c>
      <c r="D9" s="15">
        <v>20</v>
      </c>
      <c r="E9" s="15">
        <v>8</v>
      </c>
      <c r="F9" s="16">
        <v>69</v>
      </c>
      <c r="G9" s="3"/>
      <c r="H9" s="4"/>
      <c r="I9" s="4"/>
      <c r="J9" s="4"/>
      <c r="K9" s="4"/>
      <c r="L9" s="4"/>
      <c r="M9" s="4"/>
      <c r="N9" s="4"/>
      <c r="O9" s="3"/>
      <c r="P9" s="13"/>
      <c r="Q9" s="3"/>
      <c r="R9" s="3"/>
      <c r="S9" s="3"/>
      <c r="T9" s="3"/>
      <c r="U9" s="4"/>
      <c r="V9" s="4"/>
    </row>
    <row r="10" spans="1:22" ht="15" x14ac:dyDescent="0.2">
      <c r="A10" s="14" t="s">
        <v>14</v>
      </c>
      <c r="B10" s="15">
        <v>32</v>
      </c>
      <c r="C10" s="15">
        <v>0</v>
      </c>
      <c r="D10" s="15">
        <v>34</v>
      </c>
      <c r="E10" s="15">
        <v>3</v>
      </c>
      <c r="F10" s="16">
        <v>69</v>
      </c>
      <c r="G10" s="3"/>
      <c r="H10" s="4"/>
      <c r="I10" s="4"/>
      <c r="J10" s="4"/>
      <c r="K10" s="4"/>
      <c r="L10" s="4"/>
      <c r="M10" s="4"/>
      <c r="N10" s="4"/>
      <c r="O10" s="3"/>
      <c r="P10" s="3"/>
      <c r="Q10" s="13"/>
      <c r="R10" s="3"/>
      <c r="S10" s="3"/>
      <c r="T10" s="3"/>
      <c r="U10" s="4"/>
      <c r="V10" s="4"/>
    </row>
    <row r="11" spans="1:22" ht="15" x14ac:dyDescent="0.2">
      <c r="A11" s="14" t="s">
        <v>15</v>
      </c>
      <c r="B11" s="15">
        <v>39</v>
      </c>
      <c r="C11" s="15">
        <v>24</v>
      </c>
      <c r="D11" s="15">
        <v>0</v>
      </c>
      <c r="E11" s="15">
        <v>7</v>
      </c>
      <c r="F11" s="16">
        <v>70</v>
      </c>
      <c r="G11" s="3"/>
      <c r="H11" s="4"/>
      <c r="I11" s="4"/>
      <c r="J11" s="4"/>
      <c r="K11" s="4"/>
      <c r="L11" s="4"/>
      <c r="M11" s="4"/>
      <c r="N11" s="4"/>
      <c r="O11" s="3"/>
      <c r="P11" s="3"/>
      <c r="Q11" s="3"/>
      <c r="R11" s="13"/>
      <c r="S11" s="3"/>
      <c r="T11" s="3"/>
      <c r="U11" s="4"/>
      <c r="V11" s="4"/>
    </row>
    <row r="12" spans="1:22" ht="15" x14ac:dyDescent="0.2">
      <c r="A12" s="14"/>
      <c r="B12" s="15">
        <v>0</v>
      </c>
      <c r="C12" s="15">
        <v>14</v>
      </c>
      <c r="D12" s="15">
        <v>42</v>
      </c>
      <c r="E12" s="15">
        <v>10</v>
      </c>
      <c r="F12" s="16">
        <v>66</v>
      </c>
      <c r="G12" s="3"/>
      <c r="H12" s="4"/>
      <c r="I12" s="4"/>
      <c r="J12" s="4"/>
      <c r="K12" s="4"/>
      <c r="L12" s="4"/>
      <c r="M12" s="4"/>
      <c r="N12" s="4"/>
      <c r="O12" s="3"/>
      <c r="P12" s="13"/>
      <c r="Q12" s="13"/>
      <c r="R12" s="3"/>
      <c r="S12" s="3"/>
      <c r="T12" s="3"/>
      <c r="U12" s="4"/>
      <c r="V12" s="4"/>
    </row>
    <row r="13" spans="1:22" ht="15" x14ac:dyDescent="0.2">
      <c r="A13" s="14"/>
      <c r="B13" s="15">
        <v>0</v>
      </c>
      <c r="C13" s="15">
        <v>0</v>
      </c>
      <c r="D13" s="15">
        <v>43</v>
      </c>
      <c r="E13" s="15">
        <v>16</v>
      </c>
      <c r="F13" s="16">
        <v>59</v>
      </c>
      <c r="G13" s="3"/>
      <c r="H13" s="4"/>
      <c r="I13" s="4"/>
      <c r="J13" s="4"/>
      <c r="K13" s="4"/>
      <c r="L13" s="4"/>
      <c r="M13" s="4"/>
      <c r="N13" s="4"/>
      <c r="O13" s="3"/>
      <c r="P13" s="13"/>
      <c r="Q13" s="3"/>
      <c r="R13" s="3"/>
      <c r="S13" s="3"/>
      <c r="T13" s="3"/>
      <c r="U13" s="4"/>
      <c r="V13" s="4"/>
    </row>
    <row r="14" spans="1:22" ht="15" x14ac:dyDescent="0.2">
      <c r="A14" s="14"/>
      <c r="B14" s="15">
        <v>0</v>
      </c>
      <c r="C14" s="15">
        <v>0</v>
      </c>
      <c r="D14" s="15">
        <v>0</v>
      </c>
      <c r="E14" s="15">
        <v>74</v>
      </c>
      <c r="F14" s="16">
        <v>74</v>
      </c>
      <c r="G14" s="3"/>
      <c r="H14" s="4"/>
      <c r="I14" s="4"/>
      <c r="J14" s="4"/>
      <c r="K14" s="4"/>
      <c r="L14" s="4"/>
      <c r="M14" s="4"/>
      <c r="N14" s="4"/>
      <c r="O14" s="3"/>
      <c r="P14" s="13"/>
      <c r="Q14" s="13"/>
      <c r="R14" s="13"/>
      <c r="S14" s="13"/>
      <c r="T14" s="3"/>
      <c r="U14" s="4"/>
      <c r="V14" s="4"/>
    </row>
    <row r="15" spans="1:22" ht="15" x14ac:dyDescent="0.2">
      <c r="A15" s="14"/>
      <c r="B15" s="15">
        <v>0</v>
      </c>
      <c r="C15" s="15">
        <v>2</v>
      </c>
      <c r="D15" s="15">
        <v>12</v>
      </c>
      <c r="E15" s="15">
        <v>2</v>
      </c>
      <c r="F15" s="16">
        <v>16</v>
      </c>
      <c r="G15" s="3"/>
      <c r="H15" s="4"/>
      <c r="I15" s="4"/>
      <c r="J15" s="4"/>
      <c r="K15" s="4"/>
      <c r="L15" s="4"/>
      <c r="M15" s="4"/>
      <c r="N15" s="4"/>
      <c r="O15" s="3"/>
      <c r="P15" s="13"/>
      <c r="Q15" s="3"/>
      <c r="R15" s="3"/>
      <c r="S15" s="3"/>
      <c r="T15" s="3"/>
      <c r="U15" s="4"/>
      <c r="V15" s="4"/>
    </row>
    <row r="16" spans="1:22" ht="15" x14ac:dyDescent="0.2">
      <c r="A16" s="14"/>
      <c r="B16" s="15">
        <v>0</v>
      </c>
      <c r="C16" s="15">
        <v>0</v>
      </c>
      <c r="D16" s="15">
        <v>0</v>
      </c>
      <c r="E16" s="15">
        <v>69</v>
      </c>
      <c r="F16" s="16">
        <v>69</v>
      </c>
      <c r="G16" s="3"/>
      <c r="H16" s="4"/>
      <c r="I16" s="4"/>
      <c r="J16" s="4"/>
      <c r="K16" s="4"/>
      <c r="L16" s="4"/>
      <c r="M16" s="4"/>
      <c r="N16" s="4"/>
      <c r="O16" s="3"/>
      <c r="P16" s="13"/>
      <c r="Q16" s="13"/>
      <c r="R16" s="13"/>
      <c r="S16" s="13"/>
      <c r="T16" s="3"/>
      <c r="U16" s="4"/>
      <c r="V16" s="4"/>
    </row>
    <row r="17" spans="1:22" ht="15" x14ac:dyDescent="0.2">
      <c r="A17" s="14"/>
      <c r="B17" s="15">
        <v>0</v>
      </c>
      <c r="C17" s="15">
        <v>22</v>
      </c>
      <c r="D17" s="15">
        <v>0</v>
      </c>
      <c r="E17" s="15">
        <v>44</v>
      </c>
      <c r="F17" s="16">
        <v>66</v>
      </c>
      <c r="G17" s="3"/>
      <c r="H17" s="4"/>
      <c r="I17" s="4"/>
      <c r="J17" s="4"/>
      <c r="K17" s="4"/>
      <c r="L17" s="4"/>
      <c r="M17" s="4"/>
      <c r="N17" s="4"/>
      <c r="O17" s="3"/>
      <c r="P17" s="13"/>
      <c r="Q17" s="3"/>
      <c r="R17" s="13"/>
      <c r="S17" s="3"/>
      <c r="T17" s="3"/>
      <c r="U17" s="4"/>
      <c r="V17" s="4"/>
    </row>
    <row r="18" spans="1:22" ht="15" x14ac:dyDescent="0.2">
      <c r="A18" s="14"/>
      <c r="B18" s="15">
        <v>0</v>
      </c>
      <c r="C18" s="15">
        <v>41</v>
      </c>
      <c r="D18" s="15">
        <v>0</v>
      </c>
      <c r="E18" s="15">
        <v>35</v>
      </c>
      <c r="F18" s="16">
        <v>76</v>
      </c>
      <c r="G18" s="3"/>
      <c r="H18" s="4"/>
      <c r="I18" s="4"/>
      <c r="J18" s="4"/>
      <c r="K18" s="4"/>
      <c r="L18" s="4"/>
      <c r="M18" s="4"/>
      <c r="N18" s="4"/>
      <c r="O18" s="3"/>
      <c r="P18" s="13"/>
      <c r="Q18" s="3"/>
      <c r="R18" s="13"/>
      <c r="S18" s="3"/>
      <c r="T18" s="3"/>
      <c r="U18" s="4"/>
      <c r="V18" s="4"/>
    </row>
    <row r="19" spans="1:22" ht="15" x14ac:dyDescent="0.2">
      <c r="A19" s="14"/>
      <c r="B19" s="15">
        <v>0</v>
      </c>
      <c r="C19" s="15">
        <v>47</v>
      </c>
      <c r="D19" s="15">
        <v>0</v>
      </c>
      <c r="E19" s="15">
        <v>25</v>
      </c>
      <c r="F19" s="16">
        <v>72</v>
      </c>
      <c r="G19" s="3"/>
      <c r="H19" s="4"/>
      <c r="I19" s="4"/>
      <c r="J19" s="4"/>
      <c r="K19" s="4"/>
      <c r="L19" s="4"/>
      <c r="M19" s="4"/>
      <c r="N19" s="4"/>
      <c r="O19" s="3"/>
      <c r="P19" s="13"/>
      <c r="Q19" s="13"/>
      <c r="R19" s="13"/>
      <c r="S19" s="13"/>
      <c r="T19" s="3"/>
      <c r="U19" s="4"/>
      <c r="V19" s="4"/>
    </row>
    <row r="20" spans="1:22" ht="15" x14ac:dyDescent="0.2">
      <c r="A20" s="14"/>
      <c r="B20" s="15">
        <v>0</v>
      </c>
      <c r="C20" s="15">
        <v>22</v>
      </c>
      <c r="D20" s="15">
        <v>0</v>
      </c>
      <c r="E20" s="15">
        <v>42</v>
      </c>
      <c r="F20" s="16">
        <v>64</v>
      </c>
      <c r="G20" s="3"/>
      <c r="H20" s="4"/>
      <c r="I20" s="4"/>
      <c r="J20" s="4"/>
      <c r="K20" s="4"/>
      <c r="L20" s="4"/>
      <c r="M20" s="4"/>
      <c r="N20" s="4"/>
      <c r="O20" s="3"/>
      <c r="P20" s="13"/>
      <c r="Q20" s="13"/>
      <c r="R20" s="13"/>
      <c r="S20" s="13"/>
      <c r="T20" s="3"/>
      <c r="U20" s="4"/>
      <c r="V20" s="4"/>
    </row>
    <row r="21" spans="1:22" ht="15" x14ac:dyDescent="0.2">
      <c r="A21" s="14"/>
      <c r="B21" s="15">
        <v>0</v>
      </c>
      <c r="C21" s="15">
        <v>20</v>
      </c>
      <c r="D21" s="15">
        <v>0</v>
      </c>
      <c r="E21" s="15">
        <v>43</v>
      </c>
      <c r="F21" s="16">
        <v>63</v>
      </c>
      <c r="G21" s="3"/>
      <c r="H21" s="4"/>
      <c r="I21" s="4"/>
      <c r="J21" s="4"/>
      <c r="K21" s="4"/>
      <c r="L21" s="4"/>
      <c r="M21" s="4"/>
      <c r="N21" s="4"/>
      <c r="O21" s="3"/>
      <c r="P21" s="13"/>
      <c r="Q21" s="13"/>
      <c r="R21" s="13"/>
      <c r="S21" s="13"/>
      <c r="T21" s="3"/>
      <c r="U21" s="4"/>
      <c r="V21" s="4"/>
    </row>
    <row r="22" spans="1:22" ht="15" x14ac:dyDescent="0.2">
      <c r="A22" s="14"/>
      <c r="B22" s="15">
        <v>0</v>
      </c>
      <c r="C22" s="15">
        <v>0</v>
      </c>
      <c r="D22" s="15">
        <v>0</v>
      </c>
      <c r="E22" s="15">
        <v>0</v>
      </c>
      <c r="F22" s="16">
        <v>0</v>
      </c>
      <c r="G22" s="3"/>
      <c r="H22" s="4"/>
      <c r="I22" s="4"/>
      <c r="J22" s="4"/>
      <c r="K22" s="4"/>
      <c r="L22" s="4"/>
      <c r="M22" s="4"/>
      <c r="N22" s="4"/>
      <c r="O22" s="3"/>
      <c r="P22" s="13"/>
      <c r="Q22" s="13"/>
      <c r="R22" s="13"/>
      <c r="S22" s="13"/>
      <c r="T22" s="3"/>
      <c r="U22" s="4"/>
      <c r="V22" s="4"/>
    </row>
    <row r="23" spans="1:22" ht="15" x14ac:dyDescent="0.2">
      <c r="A23" s="14"/>
      <c r="B23" s="15">
        <v>0</v>
      </c>
      <c r="C23" s="15">
        <v>0</v>
      </c>
      <c r="D23" s="15">
        <v>0</v>
      </c>
      <c r="E23" s="15">
        <v>0</v>
      </c>
      <c r="F23" s="16"/>
      <c r="G23" s="3"/>
      <c r="H23" s="4"/>
      <c r="I23" s="4"/>
      <c r="J23" s="4"/>
      <c r="K23" s="4"/>
      <c r="L23" s="4"/>
      <c r="M23" s="4"/>
      <c r="N23" s="4"/>
      <c r="O23" s="3"/>
      <c r="P23" s="13"/>
      <c r="Q23" s="13"/>
      <c r="R23" s="13"/>
      <c r="S23" s="13"/>
      <c r="T23" s="3"/>
      <c r="U23" s="4"/>
      <c r="V23" s="4"/>
    </row>
    <row r="24" spans="1:22" ht="15" x14ac:dyDescent="0.2">
      <c r="A24" s="14"/>
      <c r="B24" s="15">
        <v>0</v>
      </c>
      <c r="C24" s="15">
        <v>0</v>
      </c>
      <c r="D24" s="15">
        <v>0</v>
      </c>
      <c r="E24" s="15">
        <v>0</v>
      </c>
      <c r="F24" s="16"/>
      <c r="G24" s="3"/>
      <c r="H24" s="4"/>
      <c r="I24" s="4"/>
      <c r="J24" s="4"/>
      <c r="K24" s="4"/>
      <c r="L24" s="4"/>
      <c r="M24" s="4"/>
      <c r="N24" s="4"/>
      <c r="O24" s="3"/>
      <c r="P24" s="13"/>
      <c r="Q24" s="13"/>
      <c r="R24" s="13"/>
      <c r="S24" s="13"/>
      <c r="T24" s="3"/>
      <c r="U24" s="4"/>
      <c r="V24" s="4"/>
    </row>
    <row r="25" spans="1:22" ht="15.75" thickBot="1" x14ac:dyDescent="0.25">
      <c r="A25" s="17"/>
      <c r="B25" s="18">
        <v>0</v>
      </c>
      <c r="C25" s="18">
        <v>0</v>
      </c>
      <c r="D25" s="18">
        <v>0</v>
      </c>
      <c r="E25" s="18">
        <v>0</v>
      </c>
      <c r="F25" s="19"/>
      <c r="G25" s="3"/>
      <c r="H25" s="4"/>
      <c r="I25" s="4"/>
      <c r="J25" s="4"/>
      <c r="K25" s="4"/>
      <c r="L25" s="4"/>
      <c r="M25" s="4"/>
      <c r="N25" s="4"/>
      <c r="O25" s="3"/>
      <c r="P25" s="13"/>
      <c r="Q25" s="13"/>
      <c r="R25" s="13"/>
      <c r="S25" s="13"/>
      <c r="T25" s="3"/>
      <c r="U25" s="4"/>
      <c r="V25" s="4"/>
    </row>
    <row r="26" spans="1:22" ht="15" x14ac:dyDescent="0.2">
      <c r="A26" s="20" t="s">
        <v>2</v>
      </c>
      <c r="B26" s="21">
        <f>SUM(B3:B22)</f>
        <v>130</v>
      </c>
      <c r="C26" s="11">
        <f>SUM(C3:C22)</f>
        <v>295</v>
      </c>
      <c r="D26" s="11">
        <f>SUM(D3:D22)</f>
        <v>255</v>
      </c>
      <c r="E26" s="11"/>
      <c r="F26" s="12"/>
      <c r="G26" s="3"/>
      <c r="H26" s="4"/>
      <c r="I26" s="4"/>
      <c r="J26" s="4"/>
      <c r="K26" s="4"/>
      <c r="L26" s="4"/>
      <c r="M26" s="4"/>
      <c r="N26" s="4"/>
      <c r="O26" s="3"/>
      <c r="P26" s="3"/>
      <c r="Q26" s="3"/>
      <c r="R26" s="3"/>
      <c r="S26" s="3"/>
      <c r="T26" s="3"/>
      <c r="U26" s="4"/>
      <c r="V26" s="4"/>
    </row>
    <row r="27" spans="1:22" ht="15" x14ac:dyDescent="0.2">
      <c r="A27" s="22" t="s">
        <v>3</v>
      </c>
      <c r="B27" s="23">
        <f>'[1]Proj annuelle'!K5/7/2</f>
        <v>158.78571428571428</v>
      </c>
      <c r="C27" s="24">
        <f>(1285/4)+40+80</f>
        <v>441.25</v>
      </c>
      <c r="D27" s="25">
        <f>828/2</f>
        <v>414</v>
      </c>
      <c r="E27" s="25"/>
      <c r="F27" s="26"/>
      <c r="G27" s="3"/>
      <c r="H27" s="4"/>
      <c r="I27" s="4"/>
      <c r="J27" s="4"/>
      <c r="K27" s="4"/>
      <c r="L27" s="4"/>
      <c r="M27" s="4"/>
      <c r="N27" s="4"/>
      <c r="O27" s="3"/>
      <c r="P27" s="3"/>
      <c r="Q27" s="3"/>
      <c r="R27" s="3"/>
      <c r="S27" s="3"/>
      <c r="T27" s="3"/>
      <c r="U27" s="4"/>
      <c r="V27" s="4"/>
    </row>
    <row r="28" spans="1:22" ht="15.75" thickBot="1" x14ac:dyDescent="0.25">
      <c r="A28" s="27" t="s">
        <v>4</v>
      </c>
      <c r="B28" s="28">
        <f>B26-B27</f>
        <v>-28.785714285714278</v>
      </c>
      <c r="C28" s="29">
        <f>C26-C27</f>
        <v>-146.25</v>
      </c>
      <c r="D28" s="29">
        <f t="shared" ref="D28:E28" si="0">D26-D27</f>
        <v>-159</v>
      </c>
      <c r="E28" s="29"/>
      <c r="F28" s="30"/>
      <c r="G28" s="3"/>
      <c r="H28" s="4"/>
      <c r="I28" s="4"/>
      <c r="J28" s="4"/>
      <c r="K28" s="4"/>
      <c r="L28" s="4"/>
      <c r="M28" s="4"/>
      <c r="N28" s="4"/>
      <c r="O28" s="3"/>
      <c r="P28" s="3"/>
      <c r="Q28" s="3"/>
      <c r="R28" s="3"/>
      <c r="S28" s="3"/>
      <c r="T28" s="3"/>
      <c r="U28" s="4"/>
      <c r="V28" s="4"/>
    </row>
    <row r="29" spans="1:22" ht="38.25" customHeight="1" x14ac:dyDescent="0.2">
      <c r="A29" s="31"/>
      <c r="B29" s="31"/>
      <c r="C29" s="31"/>
      <c r="D29" s="31"/>
      <c r="E29" s="31"/>
      <c r="F29" s="31"/>
      <c r="G29" s="4"/>
      <c r="H29" s="3"/>
      <c r="I29" s="3"/>
      <c r="J29" s="3"/>
      <c r="K29" s="3"/>
      <c r="L29" s="3"/>
      <c r="M29" s="3"/>
      <c r="N29" s="4"/>
      <c r="O29" s="4"/>
      <c r="P29" s="3"/>
      <c r="Q29" s="3"/>
      <c r="R29" s="3"/>
      <c r="S29" s="3"/>
      <c r="T29" s="3"/>
      <c r="U29" s="3"/>
      <c r="V29" s="4"/>
    </row>
  </sheetData>
  <mergeCells count="1">
    <mergeCell ref="B1:F1"/>
  </mergeCells>
  <conditionalFormatting sqref="C29:F29 I29:M29">
    <cfRule type="cellIs" dxfId="17" priority="16" operator="lessThan">
      <formula>0</formula>
    </cfRule>
  </conditionalFormatting>
  <conditionalFormatting sqref="B28:F28">
    <cfRule type="cellIs" dxfId="13" priority="6" operator="lessThan">
      <formula>0</formula>
    </cfRule>
    <cfRule type="cellIs" dxfId="12" priority="7" operator="greaterThan">
      <formula>0</formula>
    </cfRule>
  </conditionalFormatting>
  <conditionalFormatting sqref="B3:B7">
    <cfRule type="cellIs" dxfId="9" priority="1" operator="equal">
      <formula>0</formula>
    </cfRule>
    <cfRule type="expression" dxfId="8" priority="2">
      <formula>B2=SMALL(B3:B25, 1)</formula>
    </cfRule>
    <cfRule type="expression" dxfId="7" priority="3">
      <formula>B3=SMALL(B3:B25, 2)</formula>
    </cfRule>
    <cfRule type="expression" dxfId="6" priority="4">
      <formula>B4=SMALL(B3:B25, 3)</formula>
    </cfRule>
    <cfRule type="top10" dxfId="5" priority="5" rank="3"/>
  </conditionalFormatting>
  <conditionalFormatting sqref="B8:B25">
    <cfRule type="cellIs" dxfId="4" priority="26" operator="equal">
      <formula>0</formula>
    </cfRule>
    <cfRule type="expression" dxfId="3" priority="27">
      <formula>B7=SMALL(B8:B29, 1)</formula>
    </cfRule>
    <cfRule type="expression" dxfId="2" priority="28">
      <formula>B8=SMALL(B8:B29, 2)</formula>
    </cfRule>
    <cfRule type="expression" dxfId="1" priority="29">
      <formula>B9=SMALL(B8:B29, 3)</formula>
    </cfRule>
    <cfRule type="top10" dxfId="0" priority="30" rank="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</vt:lpstr>
    </vt:vector>
  </TitlesOfParts>
  <Company>Eau du Ponant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2022-03-17T14:13:08Z</dcterms:created>
  <dcterms:modified xsi:type="dcterms:W3CDTF">2022-03-17T14:15:09Z</dcterms:modified>
</cp:coreProperties>
</file>