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060" yWindow="400" windowWidth="22980" windowHeight="13500" activeTab="1"/>
  </bookViews>
  <sheets>
    <sheet name="Feuille1" sheetId="32" r:id="rId1"/>
    <sheet name="Janv" sheetId="18" r:id="rId2"/>
    <sheet name="Feuil1" sheetId="31" state="hidden" r:id="rId3"/>
  </sheets>
  <definedNames>
    <definedName name="_xlnm._FilterDatabase" localSheetId="1" hidden="1">Janv!$C$1:$C$37</definedName>
    <definedName name="FERIE">Feuille1!$A$1:$C$22</definedName>
    <definedName name="FERIES">Feuille1!$A$2:$A$13</definedName>
    <definedName name="PERS">Feuille1!$H$2:$H$21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3" i="32" l="1"/>
  <c r="A12" i="32"/>
  <c r="A11" i="32"/>
  <c r="A10" i="32"/>
  <c r="A9" i="32"/>
  <c r="A8" i="32"/>
  <c r="A7" i="32"/>
  <c r="A6" i="32"/>
  <c r="A5" i="32"/>
  <c r="A4" i="32"/>
  <c r="A3" i="32"/>
  <c r="A2" i="32"/>
  <c r="A2" i="18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D2" i="18"/>
  <c r="D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E2" i="18"/>
  <c r="F2" i="18"/>
  <c r="G2" i="18"/>
  <c r="H2" i="18"/>
  <c r="I2" i="18"/>
  <c r="J2" i="18"/>
  <c r="K2" i="18"/>
  <c r="L2" i="18"/>
  <c r="M2" i="18"/>
  <c r="N2" i="18"/>
  <c r="O2" i="18"/>
  <c r="P2" i="18"/>
  <c r="Q2" i="18"/>
  <c r="R2" i="18"/>
  <c r="S2" i="18"/>
  <c r="T2" i="18"/>
  <c r="U2" i="18"/>
  <c r="V2" i="18"/>
  <c r="E3" i="18"/>
  <c r="F3" i="18"/>
  <c r="G3" i="18"/>
  <c r="H3" i="18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E4" i="18"/>
  <c r="F4" i="18"/>
  <c r="G4" i="18"/>
  <c r="H4" i="18"/>
  <c r="I4" i="18"/>
  <c r="J4" i="18"/>
  <c r="K4" i="18"/>
  <c r="L4" i="18"/>
  <c r="M4" i="18"/>
  <c r="N4" i="18"/>
  <c r="O4" i="18"/>
  <c r="P4" i="18"/>
  <c r="Q4" i="18"/>
  <c r="R4" i="18"/>
  <c r="S4" i="18"/>
  <c r="T4" i="18"/>
  <c r="U4" i="18"/>
  <c r="V4" i="18"/>
  <c r="E5" i="18"/>
  <c r="F5" i="18"/>
  <c r="G5" i="18"/>
  <c r="H5" i="18"/>
  <c r="I5" i="18"/>
  <c r="J5" i="18"/>
  <c r="K5" i="18"/>
  <c r="L5" i="18"/>
  <c r="M5" i="18"/>
  <c r="N5" i="18"/>
  <c r="O5" i="18"/>
  <c r="P5" i="18"/>
  <c r="Q5" i="18"/>
  <c r="R5" i="18"/>
  <c r="S5" i="18"/>
  <c r="T5" i="18"/>
  <c r="U5" i="18"/>
  <c r="V5" i="18"/>
  <c r="E6" i="18"/>
  <c r="F6" i="18"/>
  <c r="G6" i="18"/>
  <c r="H6" i="18"/>
  <c r="I6" i="18"/>
  <c r="J6" i="18"/>
  <c r="K6" i="18"/>
  <c r="L6" i="18"/>
  <c r="M6" i="18"/>
  <c r="N6" i="18"/>
  <c r="O6" i="18"/>
  <c r="P6" i="18"/>
  <c r="Q6" i="18"/>
  <c r="R6" i="18"/>
  <c r="S6" i="18"/>
  <c r="T6" i="18"/>
  <c r="U6" i="18"/>
  <c r="V6" i="18"/>
  <c r="E7" i="18"/>
  <c r="F7" i="18"/>
  <c r="G7" i="18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E9" i="18"/>
  <c r="F9" i="18"/>
  <c r="G9" i="18"/>
  <c r="H9" i="18"/>
  <c r="I9" i="18"/>
  <c r="J9" i="18"/>
  <c r="K9" i="18"/>
  <c r="L9" i="18"/>
  <c r="M9" i="18"/>
  <c r="N9" i="18"/>
  <c r="O9" i="18"/>
  <c r="P9" i="18"/>
  <c r="Q9" i="18"/>
  <c r="R9" i="18"/>
  <c r="S9" i="18"/>
  <c r="T9" i="18"/>
  <c r="U9" i="18"/>
  <c r="V9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V11" i="18"/>
  <c r="E12" i="18"/>
  <c r="F12" i="18"/>
  <c r="G12" i="18"/>
  <c r="H12" i="18"/>
  <c r="I12" i="18"/>
  <c r="J12" i="18"/>
  <c r="K12" i="18"/>
  <c r="L12" i="18"/>
  <c r="M12" i="18"/>
  <c r="N12" i="18"/>
  <c r="O12" i="18"/>
  <c r="P12" i="18"/>
  <c r="Q12" i="18"/>
  <c r="R12" i="18"/>
  <c r="S12" i="18"/>
  <c r="T12" i="18"/>
  <c r="U12" i="18"/>
  <c r="V12" i="18"/>
  <c r="E13" i="18"/>
  <c r="F13" i="18"/>
  <c r="G13" i="18"/>
  <c r="H13" i="18"/>
  <c r="I13" i="18"/>
  <c r="J13" i="18"/>
  <c r="K13" i="18"/>
  <c r="L13" i="18"/>
  <c r="M13" i="18"/>
  <c r="N13" i="18"/>
  <c r="O13" i="18"/>
  <c r="P13" i="18"/>
  <c r="Q13" i="18"/>
  <c r="R13" i="18"/>
  <c r="S13" i="18"/>
  <c r="T13" i="18"/>
  <c r="U13" i="18"/>
  <c r="V13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S14" i="18"/>
  <c r="T14" i="18"/>
  <c r="U14" i="18"/>
  <c r="V14" i="18"/>
  <c r="E15" i="18"/>
  <c r="F15" i="18"/>
  <c r="G15" i="18"/>
  <c r="H15" i="18"/>
  <c r="I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E16" i="18"/>
  <c r="F16" i="18"/>
  <c r="G16" i="18"/>
  <c r="H16" i="18"/>
  <c r="I16" i="18"/>
  <c r="J16" i="18"/>
  <c r="K16" i="18"/>
  <c r="L16" i="18"/>
  <c r="M16" i="18"/>
  <c r="N16" i="18"/>
  <c r="O16" i="18"/>
  <c r="P16" i="18"/>
  <c r="Q16" i="18"/>
  <c r="R16" i="18"/>
  <c r="S16" i="18"/>
  <c r="T16" i="18"/>
  <c r="U16" i="18"/>
  <c r="V16" i="18"/>
  <c r="E17" i="18"/>
  <c r="F17" i="18"/>
  <c r="G17" i="18"/>
  <c r="H17" i="18"/>
  <c r="I17" i="18"/>
  <c r="J17" i="18"/>
  <c r="K17" i="18"/>
  <c r="L17" i="18"/>
  <c r="M17" i="18"/>
  <c r="N17" i="18"/>
  <c r="O17" i="18"/>
  <c r="P17" i="18"/>
  <c r="Q17" i="18"/>
  <c r="R17" i="18"/>
  <c r="S17" i="18"/>
  <c r="T17" i="18"/>
  <c r="U17" i="18"/>
  <c r="V17" i="18"/>
  <c r="E18" i="18"/>
  <c r="F18" i="18"/>
  <c r="G18" i="18"/>
  <c r="H18" i="18"/>
  <c r="I18" i="18"/>
  <c r="J18" i="18"/>
  <c r="K18" i="18"/>
  <c r="L18" i="18"/>
  <c r="M18" i="18"/>
  <c r="N18" i="18"/>
  <c r="O18" i="18"/>
  <c r="P18" i="18"/>
  <c r="Q18" i="18"/>
  <c r="R18" i="18"/>
  <c r="S18" i="18"/>
  <c r="T18" i="18"/>
  <c r="U18" i="18"/>
  <c r="V18" i="18"/>
  <c r="E19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R19" i="18"/>
  <c r="S19" i="18"/>
  <c r="T19" i="18"/>
  <c r="U19" i="18"/>
  <c r="V19" i="18"/>
  <c r="E20" i="18"/>
  <c r="F20" i="18"/>
  <c r="G20" i="18"/>
  <c r="H20" i="18"/>
  <c r="I20" i="18"/>
  <c r="J20" i="18"/>
  <c r="K20" i="18"/>
  <c r="L20" i="18"/>
  <c r="M20" i="18"/>
  <c r="N20" i="18"/>
  <c r="O20" i="18"/>
  <c r="P20" i="18"/>
  <c r="Q20" i="18"/>
  <c r="R20" i="18"/>
  <c r="S20" i="18"/>
  <c r="T20" i="18"/>
  <c r="U20" i="18"/>
  <c r="V20" i="18"/>
  <c r="E21" i="18"/>
  <c r="F21" i="18"/>
  <c r="G21" i="18"/>
  <c r="H21" i="18"/>
  <c r="I21" i="18"/>
  <c r="J21" i="18"/>
  <c r="K21" i="18"/>
  <c r="L21" i="18"/>
  <c r="M21" i="18"/>
  <c r="N21" i="18"/>
  <c r="O21" i="18"/>
  <c r="P21" i="18"/>
  <c r="Q21" i="18"/>
  <c r="R21" i="18"/>
  <c r="S21" i="18"/>
  <c r="T21" i="18"/>
  <c r="U21" i="18"/>
  <c r="V21" i="18"/>
  <c r="E22" i="18"/>
  <c r="F22" i="18"/>
  <c r="G22" i="18"/>
  <c r="H22" i="18"/>
  <c r="I22" i="18"/>
  <c r="J22" i="18"/>
  <c r="K22" i="18"/>
  <c r="L22" i="18"/>
  <c r="M22" i="18"/>
  <c r="N22" i="18"/>
  <c r="O22" i="18"/>
  <c r="P22" i="18"/>
  <c r="Q22" i="18"/>
  <c r="R22" i="18"/>
  <c r="S22" i="18"/>
  <c r="T22" i="18"/>
  <c r="U22" i="18"/>
  <c r="V22" i="18"/>
  <c r="E23" i="18"/>
  <c r="F23" i="18"/>
  <c r="G23" i="18"/>
  <c r="H23" i="18"/>
  <c r="I23" i="18"/>
  <c r="J23" i="18"/>
  <c r="K23" i="18"/>
  <c r="L23" i="18"/>
  <c r="M23" i="18"/>
  <c r="N23" i="18"/>
  <c r="O23" i="18"/>
  <c r="P23" i="18"/>
  <c r="Q23" i="18"/>
  <c r="R23" i="18"/>
  <c r="S23" i="18"/>
  <c r="T23" i="18"/>
  <c r="U23" i="18"/>
  <c r="V23" i="18"/>
  <c r="E24" i="18"/>
  <c r="F24" i="18"/>
  <c r="G24" i="18"/>
  <c r="H24" i="18"/>
  <c r="I24" i="18"/>
  <c r="J24" i="18"/>
  <c r="K24" i="18"/>
  <c r="L24" i="18"/>
  <c r="M24" i="18"/>
  <c r="N24" i="18"/>
  <c r="O24" i="18"/>
  <c r="P24" i="18"/>
  <c r="Q24" i="18"/>
  <c r="R24" i="18"/>
  <c r="S24" i="18"/>
  <c r="T24" i="18"/>
  <c r="U24" i="18"/>
  <c r="V24" i="18"/>
  <c r="E25" i="18"/>
  <c r="F25" i="18"/>
  <c r="G25" i="18"/>
  <c r="H25" i="18"/>
  <c r="I25" i="18"/>
  <c r="J25" i="18"/>
  <c r="K25" i="18"/>
  <c r="L25" i="18"/>
  <c r="M25" i="18"/>
  <c r="N25" i="18"/>
  <c r="O25" i="18"/>
  <c r="P25" i="18"/>
  <c r="Q25" i="18"/>
  <c r="R25" i="18"/>
  <c r="S25" i="18"/>
  <c r="T25" i="18"/>
  <c r="U25" i="18"/>
  <c r="V25" i="18"/>
  <c r="E26" i="18"/>
  <c r="F26" i="18"/>
  <c r="G26" i="18"/>
  <c r="H26" i="18"/>
  <c r="I26" i="18"/>
  <c r="J26" i="18"/>
  <c r="K26" i="18"/>
  <c r="L26" i="18"/>
  <c r="M26" i="18"/>
  <c r="N26" i="18"/>
  <c r="O26" i="18"/>
  <c r="P26" i="18"/>
  <c r="Q26" i="18"/>
  <c r="R26" i="18"/>
  <c r="S26" i="18"/>
  <c r="T26" i="18"/>
  <c r="U26" i="18"/>
  <c r="V26" i="18"/>
  <c r="E27" i="18"/>
  <c r="F27" i="18"/>
  <c r="G27" i="18"/>
  <c r="H27" i="18"/>
  <c r="I27" i="18"/>
  <c r="J27" i="18"/>
  <c r="K27" i="18"/>
  <c r="L27" i="18"/>
  <c r="M27" i="18"/>
  <c r="N27" i="18"/>
  <c r="O27" i="18"/>
  <c r="P27" i="18"/>
  <c r="Q27" i="18"/>
  <c r="R27" i="18"/>
  <c r="S27" i="18"/>
  <c r="T27" i="18"/>
  <c r="U27" i="18"/>
  <c r="V27" i="18"/>
  <c r="E28" i="18"/>
  <c r="F28" i="18"/>
  <c r="G28" i="18"/>
  <c r="H28" i="18"/>
  <c r="I28" i="18"/>
  <c r="J28" i="18"/>
  <c r="K28" i="18"/>
  <c r="L28" i="18"/>
  <c r="M28" i="18"/>
  <c r="N28" i="18"/>
  <c r="O28" i="18"/>
  <c r="P28" i="18"/>
  <c r="Q28" i="18"/>
  <c r="R28" i="18"/>
  <c r="S28" i="18"/>
  <c r="T28" i="18"/>
  <c r="U28" i="18"/>
  <c r="V28" i="18"/>
  <c r="E29" i="18"/>
  <c r="F29" i="18"/>
  <c r="G29" i="18"/>
  <c r="H29" i="18"/>
  <c r="I29" i="18"/>
  <c r="J29" i="18"/>
  <c r="K29" i="18"/>
  <c r="L29" i="18"/>
  <c r="M29" i="18"/>
  <c r="N29" i="18"/>
  <c r="O29" i="18"/>
  <c r="P29" i="18"/>
  <c r="Q29" i="18"/>
  <c r="R29" i="18"/>
  <c r="S29" i="18"/>
  <c r="T29" i="18"/>
  <c r="U29" i="18"/>
  <c r="V29" i="18"/>
  <c r="E30" i="18"/>
  <c r="F30" i="18"/>
  <c r="G30" i="18"/>
  <c r="H30" i="18"/>
  <c r="I30" i="18"/>
  <c r="J30" i="18"/>
  <c r="K30" i="18"/>
  <c r="L30" i="18"/>
  <c r="M30" i="18"/>
  <c r="N30" i="18"/>
  <c r="O30" i="18"/>
  <c r="P30" i="18"/>
  <c r="Q30" i="18"/>
  <c r="R30" i="18"/>
  <c r="S30" i="18"/>
  <c r="T30" i="18"/>
  <c r="U30" i="18"/>
  <c r="V30" i="18"/>
  <c r="E31" i="18"/>
  <c r="F31" i="18"/>
  <c r="G31" i="18"/>
  <c r="H31" i="18"/>
  <c r="I31" i="18"/>
  <c r="J31" i="18"/>
  <c r="K31" i="18"/>
  <c r="L31" i="18"/>
  <c r="M31" i="18"/>
  <c r="N31" i="18"/>
  <c r="O31" i="18"/>
  <c r="P31" i="18"/>
  <c r="Q31" i="18"/>
  <c r="R31" i="18"/>
  <c r="S31" i="18"/>
  <c r="T31" i="18"/>
  <c r="U31" i="18"/>
  <c r="V31" i="18"/>
  <c r="E32" i="18"/>
  <c r="F32" i="18"/>
  <c r="G32" i="18"/>
  <c r="H32" i="18"/>
  <c r="I32" i="18"/>
  <c r="J32" i="18"/>
  <c r="K32" i="18"/>
  <c r="L32" i="18"/>
  <c r="M32" i="18"/>
  <c r="N32" i="18"/>
  <c r="O32" i="18"/>
  <c r="P32" i="18"/>
  <c r="Q32" i="18"/>
  <c r="R32" i="18"/>
  <c r="S32" i="18"/>
  <c r="T32" i="18"/>
  <c r="U32" i="18"/>
  <c r="V32" i="18"/>
  <c r="A1" i="18"/>
  <c r="B2" i="18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W8" i="18"/>
  <c r="W12" i="18"/>
  <c r="W19" i="18"/>
  <c r="W20" i="18"/>
  <c r="W21" i="18"/>
  <c r="W24" i="18"/>
  <c r="W29" i="18"/>
  <c r="W32" i="18"/>
  <c r="W9" i="18"/>
  <c r="W13" i="18"/>
  <c r="W31" i="18"/>
  <c r="D33" i="18"/>
  <c r="U33" i="18"/>
  <c r="G33" i="18"/>
  <c r="I33" i="18"/>
  <c r="E33" i="18"/>
  <c r="W16" i="18"/>
  <c r="W15" i="18"/>
  <c r="W10" i="18"/>
  <c r="W14" i="18"/>
  <c r="W6" i="18"/>
  <c r="W17" i="18"/>
  <c r="W18" i="18"/>
  <c r="J33" i="18"/>
  <c r="H33" i="18"/>
  <c r="W7" i="18"/>
  <c r="Q33" i="18"/>
  <c r="M33" i="18"/>
  <c r="K33" i="18"/>
  <c r="O33" i="18"/>
  <c r="S33" i="18"/>
  <c r="L33" i="18"/>
  <c r="N33" i="18"/>
  <c r="P33" i="18"/>
  <c r="R33" i="18"/>
  <c r="T33" i="18"/>
  <c r="V33" i="18"/>
  <c r="W2" i="18"/>
  <c r="W4" i="18"/>
  <c r="W28" i="18"/>
  <c r="W25" i="18"/>
  <c r="W26" i="18"/>
  <c r="W22" i="18"/>
  <c r="W11" i="18"/>
  <c r="W23" i="18"/>
  <c r="W27" i="18"/>
  <c r="W30" i="18"/>
  <c r="F33" i="18"/>
  <c r="W5" i="18"/>
  <c r="W3" i="18"/>
  <c r="W33" i="18"/>
  <c r="D40" i="18"/>
  <c r="D46" i="18"/>
  <c r="D45" i="18"/>
  <c r="D44" i="18"/>
  <c r="D43" i="18"/>
  <c r="D42" i="18"/>
  <c r="D41" i="18"/>
  <c r="D47" i="18"/>
</calcChain>
</file>

<file path=xl/sharedStrings.xml><?xml version="1.0" encoding="utf-8"?>
<sst xmlns="http://schemas.openxmlformats.org/spreadsheetml/2006/main" count="70" uniqueCount="29">
  <si>
    <t>DATE</t>
  </si>
  <si>
    <t>GRADE - NOM</t>
  </si>
  <si>
    <t>Récap</t>
  </si>
  <si>
    <t>PERSONNEL</t>
  </si>
  <si>
    <t>lundi</t>
  </si>
  <si>
    <t>mardi</t>
  </si>
  <si>
    <t>mercredi</t>
  </si>
  <si>
    <t>jeudi</t>
  </si>
  <si>
    <t>vendredi</t>
  </si>
  <si>
    <t>samedi</t>
  </si>
  <si>
    <t>dimanche</t>
  </si>
  <si>
    <t>PAUL</t>
  </si>
  <si>
    <t>PIERRE</t>
  </si>
  <si>
    <t>MATHIEU</t>
  </si>
  <si>
    <t>CHARLIE</t>
  </si>
  <si>
    <t>_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</si>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</sst>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"/>
    <numFmt numFmtId="166" formatCode="dddd"/>
    <numFmt numFmtId="167" formatCode="mmm"/>
  </numFmts>
  <fonts count="11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indexed="8"/>
      <name val="Calibri"/>
    </font>
    <font>
      <u/>
      <sz val="10"/>
      <color theme="10"/>
      <name val="Arial"/>
    </font>
    <font>
      <u/>
      <sz val="10"/>
      <color theme="11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theme="1"/>
      </left>
      <right style="hair">
        <color indexed="22"/>
      </right>
      <top style="medium">
        <color theme="1"/>
      </top>
      <bottom style="hair">
        <color indexed="22"/>
      </bottom>
      <diagonal/>
    </border>
    <border>
      <left style="hair">
        <color indexed="22"/>
      </left>
      <right style="medium">
        <color theme="1"/>
      </right>
      <top style="medium">
        <color theme="1"/>
      </top>
      <bottom style="hair">
        <color indexed="22"/>
      </bottom>
      <diagonal/>
    </border>
    <border>
      <left style="medium">
        <color theme="1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medium">
        <color theme="1"/>
      </right>
      <top style="hair">
        <color indexed="22"/>
      </top>
      <bottom style="hair">
        <color indexed="22"/>
      </bottom>
      <diagonal/>
    </border>
    <border>
      <left style="medium">
        <color theme="1"/>
      </left>
      <right style="hair">
        <color indexed="22"/>
      </right>
      <top style="hair">
        <color indexed="22"/>
      </top>
      <bottom style="medium">
        <color theme="1"/>
      </bottom>
      <diagonal/>
    </border>
    <border>
      <left style="hair">
        <color indexed="22"/>
      </left>
      <right style="medium">
        <color theme="1"/>
      </right>
      <top style="hair">
        <color indexed="22"/>
      </top>
      <bottom style="medium">
        <color theme="1"/>
      </bottom>
      <diagonal/>
    </border>
  </borders>
  <cellStyleXfs count="6">
    <xf numFmtId="0" fontId="0" fillId="0" borderId="0"/>
    <xf numFmtId="0" fontId="5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Fill="1"/>
    <xf numFmtId="1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5" fillId="0" borderId="0" xfId="1" applyProtection="1"/>
    <xf numFmtId="164" fontId="5" fillId="0" borderId="0" xfId="1" applyNumberFormat="1" applyProtection="1"/>
    <xf numFmtId="165" fontId="3" fillId="2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7" fontId="2" fillId="3" borderId="1" xfId="0" applyNumberFormat="1" applyFont="1" applyFill="1" applyBorder="1" applyAlignment="1">
      <alignment horizontal="center" vertical="center"/>
    </xf>
    <xf numFmtId="0" fontId="5" fillId="4" borderId="0" xfId="1" applyFill="1" applyProtection="1"/>
    <xf numFmtId="164" fontId="6" fillId="0" borderId="0" xfId="1" applyNumberFormat="1" applyFont="1" applyFill="1" applyBorder="1" applyAlignment="1" applyProtection="1">
      <alignment horizontal="left"/>
      <protection locked="0"/>
    </xf>
    <xf numFmtId="0" fontId="5" fillId="0" borderId="0" xfId="1" applyFill="1" applyBorder="1" applyProtection="1"/>
    <xf numFmtId="0" fontId="8" fillId="0" borderId="0" xfId="1" applyFont="1" applyFill="1" applyBorder="1" applyAlignment="1" applyProtection="1">
      <alignment horizontal="center"/>
    </xf>
    <xf numFmtId="164" fontId="5" fillId="0" borderId="0" xfId="1" applyNumberFormat="1" applyFill="1" applyBorder="1" applyProtection="1">
      <protection locked="0"/>
    </xf>
    <xf numFmtId="164" fontId="6" fillId="0" borderId="0" xfId="1" applyNumberFormat="1" applyFont="1" applyFill="1" applyBorder="1" applyAlignment="1" applyProtection="1">
      <alignment horizontal="left"/>
    </xf>
    <xf numFmtId="164" fontId="5" fillId="0" borderId="0" xfId="1" applyNumberFormat="1" applyFill="1" applyBorder="1" applyProtection="1"/>
    <xf numFmtId="14" fontId="7" fillId="0" borderId="0" xfId="1" applyNumberFormat="1" applyFont="1" applyFill="1" applyBorder="1" applyAlignment="1" applyProtection="1">
      <protection hidden="1"/>
    </xf>
    <xf numFmtId="14" fontId="7" fillId="0" borderId="0" xfId="1" applyNumberFormat="1" applyFont="1" applyFill="1" applyBorder="1" applyAlignment="1" applyProtection="1"/>
    <xf numFmtId="14" fontId="7" fillId="0" borderId="0" xfId="1" applyNumberFormat="1" applyFont="1" applyFill="1" applyBorder="1" applyAlignment="1" applyProtection="1">
      <protection locked="0"/>
    </xf>
    <xf numFmtId="0" fontId="5" fillId="0" borderId="0" xfId="1" applyFill="1" applyBorder="1" applyAlignment="1" applyProtection="1"/>
    <xf numFmtId="164" fontId="6" fillId="5" borderId="3" xfId="0" applyNumberFormat="1" applyFont="1" applyFill="1" applyBorder="1" applyAlignment="1" applyProtection="1">
      <alignment horizontal="left"/>
    </xf>
    <xf numFmtId="0" fontId="0" fillId="5" borderId="4" xfId="0" applyFill="1" applyBorder="1" applyProtection="1"/>
    <xf numFmtId="164" fontId="6" fillId="5" borderId="5" xfId="0" applyNumberFormat="1" applyFont="1" applyFill="1" applyBorder="1" applyAlignment="1" applyProtection="1">
      <alignment horizontal="left"/>
    </xf>
    <xf numFmtId="0" fontId="0" fillId="5" borderId="6" xfId="0" applyFill="1" applyBorder="1" applyProtection="1"/>
    <xf numFmtId="164" fontId="6" fillId="5" borderId="7" xfId="0" applyNumberFormat="1" applyFont="1" applyFill="1" applyBorder="1" applyAlignment="1" applyProtection="1">
      <alignment horizontal="left"/>
    </xf>
    <xf numFmtId="0" fontId="0" fillId="5" borderId="8" xfId="0" applyFill="1" applyBorder="1" applyProtection="1"/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  <cellStyle name="Normal 2" xfId="1"/>
  </cellStyles>
  <dxfs count="7"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  <fill>
        <patternFill>
          <bgColor rgb="FFFFFFCC"/>
        </patternFill>
      </fill>
    </dxf>
    <dxf>
      <font>
        <color theme="0" tint="-0.24994659260841701"/>
      </font>
      <fill>
        <patternFill>
          <bgColor rgb="FFFFFFCC"/>
        </patternFill>
      </fill>
    </dxf>
    <dxf>
      <font>
        <color auto="1"/>
      </font>
      <fill>
        <patternFill patternType="solid">
          <fgColor indexed="64"/>
          <bgColor rgb="FFFFFF99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theme="0" tint="-0.24994659260841701"/>
      </font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B21" sqref="B21"/>
    </sheetView>
  </sheetViews>
  <sheetFormatPr baseColWidth="10" defaultColWidth="9" defaultRowHeight="14" x14ac:dyDescent="0"/>
  <cols>
    <col min="1" max="1" width="22.1640625" style="10" bestFit="1" customWidth="1"/>
    <col min="2" max="2" width="18" style="10" customWidth="1"/>
    <col min="3" max="7" width="9" style="10"/>
    <col min="8" max="8" width="18.6640625" style="10" customWidth="1"/>
    <col min="9" max="16384" width="9" style="10"/>
  </cols>
  <sheetData>
    <row r="1" spans="1:8" ht="15" thickBot="1">
      <c r="A1" s="16"/>
      <c r="B1" s="22"/>
      <c r="C1" s="22"/>
      <c r="D1" s="17"/>
      <c r="E1" s="18">
        <v>2016</v>
      </c>
      <c r="F1" s="17"/>
      <c r="H1" s="10" t="s">
        <v>3</v>
      </c>
    </row>
    <row r="2" spans="1:8">
      <c r="A2" s="26">
        <f>DATE(E1,1,1)</f>
        <v>42370</v>
      </c>
      <c r="B2" s="27" t="s">
        <v>16</v>
      </c>
      <c r="C2" s="22"/>
      <c r="D2" s="17"/>
      <c r="E2" s="17"/>
      <c r="F2" s="17"/>
      <c r="H2" s="15" t="s">
        <v>11</v>
      </c>
    </row>
    <row r="3" spans="1:8">
      <c r="A3" s="28">
        <f>A13+1</f>
        <v>42457</v>
      </c>
      <c r="B3" s="29" t="s">
        <v>17</v>
      </c>
      <c r="C3" s="22"/>
      <c r="D3" s="17"/>
      <c r="E3" s="17"/>
      <c r="F3" s="17"/>
      <c r="H3" s="15" t="s">
        <v>12</v>
      </c>
    </row>
    <row r="4" spans="1:8">
      <c r="A4" s="28">
        <f>DATE(E1,5,1)</f>
        <v>42491</v>
      </c>
      <c r="B4" s="29" t="s">
        <v>18</v>
      </c>
      <c r="C4" s="22"/>
      <c r="D4" s="17"/>
      <c r="E4" s="17"/>
      <c r="F4" s="17"/>
      <c r="H4" s="15" t="s">
        <v>13</v>
      </c>
    </row>
    <row r="5" spans="1:8">
      <c r="A5" s="28">
        <f>DATE(E1,5,8)</f>
        <v>42498</v>
      </c>
      <c r="B5" s="29" t="s">
        <v>19</v>
      </c>
      <c r="C5" s="22"/>
      <c r="D5" s="17"/>
      <c r="E5" s="17"/>
      <c r="F5" s="17"/>
      <c r="H5" s="15" t="s">
        <v>14</v>
      </c>
    </row>
    <row r="6" spans="1:8">
      <c r="A6" s="28">
        <f>A13+39</f>
        <v>42495</v>
      </c>
      <c r="B6" s="29" t="s">
        <v>20</v>
      </c>
      <c r="C6" s="22"/>
      <c r="D6" s="17"/>
      <c r="E6" s="17"/>
      <c r="F6" s="17"/>
      <c r="H6" s="15" t="s">
        <v>15</v>
      </c>
    </row>
    <row r="7" spans="1:8">
      <c r="A7" s="28">
        <f>A13+50</f>
        <v>42506</v>
      </c>
      <c r="B7" s="29" t="s">
        <v>21</v>
      </c>
      <c r="C7" s="22"/>
      <c r="D7" s="17"/>
      <c r="E7" s="17"/>
      <c r="F7" s="17"/>
      <c r="H7" s="15" t="s">
        <v>15</v>
      </c>
    </row>
    <row r="8" spans="1:8">
      <c r="A8" s="28">
        <f>DATE(E1,7,14)</f>
        <v>42565</v>
      </c>
      <c r="B8" s="29" t="s">
        <v>22</v>
      </c>
      <c r="C8" s="22"/>
      <c r="D8" s="17"/>
      <c r="E8" s="17"/>
      <c r="F8" s="17"/>
      <c r="H8" s="15" t="s">
        <v>15</v>
      </c>
    </row>
    <row r="9" spans="1:8">
      <c r="A9" s="28">
        <f>DATE(E1,8,15)</f>
        <v>42597</v>
      </c>
      <c r="B9" s="29" t="s">
        <v>23</v>
      </c>
      <c r="C9" s="22"/>
      <c r="D9" s="17"/>
      <c r="E9" s="17"/>
      <c r="F9" s="17"/>
      <c r="H9" s="15" t="s">
        <v>15</v>
      </c>
    </row>
    <row r="10" spans="1:8">
      <c r="A10" s="28">
        <f>DATE(E1,11,1)</f>
        <v>42675</v>
      </c>
      <c r="B10" s="29" t="s">
        <v>24</v>
      </c>
      <c r="C10" s="22"/>
      <c r="D10" s="17"/>
      <c r="E10" s="17"/>
      <c r="F10" s="17"/>
      <c r="H10" s="15" t="s">
        <v>15</v>
      </c>
    </row>
    <row r="11" spans="1:8">
      <c r="A11" s="28">
        <f>DATE(E1,11,11)</f>
        <v>42685</v>
      </c>
      <c r="B11" s="29" t="s">
        <v>25</v>
      </c>
      <c r="C11" s="22"/>
      <c r="D11" s="17"/>
      <c r="E11" s="17"/>
      <c r="F11" s="17"/>
      <c r="H11" s="15" t="s">
        <v>15</v>
      </c>
    </row>
    <row r="12" spans="1:8">
      <c r="A12" s="28">
        <f>DATE(E1,12,25)</f>
        <v>42729</v>
      </c>
      <c r="B12" s="29" t="s">
        <v>26</v>
      </c>
      <c r="C12" s="22"/>
      <c r="D12" s="17"/>
      <c r="E12" s="17"/>
      <c r="F12" s="17"/>
      <c r="H12" s="15" t="s">
        <v>15</v>
      </c>
    </row>
    <row r="13" spans="1:8" ht="15" thickBot="1">
      <c r="A13" s="30">
        <f>DATE(E1,IF((25-MOD((11*MOD(E1-1900,19)+4-INT((7*MOD(E1-1900,19)+1)/19)),29)-MOD(E1-1900+INT((E1-1900)/4)+31-MOD((11*MOD(E1-1900,19)+4-INT((7*MOD(E1-1900,19)+1)/19)),29),7))&gt;0,4,3),IF((25-MOD((11*MOD(E1-1900,19)+4-INT((7*MOD(E1-1900,19)+1)/19)),29)-MOD(E1-1900+INT((E1-1900)/4)+31-MOD((11*MOD(E1-1900,19)+4-INT((7*MOD(E1-1900,19)+1)/19)),29),7))&gt;0,(25-MOD((11*MOD(E1-1900,19)+4-INT((7*MOD(E1-1900,19)+1)/19)),29)-MOD(E1-1900+INT((E1-1900)/4)+31-MOD((11*MOD(E1-1900,19)+4-INT((7*MOD(E1-1900,19)+1)/19)),29),7)),31+(25-MOD((11*MOD(E1-1900,19)+4-INT((7*MOD(E1-1900,19)+1)/19)),29)-MOD(E1-1900+INT((E1-1900)/4)+31-MOD((11*MOD(E1-1900,19)+4-INT((7*MOD(E1-1900,19)+1)/19)),29),7))))</f>
        <v>42456</v>
      </c>
      <c r="B13" s="31" t="s">
        <v>27</v>
      </c>
      <c r="C13" s="23"/>
      <c r="D13" s="17"/>
      <c r="E13" s="17"/>
      <c r="F13" s="17"/>
      <c r="H13" s="15" t="s">
        <v>15</v>
      </c>
    </row>
    <row r="14" spans="1:8">
      <c r="A14" s="16"/>
      <c r="B14" s="23"/>
      <c r="C14" s="23"/>
      <c r="D14" s="17"/>
      <c r="E14" s="17"/>
      <c r="F14" s="17"/>
      <c r="H14" s="15" t="s">
        <v>15</v>
      </c>
    </row>
    <row r="15" spans="1:8">
      <c r="A15" s="16"/>
      <c r="B15" s="23"/>
      <c r="C15" s="23"/>
      <c r="D15" s="17"/>
      <c r="E15" s="17"/>
      <c r="F15" s="17"/>
      <c r="H15" s="15" t="s">
        <v>15</v>
      </c>
    </row>
    <row r="16" spans="1:8">
      <c r="A16" s="16"/>
      <c r="B16" s="23"/>
      <c r="C16" s="23"/>
      <c r="D16" s="17"/>
      <c r="E16" s="17"/>
      <c r="F16" s="17"/>
      <c r="H16" s="15" t="s">
        <v>15</v>
      </c>
    </row>
    <row r="17" spans="1:8">
      <c r="A17" s="16"/>
      <c r="B17" s="23"/>
      <c r="C17" s="23"/>
      <c r="D17" s="17"/>
      <c r="E17" s="17"/>
      <c r="F17" s="17"/>
      <c r="H17" s="15" t="s">
        <v>15</v>
      </c>
    </row>
    <row r="18" spans="1:8">
      <c r="A18" s="16"/>
      <c r="B18" s="23"/>
      <c r="C18" s="23"/>
      <c r="D18" s="17"/>
      <c r="E18" s="17"/>
      <c r="F18" s="17"/>
      <c r="H18" s="15" t="s">
        <v>15</v>
      </c>
    </row>
    <row r="19" spans="1:8">
      <c r="A19" s="16"/>
      <c r="B19" s="23"/>
      <c r="C19" s="23"/>
      <c r="D19" s="17"/>
      <c r="E19" s="17"/>
      <c r="F19" s="17"/>
      <c r="H19" s="15" t="s">
        <v>15</v>
      </c>
    </row>
    <row r="20" spans="1:8">
      <c r="A20" s="16"/>
      <c r="B20" s="23"/>
      <c r="C20" s="23"/>
      <c r="D20" s="17"/>
      <c r="E20" s="17"/>
      <c r="F20" s="17"/>
      <c r="H20" s="15" t="s">
        <v>15</v>
      </c>
    </row>
    <row r="21" spans="1:8">
      <c r="A21" s="19"/>
      <c r="B21" s="24"/>
      <c r="C21" s="24"/>
      <c r="D21" s="17"/>
      <c r="E21" s="17"/>
      <c r="F21" s="17"/>
      <c r="H21" s="15" t="s">
        <v>15</v>
      </c>
    </row>
    <row r="22" spans="1:8">
      <c r="A22" s="20"/>
      <c r="B22" s="23"/>
      <c r="C22" s="23"/>
      <c r="D22" s="17"/>
      <c r="E22" s="17"/>
      <c r="F22" s="17"/>
    </row>
    <row r="23" spans="1:8">
      <c r="A23" s="21"/>
      <c r="B23" s="25"/>
      <c r="C23" s="25"/>
      <c r="D23" s="17"/>
      <c r="E23" s="17"/>
      <c r="F23" s="17"/>
    </row>
    <row r="24" spans="1:8">
      <c r="A24" s="21"/>
      <c r="B24" s="25"/>
      <c r="C24" s="25"/>
      <c r="D24" s="17"/>
      <c r="E24" s="17"/>
      <c r="F24" s="17"/>
    </row>
    <row r="25" spans="1:8">
      <c r="A25" s="21"/>
      <c r="B25" s="25"/>
      <c r="C25" s="25"/>
      <c r="D25" s="17"/>
      <c r="E25" s="17"/>
      <c r="F25" s="17"/>
    </row>
    <row r="26" spans="1:8">
      <c r="A26" s="21"/>
      <c r="B26" s="17"/>
      <c r="C26" s="17"/>
      <c r="D26" s="17"/>
      <c r="E26" s="17"/>
      <c r="F26" s="17"/>
    </row>
    <row r="27" spans="1:8">
      <c r="A27" s="21"/>
      <c r="B27" s="17"/>
      <c r="C27" s="17"/>
      <c r="D27" s="17"/>
      <c r="E27" s="17"/>
      <c r="F27" s="17"/>
    </row>
    <row r="28" spans="1:8">
      <c r="A28" s="11"/>
    </row>
    <row r="29" spans="1:8">
      <c r="A29" s="11"/>
    </row>
    <row r="30" spans="1:8">
      <c r="A30" s="11"/>
    </row>
    <row r="31" spans="1:8">
      <c r="A31" s="11"/>
    </row>
    <row r="32" spans="1:8">
      <c r="A32" s="11"/>
    </row>
    <row r="33" spans="1:1">
      <c r="A33" s="11"/>
    </row>
    <row r="34" spans="1:1">
      <c r="A34" s="11"/>
    </row>
  </sheetData>
  <sheetProtection pivotTables="0"/>
  <dataValidations count="1">
    <dataValidation type="list" allowBlank="1" showInputMessage="1" showErrorMessage="1" sqref="E1">
      <formula1>"2016,2017,2018,2019"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W47"/>
  <sheetViews>
    <sheetView tabSelected="1" topLeftCell="A16" workbookViewId="0">
      <selection activeCell="F52" sqref="F52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14">
        <f>DATE(Feuille1!E1,1,1)</f>
        <v>42370</v>
      </c>
      <c r="B1" s="8" t="s">
        <v>0</v>
      </c>
      <c r="C1" s="8" t="s">
        <v>1</v>
      </c>
      <c r="D1" s="8" t="s">
        <v>11</v>
      </c>
      <c r="E1" s="8" t="s">
        <v>12</v>
      </c>
      <c r="F1" s="8" t="s">
        <v>13</v>
      </c>
      <c r="G1" s="8" t="s">
        <v>14</v>
      </c>
      <c r="H1" s="8" t="s">
        <v>15</v>
      </c>
      <c r="I1" s="8" t="s">
        <v>15</v>
      </c>
      <c r="J1" s="8" t="s">
        <v>15</v>
      </c>
      <c r="K1" s="8" t="s">
        <v>15</v>
      </c>
      <c r="L1" s="8" t="s">
        <v>15</v>
      </c>
      <c r="M1" s="8" t="s">
        <v>15</v>
      </c>
      <c r="N1" s="8" t="s">
        <v>15</v>
      </c>
      <c r="O1" s="8" t="s">
        <v>15</v>
      </c>
      <c r="P1" s="8" t="s">
        <v>15</v>
      </c>
      <c r="Q1" s="8" t="s">
        <v>15</v>
      </c>
      <c r="R1" s="8" t="s">
        <v>15</v>
      </c>
      <c r="S1" s="8" t="s">
        <v>15</v>
      </c>
      <c r="T1" s="8" t="s">
        <v>15</v>
      </c>
      <c r="U1" s="8" t="s">
        <v>15</v>
      </c>
      <c r="V1" s="8" t="s">
        <v>15</v>
      </c>
      <c r="W1" s="8" t="s">
        <v>2</v>
      </c>
    </row>
    <row r="2" spans="1:23">
      <c r="A2" s="13">
        <f>DATE(Feuille1!E1,1,1)</f>
        <v>42370</v>
      </c>
      <c r="B2" s="12">
        <f>DATE(Feuille1!E1,1,1)</f>
        <v>42370</v>
      </c>
      <c r="C2" s="7" t="s">
        <v>11</v>
      </c>
      <c r="D2" s="9">
        <f>IF($C2=D$1,1,"0")</f>
        <v>1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1</v>
      </c>
    </row>
    <row r="3" spans="1:23">
      <c r="A3" s="13">
        <f>(A2+1)</f>
        <v>42371</v>
      </c>
      <c r="B3" s="12">
        <f>(B2+1)</f>
        <v>42371</v>
      </c>
      <c r="C3" s="7" t="s">
        <v>12</v>
      </c>
      <c r="D3" s="9" t="str">
        <f t="shared" ref="D3:S32" si="2">IF($C3=D$1,1,"0")</f>
        <v>0</v>
      </c>
      <c r="E3" s="9">
        <f t="shared" si="2"/>
        <v>1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1</v>
      </c>
    </row>
    <row r="4" spans="1:23">
      <c r="A4" s="13">
        <f t="shared" ref="A4:A32" si="3">(A3+1)</f>
        <v>42372</v>
      </c>
      <c r="B4" s="12">
        <f t="shared" ref="B4:B32" si="4">(B3+1)</f>
        <v>42372</v>
      </c>
      <c r="C4" s="7" t="s">
        <v>13</v>
      </c>
      <c r="D4" s="9" t="str">
        <f t="shared" si="2"/>
        <v>0</v>
      </c>
      <c r="E4" s="9" t="str">
        <f t="shared" si="0"/>
        <v>0</v>
      </c>
      <c r="F4" s="9">
        <f t="shared" si="0"/>
        <v>1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1</v>
      </c>
    </row>
    <row r="5" spans="1:23">
      <c r="A5" s="13">
        <f t="shared" si="3"/>
        <v>42373</v>
      </c>
      <c r="B5" s="12">
        <f t="shared" si="4"/>
        <v>42373</v>
      </c>
      <c r="C5" s="7" t="s">
        <v>11</v>
      </c>
      <c r="D5" s="9">
        <f>IF($C5=D$1,1,"0")</f>
        <v>1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1</v>
      </c>
    </row>
    <row r="6" spans="1:23">
      <c r="A6" s="13">
        <f t="shared" si="3"/>
        <v>42374</v>
      </c>
      <c r="B6" s="12">
        <f t="shared" si="4"/>
        <v>42374</v>
      </c>
      <c r="C6" s="7" t="s">
        <v>14</v>
      </c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>
        <f t="shared" si="0"/>
        <v>1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1</v>
      </c>
    </row>
    <row r="7" spans="1:23">
      <c r="A7" s="13">
        <f t="shared" si="3"/>
        <v>42375</v>
      </c>
      <c r="B7" s="12">
        <f t="shared" si="4"/>
        <v>42375</v>
      </c>
      <c r="C7" s="7" t="s">
        <v>12</v>
      </c>
      <c r="D7" s="9" t="str">
        <f t="shared" si="2"/>
        <v>0</v>
      </c>
      <c r="E7" s="9">
        <f t="shared" si="0"/>
        <v>1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1</v>
      </c>
    </row>
    <row r="8" spans="1:23">
      <c r="A8" s="13">
        <f t="shared" si="3"/>
        <v>42376</v>
      </c>
      <c r="B8" s="12">
        <f t="shared" si="4"/>
        <v>42376</v>
      </c>
      <c r="C8" s="7" t="s">
        <v>11</v>
      </c>
      <c r="D8" s="9">
        <f t="shared" si="2"/>
        <v>1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1</v>
      </c>
    </row>
    <row r="9" spans="1:23">
      <c r="A9" s="13">
        <f t="shared" si="3"/>
        <v>42377</v>
      </c>
      <c r="B9" s="12">
        <f t="shared" si="4"/>
        <v>42377</v>
      </c>
      <c r="C9" s="7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3">
        <f t="shared" si="3"/>
        <v>42378</v>
      </c>
      <c r="B10" s="12">
        <f t="shared" si="4"/>
        <v>42378</v>
      </c>
      <c r="C10" s="7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3">
        <f t="shared" si="3"/>
        <v>42379</v>
      </c>
      <c r="B11" s="12">
        <f t="shared" si="4"/>
        <v>42379</v>
      </c>
      <c r="C11" s="7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3">
        <f t="shared" si="3"/>
        <v>42380</v>
      </c>
      <c r="B12" s="12">
        <f t="shared" si="4"/>
        <v>42380</v>
      </c>
      <c r="C12" s="7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3">
        <f t="shared" si="3"/>
        <v>42381</v>
      </c>
      <c r="B13" s="12">
        <f t="shared" si="4"/>
        <v>42381</v>
      </c>
      <c r="C13" s="7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3">
        <f t="shared" si="3"/>
        <v>42382</v>
      </c>
      <c r="B14" s="12">
        <f t="shared" si="4"/>
        <v>42382</v>
      </c>
      <c r="C14" s="7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3">
        <f t="shared" si="3"/>
        <v>42383</v>
      </c>
      <c r="B15" s="12">
        <f t="shared" si="4"/>
        <v>42383</v>
      </c>
      <c r="C15" s="7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3">
        <f t="shared" si="3"/>
        <v>42384</v>
      </c>
      <c r="B16" s="12">
        <f t="shared" si="4"/>
        <v>42384</v>
      </c>
      <c r="C16" s="7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3">
        <f t="shared" si="3"/>
        <v>42385</v>
      </c>
      <c r="B17" s="12">
        <f t="shared" si="4"/>
        <v>42385</v>
      </c>
      <c r="C17" s="7"/>
      <c r="D17" s="9" t="str">
        <f t="shared" si="2"/>
        <v>0</v>
      </c>
      <c r="E17" s="9" t="str">
        <f t="shared" ref="E17:V31" si="5">IF($C17=E$1,1,"0")</f>
        <v>0</v>
      </c>
      <c r="F17" s="9" t="str">
        <f t="shared" si="5"/>
        <v>0</v>
      </c>
      <c r="G17" s="9" t="str">
        <f t="shared" si="5"/>
        <v>0</v>
      </c>
      <c r="H17" s="9" t="str">
        <f t="shared" si="5"/>
        <v>0</v>
      </c>
      <c r="I17" s="9" t="str">
        <f t="shared" si="5"/>
        <v>0</v>
      </c>
      <c r="J17" s="9" t="str">
        <f t="shared" si="5"/>
        <v>0</v>
      </c>
      <c r="K17" s="9" t="str">
        <f t="shared" si="5"/>
        <v>0</v>
      </c>
      <c r="L17" s="9" t="str">
        <f t="shared" si="5"/>
        <v>0</v>
      </c>
      <c r="M17" s="9" t="str">
        <f t="shared" si="5"/>
        <v>0</v>
      </c>
      <c r="N17" s="9" t="str">
        <f t="shared" si="5"/>
        <v>0</v>
      </c>
      <c r="O17" s="9" t="str">
        <f t="shared" si="5"/>
        <v>0</v>
      </c>
      <c r="P17" s="9" t="str">
        <f t="shared" si="5"/>
        <v>0</v>
      </c>
      <c r="Q17" s="9" t="str">
        <f t="shared" si="5"/>
        <v>0</v>
      </c>
      <c r="R17" s="9" t="str">
        <f t="shared" si="5"/>
        <v>0</v>
      </c>
      <c r="S17" s="9" t="str">
        <f t="shared" si="5"/>
        <v>0</v>
      </c>
      <c r="T17" s="9" t="str">
        <f t="shared" si="5"/>
        <v>0</v>
      </c>
      <c r="U17" s="9" t="str">
        <f t="shared" si="5"/>
        <v>0</v>
      </c>
      <c r="V17" s="9" t="str">
        <f t="shared" si="5"/>
        <v>0</v>
      </c>
      <c r="W17" s="6">
        <f t="shared" si="1"/>
        <v>0</v>
      </c>
    </row>
    <row r="18" spans="1:23">
      <c r="A18" s="13">
        <f t="shared" si="3"/>
        <v>42386</v>
      </c>
      <c r="B18" s="12">
        <f t="shared" si="4"/>
        <v>42386</v>
      </c>
      <c r="C18" s="7"/>
      <c r="D18" s="9" t="str">
        <f t="shared" si="2"/>
        <v>0</v>
      </c>
      <c r="E18" s="9" t="str">
        <f t="shared" si="5"/>
        <v>0</v>
      </c>
      <c r="F18" s="9" t="str">
        <f t="shared" si="5"/>
        <v>0</v>
      </c>
      <c r="G18" s="9" t="str">
        <f t="shared" si="5"/>
        <v>0</v>
      </c>
      <c r="H18" s="9" t="str">
        <f t="shared" si="5"/>
        <v>0</v>
      </c>
      <c r="I18" s="9" t="str">
        <f t="shared" si="5"/>
        <v>0</v>
      </c>
      <c r="J18" s="9" t="str">
        <f t="shared" si="5"/>
        <v>0</v>
      </c>
      <c r="K18" s="9" t="str">
        <f t="shared" si="5"/>
        <v>0</v>
      </c>
      <c r="L18" s="9" t="str">
        <f t="shared" si="5"/>
        <v>0</v>
      </c>
      <c r="M18" s="9" t="str">
        <f t="shared" si="5"/>
        <v>0</v>
      </c>
      <c r="N18" s="9" t="str">
        <f t="shared" si="5"/>
        <v>0</v>
      </c>
      <c r="O18" s="9" t="str">
        <f t="shared" si="5"/>
        <v>0</v>
      </c>
      <c r="P18" s="9" t="str">
        <f t="shared" si="5"/>
        <v>0</v>
      </c>
      <c r="Q18" s="9" t="str">
        <f t="shared" si="5"/>
        <v>0</v>
      </c>
      <c r="R18" s="9" t="str">
        <f t="shared" si="5"/>
        <v>0</v>
      </c>
      <c r="S18" s="9" t="str">
        <f t="shared" si="5"/>
        <v>0</v>
      </c>
      <c r="T18" s="9" t="str">
        <f t="shared" si="5"/>
        <v>0</v>
      </c>
      <c r="U18" s="9" t="str">
        <f t="shared" si="5"/>
        <v>0</v>
      </c>
      <c r="V18" s="9" t="str">
        <f t="shared" si="5"/>
        <v>0</v>
      </c>
      <c r="W18" s="6">
        <f t="shared" si="1"/>
        <v>0</v>
      </c>
    </row>
    <row r="19" spans="1:23">
      <c r="A19" s="13">
        <f t="shared" si="3"/>
        <v>42387</v>
      </c>
      <c r="B19" s="12">
        <f t="shared" si="4"/>
        <v>42387</v>
      </c>
      <c r="C19" s="7"/>
      <c r="D19" s="9" t="str">
        <f t="shared" si="2"/>
        <v>0</v>
      </c>
      <c r="E19" s="9" t="str">
        <f t="shared" si="5"/>
        <v>0</v>
      </c>
      <c r="F19" s="9" t="str">
        <f t="shared" si="5"/>
        <v>0</v>
      </c>
      <c r="G19" s="9" t="str">
        <f t="shared" si="5"/>
        <v>0</v>
      </c>
      <c r="H19" s="9" t="str">
        <f t="shared" si="5"/>
        <v>0</v>
      </c>
      <c r="I19" s="9" t="str">
        <f t="shared" si="5"/>
        <v>0</v>
      </c>
      <c r="J19" s="9" t="str">
        <f t="shared" si="5"/>
        <v>0</v>
      </c>
      <c r="K19" s="9" t="str">
        <f t="shared" si="5"/>
        <v>0</v>
      </c>
      <c r="L19" s="9" t="str">
        <f t="shared" si="5"/>
        <v>0</v>
      </c>
      <c r="M19" s="9" t="str">
        <f t="shared" si="5"/>
        <v>0</v>
      </c>
      <c r="N19" s="9" t="str">
        <f t="shared" si="5"/>
        <v>0</v>
      </c>
      <c r="O19" s="9" t="str">
        <f t="shared" si="5"/>
        <v>0</v>
      </c>
      <c r="P19" s="9" t="str">
        <f t="shared" si="5"/>
        <v>0</v>
      </c>
      <c r="Q19" s="9" t="str">
        <f t="shared" si="5"/>
        <v>0</v>
      </c>
      <c r="R19" s="9" t="str">
        <f t="shared" si="5"/>
        <v>0</v>
      </c>
      <c r="S19" s="9" t="str">
        <f t="shared" si="5"/>
        <v>0</v>
      </c>
      <c r="T19" s="9" t="str">
        <f t="shared" si="5"/>
        <v>0</v>
      </c>
      <c r="U19" s="9" t="str">
        <f t="shared" si="5"/>
        <v>0</v>
      </c>
      <c r="V19" s="9" t="str">
        <f t="shared" si="5"/>
        <v>0</v>
      </c>
      <c r="W19" s="6">
        <f t="shared" si="1"/>
        <v>0</v>
      </c>
    </row>
    <row r="20" spans="1:23">
      <c r="A20" s="13">
        <f t="shared" si="3"/>
        <v>42388</v>
      </c>
      <c r="B20" s="12">
        <f t="shared" si="4"/>
        <v>42388</v>
      </c>
      <c r="C20" s="7"/>
      <c r="D20" s="9" t="str">
        <f t="shared" si="2"/>
        <v>0</v>
      </c>
      <c r="E20" s="9" t="str">
        <f t="shared" si="5"/>
        <v>0</v>
      </c>
      <c r="F20" s="9" t="str">
        <f t="shared" si="5"/>
        <v>0</v>
      </c>
      <c r="G20" s="9" t="str">
        <f t="shared" si="5"/>
        <v>0</v>
      </c>
      <c r="H20" s="9" t="str">
        <f t="shared" si="5"/>
        <v>0</v>
      </c>
      <c r="I20" s="9" t="str">
        <f t="shared" si="5"/>
        <v>0</v>
      </c>
      <c r="J20" s="9" t="str">
        <f t="shared" si="5"/>
        <v>0</v>
      </c>
      <c r="K20" s="9" t="str">
        <f t="shared" si="5"/>
        <v>0</v>
      </c>
      <c r="L20" s="9" t="str">
        <f t="shared" si="5"/>
        <v>0</v>
      </c>
      <c r="M20" s="9" t="str">
        <f t="shared" si="5"/>
        <v>0</v>
      </c>
      <c r="N20" s="9" t="str">
        <f t="shared" si="5"/>
        <v>0</v>
      </c>
      <c r="O20" s="9" t="str">
        <f t="shared" si="5"/>
        <v>0</v>
      </c>
      <c r="P20" s="9" t="str">
        <f t="shared" si="5"/>
        <v>0</v>
      </c>
      <c r="Q20" s="9" t="str">
        <f t="shared" si="5"/>
        <v>0</v>
      </c>
      <c r="R20" s="9" t="str">
        <f t="shared" si="5"/>
        <v>0</v>
      </c>
      <c r="S20" s="9" t="str">
        <f t="shared" si="5"/>
        <v>0</v>
      </c>
      <c r="T20" s="9" t="str">
        <f t="shared" si="5"/>
        <v>0</v>
      </c>
      <c r="U20" s="9" t="str">
        <f t="shared" si="5"/>
        <v>0</v>
      </c>
      <c r="V20" s="9" t="str">
        <f t="shared" si="5"/>
        <v>0</v>
      </c>
      <c r="W20" s="6">
        <f t="shared" si="1"/>
        <v>0</v>
      </c>
    </row>
    <row r="21" spans="1:23">
      <c r="A21" s="13">
        <f t="shared" si="3"/>
        <v>42389</v>
      </c>
      <c r="B21" s="12">
        <f t="shared" si="4"/>
        <v>42389</v>
      </c>
      <c r="C21" s="7"/>
      <c r="D21" s="9" t="str">
        <f t="shared" si="2"/>
        <v>0</v>
      </c>
      <c r="E21" s="9" t="str">
        <f t="shared" si="5"/>
        <v>0</v>
      </c>
      <c r="F21" s="9" t="str">
        <f t="shared" si="5"/>
        <v>0</v>
      </c>
      <c r="G21" s="9" t="str">
        <f t="shared" si="5"/>
        <v>0</v>
      </c>
      <c r="H21" s="9" t="str">
        <f t="shared" si="5"/>
        <v>0</v>
      </c>
      <c r="I21" s="9" t="str">
        <f t="shared" si="5"/>
        <v>0</v>
      </c>
      <c r="J21" s="9" t="str">
        <f t="shared" si="5"/>
        <v>0</v>
      </c>
      <c r="K21" s="9" t="str">
        <f t="shared" si="5"/>
        <v>0</v>
      </c>
      <c r="L21" s="9" t="str">
        <f t="shared" si="5"/>
        <v>0</v>
      </c>
      <c r="M21" s="9" t="str">
        <f t="shared" si="5"/>
        <v>0</v>
      </c>
      <c r="N21" s="9" t="str">
        <f t="shared" si="5"/>
        <v>0</v>
      </c>
      <c r="O21" s="9" t="str">
        <f t="shared" si="5"/>
        <v>0</v>
      </c>
      <c r="P21" s="9" t="str">
        <f t="shared" si="5"/>
        <v>0</v>
      </c>
      <c r="Q21" s="9" t="str">
        <f t="shared" si="5"/>
        <v>0</v>
      </c>
      <c r="R21" s="9" t="str">
        <f t="shared" si="5"/>
        <v>0</v>
      </c>
      <c r="S21" s="9" t="str">
        <f t="shared" si="5"/>
        <v>0</v>
      </c>
      <c r="T21" s="9" t="str">
        <f t="shared" si="5"/>
        <v>0</v>
      </c>
      <c r="U21" s="9" t="str">
        <f t="shared" si="5"/>
        <v>0</v>
      </c>
      <c r="V21" s="9" t="str">
        <f t="shared" si="5"/>
        <v>0</v>
      </c>
      <c r="W21" s="6">
        <f t="shared" si="1"/>
        <v>0</v>
      </c>
    </row>
    <row r="22" spans="1:23">
      <c r="A22" s="13">
        <f t="shared" si="3"/>
        <v>42390</v>
      </c>
      <c r="B22" s="12">
        <f t="shared" si="4"/>
        <v>42390</v>
      </c>
      <c r="C22" s="7"/>
      <c r="D22" s="9" t="str">
        <f t="shared" si="2"/>
        <v>0</v>
      </c>
      <c r="E22" s="9" t="str">
        <f t="shared" si="5"/>
        <v>0</v>
      </c>
      <c r="F22" s="9" t="str">
        <f t="shared" si="5"/>
        <v>0</v>
      </c>
      <c r="G22" s="9" t="str">
        <f t="shared" si="5"/>
        <v>0</v>
      </c>
      <c r="H22" s="9" t="str">
        <f t="shared" si="5"/>
        <v>0</v>
      </c>
      <c r="I22" s="9" t="str">
        <f t="shared" si="5"/>
        <v>0</v>
      </c>
      <c r="J22" s="9" t="str">
        <f t="shared" si="5"/>
        <v>0</v>
      </c>
      <c r="K22" s="9" t="str">
        <f t="shared" si="5"/>
        <v>0</v>
      </c>
      <c r="L22" s="9" t="str">
        <f t="shared" si="5"/>
        <v>0</v>
      </c>
      <c r="M22" s="9" t="str">
        <f t="shared" si="5"/>
        <v>0</v>
      </c>
      <c r="N22" s="9" t="str">
        <f t="shared" si="5"/>
        <v>0</v>
      </c>
      <c r="O22" s="9" t="str">
        <f t="shared" si="5"/>
        <v>0</v>
      </c>
      <c r="P22" s="9" t="str">
        <f t="shared" si="5"/>
        <v>0</v>
      </c>
      <c r="Q22" s="9" t="str">
        <f t="shared" si="5"/>
        <v>0</v>
      </c>
      <c r="R22" s="9" t="str">
        <f t="shared" si="5"/>
        <v>0</v>
      </c>
      <c r="S22" s="9" t="str">
        <f t="shared" si="5"/>
        <v>0</v>
      </c>
      <c r="T22" s="9" t="str">
        <f t="shared" si="5"/>
        <v>0</v>
      </c>
      <c r="U22" s="9" t="str">
        <f t="shared" si="5"/>
        <v>0</v>
      </c>
      <c r="V22" s="9" t="str">
        <f t="shared" si="5"/>
        <v>0</v>
      </c>
      <c r="W22" s="6">
        <f t="shared" si="1"/>
        <v>0</v>
      </c>
    </row>
    <row r="23" spans="1:23">
      <c r="A23" s="13">
        <f t="shared" si="3"/>
        <v>42391</v>
      </c>
      <c r="B23" s="12">
        <f t="shared" si="4"/>
        <v>42391</v>
      </c>
      <c r="C23" s="7"/>
      <c r="D23" s="9" t="str">
        <f t="shared" si="2"/>
        <v>0</v>
      </c>
      <c r="E23" s="9" t="str">
        <f t="shared" si="5"/>
        <v>0</v>
      </c>
      <c r="F23" s="9" t="str">
        <f t="shared" si="5"/>
        <v>0</v>
      </c>
      <c r="G23" s="9" t="str">
        <f t="shared" si="5"/>
        <v>0</v>
      </c>
      <c r="H23" s="9" t="str">
        <f t="shared" si="5"/>
        <v>0</v>
      </c>
      <c r="I23" s="9" t="str">
        <f t="shared" si="5"/>
        <v>0</v>
      </c>
      <c r="J23" s="9" t="str">
        <f t="shared" si="5"/>
        <v>0</v>
      </c>
      <c r="K23" s="9" t="str">
        <f t="shared" si="5"/>
        <v>0</v>
      </c>
      <c r="L23" s="9" t="str">
        <f t="shared" si="5"/>
        <v>0</v>
      </c>
      <c r="M23" s="9" t="str">
        <f t="shared" si="5"/>
        <v>0</v>
      </c>
      <c r="N23" s="9" t="str">
        <f t="shared" si="5"/>
        <v>0</v>
      </c>
      <c r="O23" s="9" t="str">
        <f t="shared" si="5"/>
        <v>0</v>
      </c>
      <c r="P23" s="9" t="str">
        <f t="shared" si="5"/>
        <v>0</v>
      </c>
      <c r="Q23" s="9" t="str">
        <f t="shared" si="5"/>
        <v>0</v>
      </c>
      <c r="R23" s="9" t="str">
        <f t="shared" si="5"/>
        <v>0</v>
      </c>
      <c r="S23" s="9" t="str">
        <f t="shared" si="5"/>
        <v>0</v>
      </c>
      <c r="T23" s="9" t="str">
        <f t="shared" si="5"/>
        <v>0</v>
      </c>
      <c r="U23" s="9" t="str">
        <f t="shared" si="5"/>
        <v>0</v>
      </c>
      <c r="V23" s="9" t="str">
        <f t="shared" si="5"/>
        <v>0</v>
      </c>
      <c r="W23" s="6">
        <f t="shared" si="1"/>
        <v>0</v>
      </c>
    </row>
    <row r="24" spans="1:23">
      <c r="A24" s="13">
        <f t="shared" si="3"/>
        <v>42392</v>
      </c>
      <c r="B24" s="12">
        <f t="shared" si="4"/>
        <v>42392</v>
      </c>
      <c r="C24" s="7"/>
      <c r="D24" s="9" t="str">
        <f t="shared" si="2"/>
        <v>0</v>
      </c>
      <c r="E24" s="9" t="str">
        <f t="shared" si="5"/>
        <v>0</v>
      </c>
      <c r="F24" s="9" t="str">
        <f t="shared" si="5"/>
        <v>0</v>
      </c>
      <c r="G24" s="9" t="str">
        <f t="shared" si="5"/>
        <v>0</v>
      </c>
      <c r="H24" s="9" t="str">
        <f t="shared" si="5"/>
        <v>0</v>
      </c>
      <c r="I24" s="9" t="str">
        <f t="shared" si="5"/>
        <v>0</v>
      </c>
      <c r="J24" s="9" t="str">
        <f t="shared" si="5"/>
        <v>0</v>
      </c>
      <c r="K24" s="9" t="str">
        <f t="shared" si="5"/>
        <v>0</v>
      </c>
      <c r="L24" s="9" t="str">
        <f t="shared" si="5"/>
        <v>0</v>
      </c>
      <c r="M24" s="9" t="str">
        <f t="shared" si="5"/>
        <v>0</v>
      </c>
      <c r="N24" s="9" t="str">
        <f t="shared" si="5"/>
        <v>0</v>
      </c>
      <c r="O24" s="9" t="str">
        <f t="shared" si="5"/>
        <v>0</v>
      </c>
      <c r="P24" s="9" t="str">
        <f t="shared" si="5"/>
        <v>0</v>
      </c>
      <c r="Q24" s="9" t="str">
        <f t="shared" si="5"/>
        <v>0</v>
      </c>
      <c r="R24" s="9" t="str">
        <f t="shared" si="5"/>
        <v>0</v>
      </c>
      <c r="S24" s="9" t="str">
        <f t="shared" si="5"/>
        <v>0</v>
      </c>
      <c r="T24" s="9" t="str">
        <f t="shared" si="5"/>
        <v>0</v>
      </c>
      <c r="U24" s="9" t="str">
        <f t="shared" si="5"/>
        <v>0</v>
      </c>
      <c r="V24" s="9" t="str">
        <f t="shared" si="5"/>
        <v>0</v>
      </c>
      <c r="W24" s="6">
        <f t="shared" si="1"/>
        <v>0</v>
      </c>
    </row>
    <row r="25" spans="1:23">
      <c r="A25" s="13">
        <f t="shared" si="3"/>
        <v>42393</v>
      </c>
      <c r="B25" s="12">
        <f t="shared" si="4"/>
        <v>42393</v>
      </c>
      <c r="C25" s="7"/>
      <c r="D25" s="9" t="str">
        <f t="shared" si="2"/>
        <v>0</v>
      </c>
      <c r="E25" s="9" t="str">
        <f t="shared" si="5"/>
        <v>0</v>
      </c>
      <c r="F25" s="9" t="str">
        <f t="shared" si="5"/>
        <v>0</v>
      </c>
      <c r="G25" s="9" t="str">
        <f t="shared" si="5"/>
        <v>0</v>
      </c>
      <c r="H25" s="9" t="str">
        <f t="shared" si="5"/>
        <v>0</v>
      </c>
      <c r="I25" s="9" t="str">
        <f t="shared" si="5"/>
        <v>0</v>
      </c>
      <c r="J25" s="9" t="str">
        <f t="shared" si="5"/>
        <v>0</v>
      </c>
      <c r="K25" s="9" t="str">
        <f t="shared" si="5"/>
        <v>0</v>
      </c>
      <c r="L25" s="9" t="str">
        <f t="shared" si="5"/>
        <v>0</v>
      </c>
      <c r="M25" s="9" t="str">
        <f t="shared" si="5"/>
        <v>0</v>
      </c>
      <c r="N25" s="9" t="str">
        <f t="shared" si="5"/>
        <v>0</v>
      </c>
      <c r="O25" s="9" t="str">
        <f t="shared" si="5"/>
        <v>0</v>
      </c>
      <c r="P25" s="9" t="str">
        <f t="shared" si="5"/>
        <v>0</v>
      </c>
      <c r="Q25" s="9" t="str">
        <f t="shared" si="5"/>
        <v>0</v>
      </c>
      <c r="R25" s="9" t="str">
        <f t="shared" si="5"/>
        <v>0</v>
      </c>
      <c r="S25" s="9" t="str">
        <f t="shared" si="5"/>
        <v>0</v>
      </c>
      <c r="T25" s="9" t="str">
        <f t="shared" si="5"/>
        <v>0</v>
      </c>
      <c r="U25" s="9" t="str">
        <f t="shared" si="5"/>
        <v>0</v>
      </c>
      <c r="V25" s="9" t="str">
        <f t="shared" si="5"/>
        <v>0</v>
      </c>
      <c r="W25" s="6">
        <f t="shared" si="1"/>
        <v>0</v>
      </c>
    </row>
    <row r="26" spans="1:23">
      <c r="A26" s="13">
        <f t="shared" si="3"/>
        <v>42394</v>
      </c>
      <c r="B26" s="12">
        <f t="shared" si="4"/>
        <v>42394</v>
      </c>
      <c r="C26" s="7"/>
      <c r="D26" s="9" t="str">
        <f t="shared" si="2"/>
        <v>0</v>
      </c>
      <c r="E26" s="9" t="str">
        <f t="shared" si="5"/>
        <v>0</v>
      </c>
      <c r="F26" s="9" t="str">
        <f t="shared" si="5"/>
        <v>0</v>
      </c>
      <c r="G26" s="9" t="str">
        <f t="shared" si="5"/>
        <v>0</v>
      </c>
      <c r="H26" s="9" t="str">
        <f t="shared" si="5"/>
        <v>0</v>
      </c>
      <c r="I26" s="9" t="str">
        <f t="shared" si="5"/>
        <v>0</v>
      </c>
      <c r="J26" s="9" t="str">
        <f t="shared" si="5"/>
        <v>0</v>
      </c>
      <c r="K26" s="9" t="str">
        <f t="shared" si="5"/>
        <v>0</v>
      </c>
      <c r="L26" s="9" t="str">
        <f t="shared" si="5"/>
        <v>0</v>
      </c>
      <c r="M26" s="9" t="str">
        <f t="shared" si="5"/>
        <v>0</v>
      </c>
      <c r="N26" s="9" t="str">
        <f t="shared" si="5"/>
        <v>0</v>
      </c>
      <c r="O26" s="9" t="str">
        <f t="shared" si="5"/>
        <v>0</v>
      </c>
      <c r="P26" s="9" t="str">
        <f t="shared" si="5"/>
        <v>0</v>
      </c>
      <c r="Q26" s="9" t="str">
        <f t="shared" si="5"/>
        <v>0</v>
      </c>
      <c r="R26" s="9" t="str">
        <f t="shared" si="5"/>
        <v>0</v>
      </c>
      <c r="S26" s="9" t="str">
        <f t="shared" si="5"/>
        <v>0</v>
      </c>
      <c r="T26" s="9" t="str">
        <f t="shared" si="5"/>
        <v>0</v>
      </c>
      <c r="U26" s="9" t="str">
        <f t="shared" si="5"/>
        <v>0</v>
      </c>
      <c r="V26" s="9" t="str">
        <f t="shared" si="5"/>
        <v>0</v>
      </c>
      <c r="W26" s="6">
        <f t="shared" si="1"/>
        <v>0</v>
      </c>
    </row>
    <row r="27" spans="1:23">
      <c r="A27" s="13">
        <f t="shared" si="3"/>
        <v>42395</v>
      </c>
      <c r="B27" s="12">
        <f t="shared" si="4"/>
        <v>42395</v>
      </c>
      <c r="C27" s="7"/>
      <c r="D27" s="9" t="str">
        <f t="shared" si="2"/>
        <v>0</v>
      </c>
      <c r="E27" s="9" t="str">
        <f t="shared" si="5"/>
        <v>0</v>
      </c>
      <c r="F27" s="9" t="str">
        <f t="shared" si="5"/>
        <v>0</v>
      </c>
      <c r="G27" s="9" t="str">
        <f t="shared" si="5"/>
        <v>0</v>
      </c>
      <c r="H27" s="9" t="str">
        <f t="shared" si="5"/>
        <v>0</v>
      </c>
      <c r="I27" s="9" t="str">
        <f t="shared" si="5"/>
        <v>0</v>
      </c>
      <c r="J27" s="9" t="str">
        <f t="shared" si="5"/>
        <v>0</v>
      </c>
      <c r="K27" s="9" t="str">
        <f t="shared" si="5"/>
        <v>0</v>
      </c>
      <c r="L27" s="9" t="str">
        <f t="shared" si="5"/>
        <v>0</v>
      </c>
      <c r="M27" s="9" t="str">
        <f t="shared" si="5"/>
        <v>0</v>
      </c>
      <c r="N27" s="9" t="str">
        <f t="shared" si="5"/>
        <v>0</v>
      </c>
      <c r="O27" s="9" t="str">
        <f t="shared" si="5"/>
        <v>0</v>
      </c>
      <c r="P27" s="9" t="str">
        <f t="shared" si="5"/>
        <v>0</v>
      </c>
      <c r="Q27" s="9" t="str">
        <f t="shared" si="5"/>
        <v>0</v>
      </c>
      <c r="R27" s="9" t="str">
        <f t="shared" si="5"/>
        <v>0</v>
      </c>
      <c r="S27" s="9" t="str">
        <f t="shared" si="5"/>
        <v>0</v>
      </c>
      <c r="T27" s="9" t="str">
        <f t="shared" si="5"/>
        <v>0</v>
      </c>
      <c r="U27" s="9" t="str">
        <f t="shared" si="5"/>
        <v>0</v>
      </c>
      <c r="V27" s="9" t="str">
        <f t="shared" si="5"/>
        <v>0</v>
      </c>
      <c r="W27" s="6">
        <f t="shared" si="1"/>
        <v>0</v>
      </c>
    </row>
    <row r="28" spans="1:23">
      <c r="A28" s="13">
        <f t="shared" si="3"/>
        <v>42396</v>
      </c>
      <c r="B28" s="12">
        <f t="shared" si="4"/>
        <v>42396</v>
      </c>
      <c r="C28" s="7"/>
      <c r="D28" s="9" t="str">
        <f t="shared" si="2"/>
        <v>0</v>
      </c>
      <c r="E28" s="9" t="str">
        <f t="shared" si="5"/>
        <v>0</v>
      </c>
      <c r="F28" s="9" t="str">
        <f t="shared" si="5"/>
        <v>0</v>
      </c>
      <c r="G28" s="9" t="str">
        <f t="shared" si="5"/>
        <v>0</v>
      </c>
      <c r="H28" s="9" t="str">
        <f t="shared" si="5"/>
        <v>0</v>
      </c>
      <c r="I28" s="9" t="str">
        <f t="shared" si="5"/>
        <v>0</v>
      </c>
      <c r="J28" s="9" t="str">
        <f t="shared" si="5"/>
        <v>0</v>
      </c>
      <c r="K28" s="9" t="str">
        <f t="shared" si="5"/>
        <v>0</v>
      </c>
      <c r="L28" s="9" t="str">
        <f t="shared" si="5"/>
        <v>0</v>
      </c>
      <c r="M28" s="9" t="str">
        <f t="shared" si="5"/>
        <v>0</v>
      </c>
      <c r="N28" s="9" t="str">
        <f t="shared" si="5"/>
        <v>0</v>
      </c>
      <c r="O28" s="9" t="str">
        <f t="shared" si="5"/>
        <v>0</v>
      </c>
      <c r="P28" s="9" t="str">
        <f t="shared" si="5"/>
        <v>0</v>
      </c>
      <c r="Q28" s="9" t="str">
        <f t="shared" si="5"/>
        <v>0</v>
      </c>
      <c r="R28" s="9" t="str">
        <f t="shared" si="5"/>
        <v>0</v>
      </c>
      <c r="S28" s="9" t="str">
        <f t="shared" si="5"/>
        <v>0</v>
      </c>
      <c r="T28" s="9" t="str">
        <f t="shared" si="5"/>
        <v>0</v>
      </c>
      <c r="U28" s="9" t="str">
        <f t="shared" si="5"/>
        <v>0</v>
      </c>
      <c r="V28" s="9" t="str">
        <f t="shared" si="5"/>
        <v>0</v>
      </c>
      <c r="W28" s="6">
        <f t="shared" si="1"/>
        <v>0</v>
      </c>
    </row>
    <row r="29" spans="1:23">
      <c r="A29" s="13">
        <f t="shared" si="3"/>
        <v>42397</v>
      </c>
      <c r="B29" s="12">
        <f t="shared" si="4"/>
        <v>42397</v>
      </c>
      <c r="C29" s="7"/>
      <c r="D29" s="9" t="str">
        <f t="shared" si="2"/>
        <v>0</v>
      </c>
      <c r="E29" s="9" t="str">
        <f t="shared" si="5"/>
        <v>0</v>
      </c>
      <c r="F29" s="9" t="str">
        <f t="shared" si="5"/>
        <v>0</v>
      </c>
      <c r="G29" s="9" t="str">
        <f t="shared" si="5"/>
        <v>0</v>
      </c>
      <c r="H29" s="9" t="str">
        <f t="shared" si="5"/>
        <v>0</v>
      </c>
      <c r="I29" s="9" t="str">
        <f t="shared" si="5"/>
        <v>0</v>
      </c>
      <c r="J29" s="9" t="str">
        <f t="shared" si="5"/>
        <v>0</v>
      </c>
      <c r="K29" s="9" t="str">
        <f t="shared" si="5"/>
        <v>0</v>
      </c>
      <c r="L29" s="9" t="str">
        <f t="shared" si="5"/>
        <v>0</v>
      </c>
      <c r="M29" s="9" t="str">
        <f t="shared" si="5"/>
        <v>0</v>
      </c>
      <c r="N29" s="9" t="str">
        <f t="shared" si="5"/>
        <v>0</v>
      </c>
      <c r="O29" s="9" t="str">
        <f t="shared" si="5"/>
        <v>0</v>
      </c>
      <c r="P29" s="9" t="str">
        <f t="shared" si="5"/>
        <v>0</v>
      </c>
      <c r="Q29" s="9" t="str">
        <f t="shared" si="5"/>
        <v>0</v>
      </c>
      <c r="R29" s="9" t="str">
        <f t="shared" si="5"/>
        <v>0</v>
      </c>
      <c r="S29" s="9" t="str">
        <f t="shared" si="5"/>
        <v>0</v>
      </c>
      <c r="T29" s="9" t="str">
        <f t="shared" si="5"/>
        <v>0</v>
      </c>
      <c r="U29" s="9" t="str">
        <f t="shared" si="5"/>
        <v>0</v>
      </c>
      <c r="V29" s="9" t="str">
        <f t="shared" si="5"/>
        <v>0</v>
      </c>
      <c r="W29" s="6">
        <f t="shared" si="1"/>
        <v>0</v>
      </c>
    </row>
    <row r="30" spans="1:23">
      <c r="A30" s="13">
        <f t="shared" si="3"/>
        <v>42398</v>
      </c>
      <c r="B30" s="12">
        <f t="shared" si="4"/>
        <v>42398</v>
      </c>
      <c r="C30" s="7"/>
      <c r="D30" s="9" t="str">
        <f t="shared" si="2"/>
        <v>0</v>
      </c>
      <c r="E30" s="9" t="str">
        <f t="shared" si="5"/>
        <v>0</v>
      </c>
      <c r="F30" s="9" t="str">
        <f t="shared" si="5"/>
        <v>0</v>
      </c>
      <c r="G30" s="9" t="str">
        <f t="shared" si="5"/>
        <v>0</v>
      </c>
      <c r="H30" s="9" t="str">
        <f t="shared" si="5"/>
        <v>0</v>
      </c>
      <c r="I30" s="9" t="str">
        <f t="shared" si="5"/>
        <v>0</v>
      </c>
      <c r="J30" s="9" t="str">
        <f t="shared" si="5"/>
        <v>0</v>
      </c>
      <c r="K30" s="9" t="str">
        <f t="shared" si="5"/>
        <v>0</v>
      </c>
      <c r="L30" s="9" t="str">
        <f t="shared" si="5"/>
        <v>0</v>
      </c>
      <c r="M30" s="9" t="str">
        <f t="shared" si="5"/>
        <v>0</v>
      </c>
      <c r="N30" s="9" t="str">
        <f t="shared" si="5"/>
        <v>0</v>
      </c>
      <c r="O30" s="9" t="str">
        <f t="shared" si="5"/>
        <v>0</v>
      </c>
      <c r="P30" s="9" t="str">
        <f t="shared" si="5"/>
        <v>0</v>
      </c>
      <c r="Q30" s="9" t="str">
        <f t="shared" si="5"/>
        <v>0</v>
      </c>
      <c r="R30" s="9" t="str">
        <f t="shared" si="5"/>
        <v>0</v>
      </c>
      <c r="S30" s="9" t="str">
        <f t="shared" si="5"/>
        <v>0</v>
      </c>
      <c r="T30" s="9" t="str">
        <f t="shared" si="5"/>
        <v>0</v>
      </c>
      <c r="U30" s="9" t="str">
        <f t="shared" si="5"/>
        <v>0</v>
      </c>
      <c r="V30" s="9" t="str">
        <f t="shared" si="5"/>
        <v>0</v>
      </c>
      <c r="W30" s="6">
        <f t="shared" si="1"/>
        <v>0</v>
      </c>
    </row>
    <row r="31" spans="1:23">
      <c r="A31" s="13">
        <f t="shared" si="3"/>
        <v>42399</v>
      </c>
      <c r="B31" s="12">
        <f t="shared" si="4"/>
        <v>42399</v>
      </c>
      <c r="C31" s="7"/>
      <c r="D31" s="9" t="str">
        <f t="shared" si="2"/>
        <v>0</v>
      </c>
      <c r="E31" s="9" t="str">
        <f t="shared" si="5"/>
        <v>0</v>
      </c>
      <c r="F31" s="9" t="str">
        <f t="shared" si="5"/>
        <v>0</v>
      </c>
      <c r="G31" s="9" t="str">
        <f t="shared" si="5"/>
        <v>0</v>
      </c>
      <c r="H31" s="9" t="str">
        <f t="shared" ref="E31:V32" si="6">IF($C31=H$1,1,"0")</f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3">
        <f t="shared" si="3"/>
        <v>42400</v>
      </c>
      <c r="B32" s="12">
        <f t="shared" si="4"/>
        <v>42400</v>
      </c>
      <c r="C32" s="7"/>
      <c r="D32" s="9" t="str">
        <f t="shared" si="2"/>
        <v>0</v>
      </c>
      <c r="E32" s="9" t="str">
        <f t="shared" si="6"/>
        <v>0</v>
      </c>
      <c r="F32" s="9" t="str">
        <f t="shared" si="6"/>
        <v>0</v>
      </c>
      <c r="G32" s="9" t="str">
        <f t="shared" si="6"/>
        <v>0</v>
      </c>
      <c r="H32" s="9" t="str">
        <f t="shared" si="6"/>
        <v>0</v>
      </c>
      <c r="I32" s="9" t="str">
        <f t="shared" si="6"/>
        <v>0</v>
      </c>
      <c r="J32" s="9" t="str">
        <f t="shared" si="6"/>
        <v>0</v>
      </c>
      <c r="K32" s="9" t="str">
        <f t="shared" si="6"/>
        <v>0</v>
      </c>
      <c r="L32" s="9" t="str">
        <f t="shared" si="6"/>
        <v>0</v>
      </c>
      <c r="M32" s="9" t="str">
        <f t="shared" si="6"/>
        <v>0</v>
      </c>
      <c r="N32" s="9" t="str">
        <f t="shared" si="6"/>
        <v>0</v>
      </c>
      <c r="O32" s="9" t="str">
        <f t="shared" si="6"/>
        <v>0</v>
      </c>
      <c r="P32" s="9" t="str">
        <f t="shared" si="6"/>
        <v>0</v>
      </c>
      <c r="Q32" s="9" t="str">
        <f t="shared" si="6"/>
        <v>0</v>
      </c>
      <c r="R32" s="9" t="str">
        <f t="shared" si="6"/>
        <v>0</v>
      </c>
      <c r="S32" s="9" t="str">
        <f t="shared" si="6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7">SUM(D2:D32)</f>
        <v>3</v>
      </c>
      <c r="E33" s="2">
        <f t="shared" si="7"/>
        <v>2</v>
      </c>
      <c r="F33" s="2">
        <f t="shared" si="7"/>
        <v>1</v>
      </c>
      <c r="G33" s="2">
        <f t="shared" si="7"/>
        <v>1</v>
      </c>
      <c r="H33" s="2">
        <f t="shared" si="7"/>
        <v>0</v>
      </c>
      <c r="I33" s="2">
        <f t="shared" si="7"/>
        <v>0</v>
      </c>
      <c r="J33" s="2">
        <f t="shared" si="7"/>
        <v>0</v>
      </c>
      <c r="K33" s="2">
        <f t="shared" si="7"/>
        <v>0</v>
      </c>
      <c r="L33" s="2">
        <f t="shared" si="7"/>
        <v>0</v>
      </c>
      <c r="M33" s="2">
        <f t="shared" si="7"/>
        <v>0</v>
      </c>
      <c r="N33" s="2">
        <f t="shared" si="7"/>
        <v>0</v>
      </c>
      <c r="O33" s="2">
        <f t="shared" si="7"/>
        <v>0</v>
      </c>
      <c r="P33" s="2">
        <f t="shared" si="7"/>
        <v>0</v>
      </c>
      <c r="Q33" s="2">
        <f t="shared" si="7"/>
        <v>0</v>
      </c>
      <c r="R33" s="2">
        <f t="shared" si="7"/>
        <v>0</v>
      </c>
      <c r="S33" s="2">
        <f t="shared" si="7"/>
        <v>0</v>
      </c>
      <c r="T33" s="2">
        <f t="shared" si="7"/>
        <v>0</v>
      </c>
      <c r="U33" s="2">
        <f t="shared" si="7"/>
        <v>0</v>
      </c>
      <c r="V33" s="2">
        <f t="shared" si="7"/>
        <v>0</v>
      </c>
      <c r="W33" s="2">
        <f t="shared" si="7"/>
        <v>7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</row>
    <row r="40" spans="1:23">
      <c r="C40" t="s">
        <v>4</v>
      </c>
      <c r="D40">
        <f>SUMPRODUCT((MOD(WEEKDAY($A$2:$A$32)+5,7)=ROW(1:1)-1)*D$2:D$32)</f>
        <v>1</v>
      </c>
    </row>
    <row r="41" spans="1:23">
      <c r="C41" t="s">
        <v>5</v>
      </c>
      <c r="D41">
        <f t="shared" ref="D41:D46" si="8">SUMPRODUCT((MOD(WEEKDAY($A$2:$A$32)+5,7)=ROW(2:2)-1)*D$2:D$32)</f>
        <v>0</v>
      </c>
    </row>
    <row r="42" spans="1:23">
      <c r="C42" t="s">
        <v>6</v>
      </c>
      <c r="D42">
        <f t="shared" si="8"/>
        <v>0</v>
      </c>
    </row>
    <row r="43" spans="1:23">
      <c r="C43" t="s">
        <v>7</v>
      </c>
      <c r="D43">
        <f t="shared" si="8"/>
        <v>1</v>
      </c>
    </row>
    <row r="44" spans="1:23">
      <c r="C44" t="s">
        <v>8</v>
      </c>
      <c r="D44">
        <f t="shared" si="8"/>
        <v>1</v>
      </c>
    </row>
    <row r="45" spans="1:23">
      <c r="C45" t="s">
        <v>9</v>
      </c>
      <c r="D45">
        <f t="shared" si="8"/>
        <v>0</v>
      </c>
    </row>
    <row r="46" spans="1:23">
      <c r="C46" t="s">
        <v>10</v>
      </c>
      <c r="D46">
        <f t="shared" si="8"/>
        <v>0</v>
      </c>
    </row>
    <row r="47" spans="1:23">
      <c r="C47" t="s">
        <v>28</v>
      </c>
      <c r="D47" t="e">
        <f ca="1">SUMPRODUCT((MOD(FERIES($A$2:$A$32)+5,7)=ROW(8:8)-1)*D$2:D$32)</f>
        <v>#REF!</v>
      </c>
    </row>
  </sheetData>
  <phoneticPr fontId="0" type="noConversion"/>
  <conditionalFormatting sqref="D2:V32">
    <cfRule type="cellIs" dxfId="6" priority="6" stopIfTrue="1" operator="equal">
      <formula>"0"</formula>
    </cfRule>
    <cfRule type="cellIs" dxfId="5" priority="7" stopIfTrue="1" operator="equal">
      <formula>1</formula>
    </cfRule>
  </conditionalFormatting>
  <conditionalFormatting sqref="A2:V32">
    <cfRule type="expression" dxfId="4" priority="1">
      <formula>$A2=WEEKDAY(Date,2)&gt;5</formula>
    </cfRule>
    <cfRule type="expression" dxfId="3" priority="4" stopIfTrue="1">
      <formula>$A2="SAMEDI"</formula>
    </cfRule>
    <cfRule type="expression" dxfId="2" priority="5" stopIfTrue="1">
      <formula>$A2="DIMANCHE"</formula>
    </cfRule>
  </conditionalFormatting>
  <conditionalFormatting sqref="D33:V33">
    <cfRule type="cellIs" dxfId="1" priority="2" operator="equal">
      <formula>0</formula>
    </cfRule>
    <cfRule type="cellIs" dxfId="0" priority="3" operator="equal">
      <formula>1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4" sqref="D14"/>
    </sheetView>
  </sheetViews>
  <sheetFormatPr baseColWidth="10" defaultRowHeight="12" x14ac:dyDescent="0"/>
  <sheetData/>
  <phoneticPr fontId="4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Janv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bidule</dc:creator>
  <cp:lastModifiedBy>pp</cp:lastModifiedBy>
  <cp:lastPrinted>2012-09-17T18:34:41Z</cp:lastPrinted>
  <dcterms:created xsi:type="dcterms:W3CDTF">2009-06-11T20:36:25Z</dcterms:created>
  <dcterms:modified xsi:type="dcterms:W3CDTF">2016-07-31T00:42:49Z</dcterms:modified>
</cp:coreProperties>
</file>