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09"/>
  <workbookPr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bookViews>
    <workbookView xWindow="780" yWindow="460" windowWidth="24820" windowHeight="15540" tabRatio="500"/>
  </bookViews>
  <sheets>
    <sheet name="CDE" sheetId="1" r:id="rId1"/>
    <sheet name="ELEC" sheetId="2" r:id="rId2"/>
    <sheet name="MECA" sheetId="3" r:id="rId3"/>
    <sheet name="MENUI" sheetId="4" r:id="rId4"/>
    <sheet name="LISTE" sheetId="5" r:id="rId5"/>
  </sheets>
  <definedNames>
    <definedName name="CODE">LISTE!$B$2:$B$8</definedName>
    <definedName name="DES">LISTE!$A$2:$A$8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" i="2"/>
  <c r="E2" i="3"/>
  <c r="E3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4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" i="3"/>
  <c r="B3" i="3"/>
  <c r="B4" i="3"/>
  <c r="B5" i="3"/>
  <c r="E2" i="1"/>
  <c r="F2" i="1"/>
  <c r="E2" i="4"/>
  <c r="F2" i="4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2" i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E18" i="2"/>
  <c r="F18" i="2"/>
  <c r="E19" i="2"/>
  <c r="F19" i="2"/>
  <c r="F2" i="2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2" i="3"/>
  <c r="B21" i="2"/>
  <c r="B22" i="2"/>
  <c r="B23" i="2"/>
  <c r="B2" i="4"/>
  <c r="E3" i="4"/>
  <c r="F3" i="4"/>
  <c r="E4" i="4"/>
  <c r="F4" i="4"/>
  <c r="E5" i="4"/>
  <c r="F5" i="4"/>
  <c r="E6" i="4"/>
  <c r="F6" i="4"/>
  <c r="E7" i="4"/>
  <c r="F7" i="4"/>
  <c r="E8" i="4"/>
  <c r="F8" i="4"/>
  <c r="E9" i="4"/>
  <c r="F9" i="4"/>
  <c r="E10" i="4"/>
  <c r="F10" i="4"/>
  <c r="E11" i="4"/>
  <c r="F11" i="4"/>
  <c r="B3" i="4"/>
  <c r="B4" i="4"/>
  <c r="B5" i="4"/>
  <c r="B6" i="4"/>
  <c r="B7" i="4"/>
  <c r="B8" i="4"/>
  <c r="B9" i="4"/>
  <c r="B10" i="4"/>
  <c r="B11" i="4"/>
</calcChain>
</file>

<file path=xl/sharedStrings.xml><?xml version="1.0" encoding="utf-8"?>
<sst xmlns="http://schemas.openxmlformats.org/spreadsheetml/2006/main" count="39" uniqueCount="18">
  <si>
    <t>Désignation</t>
  </si>
  <si>
    <t>Code</t>
  </si>
  <si>
    <t>Nbr</t>
  </si>
  <si>
    <t>Prix unitaire</t>
  </si>
  <si>
    <t>Prix total</t>
  </si>
  <si>
    <t>GANTS ANTI COUPURE</t>
  </si>
  <si>
    <t>VISIERE</t>
  </si>
  <si>
    <t>CASQUE</t>
  </si>
  <si>
    <t>PANTALON TRAVAIL</t>
  </si>
  <si>
    <t>VESTE TRAVAIL</t>
  </si>
  <si>
    <t>GANT ANTI CHALEUR</t>
  </si>
  <si>
    <t>GANTS ANTI VIBRATION</t>
  </si>
  <si>
    <t>STOCK LIMITE</t>
  </si>
  <si>
    <t>Date</t>
  </si>
  <si>
    <t>DATE:</t>
  </si>
  <si>
    <t>BOUCHONS OREILLES 25DB</t>
  </si>
  <si>
    <t>CASQUE ANTI BRUITS</t>
  </si>
  <si>
    <t>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</si>
</sst>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" fontId="0" fillId="0" borderId="0" xfId="0" applyNumberFormat="1"/>
    <xf numFmtId="0" fontId="0" fillId="2" borderId="0" xfId="0" applyFill="1"/>
    <xf numFmtId="16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1</xdr:row>
      <xdr:rowOff>114300</xdr:rowOff>
    </xdr:from>
    <xdr:to>
      <xdr:col>11</xdr:col>
      <xdr:colOff>177800</xdr:colOff>
      <xdr:row>10</xdr:row>
      <xdr:rowOff>12700</xdr:rowOff>
    </xdr:to>
    <xdr:sp macro="" textlink="">
      <xdr:nvSpPr>
        <xdr:cNvPr id="2" name="Rectangle avec flèche vers le haut 1"/>
        <xdr:cNvSpPr/>
      </xdr:nvSpPr>
      <xdr:spPr>
        <a:xfrm>
          <a:off x="11277600" y="317500"/>
          <a:ext cx="1295400" cy="17272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commande doit se faire en fonction de cette date que l'on doit retrouver dans la colonne date</a:t>
          </a:r>
        </a:p>
      </xdr:txBody>
    </xdr:sp>
    <xdr:clientData/>
  </xdr:twoCellAnchor>
  <xdr:twoCellAnchor>
    <xdr:from>
      <xdr:col>7</xdr:col>
      <xdr:colOff>177800</xdr:colOff>
      <xdr:row>14</xdr:row>
      <xdr:rowOff>177800</xdr:rowOff>
    </xdr:from>
    <xdr:to>
      <xdr:col>12</xdr:col>
      <xdr:colOff>698500</xdr:colOff>
      <xdr:row>24</xdr:row>
      <xdr:rowOff>152400</xdr:rowOff>
    </xdr:to>
    <xdr:sp macro="" textlink="">
      <xdr:nvSpPr>
        <xdr:cNvPr id="3" name="ZoneTexte 2"/>
        <xdr:cNvSpPr txBox="1"/>
      </xdr:nvSpPr>
      <xdr:spPr>
        <a:xfrm>
          <a:off x="9271000" y="3022600"/>
          <a:ext cx="4648200" cy="200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Il n'y a que le code  et le nombre à rechercher,</a:t>
          </a:r>
          <a:r>
            <a:rPr lang="fr-FR" sz="1400" baseline="0"/>
            <a:t> la désignation et le prix sont mis à jours automatiquement</a:t>
          </a:r>
        </a:p>
        <a:p>
          <a:pPr algn="ctr"/>
          <a:r>
            <a:rPr lang="fr-FR" sz="1400" baseline="0"/>
            <a:t>EXEMPLE: le gants anti coupure code 9760 doit apparaitre avec en nombre 23  (4+15+4)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J29" sqref="J29"/>
    </sheetView>
  </sheetViews>
  <sheetFormatPr baseColWidth="10" defaultRowHeight="16" x14ac:dyDescent="0.2"/>
  <cols>
    <col min="1" max="1" width="14.5" customWidth="1"/>
    <col min="2" max="2" width="47.1640625" customWidth="1"/>
    <col min="3" max="3" width="14.33203125" customWidth="1"/>
  </cols>
  <sheetData>
    <row r="1" spans="1:11" x14ac:dyDescent="0.2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J1" s="3" t="s">
        <v>14</v>
      </c>
      <c r="K1" s="4">
        <v>43031</v>
      </c>
    </row>
    <row r="2" spans="1:11" x14ac:dyDescent="0.2">
      <c r="A2" s="7"/>
      <c r="B2" t="str">
        <f>IF(ISERROR(INDEX(LISTE!$A$2:$D$8,MATCH(C2,LISTE!$B$2:$B$100,0),1)),"",(INDEX(LISTE!$A$2:$D$8,MATCH(C2,LISTE!$B$2:$B$100,0),1)))</f>
        <v/>
      </c>
      <c r="C2" s="7"/>
      <c r="D2" s="7"/>
      <c r="E2" t="str">
        <f>IF(ISERROR(INDEX(LISTE!$A$2:$D$8,MATCH(C2,LISTE!$B$2:$B$100,0),4)),"",(INDEX(LISTE!$A$2:$D$8,MATCH(C2,LISTE!$B$2:$B$100,0),4)))</f>
        <v/>
      </c>
      <c r="F2" t="str">
        <f>IF(ISERROR(D2*E2),"",D2*E2)</f>
        <v/>
      </c>
    </row>
    <row r="3" spans="1:11" x14ac:dyDescent="0.2">
      <c r="A3" s="7"/>
      <c r="B3" t="str">
        <f>IF(ISERROR(INDEX(LISTE!$A$2:$D$8,MATCH(C3,LISTE!$B$2:$B$100,0),1)),"",(INDEX(LISTE!$A$2:$D$8,MATCH(C3,LISTE!$B$2:$B$100,0),1)))</f>
        <v/>
      </c>
      <c r="C3" s="7"/>
      <c r="D3" s="7"/>
      <c r="E3" t="str">
        <f>IF(ISERROR(INDEX(LISTE!$A$2:$D$8,MATCH(C3,LISTE!$B$2:$B$100,0),4)),"",(INDEX(LISTE!$A$2:$D$8,MATCH(C3,LISTE!$B$2:$B$100,0),4)))</f>
        <v/>
      </c>
    </row>
    <row r="4" spans="1:11" x14ac:dyDescent="0.2">
      <c r="A4" s="7"/>
      <c r="B4" t="str">
        <f>IF(ISERROR(INDEX(LISTE!$A$2:$D$8,MATCH(C4,LISTE!$B$2:$B$100,0),1)),"",(INDEX(LISTE!$A$2:$D$8,MATCH(C4,LISTE!$B$2:$B$100,0),1)))</f>
        <v/>
      </c>
      <c r="C4" s="7"/>
      <c r="D4" s="7"/>
      <c r="E4" t="str">
        <f>IF(ISERROR(INDEX(LISTE!$A$2:$D$8,MATCH(C4,LISTE!$B$2:$B$100,0),4)),"",(INDEX(LISTE!$A$2:$D$8,MATCH(C4,LISTE!$B$2:$B$100,0),4)))</f>
        <v/>
      </c>
    </row>
    <row r="5" spans="1:11" x14ac:dyDescent="0.2">
      <c r="A5" s="7"/>
      <c r="B5" t="str">
        <f>IF(ISERROR(INDEX(LISTE!$A$2:$D$8,MATCH(C5,LISTE!$B$2:$B$100,0),1)),"",(INDEX(LISTE!$A$2:$D$8,MATCH(C5,LISTE!$B$2:$B$100,0),1)))</f>
        <v/>
      </c>
      <c r="C5" s="7"/>
      <c r="D5" s="7"/>
      <c r="E5" t="str">
        <f>IF(ISERROR(INDEX(LISTE!$A$2:$D$8,MATCH(C5,LISTE!$B$2:$B$100,0),4)),"",(INDEX(LISTE!$A$2:$D$8,MATCH(C5,LISTE!$B$2:$B$100,0),4)))</f>
        <v/>
      </c>
    </row>
    <row r="6" spans="1:11" x14ac:dyDescent="0.2">
      <c r="A6" s="7"/>
      <c r="B6" t="str">
        <f>IF(ISERROR(INDEX(LISTE!$A$2:$D$8,MATCH(C6,LISTE!$B$2:$B$100,0),1)),"",(INDEX(LISTE!$A$2:$D$8,MATCH(C6,LISTE!$B$2:$B$100,0),1)))</f>
        <v/>
      </c>
      <c r="C6" s="7"/>
      <c r="D6" s="7"/>
      <c r="E6" t="str">
        <f>IF(ISERROR(INDEX(LISTE!$A$2:$D$8,MATCH(C6,LISTE!$B$2:$B$100,0),4)),"",(INDEX(LISTE!$A$2:$D$8,MATCH(C6,LISTE!$B$2:$B$100,0),4)))</f>
        <v/>
      </c>
    </row>
    <row r="7" spans="1:11" x14ac:dyDescent="0.2">
      <c r="A7" s="7"/>
      <c r="B7" t="str">
        <f>IF(ISERROR(INDEX(LISTE!$A$2:$D$8,MATCH(C7,LISTE!$B$2:$B$100,0),1)),"",(INDEX(LISTE!$A$2:$D$8,MATCH(C7,LISTE!$B$2:$B$100,0),1)))</f>
        <v/>
      </c>
      <c r="C7" s="7"/>
      <c r="D7" s="7"/>
      <c r="E7" t="str">
        <f>IF(ISERROR(INDEX(LISTE!$A$2:$D$8,MATCH(C7,LISTE!$B$2:$B$100,0),4)),"",(INDEX(LISTE!$A$2:$D$8,MATCH(C7,LISTE!$B$2:$B$100,0),4)))</f>
        <v/>
      </c>
    </row>
    <row r="8" spans="1:11" x14ac:dyDescent="0.2">
      <c r="A8" s="7"/>
      <c r="B8" t="str">
        <f>IF(ISERROR(INDEX(LISTE!$A$2:$D$8,MATCH(C8,LISTE!$B$2:$B$100,0),1)),"",(INDEX(LISTE!$A$2:$D$8,MATCH(C8,LISTE!$B$2:$B$100,0),1)))</f>
        <v/>
      </c>
      <c r="C8" s="7"/>
      <c r="D8" s="7"/>
      <c r="E8" t="str">
        <f>IF(ISERROR(INDEX(LISTE!$A$2:$D$8,MATCH(C8,LISTE!$B$2:$B$100,0),4)),"",(INDEX(LISTE!$A$2:$D$8,MATCH(C8,LISTE!$B$2:$B$100,0),4)))</f>
        <v/>
      </c>
    </row>
    <row r="9" spans="1:11" x14ac:dyDescent="0.2">
      <c r="A9" s="7"/>
      <c r="B9" t="str">
        <f>IF(ISERROR(INDEX(LISTE!$A$2:$D$8,MATCH(C9,LISTE!$B$2:$B$100,0),1)),"",(INDEX(LISTE!$A$2:$D$8,MATCH(C9,LISTE!$B$2:$B$100,0),1)))</f>
        <v/>
      </c>
      <c r="C9" s="7"/>
      <c r="D9" s="7"/>
      <c r="E9" t="str">
        <f>IF(ISERROR(INDEX(LISTE!$A$2:$D$8,MATCH(C9,LISTE!$B$2:$B$100,0),4)),"",(INDEX(LISTE!$A$2:$D$8,MATCH(C9,LISTE!$B$2:$B$100,0),4)))</f>
        <v/>
      </c>
    </row>
    <row r="10" spans="1:11" x14ac:dyDescent="0.2">
      <c r="A10" s="7"/>
      <c r="B10" t="str">
        <f>IF(ISERROR(INDEX(LISTE!$A$2:$D$8,MATCH(C10,LISTE!$B$2:$B$100,0),1)),"",(INDEX(LISTE!$A$2:$D$8,MATCH(C10,LISTE!$B$2:$B$100,0),1)))</f>
        <v/>
      </c>
      <c r="C10" s="7"/>
      <c r="D10" s="7"/>
      <c r="E10" t="str">
        <f>IF(ISERROR(INDEX(LISTE!$A$2:$D$8,MATCH(C10,LISTE!$B$2:$B$100,0),4)),"",(INDEX(LISTE!$A$2:$D$8,MATCH(C10,LISTE!$B$2:$B$100,0),4)))</f>
        <v/>
      </c>
    </row>
    <row r="11" spans="1:11" x14ac:dyDescent="0.2">
      <c r="A11" s="7"/>
      <c r="B11" t="str">
        <f>IF(ISERROR(INDEX(LISTE!$A$2:$D$8,MATCH(C11,LISTE!$B$2:$B$100,0),1)),"",(INDEX(LISTE!$A$2:$D$8,MATCH(C11,LISTE!$B$2:$B$100,0),1)))</f>
        <v/>
      </c>
      <c r="C11" s="7"/>
      <c r="D11" s="7"/>
      <c r="E11" t="str">
        <f>IF(ISERROR(INDEX(LISTE!$A$2:$D$8,MATCH(C11,LISTE!$B$2:$B$100,0),4)),"",(INDEX(LISTE!$A$2:$D$8,MATCH(C11,LISTE!$B$2:$B$100,0),4)))</f>
        <v/>
      </c>
    </row>
    <row r="12" spans="1:11" x14ac:dyDescent="0.2">
      <c r="A12" s="7"/>
      <c r="B12" t="str">
        <f>IF(ISERROR(INDEX(LISTE!$A$2:$D$8,MATCH(C12,LISTE!$B$2:$B$100,0),1)),"",(INDEX(LISTE!$A$2:$D$8,MATCH(C12,LISTE!$B$2:$B$100,0),1)))</f>
        <v/>
      </c>
      <c r="C12" s="7"/>
      <c r="D12" s="7"/>
      <c r="E12" t="str">
        <f>IF(ISERROR(INDEX(LISTE!$A$2:$D$8,MATCH(C12,LISTE!$B$2:$B$100,0),4)),"",(INDEX(LISTE!$A$2:$D$8,MATCH(C12,LISTE!$B$2:$B$100,0),4)))</f>
        <v/>
      </c>
    </row>
    <row r="13" spans="1:11" x14ac:dyDescent="0.2">
      <c r="A13" s="7"/>
      <c r="B13" t="str">
        <f>IF(ISERROR(INDEX(LISTE!$A$2:$D$8,MATCH(C13,LISTE!$B$2:$B$100,0),1)),"",(INDEX(LISTE!$A$2:$D$8,MATCH(C13,LISTE!$B$2:$B$100,0),1)))</f>
        <v/>
      </c>
      <c r="C13" s="7"/>
      <c r="D13" s="7"/>
      <c r="E13" t="str">
        <f>IF(ISERROR(INDEX(LISTE!$A$2:$D$8,MATCH(C13,LISTE!$B$2:$B$100,0),4)),"",(INDEX(LISTE!$A$2:$D$8,MATCH(C13,LISTE!$B$2:$B$100,0),4)))</f>
        <v/>
      </c>
    </row>
    <row r="14" spans="1:11" x14ac:dyDescent="0.2">
      <c r="A14" s="7"/>
      <c r="B14" t="str">
        <f>IF(ISERROR(INDEX(LISTE!$A$2:$D$8,MATCH(C14,LISTE!$B$2:$B$100,0),1)),"",(INDEX(LISTE!$A$2:$D$8,MATCH(C14,LISTE!$B$2:$B$100,0),1)))</f>
        <v/>
      </c>
      <c r="C14" s="7"/>
      <c r="D14" s="7"/>
      <c r="E14" t="str">
        <f>IF(ISERROR(INDEX(LISTE!$A$2:$D$8,MATCH(C14,LISTE!$B$2:$B$100,0),4)),"",(INDEX(LISTE!$A$2:$D$8,MATCH(C14,LISTE!$B$2:$B$100,0),4)))</f>
        <v/>
      </c>
    </row>
    <row r="15" spans="1:11" x14ac:dyDescent="0.2">
      <c r="A15" s="7"/>
      <c r="B15" t="str">
        <f>IF(ISERROR(INDEX(LISTE!$A$2:$D$8,MATCH(C15,LISTE!$B$2:$B$100,0),1)),"",(INDEX(LISTE!$A$2:$D$8,MATCH(C15,LISTE!$B$2:$B$100,0),1)))</f>
        <v/>
      </c>
      <c r="C15" s="7"/>
      <c r="D15" s="7"/>
      <c r="E15" t="str">
        <f>IF(ISERROR(INDEX(LISTE!$A$2:$D$8,MATCH(C15,LISTE!$B$2:$B$100,0),4)),"",(INDEX(LISTE!$A$2:$D$8,MATCH(C15,LISTE!$B$2:$B$100,0),4)))</f>
        <v/>
      </c>
    </row>
    <row r="16" spans="1:11" x14ac:dyDescent="0.2">
      <c r="A16" s="7"/>
      <c r="B16" t="str">
        <f>IF(ISERROR(INDEX(LISTE!$A$2:$D$8,MATCH(C16,LISTE!$B$2:$B$100,0),1)),"",(INDEX(LISTE!$A$2:$D$8,MATCH(C16,LISTE!$B$2:$B$100,0),1)))</f>
        <v/>
      </c>
      <c r="C16" s="7"/>
      <c r="D16" s="7"/>
      <c r="E16" t="str">
        <f>IF(ISERROR(INDEX(LISTE!$A$2:$D$8,MATCH(C16,LISTE!$B$2:$B$100,0),4)),"",(INDEX(LISTE!$A$2:$D$8,MATCH(C16,LISTE!$B$2:$B$100,0),4)))</f>
        <v/>
      </c>
    </row>
    <row r="17" spans="1:5" x14ac:dyDescent="0.2">
      <c r="A17" s="7"/>
      <c r="B17" t="str">
        <f>IF(ISERROR(INDEX(LISTE!$A$2:$D$8,MATCH(C17,LISTE!$B$2:$B$100,0),1)),"",(INDEX(LISTE!$A$2:$D$8,MATCH(C17,LISTE!$B$2:$B$100,0),1)))</f>
        <v/>
      </c>
      <c r="C17" s="7"/>
      <c r="D17" s="7"/>
      <c r="E17" t="str">
        <f>IF(ISERROR(INDEX(LISTE!$A$2:$D$8,MATCH(C17,LISTE!$B$2:$B$100,0),4)),"",(INDEX(LISTE!$A$2:$D$8,MATCH(C17,LISTE!$B$2:$B$100,0),4)))</f>
        <v/>
      </c>
    </row>
    <row r="18" spans="1:5" x14ac:dyDescent="0.2">
      <c r="B18" t="str">
        <f>IF(ISERROR(INDEX(LISTE!$A$2:$D$8,MATCH(C18,LISTE!$B$2:$B$100,0),1)),"",(INDEX(LISTE!$A$2:$D$8,MATCH(C18,LISTE!$B$2:$B$100,0),1)))</f>
        <v/>
      </c>
      <c r="E18" t="str">
        <f>IF(ISERROR(INDEX(LISTE!$A$2:$D$8,MATCH(C18,LISTE!$B$2:$B$100,0),4)),"",(INDEX(LISTE!$A$2:$D$8,MATCH(C18,LISTE!$B$2:$B$100,0),4)))</f>
        <v/>
      </c>
    </row>
    <row r="19" spans="1:5" x14ac:dyDescent="0.2">
      <c r="B19" t="str">
        <f>IF(ISERROR(INDEX(LISTE!$A$2:$D$8,MATCH(C19,LISTE!$B$2:$B$100,0),1)),"",(INDEX(LISTE!$A$2:$D$8,MATCH(C19,LISTE!$B$2:$B$100,0),1)))</f>
        <v/>
      </c>
      <c r="E19" t="str">
        <f>IF(ISERROR(INDEX(LISTE!$A$2:$D$8,MATCH(C19,LISTE!$B$2:$B$100,0),4)),"",(INDEX(LISTE!$A$2:$D$8,MATCH(C19,LISTE!$B$2:$B$100,0),4)))</f>
        <v/>
      </c>
    </row>
    <row r="20" spans="1:5" x14ac:dyDescent="0.2">
      <c r="B20" t="str">
        <f>IF(ISERROR(INDEX(LISTE!$A$2:$D$8,MATCH(C20,LISTE!$B$2:$B$100,0),1)),"",(INDEX(LISTE!$A$2:$D$8,MATCH(C20,LISTE!$B$2:$B$100,0),1)))</f>
        <v/>
      </c>
      <c r="E20" t="str">
        <f>IF(ISERROR(INDEX(LISTE!$A$2:$D$8,MATCH(C20,LISTE!$B$2:$B$100,0),4)),"",(INDEX(LISTE!$A$2:$D$8,MATCH(C20,LISTE!$B$2:$B$100,0),4)))</f>
        <v/>
      </c>
    </row>
    <row r="21" spans="1:5" x14ac:dyDescent="0.2">
      <c r="B21" t="str">
        <f>IF(ISERROR(INDEX(LISTE!$A$2:$D$8,MATCH(C21,LISTE!$B$2:$B$100,0),1)),"",(INDEX(LISTE!$A$2:$D$8,MATCH(C21,LISTE!$B$2:$B$100,0),1)))</f>
        <v/>
      </c>
      <c r="E21" t="str">
        <f>IF(ISERROR(INDEX(LISTE!$A$2:$D$8,MATCH(C21,LISTE!$B$2:$B$100,0),4)),"",(INDEX(LISTE!$A$2:$D$8,MATCH(C21,LISTE!$B$2:$B$100,0),4)))</f>
        <v/>
      </c>
    </row>
    <row r="22" spans="1:5" x14ac:dyDescent="0.2">
      <c r="B22" t="str">
        <f>IF(ISERROR(INDEX(LISTE!$A$2:$D$8,MATCH(C22,LISTE!$B$2:$B$100,0),1)),"",(INDEX(LISTE!$A$2:$D$8,MATCH(C22,LISTE!$B$2:$B$100,0),1)))</f>
        <v/>
      </c>
      <c r="E22" t="str">
        <f>IF(ISERROR(INDEX(LISTE!$A$2:$D$8,MATCH(C22,LISTE!$B$2:$B$100,0),4)),"",(INDEX(LISTE!$A$2:$D$8,MATCH(C22,LISTE!$B$2:$B$100,0),4)))</f>
        <v/>
      </c>
    </row>
    <row r="23" spans="1:5" x14ac:dyDescent="0.2">
      <c r="B23" t="str">
        <f>IF(ISERROR(INDEX(LISTE!$A$2:$D$8,MATCH(C23,LISTE!$B$2:$B$100,0),1)),"",(INDEX(LISTE!$A$2:$D$8,MATCH(C23,LISTE!$B$2:$B$100,0),1)))</f>
        <v/>
      </c>
      <c r="E23" t="str">
        <f>IF(ISERROR(INDEX(LISTE!$A$2:$D$8,MATCH(C23,LISTE!$B$2:$B$100,0),4)),"",(INDEX(LISTE!$A$2:$D$8,MATCH(C23,LISTE!$B$2:$B$100,0),4)))</f>
        <v/>
      </c>
    </row>
    <row r="24" spans="1:5" x14ac:dyDescent="0.2">
      <c r="B24" t="str">
        <f>IF(ISERROR(INDEX(LISTE!$A$2:$D$8,MATCH(C24,LISTE!$B$2:$B$100,0),1)),"",(INDEX(LISTE!$A$2:$D$8,MATCH(C24,LISTE!$B$2:$B$100,0),1)))</f>
        <v/>
      </c>
      <c r="E24" t="str">
        <f>IF(ISERROR(INDEX(LISTE!$A$2:$D$8,MATCH(C24,LISTE!$B$2:$B$100,0),4)),"",(INDEX(LISTE!$A$2:$D$8,MATCH(C24,LISTE!$B$2:$B$100,0),4)))</f>
        <v/>
      </c>
    </row>
    <row r="25" spans="1:5" x14ac:dyDescent="0.2">
      <c r="B25" t="str">
        <f>IF(ISERROR(INDEX(LISTE!$A$2:$D$8,MATCH(C25,LISTE!$B$2:$B$100,0),1)),"",(INDEX(LISTE!$A$2:$D$8,MATCH(C25,LISTE!$B$2:$B$100,0),1)))</f>
        <v/>
      </c>
      <c r="E25" t="str">
        <f>IF(ISERROR(INDEX(LISTE!$A$2:$D$8,MATCH(C25,LISTE!$B$2:$B$100,0),4)),"",(INDEX(LISTE!$A$2:$D$8,MATCH(C25,LISTE!$B$2:$B$100,0),4)))</f>
        <v/>
      </c>
    </row>
    <row r="26" spans="1:5" x14ac:dyDescent="0.2">
      <c r="B26" t="str">
        <f>IF(ISERROR(INDEX(LISTE!$A$2:$D$8,MATCH(C26,LISTE!$B$2:$B$100,0),1)),"",(INDEX(LISTE!$A$2:$D$8,MATCH(C26,LISTE!$B$2:$B$100,0),1)))</f>
        <v/>
      </c>
      <c r="E26" t="str">
        <f>IF(ISERROR(INDEX(LISTE!$A$2:$D$8,MATCH(C26,LISTE!$B$2:$B$100,0),4)),"",(INDEX(LISTE!$A$2:$D$8,MATCH(C26,LISTE!$B$2:$B$100,0),4)))</f>
        <v/>
      </c>
    </row>
    <row r="27" spans="1:5" x14ac:dyDescent="0.2">
      <c r="B27" t="str">
        <f>IF(ISERROR(INDEX(LISTE!$A$2:$D$8,MATCH(C27,LISTE!$B$2:$B$100,0),1)),"",(INDEX(LISTE!$A$2:$D$8,MATCH(C27,LISTE!$B$2:$B$100,0),1)))</f>
        <v/>
      </c>
      <c r="E27" t="str">
        <f>IF(ISERROR(INDEX(LISTE!$A$2:$D$8,MATCH(C27,LISTE!$B$2:$B$100,0),4)),"",(INDEX(LISTE!$A$2:$D$8,MATCH(C27,LISTE!$B$2:$B$100,0),4)))</f>
        <v/>
      </c>
    </row>
    <row r="28" spans="1:5" x14ac:dyDescent="0.2">
      <c r="B28" t="str">
        <f>IF(ISERROR(INDEX(LISTE!$A$2:$D$8,MATCH(C28,LISTE!$B$2:$B$100,0),1)),"",(INDEX(LISTE!$A$2:$D$8,MATCH(C28,LISTE!$B$2:$B$100,0),1)))</f>
        <v/>
      </c>
      <c r="E28" t="str">
        <f>IF(ISERROR(INDEX(LISTE!$A$2:$D$8,MATCH(C28,LISTE!$B$2:$B$100,0),4)),"",(INDEX(LISTE!$A$2:$D$8,MATCH(C28,LISTE!$B$2:$B$100,0),4)))</f>
        <v/>
      </c>
    </row>
    <row r="29" spans="1:5" x14ac:dyDescent="0.2">
      <c r="B29" t="str">
        <f>IF(ISERROR(INDEX(LISTE!$A$2:$D$8,MATCH(C29,LISTE!$B$2:$B$100,0),1)),"",(INDEX(LISTE!$A$2:$D$8,MATCH(C29,LISTE!$B$2:$B$100,0),1)))</f>
        <v/>
      </c>
      <c r="E29" t="str">
        <f>IF(ISERROR(INDEX(LISTE!$A$2:$D$8,MATCH(C29,LISTE!$B$2:$B$100,0),4)),"",(INDEX(LISTE!$A$2:$D$8,MATCH(C29,LISTE!$B$2:$B$100,0),4)))</f>
        <v/>
      </c>
    </row>
    <row r="30" spans="1:5" x14ac:dyDescent="0.2">
      <c r="B30" t="str">
        <f>IF(ISERROR(INDEX(LISTE!$A$2:$D$8,MATCH(C30,LISTE!$B$2:$B$100,0),1)),"",(INDEX(LISTE!$A$2:$D$8,MATCH(C30,LISTE!$B$2:$B$100,0),1)))</f>
        <v/>
      </c>
      <c r="E30" t="str">
        <f>IF(ISERROR(INDEX(LISTE!$A$2:$D$8,MATCH(C30,LISTE!$B$2:$B$100,0),4)),"",(INDEX(LISTE!$A$2:$D$8,MATCH(C30,LISTE!$B$2:$B$100,0),4)))</f>
        <v/>
      </c>
    </row>
    <row r="31" spans="1:5" x14ac:dyDescent="0.2">
      <c r="B31" t="str">
        <f>IF(ISERROR(INDEX(LISTE!$A$2:$D$8,MATCH(C31,LISTE!$B$2:$B$100,0),1)),"",(INDEX(LISTE!$A$2:$D$8,MATCH(C31,LISTE!$B$2:$B$100,0),1)))</f>
        <v/>
      </c>
      <c r="E31" t="str">
        <f>IF(ISERROR(INDEX(LISTE!$A$2:$D$8,MATCH(C31,LISTE!$B$2:$B$100,0),4)),"",(INDEX(LISTE!$A$2:$D$8,MATCH(C31,LISTE!$B$2:$B$100,0),4)))</f>
        <v/>
      </c>
    </row>
    <row r="32" spans="1:5" x14ac:dyDescent="0.2">
      <c r="B32" t="str">
        <f>IF(ISERROR(INDEX(LISTE!$A$2:$D$8,MATCH(C32,LISTE!$B$2:$B$100,0),1)),"",(INDEX(LISTE!$A$2:$D$8,MATCH(C32,LISTE!$B$2:$B$100,0),1)))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D7" sqref="D7"/>
    </sheetView>
  </sheetViews>
  <sheetFormatPr baseColWidth="10" defaultRowHeight="16" x14ac:dyDescent="0.2"/>
  <cols>
    <col min="2" max="2" width="47.1640625" customWidth="1"/>
  </cols>
  <sheetData>
    <row r="1" spans="1:6" x14ac:dyDescent="0.2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x14ac:dyDescent="0.2">
      <c r="A2" s="2">
        <v>42926</v>
      </c>
      <c r="B2" t="str">
        <f>IF(ISERROR(INDEX(LISTE!$A$2:$D$1000,MATCH(C2,LISTE!$B$2:$B$100,0),1)),"",(INDEX(LISTE!$A$2:$D$1000,MATCH(C2,LISTE!$B$2:$B$100,0),1)))</f>
        <v>CASQUE</v>
      </c>
      <c r="C2">
        <v>23540</v>
      </c>
      <c r="D2">
        <v>10</v>
      </c>
      <c r="E2" s="1">
        <f>IF(ISERROR(INDEX(LISTE!$A$2:$D$1000,MATCH(C2,LISTE!$B$2:$B$100,0),4)),"",(INDEX(LISTE!$A$2:$D$1000,MATCH(C2,LISTE!$B$2:$B$100,0),4)))</f>
        <v>11.4</v>
      </c>
      <c r="F2" s="1">
        <f>IF(ISERROR(D2*E2),"",D2*E2)</f>
        <v>114</v>
      </c>
    </row>
    <row r="3" spans="1:6" x14ac:dyDescent="0.2">
      <c r="A3" s="2">
        <v>43031</v>
      </c>
      <c r="B3" t="str">
        <f>IF(ISERROR(INDEX(LISTE!$A$2:$D$1000,MATCH(C3,LISTE!$B$2:$B$100,0),1)),"",(INDEX(LISTE!$A$2:$D$1000,MATCH(C3,LISTE!$B$2:$B$100,0),1)))</f>
        <v>GANT ANTI CHALEUR</v>
      </c>
      <c r="C3">
        <v>8902</v>
      </c>
      <c r="D3">
        <v>5</v>
      </c>
      <c r="E3" s="1">
        <f>IF(ISERROR(INDEX(LISTE!$A$2:$D$1000,MATCH(C3,LISTE!$B$2:$B$100,0),4)),"",(INDEX(LISTE!$A$2:$D$1000,MATCH(C3,LISTE!$B$2:$B$100,0),4)))</f>
        <v>8.9499999999999993</v>
      </c>
      <c r="F3" s="1">
        <f t="shared" ref="F3:F19" si="0">IF(ISERROR(D3*E3),"",D3*E3)</f>
        <v>44.75</v>
      </c>
    </row>
    <row r="4" spans="1:6" x14ac:dyDescent="0.2">
      <c r="A4" s="2">
        <v>43031</v>
      </c>
      <c r="B4" t="str">
        <f>IF(ISERROR(INDEX(LISTE!$A$2:$D$1000,MATCH(C4,LISTE!$B$2:$B$100,0),1)),"",(INDEX(LISTE!$A$2:$D$1000,MATCH(C4,LISTE!$B$2:$B$100,0),1)))</f>
        <v>CASQUE ANTI BRUITS</v>
      </c>
      <c r="C4">
        <v>25400</v>
      </c>
      <c r="D4">
        <v>12</v>
      </c>
      <c r="E4" s="1">
        <f>IF(ISERROR(INDEX(LISTE!$A$2:$D$1000,MATCH(C4,LISTE!$B$2:$B$100,0),4)),"",(INDEX(LISTE!$A$2:$D$1000,MATCH(C4,LISTE!$B$2:$B$100,0),4)))</f>
        <v>12.3</v>
      </c>
      <c r="F4" s="1">
        <f t="shared" si="0"/>
        <v>147.60000000000002</v>
      </c>
    </row>
    <row r="5" spans="1:6" x14ac:dyDescent="0.2">
      <c r="A5" s="2">
        <v>43031</v>
      </c>
      <c r="B5" t="str">
        <f>IF(ISERROR(INDEX(LISTE!$A$2:$D$1000,MATCH(C5,LISTE!$B$2:$B$100,0),1)),"",(INDEX(LISTE!$A$2:$D$1000,MATCH(C5,LISTE!$B$2:$B$100,0),1)))</f>
        <v>CASQUE</v>
      </c>
      <c r="C5">
        <v>23540</v>
      </c>
      <c r="D5">
        <v>5</v>
      </c>
      <c r="E5" s="1">
        <f>IF(ISERROR(INDEX(LISTE!$A$2:$D$1000,MATCH(C5,LISTE!$B$2:$B$100,0),4)),"",(INDEX(LISTE!$A$2:$D$1000,MATCH(C5,LISTE!$B$2:$B$100,0),4)))</f>
        <v>11.4</v>
      </c>
      <c r="F5" s="1">
        <f t="shared" si="0"/>
        <v>57</v>
      </c>
    </row>
    <row r="6" spans="1:6" x14ac:dyDescent="0.2">
      <c r="A6" s="2">
        <v>43031</v>
      </c>
      <c r="B6" t="str">
        <f>IF(ISERROR(INDEX(LISTE!$A$2:$D$1000,MATCH(C6,LISTE!$B$2:$B$100,0),1)),"",(INDEX(LISTE!$A$2:$D$1000,MATCH(C6,LISTE!$B$2:$B$100,0),1)))</f>
        <v>GANTS ANTI COUPURE</v>
      </c>
      <c r="C6">
        <v>9760</v>
      </c>
      <c r="D6">
        <v>4</v>
      </c>
      <c r="E6" s="1">
        <f>IF(ISERROR(INDEX(LISTE!$A$2:$D$1000,MATCH(C6,LISTE!$B$2:$B$100,0),4)),"",(INDEX(LISTE!$A$2:$D$1000,MATCH(C6,LISTE!$B$2:$B$100,0),4)))</f>
        <v>12.45</v>
      </c>
      <c r="F6" s="1">
        <f t="shared" si="0"/>
        <v>49.8</v>
      </c>
    </row>
    <row r="7" spans="1:6" x14ac:dyDescent="0.2">
      <c r="B7" t="str">
        <f>IF(ISERROR(INDEX(LISTE!$A$2:$D$1000,MATCH(C7,LISTE!$B$2:$B$100,0),1)),"",(INDEX(LISTE!$A$2:$D$1000,MATCH(C7,LISTE!$B$2:$B$100,0),1)))</f>
        <v/>
      </c>
      <c r="E7" s="1" t="str">
        <f>IF(ISERROR(INDEX(LISTE!$A$2:$D$1000,MATCH(C7,LISTE!$B$2:$B$100,0),4)),"",(INDEX(LISTE!$A$2:$D$1000,MATCH(C7,LISTE!$B$2:$B$100,0),4)))</f>
        <v/>
      </c>
      <c r="F7" s="1" t="str">
        <f t="shared" si="0"/>
        <v/>
      </c>
    </row>
    <row r="8" spans="1:6" x14ac:dyDescent="0.2">
      <c r="B8" t="str">
        <f>IF(ISERROR(INDEX(LISTE!$A$2:$D$1000,MATCH(C8,LISTE!$B$2:$B$100,0),1)),"",(INDEX(LISTE!$A$2:$D$1000,MATCH(C8,LISTE!$B$2:$B$100,0),1)))</f>
        <v/>
      </c>
      <c r="E8" s="1" t="str">
        <f>IF(ISERROR(INDEX(LISTE!$A$2:$D$1000,MATCH(C8,LISTE!$B$2:$B$100,0),4)),"",(INDEX(LISTE!$A$2:$D$1000,MATCH(C8,LISTE!$B$2:$B$100,0),4)))</f>
        <v/>
      </c>
      <c r="F8" s="1" t="str">
        <f t="shared" si="0"/>
        <v/>
      </c>
    </row>
    <row r="9" spans="1:6" x14ac:dyDescent="0.2">
      <c r="B9" t="str">
        <f>IF(ISERROR(INDEX(LISTE!$A$2:$D$1000,MATCH(C9,LISTE!$B$2:$B$100,0),1)),"",(INDEX(LISTE!$A$2:$D$1000,MATCH(C9,LISTE!$B$2:$B$100,0),1)))</f>
        <v/>
      </c>
      <c r="E9" s="1" t="str">
        <f>IF(ISERROR(INDEX(LISTE!$A$2:$D$1000,MATCH(C9,LISTE!$B$2:$B$100,0),4)),"",(INDEX(LISTE!$A$2:$D$1000,MATCH(C9,LISTE!$B$2:$B$100,0),4)))</f>
        <v/>
      </c>
      <c r="F9" s="1" t="str">
        <f t="shared" si="0"/>
        <v/>
      </c>
    </row>
    <row r="10" spans="1:6" x14ac:dyDescent="0.2">
      <c r="B10" t="str">
        <f>IF(ISERROR(INDEX(LISTE!$A$2:$D$1000,MATCH(C10,LISTE!$B$2:$B$100,0),1)),"",(INDEX(LISTE!$A$2:$D$1000,MATCH(C10,LISTE!$B$2:$B$100,0),1)))</f>
        <v/>
      </c>
      <c r="E10" s="1" t="str">
        <f>IF(ISERROR(INDEX(LISTE!$A$2:$D$1000,MATCH(C10,LISTE!$B$2:$B$100,0),4)),"",(INDEX(LISTE!$A$2:$D$1000,MATCH(C10,LISTE!$B$2:$B$100,0),4)))</f>
        <v/>
      </c>
      <c r="F10" s="1" t="str">
        <f t="shared" si="0"/>
        <v/>
      </c>
    </row>
    <row r="11" spans="1:6" x14ac:dyDescent="0.2">
      <c r="B11" t="str">
        <f>IF(ISERROR(INDEX(LISTE!$A$2:$D$1000,MATCH(C11,LISTE!$B$2:$B$100,0),1)),"",(INDEX(LISTE!$A$2:$D$1000,MATCH(C11,LISTE!$B$2:$B$100,0),1)))</f>
        <v/>
      </c>
      <c r="E11" s="1" t="str">
        <f>IF(ISERROR(INDEX(LISTE!$A$2:$D$1000,MATCH(C11,LISTE!$B$2:$B$100,0),4)),"",(INDEX(LISTE!$A$2:$D$1000,MATCH(C11,LISTE!$B$2:$B$100,0),4)))</f>
        <v/>
      </c>
      <c r="F11" s="1" t="str">
        <f t="shared" si="0"/>
        <v/>
      </c>
    </row>
    <row r="12" spans="1:6" x14ac:dyDescent="0.2">
      <c r="B12" t="str">
        <f>IF(ISERROR(INDEX(LISTE!$A$2:$D$1000,MATCH(C12,LISTE!$B$2:$B$100,0),1)),"",(INDEX(LISTE!$A$2:$D$1000,MATCH(C12,LISTE!$B$2:$B$100,0),1)))</f>
        <v/>
      </c>
      <c r="E12" s="1" t="str">
        <f>IF(ISERROR(INDEX(LISTE!$A$2:$D$1000,MATCH(C12,LISTE!$B$2:$B$100,0),4)),"",(INDEX(LISTE!$A$2:$D$1000,MATCH(C12,LISTE!$B$2:$B$100,0),4)))</f>
        <v/>
      </c>
      <c r="F12" s="1" t="str">
        <f t="shared" si="0"/>
        <v/>
      </c>
    </row>
    <row r="13" spans="1:6" x14ac:dyDescent="0.2">
      <c r="B13" t="str">
        <f>IF(ISERROR(INDEX(LISTE!$A$2:$D$1000,MATCH(C13,LISTE!$B$2:$B$100,0),1)),"",(INDEX(LISTE!$A$2:$D$1000,MATCH(C13,LISTE!$B$2:$B$100,0),1)))</f>
        <v/>
      </c>
      <c r="E13" s="1" t="str">
        <f>IF(ISERROR(INDEX(LISTE!$A$2:$D$1000,MATCH(C13,LISTE!$B$2:$B$100,0),4)),"",(INDEX(LISTE!$A$2:$D$1000,MATCH(C13,LISTE!$B$2:$B$100,0),4)))</f>
        <v/>
      </c>
      <c r="F13" s="1" t="str">
        <f t="shared" si="0"/>
        <v/>
      </c>
    </row>
    <row r="14" spans="1:6" x14ac:dyDescent="0.2">
      <c r="B14" t="str">
        <f>IF(ISERROR(INDEX(LISTE!$A$2:$D$1000,MATCH(C14,LISTE!$B$2:$B$100,0),1)),"",(INDEX(LISTE!$A$2:$D$1000,MATCH(C14,LISTE!$B$2:$B$100,0),1)))</f>
        <v/>
      </c>
      <c r="E14" s="1" t="str">
        <f>IF(ISERROR(INDEX(LISTE!$A$2:$D$1000,MATCH(C14,LISTE!$B$2:$B$100,0),4)),"",(INDEX(LISTE!$A$2:$D$1000,MATCH(C14,LISTE!$B$2:$B$100,0),4)))</f>
        <v/>
      </c>
      <c r="F14" s="1" t="str">
        <f t="shared" si="0"/>
        <v/>
      </c>
    </row>
    <row r="15" spans="1:6" x14ac:dyDescent="0.2">
      <c r="B15" t="str">
        <f>IF(ISERROR(INDEX(LISTE!$A$2:$D$1000,MATCH(C15,LISTE!$B$2:$B$100,0),1)),"",(INDEX(LISTE!$A$2:$D$1000,MATCH(C15,LISTE!$B$2:$B$100,0),1)))</f>
        <v/>
      </c>
      <c r="E15" s="1" t="str">
        <f>IF(ISERROR(INDEX(LISTE!$A$2:$D$1000,MATCH(C15,LISTE!$B$2:$B$100,0),4)),"",(INDEX(LISTE!$A$2:$D$1000,MATCH(C15,LISTE!$B$2:$B$100,0),4)))</f>
        <v/>
      </c>
      <c r="F15" s="1" t="str">
        <f t="shared" si="0"/>
        <v/>
      </c>
    </row>
    <row r="16" spans="1:6" x14ac:dyDescent="0.2">
      <c r="B16" t="str">
        <f>IF(ISERROR(INDEX(LISTE!$A$2:$D$1000,MATCH(C16,LISTE!$B$2:$B$100,0),1)),"",(INDEX(LISTE!$A$2:$D$1000,MATCH(C16,LISTE!$B$2:$B$100,0),1)))</f>
        <v/>
      </c>
      <c r="E16" s="1" t="str">
        <f>IF(ISERROR(INDEX(LISTE!$A$2:$D$1000,MATCH(C16,LISTE!$B$2:$B$100,0),4)),"",(INDEX(LISTE!$A$2:$D$1000,MATCH(C16,LISTE!$B$2:$B$100,0),4)))</f>
        <v/>
      </c>
      <c r="F16" s="1" t="str">
        <f t="shared" si="0"/>
        <v/>
      </c>
    </row>
    <row r="17" spans="2:6" x14ac:dyDescent="0.2">
      <c r="B17" t="str">
        <f>IF(ISERROR(INDEX(LISTE!$A$2:$D$1000,MATCH(C17,LISTE!$B$2:$B$100,0),1)),"",(INDEX(LISTE!$A$2:$D$1000,MATCH(C17,LISTE!$B$2:$B$100,0),1)))</f>
        <v/>
      </c>
      <c r="E17" s="1" t="str">
        <f>IF(ISERROR(INDEX(LISTE!$A$2:$D$1000,MATCH(C17,LISTE!$B$2:$B$100,0),4)),"",(INDEX(LISTE!$A$2:$D$1000,MATCH(C17,LISTE!$B$2:$B$100,0),4)))</f>
        <v/>
      </c>
      <c r="F17" s="1" t="str">
        <f t="shared" si="0"/>
        <v/>
      </c>
    </row>
    <row r="18" spans="2:6" x14ac:dyDescent="0.2">
      <c r="B18" t="str">
        <f>IF(ISERROR(INDEX(LISTE!$A$2:$D$1000,MATCH(C18,LISTE!$B$2:$B$100,0),1)),"",(INDEX(LISTE!$A$2:$D$1000,MATCH(C18,LISTE!$B$2:$B$100,0),1)))</f>
        <v/>
      </c>
      <c r="E18" s="1" t="str">
        <f>IF(ISERROR(INDEX(LISTE!$A$2:$D$8,MATCH(C18,LISTE!$B$2:$B$100,0),4)),"",(INDEX(LISTE!$A$2:$D$8,MATCH(C18,LISTE!$B$2:$B$100,0),4)))</f>
        <v/>
      </c>
      <c r="F18" s="1" t="str">
        <f t="shared" si="0"/>
        <v/>
      </c>
    </row>
    <row r="19" spans="2:6" x14ac:dyDescent="0.2">
      <c r="B19" t="str">
        <f>IF(ISERROR(INDEX(LISTE!$A$2:$D$1000,MATCH(C19,LISTE!$B$2:$B$100,0),1)),"",(INDEX(LISTE!$A$2:$D$1000,MATCH(C19,LISTE!$B$2:$B$100,0),1)))</f>
        <v/>
      </c>
      <c r="E19" s="1" t="str">
        <f>IF(ISERROR(INDEX(LISTE!$A$2:$D$8,MATCH(C19,LISTE!$B$2:$B$100,0),4)),"",(INDEX(LISTE!$A$2:$D$8,MATCH(C19,LISTE!$B$2:$B$100,0),4)))</f>
        <v/>
      </c>
      <c r="F19" s="1" t="str">
        <f t="shared" si="0"/>
        <v/>
      </c>
    </row>
    <row r="20" spans="2:6" x14ac:dyDescent="0.2">
      <c r="B20" t="str">
        <f>IF(ISERROR(INDEX(LISTE!$A$2:$D$1000,MATCH(C20,LISTE!$B$2:$B$100,0),1)),"",(INDEX(LISTE!$A$2:$D$1000,MATCH(C20,LISTE!$B$2:$B$100,0),1)))</f>
        <v/>
      </c>
    </row>
    <row r="21" spans="2:6" x14ac:dyDescent="0.2">
      <c r="B21" t="str">
        <f>IF(ISERROR(INDEX(LISTE!$A$2:$D$8,MATCH(C21,LISTE!$B$2:$B$100,0),1)),"",(INDEX(LISTE!$A$2:$D$8,MATCH(C21,LISTE!$B$2:$B$100,0),1)))</f>
        <v/>
      </c>
    </row>
    <row r="22" spans="2:6" x14ac:dyDescent="0.2">
      <c r="B22" t="str">
        <f>IF(ISERROR(INDEX(LISTE!$A$2:$D$8,MATCH(C22,LISTE!$B$2:$B$100,0),1)),"",(INDEX(LISTE!$A$2:$D$8,MATCH(C22,LISTE!$B$2:$B$100,0),1)))</f>
        <v/>
      </c>
    </row>
    <row r="23" spans="2:6" x14ac:dyDescent="0.2">
      <c r="B23" t="str">
        <f>IF(ISERROR(INDEX(LISTE!$A$2:$D$8,MATCH(C23,LISTE!$B$2:$B$100,0),1)),"",(INDEX(LISTE!$A$2:$D$8,MATCH(C23,LISTE!$B$2:$B$100,0),1)))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OFFSET(LISTE!$B$2,0,0,COUNTA(LISTE!$B$2:$B$1000))</xm:f>
          </x14:formula1>
          <xm:sqref>C2:C20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D7" sqref="D7"/>
    </sheetView>
  </sheetViews>
  <sheetFormatPr baseColWidth="10" defaultRowHeight="16" x14ac:dyDescent="0.2"/>
  <cols>
    <col min="2" max="2" width="47.1640625" customWidth="1"/>
  </cols>
  <sheetData>
    <row r="1" spans="1:6" x14ac:dyDescent="0.2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x14ac:dyDescent="0.2">
      <c r="A2" s="2">
        <v>42865</v>
      </c>
      <c r="B2" t="str">
        <f>IF(ISERROR(INDEX(LISTE!$A$2:$D$1000,MATCH(C2,LISTE!$B$2:$B$100,0),1)),"",(INDEX(LISTE!$A$2:$D$1000,MATCH(C2,LISTE!$B$2:$B$100,0),1)))</f>
        <v>GANTS ANTI COUPURE</v>
      </c>
      <c r="C2">
        <v>9760</v>
      </c>
      <c r="D2">
        <v>4</v>
      </c>
      <c r="E2" s="1">
        <f>IF(ISERROR(INDEX(LISTE!$A$2:$D$1000,MATCH(C2,LISTE!$B$2:$B$100,0),4)),"",(INDEX(LISTE!$A$2:$D$1000,MATCH(C2,LISTE!$B$2:$B$100,0),4)))</f>
        <v>12.45</v>
      </c>
      <c r="F2" s="1">
        <f>IF(ISERROR(D2*E2),"",D2*E2)</f>
        <v>49.8</v>
      </c>
    </row>
    <row r="3" spans="1:6" x14ac:dyDescent="0.2">
      <c r="A3" s="2">
        <v>42865</v>
      </c>
      <c r="B3" t="str">
        <f>IF(ISERROR(INDEX(LISTE!$A$2:$D$1000,MATCH(C3,LISTE!$B$2:$B$100,0),1)),"",(INDEX(LISTE!$A$2:$D$1000,MATCH(C3,LISTE!$B$2:$B$100,0),1)))</f>
        <v>PANTALON TRAVAIL</v>
      </c>
      <c r="C3">
        <v>23660</v>
      </c>
      <c r="D3">
        <v>10</v>
      </c>
      <c r="E3" s="1">
        <f>IF(ISERROR(INDEX(LISTE!$A$2:$D$1000,MATCH(C3,LISTE!$B$2:$B$100,0),4)),"",(INDEX(LISTE!$A$2:$D$1000,MATCH(C3,LISTE!$B$2:$B$100,0),4)))</f>
        <v>23</v>
      </c>
      <c r="F3" s="1">
        <f t="shared" ref="F3:F16" si="0">IF(ISERROR(D3*E3),"",D3*E3)</f>
        <v>230</v>
      </c>
    </row>
    <row r="4" spans="1:6" x14ac:dyDescent="0.2">
      <c r="A4" s="2">
        <v>43031</v>
      </c>
      <c r="B4" t="str">
        <f>IF(ISERROR(INDEX(LISTE!$A$2:$D$1000,MATCH(C4,LISTE!$B$2:$B$100,0),1)),"",(INDEX(LISTE!$A$2:$D$1000,MATCH(C4,LISTE!$B$2:$B$100,0),1)))</f>
        <v>GANT ANTI CHALEUR</v>
      </c>
      <c r="C4">
        <v>8902</v>
      </c>
      <c r="D4">
        <v>5</v>
      </c>
      <c r="E4" s="1">
        <f>IF(ISERROR(INDEX(LISTE!$A$2:$D$1000,MATCH(C4,LISTE!$B$2:$B$100,0),4)),"",(INDEX(LISTE!$A$2:$D$1000,MATCH(C4,LISTE!$B$2:$B$100,0),4)))</f>
        <v>8.9499999999999993</v>
      </c>
      <c r="F4" s="1">
        <f t="shared" si="0"/>
        <v>44.75</v>
      </c>
    </row>
    <row r="5" spans="1:6" x14ac:dyDescent="0.2">
      <c r="A5" s="2">
        <v>43031</v>
      </c>
      <c r="B5" t="str">
        <f>IF(ISERROR(INDEX(LISTE!$A$2:$D$1000,MATCH(C5,LISTE!$B$2:$B$100,0),1)),"",(INDEX(LISTE!$A$2:$D$1000,MATCH(C5,LISTE!$B$2:$B$100,0),1)))</f>
        <v>CASQUE ANTI BRUITS</v>
      </c>
      <c r="C5">
        <v>25400</v>
      </c>
      <c r="D5">
        <v>8</v>
      </c>
      <c r="E5" s="1">
        <f>IF(ISERROR(INDEX(LISTE!$A$2:$D$1000,MATCH(C5,LISTE!$B$2:$B$100,0),4)),"",(INDEX(LISTE!$A$2:$D$1000,MATCH(C5,LISTE!$B$2:$B$100,0),4)))</f>
        <v>12.3</v>
      </c>
      <c r="F5" s="1">
        <f t="shared" si="0"/>
        <v>98.4</v>
      </c>
    </row>
    <row r="6" spans="1:6" x14ac:dyDescent="0.2">
      <c r="A6" s="2">
        <v>43031</v>
      </c>
      <c r="B6" t="str">
        <f>IF(ISERROR(INDEX(LISTE!$A$2:$D$1000,MATCH(C6,LISTE!$B$2:$B$100,0),1)),"",(INDEX(LISTE!$A$2:$D$1000,MATCH(C6,LISTE!$B$2:$B$100,0),1)))</f>
        <v>GANTS ANTI COUPURE</v>
      </c>
      <c r="C6">
        <v>9760</v>
      </c>
      <c r="D6">
        <v>15</v>
      </c>
      <c r="E6" s="1">
        <f>IF(ISERROR(INDEX(LISTE!$A$2:$D$1000,MATCH(C6,LISTE!$B$2:$B$100,0),4)),"",(INDEX(LISTE!$A$2:$D$1000,MATCH(C6,LISTE!$B$2:$B$100,0),4)))</f>
        <v>12.45</v>
      </c>
      <c r="F6" s="1">
        <f t="shared" si="0"/>
        <v>186.75</v>
      </c>
    </row>
    <row r="7" spans="1:6" x14ac:dyDescent="0.2">
      <c r="B7" t="str">
        <f>IF(ISERROR(INDEX(LISTE!$A$2:$D$1000,MATCH(C7,LISTE!$B$2:$B$100,0),1)),"",(INDEX(LISTE!$A$2:$D$1000,MATCH(C7,LISTE!$B$2:$B$100,0),1)))</f>
        <v/>
      </c>
      <c r="E7" s="1" t="str">
        <f>IF(ISERROR(INDEX(LISTE!$A$2:$D$1000,MATCH(C7,LISTE!$B$2:$B$100,0),4)),"",(INDEX(LISTE!$A$2:$D$1000,MATCH(C7,LISTE!$B$2:$B$100,0),4)))</f>
        <v/>
      </c>
      <c r="F7" s="1" t="str">
        <f t="shared" si="0"/>
        <v/>
      </c>
    </row>
    <row r="8" spans="1:6" x14ac:dyDescent="0.2">
      <c r="B8" t="str">
        <f>IF(ISERROR(INDEX(LISTE!$A$2:$D$1000,MATCH(C8,LISTE!$B$2:$B$100,0),1)),"",(INDEX(LISTE!$A$2:$D$1000,MATCH(C8,LISTE!$B$2:$B$100,0),1)))</f>
        <v/>
      </c>
      <c r="E8" s="1" t="str">
        <f>IF(ISERROR(INDEX(LISTE!$A$2:$D$1000,MATCH(C8,LISTE!$B$2:$B$100,0),4)),"",(INDEX(LISTE!$A$2:$D$1000,MATCH(C8,LISTE!$B$2:$B$100,0),4)))</f>
        <v/>
      </c>
      <c r="F8" s="1" t="str">
        <f t="shared" si="0"/>
        <v/>
      </c>
    </row>
    <row r="9" spans="1:6" x14ac:dyDescent="0.2">
      <c r="B9" t="str">
        <f>IF(ISERROR(INDEX(LISTE!$A$2:$D$1000,MATCH(C9,LISTE!$B$2:$B$100,0),1)),"",(INDEX(LISTE!$A$2:$D$1000,MATCH(C9,LISTE!$B$2:$B$100,0),1)))</f>
        <v/>
      </c>
      <c r="E9" s="1" t="str">
        <f>IF(ISERROR(INDEX(LISTE!$A$2:$D$1000,MATCH(C9,LISTE!$B$2:$B$100,0),4)),"",(INDEX(LISTE!$A$2:$D$1000,MATCH(C9,LISTE!$B$2:$B$100,0),4)))</f>
        <v/>
      </c>
      <c r="F9" s="1" t="str">
        <f t="shared" si="0"/>
        <v/>
      </c>
    </row>
    <row r="10" spans="1:6" x14ac:dyDescent="0.2">
      <c r="B10" t="str">
        <f>IF(ISERROR(INDEX(LISTE!$A$2:$D$1000,MATCH(C10,LISTE!$B$2:$B$100,0),1)),"",(INDEX(LISTE!$A$2:$D$1000,MATCH(C10,LISTE!$B$2:$B$100,0),1)))</f>
        <v/>
      </c>
      <c r="E10" s="1" t="str">
        <f>IF(ISERROR(INDEX(LISTE!$A$2:$D$1000,MATCH(C10,LISTE!$B$2:$B$100,0),4)),"",(INDEX(LISTE!$A$2:$D$1000,MATCH(C10,LISTE!$B$2:$B$100,0),4)))</f>
        <v/>
      </c>
      <c r="F10" s="1" t="str">
        <f t="shared" si="0"/>
        <v/>
      </c>
    </row>
    <row r="11" spans="1:6" x14ac:dyDescent="0.2">
      <c r="B11" t="str">
        <f>IF(ISERROR(INDEX(LISTE!$A$2:$D$1000,MATCH(C11,LISTE!$B$2:$B$100,0),1)),"",(INDEX(LISTE!$A$2:$D$1000,MATCH(C11,LISTE!$B$2:$B$100,0),1)))</f>
        <v/>
      </c>
      <c r="E11" s="1" t="str">
        <f>IF(ISERROR(INDEX(LISTE!$A$2:$D$1000,MATCH(C11,LISTE!$B$2:$B$100,0),4)),"",(INDEX(LISTE!$A$2:$D$1000,MATCH(C11,LISTE!$B$2:$B$100,0),4)))</f>
        <v/>
      </c>
      <c r="F11" s="1" t="str">
        <f t="shared" si="0"/>
        <v/>
      </c>
    </row>
    <row r="12" spans="1:6" x14ac:dyDescent="0.2">
      <c r="B12" t="str">
        <f>IF(ISERROR(INDEX(LISTE!$A$2:$D$1000,MATCH(C12,LISTE!$B$2:$B$100,0),1)),"",(INDEX(LISTE!$A$2:$D$1000,MATCH(C12,LISTE!$B$2:$B$100,0),1)))</f>
        <v/>
      </c>
      <c r="E12" s="1" t="str">
        <f>IF(ISERROR(INDEX(LISTE!$A$2:$D$1000,MATCH(C12,LISTE!$B$2:$B$100,0),4)),"",(INDEX(LISTE!$A$2:$D$1000,MATCH(C12,LISTE!$B$2:$B$100,0),4)))</f>
        <v/>
      </c>
      <c r="F12" s="1" t="str">
        <f t="shared" si="0"/>
        <v/>
      </c>
    </row>
    <row r="13" spans="1:6" x14ac:dyDescent="0.2">
      <c r="B13" t="str">
        <f>IF(ISERROR(INDEX(LISTE!$A$2:$D$1000,MATCH(C13,LISTE!$B$2:$B$100,0),1)),"",(INDEX(LISTE!$A$2:$D$1000,MATCH(C13,LISTE!$B$2:$B$100,0),1)))</f>
        <v/>
      </c>
      <c r="E13" s="1" t="str">
        <f>IF(ISERROR(INDEX(LISTE!$A$2:$D$1000,MATCH(C13,LISTE!$B$2:$B$100,0),4)),"",(INDEX(LISTE!$A$2:$D$1000,MATCH(C13,LISTE!$B$2:$B$100,0),4)))</f>
        <v/>
      </c>
      <c r="F13" s="1" t="str">
        <f t="shared" si="0"/>
        <v/>
      </c>
    </row>
    <row r="14" spans="1:6" x14ac:dyDescent="0.2">
      <c r="B14" t="str">
        <f>IF(ISERROR(INDEX(LISTE!$A$2:$D$1000,MATCH(C14,LISTE!$B$2:$B$100,0),1)),"",(INDEX(LISTE!$A$2:$D$1000,MATCH(C14,LISTE!$B$2:$B$100,0),1)))</f>
        <v/>
      </c>
      <c r="E14" s="1" t="str">
        <f>IF(ISERROR(INDEX(LISTE!$A$2:$D$1000,MATCH(C14,LISTE!$B$2:$B$100,0),4)),"",(INDEX(LISTE!$A$2:$D$1000,MATCH(C14,LISTE!$B$2:$B$100,0),4)))</f>
        <v/>
      </c>
      <c r="F14" s="1" t="str">
        <f t="shared" si="0"/>
        <v/>
      </c>
    </row>
    <row r="15" spans="1:6" x14ac:dyDescent="0.2">
      <c r="B15" t="str">
        <f>IF(ISERROR(INDEX(LISTE!$A$2:$D$1000,MATCH(C15,LISTE!$B$2:$B$100,0),1)),"",(INDEX(LISTE!$A$2:$D$1000,MATCH(C15,LISTE!$B$2:$B$100,0),1)))</f>
        <v/>
      </c>
      <c r="E15" s="1" t="str">
        <f>IF(ISERROR(INDEX(LISTE!$A$2:$D$1000,MATCH(C15,LISTE!$B$2:$B$100,0),4)),"",(INDEX(LISTE!$A$2:$D$1000,MATCH(C15,LISTE!$B$2:$B$100,0),4)))</f>
        <v/>
      </c>
      <c r="F15" s="1" t="str">
        <f t="shared" si="0"/>
        <v/>
      </c>
    </row>
    <row r="16" spans="1:6" x14ac:dyDescent="0.2">
      <c r="B16" t="str">
        <f>IF(ISERROR(INDEX(LISTE!$A$2:$D$1000,MATCH(C16,LISTE!$B$2:$B$100,0),1)),"",(INDEX(LISTE!$A$2:$D$1000,MATCH(C16,LISTE!$B$2:$B$100,0),1)))</f>
        <v/>
      </c>
      <c r="E16" s="1" t="str">
        <f>IF(ISERROR(INDEX(LISTE!$A$2:$D$1000,MATCH(C16,LISTE!$B$2:$B$100,0),4)),"",(INDEX(LISTE!$A$2:$D$1000,MATCH(C16,LISTE!$B$2:$B$100,0),4)))</f>
        <v/>
      </c>
      <c r="F16" s="1" t="str">
        <f t="shared" si="0"/>
        <v/>
      </c>
    </row>
    <row r="17" spans="2:5" x14ac:dyDescent="0.2">
      <c r="B17" t="str">
        <f>IF(ISERROR(INDEX(LISTE!$A$2:$D$1000,MATCH(C17,LISTE!$B$2:$B$100,0),1)),"",(INDEX(LISTE!$A$2:$D$1000,MATCH(C17,LISTE!$B$2:$B$100,0),1)))</f>
        <v/>
      </c>
      <c r="E17" s="1" t="str">
        <f>IF(ISERROR(INDEX(LISTE!$A$2:$D$1000,MATCH(C17,LISTE!$B$2:$B$100,0),4)),"",(INDEX(LISTE!$A$2:$D$1000,MATCH(C17,LISTE!$B$2:$B$100,0),4)))</f>
        <v/>
      </c>
    </row>
    <row r="18" spans="2:5" x14ac:dyDescent="0.2">
      <c r="B18" t="str">
        <f>IF(ISERROR(INDEX(LISTE!$A$2:$D$1000,MATCH(C18,LISTE!$B$2:$B$100,0),1)),"",(INDEX(LISTE!$A$2:$D$1000,MATCH(C18,LISTE!$B$2:$B$100,0),1)))</f>
        <v/>
      </c>
    </row>
    <row r="19" spans="2:5" x14ac:dyDescent="0.2">
      <c r="B19" t="str">
        <f>IF(ISERROR(INDEX(LISTE!$A$2:$D$1000,MATCH(C19,LISTE!$B$2:$B$100,0),1)),"",(INDEX(LISTE!$A$2:$D$1000,MATCH(C19,LISTE!$B$2:$B$100,0),1)))</f>
        <v/>
      </c>
    </row>
    <row r="20" spans="2:5" x14ac:dyDescent="0.2">
      <c r="B20" t="str">
        <f>IF(ISERROR(INDEX(LISTE!$A$2:$D$1000,MATCH(C20,LISTE!$B$2:$B$100,0),1)),"",(INDEX(LISTE!$A$2:$D$1000,MATCH(C20,LISTE!$B$2:$B$100,0),1)))</f>
        <v/>
      </c>
    </row>
    <row r="21" spans="2:5" x14ac:dyDescent="0.2">
      <c r="B21" t="str">
        <f>IF(ISERROR(INDEX(LISTE!$A$2:$D$1000,MATCH(C21,LISTE!$B$2:$B$100,0),1)),"",(INDEX(LISTE!$A$2:$D$1000,MATCH(C21,LISTE!$B$2:$B$100,0),1)))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OFFSET(LISTE!$B$2,0,0,COUNTA(LISTE!$B$2:$B$1000))</xm:f>
          </x14:formula1>
          <xm:sqref>C2:C18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sqref="A1:F1"/>
    </sheetView>
  </sheetViews>
  <sheetFormatPr baseColWidth="10" defaultRowHeight="16" x14ac:dyDescent="0.2"/>
  <cols>
    <col min="2" max="2" width="47.1640625" customWidth="1"/>
  </cols>
  <sheetData>
    <row r="1" spans="1:6" x14ac:dyDescent="0.2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x14ac:dyDescent="0.2">
      <c r="A2" s="2">
        <v>43031</v>
      </c>
      <c r="B2" t="str">
        <f>IF(ISERROR(INDEX(LISTE!$A$2:$D$8,MATCH(C2,LISTE!$B$2:$B$100,0),1)),"",(INDEX(LISTE!$A$2:$D$8,MATCH(C2,LISTE!$B$2:$B$100,0),1)))</f>
        <v>GANTS ANTI COUPURE</v>
      </c>
      <c r="C2">
        <v>9760</v>
      </c>
      <c r="D2">
        <v>4</v>
      </c>
      <c r="E2" s="1">
        <f>IF(ISERROR(INDEX(LISTE!$A$2:$D$8,MATCH(C2,LISTE!$B$2:$B$100,0),4)),"",(INDEX(LISTE!$A$2:$D$8,MATCH(C2,LISTE!$B$2:$B$100,0),4)))</f>
        <v>12.45</v>
      </c>
      <c r="F2" s="1">
        <f>IF(ISERROR(D2*E2),"",D2*E2)</f>
        <v>49.8</v>
      </c>
    </row>
    <row r="3" spans="1:6" x14ac:dyDescent="0.2">
      <c r="A3" s="2">
        <v>43031</v>
      </c>
      <c r="B3" t="str">
        <f>IF(ISERROR(INDEX(LISTE!$A$2:$D$8,MATCH(C3,LISTE!$B$2:$B$100,0),1)),"",(INDEX(LISTE!$A$2:$D$8,MATCH(C3,LISTE!$B$2:$B$100,0),1)))</f>
        <v>VISIERE</v>
      </c>
      <c r="C3">
        <v>12340</v>
      </c>
      <c r="D3">
        <v>2</v>
      </c>
      <c r="E3" s="1">
        <f>IF(ISERROR(INDEX(LISTE!$A$2:$D$8,MATCH(C3,LISTE!$B$2:$B$100,0),4)),"",(INDEX(LISTE!$A$2:$D$8,MATCH(C3,LISTE!$B$2:$B$100,0),4)))</f>
        <v>6.9</v>
      </c>
      <c r="F3" s="1">
        <f t="shared" ref="F3:F11" si="0">IF(ISERROR(D3*E3),"",D3*E3)</f>
        <v>13.8</v>
      </c>
    </row>
    <row r="4" spans="1:6" x14ac:dyDescent="0.2">
      <c r="A4" s="2">
        <v>43031</v>
      </c>
      <c r="B4" t="str">
        <f>IF(ISERROR(INDEX(LISTE!$A$2:$D$8,MATCH(C4,LISTE!$B$2:$B$100,0),1)),"",(INDEX(LISTE!$A$2:$D$8,MATCH(C4,LISTE!$B$2:$B$100,0),1)))</f>
        <v>CASQUE</v>
      </c>
      <c r="C4">
        <v>23540</v>
      </c>
      <c r="D4">
        <v>3</v>
      </c>
      <c r="E4" s="1">
        <f>IF(ISERROR(INDEX(LISTE!$A$2:$D$8,MATCH(C4,LISTE!$B$2:$B$100,0),4)),"",(INDEX(LISTE!$A$2:$D$8,MATCH(C4,LISTE!$B$2:$B$100,0),4)))</f>
        <v>11.4</v>
      </c>
      <c r="F4" s="1">
        <f t="shared" si="0"/>
        <v>34.200000000000003</v>
      </c>
    </row>
    <row r="5" spans="1:6" x14ac:dyDescent="0.2">
      <c r="B5" t="str">
        <f>IF(ISERROR(INDEX(LISTE!$A$2:$D$8,MATCH(C5,LISTE!$B$2:$B$100,0),1)),"",(INDEX(LISTE!$A$2:$D$8,MATCH(C5,LISTE!$B$2:$B$100,0),1)))</f>
        <v/>
      </c>
      <c r="E5" s="1" t="str">
        <f>IF(ISERROR(INDEX(LISTE!$A$2:$D$8,MATCH(C5,LISTE!$B$2:$B$100,0),4)),"",(INDEX(LISTE!$A$2:$D$8,MATCH(C5,LISTE!$B$2:$B$100,0),4)))</f>
        <v/>
      </c>
      <c r="F5" s="1" t="str">
        <f t="shared" si="0"/>
        <v/>
      </c>
    </row>
    <row r="6" spans="1:6" x14ac:dyDescent="0.2">
      <c r="B6" t="str">
        <f>IF(ISERROR(INDEX(LISTE!$A$2:$D$8,MATCH(C6,LISTE!$B$2:$B$100,0),1)),"",(INDEX(LISTE!$A$2:$D$8,MATCH(C6,LISTE!$B$2:$B$100,0),1)))</f>
        <v/>
      </c>
      <c r="E6" s="1" t="str">
        <f>IF(ISERROR(INDEX(LISTE!$A$2:$D$8,MATCH(C6,LISTE!$B$2:$B$100,0),4)),"",(INDEX(LISTE!$A$2:$D$8,MATCH(C6,LISTE!$B$2:$B$100,0),4)))</f>
        <v/>
      </c>
      <c r="F6" s="1" t="str">
        <f t="shared" si="0"/>
        <v/>
      </c>
    </row>
    <row r="7" spans="1:6" x14ac:dyDescent="0.2">
      <c r="B7" t="str">
        <f>IF(ISERROR(INDEX(LISTE!$A$2:$D$8,MATCH(C7,LISTE!$B$2:$B$100,0),1)),"",(INDEX(LISTE!$A$2:$D$8,MATCH(C7,LISTE!$B$2:$B$100,0),1)))</f>
        <v/>
      </c>
      <c r="E7" s="1" t="str">
        <f>IF(ISERROR(INDEX(LISTE!$A$2:$D$8,MATCH(C7,LISTE!$B$2:$B$100,0),4)),"",(INDEX(LISTE!$A$2:$D$8,MATCH(C7,LISTE!$B$2:$B$100,0),4)))</f>
        <v/>
      </c>
      <c r="F7" s="1" t="str">
        <f t="shared" si="0"/>
        <v/>
      </c>
    </row>
    <row r="8" spans="1:6" x14ac:dyDescent="0.2">
      <c r="B8" t="str">
        <f>IF(ISERROR(INDEX(LISTE!$A$2:$D$8,MATCH(C8,LISTE!$B$2:$B$100,0),1)),"",(INDEX(LISTE!$A$2:$D$8,MATCH(C8,LISTE!$B$2:$B$100,0),1)))</f>
        <v/>
      </c>
      <c r="E8" s="1" t="str">
        <f>IF(ISERROR(INDEX(LISTE!$A$2:$D$8,MATCH(C8,LISTE!$B$2:$B$100,0),4)),"",(INDEX(LISTE!$A$2:$D$8,MATCH(C8,LISTE!$B$2:$B$100,0),4)))</f>
        <v/>
      </c>
      <c r="F8" s="1" t="str">
        <f t="shared" si="0"/>
        <v/>
      </c>
    </row>
    <row r="9" spans="1:6" x14ac:dyDescent="0.2">
      <c r="B9" t="str">
        <f>IF(ISERROR(INDEX(LISTE!$A$2:$D$8,MATCH(C9,LISTE!$B$2:$B$100,0),1)),"",(INDEX(LISTE!$A$2:$D$8,MATCH(C9,LISTE!$B$2:$B$100,0),1)))</f>
        <v/>
      </c>
      <c r="E9" s="1" t="str">
        <f>IF(ISERROR(INDEX(LISTE!$A$2:$D$8,MATCH(C9,LISTE!$B$2:$B$100,0),4)),"",(INDEX(LISTE!$A$2:$D$8,MATCH(C9,LISTE!$B$2:$B$100,0),4)))</f>
        <v/>
      </c>
      <c r="F9" s="1" t="str">
        <f t="shared" si="0"/>
        <v/>
      </c>
    </row>
    <row r="10" spans="1:6" x14ac:dyDescent="0.2">
      <c r="B10" t="str">
        <f>IF(ISERROR(INDEX(LISTE!$A$2:$D$8,MATCH(C10,LISTE!$B$2:$B$100,0),1)),"",(INDEX(LISTE!$A$2:$D$8,MATCH(C10,LISTE!$B$2:$B$100,0),1)))</f>
        <v/>
      </c>
      <c r="E10" s="1" t="str">
        <f>IF(ISERROR(INDEX(LISTE!$A$2:$D$8,MATCH(C10,LISTE!$B$2:$B$100,0),4)),"",(INDEX(LISTE!$A$2:$D$8,MATCH(C10,LISTE!$B$2:$B$100,0),4)))</f>
        <v/>
      </c>
      <c r="F10" s="1" t="str">
        <f t="shared" si="0"/>
        <v/>
      </c>
    </row>
    <row r="11" spans="1:6" x14ac:dyDescent="0.2">
      <c r="B11" t="str">
        <f>IF(ISERROR(INDEX(LISTE!$A$2:$D$8,MATCH(C11,LISTE!$B$2:$B$100,0),1)),"",(INDEX(LISTE!$A$2:$D$8,MATCH(C11,LISTE!$B$2:$B$100,0),1)))</f>
        <v/>
      </c>
      <c r="E11" s="1" t="str">
        <f>IF(ISERROR(INDEX(LISTE!$A$2:$D$8,MATCH(C11,LISTE!$B$2:$B$100,0),4)),"",(INDEX(LISTE!$A$2:$D$8,MATCH(C11,LISTE!$B$2:$B$100,0),4)))</f>
        <v/>
      </c>
      <c r="F11" s="1" t="str">
        <f t="shared" si="0"/>
        <v/>
      </c>
    </row>
    <row r="12" spans="1:6" x14ac:dyDescent="0.2">
      <c r="E12" s="1"/>
      <c r="F12" s="1"/>
    </row>
    <row r="13" spans="1:6" x14ac:dyDescent="0.2">
      <c r="E13" s="1"/>
      <c r="F13" s="1"/>
    </row>
    <row r="14" spans="1:6" x14ac:dyDescent="0.2">
      <c r="E14" s="1"/>
      <c r="F14" s="1"/>
    </row>
    <row r="15" spans="1:6" x14ac:dyDescent="0.2">
      <c r="E15" s="1"/>
      <c r="F15" s="1"/>
    </row>
    <row r="16" spans="1:6" x14ac:dyDescent="0.2">
      <c r="E16" s="1"/>
    </row>
    <row r="17" spans="5:5" x14ac:dyDescent="0.2">
      <c r="E1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OFFSET(LISTE!$B$2,0,0,COUNTA(LISTE!$B$2:$B$1000))</xm:f>
          </x14:formula1>
          <xm:sqref>C2:C13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12" sqref="A12"/>
    </sheetView>
  </sheetViews>
  <sheetFormatPr baseColWidth="10" defaultRowHeight="16" x14ac:dyDescent="0.2"/>
  <cols>
    <col min="1" max="1" width="23.33203125" bestFit="1" customWidth="1"/>
    <col min="5" max="5" width="12.33203125" bestFit="1" customWidth="1"/>
  </cols>
  <sheetData>
    <row r="1" spans="1:5" x14ac:dyDescent="0.2">
      <c r="A1" s="6" t="s">
        <v>0</v>
      </c>
      <c r="B1" s="6" t="s">
        <v>1</v>
      </c>
      <c r="C1" s="6" t="s">
        <v>17</v>
      </c>
      <c r="D1" s="6" t="s">
        <v>3</v>
      </c>
      <c r="E1" s="6" t="s">
        <v>12</v>
      </c>
    </row>
    <row r="2" spans="1:5" x14ac:dyDescent="0.2">
      <c r="A2" t="s">
        <v>5</v>
      </c>
      <c r="B2">
        <v>9760</v>
      </c>
      <c r="C2">
        <v>50</v>
      </c>
      <c r="D2">
        <v>12.45</v>
      </c>
      <c r="E2">
        <v>10</v>
      </c>
    </row>
    <row r="3" spans="1:5" x14ac:dyDescent="0.2">
      <c r="A3" t="s">
        <v>6</v>
      </c>
      <c r="B3">
        <v>12340</v>
      </c>
      <c r="C3">
        <v>40</v>
      </c>
      <c r="D3">
        <v>6.9</v>
      </c>
      <c r="E3">
        <v>10</v>
      </c>
    </row>
    <row r="4" spans="1:5" x14ac:dyDescent="0.2">
      <c r="A4" t="s">
        <v>7</v>
      </c>
      <c r="B4">
        <v>23540</v>
      </c>
      <c r="C4">
        <v>50</v>
      </c>
      <c r="D4">
        <v>11.4</v>
      </c>
      <c r="E4">
        <v>10</v>
      </c>
    </row>
    <row r="5" spans="1:5" x14ac:dyDescent="0.2">
      <c r="A5" t="s">
        <v>8</v>
      </c>
      <c r="B5">
        <v>23660</v>
      </c>
      <c r="C5">
        <v>60</v>
      </c>
      <c r="D5">
        <v>23</v>
      </c>
      <c r="E5">
        <v>15</v>
      </c>
    </row>
    <row r="6" spans="1:5" x14ac:dyDescent="0.2">
      <c r="A6" t="s">
        <v>9</v>
      </c>
      <c r="B6">
        <v>23650</v>
      </c>
      <c r="C6">
        <v>20</v>
      </c>
      <c r="D6">
        <v>26</v>
      </c>
      <c r="E6">
        <v>5</v>
      </c>
    </row>
    <row r="7" spans="1:5" x14ac:dyDescent="0.2">
      <c r="A7" t="s">
        <v>10</v>
      </c>
      <c r="B7">
        <v>8902</v>
      </c>
      <c r="C7">
        <v>40</v>
      </c>
      <c r="D7">
        <v>8.9499999999999993</v>
      </c>
      <c r="E7">
        <v>10</v>
      </c>
    </row>
    <row r="8" spans="1:5" x14ac:dyDescent="0.2">
      <c r="A8" t="s">
        <v>11</v>
      </c>
      <c r="B8">
        <v>5678</v>
      </c>
      <c r="C8">
        <v>20</v>
      </c>
      <c r="D8">
        <v>10.6</v>
      </c>
      <c r="E8">
        <v>5</v>
      </c>
    </row>
    <row r="9" spans="1:5" x14ac:dyDescent="0.2">
      <c r="A9" t="s">
        <v>15</v>
      </c>
      <c r="B9">
        <v>3560</v>
      </c>
      <c r="C9">
        <v>25</v>
      </c>
      <c r="D9">
        <v>15</v>
      </c>
      <c r="E9">
        <v>5</v>
      </c>
    </row>
    <row r="10" spans="1:5" x14ac:dyDescent="0.2">
      <c r="A10" t="s">
        <v>16</v>
      </c>
      <c r="B10">
        <v>25400</v>
      </c>
      <c r="C10">
        <v>10</v>
      </c>
      <c r="D10">
        <v>12.3</v>
      </c>
      <c r="E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CDE</vt:lpstr>
      <vt:lpstr>ELEC</vt:lpstr>
      <vt:lpstr>MECA</vt:lpstr>
      <vt:lpstr>MENUI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2017-10-24T20:57:22Z</dcterms:created>
  <dcterms:modified xsi:type="dcterms:W3CDTF">2017-10-24T22:24:46Z</dcterms:modified>
</cp:coreProperties>
</file>