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codeName="ThisWorkbook" autoCompressPictures="0"/>
  <bookViews>
    <workbookView xWindow="400" yWindow="0" windowWidth="24820" windowHeight="15600" tabRatio="620" activeTab="2"/>
  </bookViews>
  <sheets>
    <sheet name="Accueil" sheetId="32" r:id="rId1"/>
    <sheet name="Jan" sheetId="18" r:id="rId2"/>
    <sheet name="Fev" sheetId="33" r:id="rId3"/>
    <sheet name="Mar" sheetId="34" r:id="rId4"/>
    <sheet name="Avr" sheetId="35" r:id="rId5"/>
    <sheet name="Mai" sheetId="38" r:id="rId6"/>
    <sheet name="Juin" sheetId="39" r:id="rId7"/>
    <sheet name="Jui" sheetId="37" r:id="rId8"/>
    <sheet name="Aou" sheetId="36" r:id="rId9"/>
    <sheet name="Sep" sheetId="40" r:id="rId10"/>
    <sheet name="Oct" sheetId="41" r:id="rId11"/>
    <sheet name="Nov" sheetId="42" r:id="rId12"/>
    <sheet name="Dec" sheetId="43" r:id="rId13"/>
    <sheet name="Feuil1" sheetId="31" state="hidden" r:id="rId14"/>
  </sheets>
  <definedNames>
    <definedName name="_xlnm._FilterDatabase" localSheetId="8" hidden="1">Aou!$C$1:$C$37</definedName>
    <definedName name="_xlnm._FilterDatabase" localSheetId="4" hidden="1">Avr!$C$1:$C$37</definedName>
    <definedName name="_xlnm._FilterDatabase" localSheetId="12" hidden="1">Dec!$C$1:$C$37</definedName>
    <definedName name="_xlnm._FilterDatabase" localSheetId="2" hidden="1">Fev!$C$1:$C$37</definedName>
    <definedName name="_xlnm._FilterDatabase" localSheetId="1" hidden="1">Jan!$C$1:$C$37</definedName>
    <definedName name="_xlnm._FilterDatabase" localSheetId="7" hidden="1">Jui!$C$1:$C$37</definedName>
    <definedName name="_xlnm._FilterDatabase" localSheetId="6" hidden="1">Juin!$C$1:$C$37</definedName>
    <definedName name="_xlnm._FilterDatabase" localSheetId="5" hidden="1">Mai!$C$1:$C$37</definedName>
    <definedName name="_xlnm._FilterDatabase" localSheetId="3" hidden="1">Mar!$C$1:$C$37</definedName>
    <definedName name="_xlnm._FilterDatabase" localSheetId="11" hidden="1">Nov!$C$1:$C$37</definedName>
    <definedName name="_xlnm._FilterDatabase" localSheetId="10" hidden="1">Oct!$C$1:$C$37</definedName>
    <definedName name="_xlnm._FilterDatabase" localSheetId="9" hidden="1">Sep!$C$1:$C$37</definedName>
    <definedName name="FERIES">Accueil!$A$2:$A$25</definedName>
    <definedName name="PERS">Accueil!$H$2:$H$21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4" i="33" l="1" a="1"/>
  <c r="E44" i="33"/>
  <c r="E38" i="33" a="1"/>
  <c r="E38" i="33"/>
  <c r="F38" i="33" a="1"/>
  <c r="F38" i="33"/>
  <c r="G38" i="33" a="1"/>
  <c r="G38" i="33"/>
  <c r="H38" i="33" a="1"/>
  <c r="H38" i="33"/>
  <c r="I38" i="33" a="1"/>
  <c r="I38" i="33"/>
  <c r="J38" i="33" a="1"/>
  <c r="J38" i="33"/>
  <c r="K38" i="33" a="1"/>
  <c r="K38" i="33"/>
  <c r="L38" i="33" a="1"/>
  <c r="L38" i="33"/>
  <c r="M38" i="33" a="1"/>
  <c r="M38" i="33"/>
  <c r="N38" i="33" a="1"/>
  <c r="N38" i="33"/>
  <c r="O38" i="33" a="1"/>
  <c r="O38" i="33"/>
  <c r="P38" i="33" a="1"/>
  <c r="P38" i="33"/>
  <c r="Q38" i="33" a="1"/>
  <c r="Q38" i="33"/>
  <c r="R38" i="33" a="1"/>
  <c r="R38" i="33"/>
  <c r="S38" i="33" a="1"/>
  <c r="S38" i="33"/>
  <c r="T38" i="33" a="1"/>
  <c r="T38" i="33"/>
  <c r="U38" i="33" a="1"/>
  <c r="U38" i="33"/>
  <c r="V38" i="33" a="1"/>
  <c r="V38" i="33"/>
  <c r="E39" i="33" a="1"/>
  <c r="E39" i="33"/>
  <c r="F39" i="33" a="1"/>
  <c r="F39" i="33"/>
  <c r="G39" i="33" a="1"/>
  <c r="G39" i="33"/>
  <c r="H39" i="33" a="1"/>
  <c r="H39" i="33"/>
  <c r="I39" i="33" a="1"/>
  <c r="I39" i="33"/>
  <c r="J39" i="33" a="1"/>
  <c r="J39" i="33"/>
  <c r="K39" i="33" a="1"/>
  <c r="K39" i="33"/>
  <c r="L39" i="33" a="1"/>
  <c r="L39" i="33"/>
  <c r="M39" i="33" a="1"/>
  <c r="M39" i="33"/>
  <c r="N39" i="33" a="1"/>
  <c r="N39" i="33"/>
  <c r="O39" i="33" a="1"/>
  <c r="O39" i="33"/>
  <c r="P39" i="33" a="1"/>
  <c r="P39" i="33"/>
  <c r="Q39" i="33" a="1"/>
  <c r="Q39" i="33"/>
  <c r="R39" i="33" a="1"/>
  <c r="R39" i="33"/>
  <c r="S39" i="33" a="1"/>
  <c r="S39" i="33"/>
  <c r="T39" i="33" a="1"/>
  <c r="T39" i="33"/>
  <c r="U39" i="33" a="1"/>
  <c r="U39" i="33"/>
  <c r="V39" i="33" a="1"/>
  <c r="V39" i="33"/>
  <c r="E40" i="33" a="1"/>
  <c r="E40" i="33"/>
  <c r="F40" i="33" a="1"/>
  <c r="F40" i="33"/>
  <c r="G40" i="33" a="1"/>
  <c r="G40" i="33"/>
  <c r="H40" i="33" a="1"/>
  <c r="H40" i="33"/>
  <c r="I40" i="33" a="1"/>
  <c r="I40" i="33"/>
  <c r="J40" i="33" a="1"/>
  <c r="J40" i="33"/>
  <c r="K40" i="33" a="1"/>
  <c r="K40" i="33"/>
  <c r="L40" i="33" a="1"/>
  <c r="L40" i="33"/>
  <c r="M40" i="33" a="1"/>
  <c r="M40" i="33"/>
  <c r="N40" i="33" a="1"/>
  <c r="N40" i="33"/>
  <c r="O40" i="33" a="1"/>
  <c r="O40" i="33"/>
  <c r="P40" i="33" a="1"/>
  <c r="P40" i="33"/>
  <c r="Q40" i="33" a="1"/>
  <c r="Q40" i="33"/>
  <c r="R40" i="33" a="1"/>
  <c r="R40" i="33"/>
  <c r="S40" i="33" a="1"/>
  <c r="S40" i="33"/>
  <c r="T40" i="33" a="1"/>
  <c r="T40" i="33"/>
  <c r="U40" i="33" a="1"/>
  <c r="U40" i="33"/>
  <c r="V40" i="33" a="1"/>
  <c r="V40" i="33"/>
  <c r="E41" i="33" a="1"/>
  <c r="E41" i="33"/>
  <c r="F41" i="33" a="1"/>
  <c r="F41" i="33"/>
  <c r="G41" i="33" a="1"/>
  <c r="G41" i="33"/>
  <c r="H41" i="33" a="1"/>
  <c r="H41" i="33"/>
  <c r="I41" i="33" a="1"/>
  <c r="I41" i="33"/>
  <c r="J41" i="33" a="1"/>
  <c r="J41" i="33"/>
  <c r="K41" i="33" a="1"/>
  <c r="K41" i="33"/>
  <c r="L41" i="33" a="1"/>
  <c r="L41" i="33"/>
  <c r="M41" i="33" a="1"/>
  <c r="M41" i="33"/>
  <c r="N41" i="33" a="1"/>
  <c r="N41" i="33"/>
  <c r="O41" i="33" a="1"/>
  <c r="O41" i="33"/>
  <c r="P41" i="33" a="1"/>
  <c r="P41" i="33"/>
  <c r="Q41" i="33" a="1"/>
  <c r="Q41" i="33"/>
  <c r="R41" i="33" a="1"/>
  <c r="R41" i="33"/>
  <c r="S41" i="33" a="1"/>
  <c r="S41" i="33"/>
  <c r="T41" i="33" a="1"/>
  <c r="T41" i="33"/>
  <c r="U41" i="33" a="1"/>
  <c r="U41" i="33"/>
  <c r="V41" i="33" a="1"/>
  <c r="V41" i="33"/>
  <c r="E42" i="33" a="1"/>
  <c r="E42" i="33"/>
  <c r="F42" i="33" a="1"/>
  <c r="F42" i="33"/>
  <c r="G42" i="33" a="1"/>
  <c r="G42" i="33"/>
  <c r="H42" i="33" a="1"/>
  <c r="H42" i="33"/>
  <c r="I42" i="33" a="1"/>
  <c r="I42" i="33"/>
  <c r="J42" i="33" a="1"/>
  <c r="J42" i="33"/>
  <c r="K42" i="33" a="1"/>
  <c r="K42" i="33"/>
  <c r="L42" i="33" a="1"/>
  <c r="L42" i="33"/>
  <c r="M42" i="33" a="1"/>
  <c r="M42" i="33"/>
  <c r="N42" i="33" a="1"/>
  <c r="N42" i="33"/>
  <c r="O42" i="33" a="1"/>
  <c r="O42" i="33"/>
  <c r="P42" i="33" a="1"/>
  <c r="P42" i="33"/>
  <c r="Q42" i="33" a="1"/>
  <c r="Q42" i="33"/>
  <c r="R42" i="33" a="1"/>
  <c r="R42" i="33"/>
  <c r="S42" i="33" a="1"/>
  <c r="S42" i="33"/>
  <c r="T42" i="33" a="1"/>
  <c r="T42" i="33"/>
  <c r="U42" i="33" a="1"/>
  <c r="U42" i="33"/>
  <c r="V42" i="33" a="1"/>
  <c r="V42" i="33"/>
  <c r="E43" i="33" a="1"/>
  <c r="E43" i="33"/>
  <c r="F43" i="33" a="1"/>
  <c r="F43" i="33"/>
  <c r="G43" i="33" a="1"/>
  <c r="G43" i="33"/>
  <c r="H43" i="33" a="1"/>
  <c r="H43" i="33"/>
  <c r="I43" i="33" a="1"/>
  <c r="I43" i="33"/>
  <c r="J43" i="33" a="1"/>
  <c r="J43" i="33"/>
  <c r="K43" i="33" a="1"/>
  <c r="K43" i="33"/>
  <c r="L43" i="33" a="1"/>
  <c r="L43" i="33"/>
  <c r="M43" i="33" a="1"/>
  <c r="M43" i="33"/>
  <c r="N43" i="33" a="1"/>
  <c r="N43" i="33"/>
  <c r="O43" i="33" a="1"/>
  <c r="O43" i="33"/>
  <c r="P43" i="33" a="1"/>
  <c r="P43" i="33"/>
  <c r="Q43" i="33" a="1"/>
  <c r="Q43" i="33"/>
  <c r="R43" i="33" a="1"/>
  <c r="R43" i="33"/>
  <c r="S43" i="33" a="1"/>
  <c r="S43" i="33"/>
  <c r="T43" i="33" a="1"/>
  <c r="T43" i="33"/>
  <c r="U43" i="33" a="1"/>
  <c r="U43" i="33"/>
  <c r="V43" i="33" a="1"/>
  <c r="V43" i="33"/>
  <c r="F44" i="33" a="1"/>
  <c r="F44" i="33"/>
  <c r="G44" i="33" a="1"/>
  <c r="G44" i="33"/>
  <c r="H44" i="33" a="1"/>
  <c r="H44" i="33"/>
  <c r="I44" i="33" a="1"/>
  <c r="I44" i="33"/>
  <c r="J44" i="33" a="1"/>
  <c r="J44" i="33"/>
  <c r="K44" i="33" a="1"/>
  <c r="K44" i="33"/>
  <c r="L44" i="33" a="1"/>
  <c r="L44" i="33"/>
  <c r="M44" i="33" a="1"/>
  <c r="M44" i="33"/>
  <c r="N44" i="33" a="1"/>
  <c r="N44" i="33"/>
  <c r="O44" i="33" a="1"/>
  <c r="O44" i="33"/>
  <c r="P44" i="33" a="1"/>
  <c r="P44" i="33"/>
  <c r="Q44" i="33" a="1"/>
  <c r="Q44" i="33"/>
  <c r="R44" i="33" a="1"/>
  <c r="R44" i="33"/>
  <c r="S44" i="33" a="1"/>
  <c r="S44" i="33"/>
  <c r="T44" i="33" a="1"/>
  <c r="T44" i="33"/>
  <c r="U44" i="33" a="1"/>
  <c r="U44" i="33"/>
  <c r="V44" i="33" a="1"/>
  <c r="V44" i="33"/>
  <c r="D39" i="33" a="1"/>
  <c r="D39" i="33"/>
  <c r="D40" i="33" a="1"/>
  <c r="D40" i="33"/>
  <c r="D41" i="33" a="1"/>
  <c r="D41" i="33"/>
  <c r="D42" i="33" a="1"/>
  <c r="D42" i="33"/>
  <c r="D43" i="33" a="1"/>
  <c r="D43" i="33"/>
  <c r="D44" i="33" a="1"/>
  <c r="D44" i="33"/>
  <c r="D38" i="33" a="1"/>
  <c r="D38" i="33"/>
  <c r="D38" i="35"/>
  <c r="D38" i="18"/>
  <c r="E45" i="33"/>
  <c r="F45" i="33"/>
  <c r="G45" i="33"/>
  <c r="H45" i="33"/>
  <c r="I45" i="33"/>
  <c r="J45" i="33"/>
  <c r="K45" i="33"/>
  <c r="L45" i="33"/>
  <c r="M45" i="33"/>
  <c r="N45" i="33"/>
  <c r="O45" i="33"/>
  <c r="P45" i="33"/>
  <c r="Q45" i="33"/>
  <c r="R45" i="33"/>
  <c r="S45" i="33"/>
  <c r="T45" i="33"/>
  <c r="U45" i="33"/>
  <c r="V45" i="33"/>
  <c r="D45" i="33"/>
  <c r="U1" i="34"/>
  <c r="E37" i="33"/>
  <c r="F37" i="33"/>
  <c r="G37" i="33"/>
  <c r="H37" i="33"/>
  <c r="I37" i="33"/>
  <c r="J37" i="33"/>
  <c r="K37" i="33"/>
  <c r="L37" i="33"/>
  <c r="M37" i="33"/>
  <c r="N37" i="33"/>
  <c r="O37" i="33"/>
  <c r="P37" i="33"/>
  <c r="Q37" i="33"/>
  <c r="R37" i="33"/>
  <c r="D37" i="33"/>
  <c r="G37" i="18"/>
  <c r="G37" i="34"/>
  <c r="G37" i="35"/>
  <c r="G37" i="38"/>
  <c r="G37" i="39"/>
  <c r="G37" i="37"/>
  <c r="G37" i="36"/>
  <c r="G37" i="40"/>
  <c r="G37" i="41"/>
  <c r="G37" i="42"/>
  <c r="G37" i="43"/>
  <c r="N37" i="18"/>
  <c r="N37" i="34"/>
  <c r="N37" i="35"/>
  <c r="N37" i="38"/>
  <c r="N37" i="39"/>
  <c r="N37" i="37"/>
  <c r="N37" i="36"/>
  <c r="N37" i="40"/>
  <c r="N37" i="41"/>
  <c r="N37" i="42"/>
  <c r="N37" i="43"/>
  <c r="O37" i="18"/>
  <c r="O37" i="34"/>
  <c r="O37" i="35"/>
  <c r="O37" i="38"/>
  <c r="O37" i="39"/>
  <c r="O37" i="37"/>
  <c r="O37" i="36"/>
  <c r="O37" i="40"/>
  <c r="O37" i="41"/>
  <c r="O37" i="42"/>
  <c r="O37" i="43"/>
  <c r="A2" i="33"/>
  <c r="A2" i="35"/>
  <c r="A3" i="35"/>
  <c r="A4" i="35"/>
  <c r="A5" i="35"/>
  <c r="A6" i="35"/>
  <c r="A7" i="35"/>
  <c r="A8" i="35"/>
  <c r="A9" i="35"/>
  <c r="A10" i="35"/>
  <c r="A11" i="35"/>
  <c r="A12" i="35"/>
  <c r="A13" i="35"/>
  <c r="A14" i="35"/>
  <c r="A15" i="35"/>
  <c r="A16" i="35"/>
  <c r="A17" i="35"/>
  <c r="A18" i="35"/>
  <c r="A19" i="35"/>
  <c r="A20" i="35"/>
  <c r="A21" i="35"/>
  <c r="A22" i="35"/>
  <c r="A23" i="35"/>
  <c r="A24" i="35"/>
  <c r="A25" i="35"/>
  <c r="A26" i="35"/>
  <c r="A27" i="35"/>
  <c r="A28" i="35"/>
  <c r="A29" i="35"/>
  <c r="A30" i="35"/>
  <c r="A31" i="35"/>
  <c r="A2" i="39"/>
  <c r="A3" i="39"/>
  <c r="A4" i="39"/>
  <c r="A5" i="39"/>
  <c r="A6" i="39"/>
  <c r="A7" i="39"/>
  <c r="A8" i="39"/>
  <c r="A9" i="39"/>
  <c r="A10" i="39"/>
  <c r="A11" i="39"/>
  <c r="A12" i="39"/>
  <c r="A13" i="39"/>
  <c r="A14" i="39"/>
  <c r="A15" i="39"/>
  <c r="A16" i="39"/>
  <c r="A17" i="39"/>
  <c r="A18" i="39"/>
  <c r="A19" i="39"/>
  <c r="A20" i="39"/>
  <c r="A21" i="39"/>
  <c r="A22" i="39"/>
  <c r="A23" i="39"/>
  <c r="A24" i="39"/>
  <c r="A25" i="39"/>
  <c r="A26" i="39"/>
  <c r="A27" i="39"/>
  <c r="A28" i="39"/>
  <c r="A29" i="39"/>
  <c r="A30" i="39"/>
  <c r="A31" i="39"/>
  <c r="A2" i="40"/>
  <c r="A3" i="40"/>
  <c r="A4" i="40"/>
  <c r="A5" i="40"/>
  <c r="A6" i="40"/>
  <c r="A7" i="40"/>
  <c r="A8" i="40"/>
  <c r="A9" i="40"/>
  <c r="A10" i="40"/>
  <c r="A11" i="40"/>
  <c r="A12" i="40"/>
  <c r="A13" i="40"/>
  <c r="A14" i="40"/>
  <c r="A15" i="40"/>
  <c r="A16" i="40"/>
  <c r="A17" i="40"/>
  <c r="A18" i="40"/>
  <c r="A19" i="40"/>
  <c r="A20" i="40"/>
  <c r="A21" i="40"/>
  <c r="A22" i="40"/>
  <c r="A23" i="40"/>
  <c r="A24" i="40"/>
  <c r="A25" i="40"/>
  <c r="A26" i="40"/>
  <c r="A27" i="40"/>
  <c r="A28" i="40"/>
  <c r="A29" i="40"/>
  <c r="A30" i="40"/>
  <c r="A31" i="40"/>
  <c r="E37" i="18"/>
  <c r="E46" i="32"/>
  <c r="F37" i="18"/>
  <c r="F46" i="32"/>
  <c r="G46" i="32"/>
  <c r="H37" i="18"/>
  <c r="H46" i="32"/>
  <c r="I37" i="18"/>
  <c r="I46" i="32"/>
  <c r="J37" i="18"/>
  <c r="J46" i="32"/>
  <c r="K37" i="18"/>
  <c r="K46" i="32"/>
  <c r="L37" i="18"/>
  <c r="L46" i="32"/>
  <c r="M37" i="18"/>
  <c r="M46" i="32"/>
  <c r="N46" i="32"/>
  <c r="O46" i="32"/>
  <c r="P37" i="18"/>
  <c r="P46" i="32"/>
  <c r="Q37" i="18"/>
  <c r="Q46" i="32"/>
  <c r="R37" i="18"/>
  <c r="R46" i="32"/>
  <c r="S37" i="18"/>
  <c r="S46" i="32"/>
  <c r="T37" i="18"/>
  <c r="T46" i="32"/>
  <c r="U37" i="18"/>
  <c r="U46" i="32"/>
  <c r="V37" i="18"/>
  <c r="V46" i="32"/>
  <c r="D37" i="18"/>
  <c r="D46" i="32"/>
  <c r="B2" i="43"/>
  <c r="B3" i="43"/>
  <c r="B4" i="43"/>
  <c r="B5" i="43"/>
  <c r="B6" i="43"/>
  <c r="B7" i="43"/>
  <c r="B8" i="43"/>
  <c r="B9" i="43"/>
  <c r="B10" i="43"/>
  <c r="B11" i="43"/>
  <c r="B12" i="43"/>
  <c r="B13" i="43"/>
  <c r="B14" i="43"/>
  <c r="B15" i="43"/>
  <c r="B16" i="43"/>
  <c r="B17" i="43"/>
  <c r="B18" i="43"/>
  <c r="B19" i="43"/>
  <c r="B20" i="43"/>
  <c r="B21" i="43"/>
  <c r="B22" i="43"/>
  <c r="B23" i="43"/>
  <c r="B24" i="43"/>
  <c r="B25" i="43"/>
  <c r="B26" i="43"/>
  <c r="B27" i="43"/>
  <c r="B28" i="43"/>
  <c r="B29" i="43"/>
  <c r="B30" i="43"/>
  <c r="B31" i="43"/>
  <c r="B32" i="43"/>
  <c r="A2" i="43"/>
  <c r="A3" i="43"/>
  <c r="A4" i="43"/>
  <c r="A5" i="43"/>
  <c r="A6" i="43"/>
  <c r="A7" i="43"/>
  <c r="A8" i="43"/>
  <c r="A9" i="43"/>
  <c r="A10" i="43"/>
  <c r="A11" i="43"/>
  <c r="A12" i="43"/>
  <c r="A13" i="43"/>
  <c r="A14" i="43"/>
  <c r="A15" i="43"/>
  <c r="A16" i="43"/>
  <c r="A17" i="43"/>
  <c r="A18" i="43"/>
  <c r="A19" i="43"/>
  <c r="A20" i="43"/>
  <c r="A21" i="43"/>
  <c r="A22" i="43"/>
  <c r="A23" i="43"/>
  <c r="A24" i="43"/>
  <c r="A25" i="43"/>
  <c r="A26" i="43"/>
  <c r="A27" i="43"/>
  <c r="A28" i="43"/>
  <c r="A29" i="43"/>
  <c r="A30" i="43"/>
  <c r="A31" i="43"/>
  <c r="A32" i="43"/>
  <c r="A1" i="43"/>
  <c r="B2" i="42"/>
  <c r="A2" i="42"/>
  <c r="A1" i="42"/>
  <c r="B2" i="41"/>
  <c r="A2" i="41"/>
  <c r="A1" i="41"/>
  <c r="B2" i="40"/>
  <c r="A1" i="40"/>
  <c r="V37" i="43"/>
  <c r="U37" i="43"/>
  <c r="T37" i="43"/>
  <c r="S37" i="43"/>
  <c r="R37" i="43"/>
  <c r="Q37" i="43"/>
  <c r="P37" i="43"/>
  <c r="M37" i="43"/>
  <c r="L37" i="43"/>
  <c r="K37" i="43"/>
  <c r="J37" i="43"/>
  <c r="I37" i="43"/>
  <c r="H37" i="43"/>
  <c r="F37" i="43"/>
  <c r="E37" i="43"/>
  <c r="D37" i="43"/>
  <c r="D2" i="43"/>
  <c r="E2" i="43"/>
  <c r="F2" i="43"/>
  <c r="G2" i="43"/>
  <c r="H2" i="43"/>
  <c r="I2" i="43"/>
  <c r="J2" i="43"/>
  <c r="K2" i="43"/>
  <c r="L2" i="43"/>
  <c r="M2" i="43"/>
  <c r="N2" i="43"/>
  <c r="O2" i="43"/>
  <c r="P2" i="43"/>
  <c r="Q2" i="43"/>
  <c r="R2" i="43"/>
  <c r="S2" i="43"/>
  <c r="T2" i="43"/>
  <c r="U2" i="43"/>
  <c r="V2" i="43"/>
  <c r="D3" i="43"/>
  <c r="E3" i="43"/>
  <c r="F3" i="43"/>
  <c r="G3" i="43"/>
  <c r="H3" i="43"/>
  <c r="I3" i="43"/>
  <c r="J3" i="43"/>
  <c r="K3" i="43"/>
  <c r="L3" i="43"/>
  <c r="M3" i="43"/>
  <c r="N3" i="43"/>
  <c r="O3" i="43"/>
  <c r="P3" i="43"/>
  <c r="Q3" i="43"/>
  <c r="R3" i="43"/>
  <c r="S3" i="43"/>
  <c r="T3" i="43"/>
  <c r="U3" i="43"/>
  <c r="V3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S4" i="43"/>
  <c r="T4" i="43"/>
  <c r="U4" i="43"/>
  <c r="V4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S5" i="43"/>
  <c r="T5" i="43"/>
  <c r="U5" i="43"/>
  <c r="V5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S6" i="43"/>
  <c r="T6" i="43"/>
  <c r="U6" i="43"/>
  <c r="V6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S7" i="43"/>
  <c r="T7" i="43"/>
  <c r="U7" i="43"/>
  <c r="V7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S8" i="43"/>
  <c r="T8" i="43"/>
  <c r="U8" i="43"/>
  <c r="V8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S9" i="43"/>
  <c r="T9" i="43"/>
  <c r="U9" i="43"/>
  <c r="V9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S10" i="43"/>
  <c r="T10" i="43"/>
  <c r="U10" i="43"/>
  <c r="V10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S11" i="43"/>
  <c r="T11" i="43"/>
  <c r="U11" i="43"/>
  <c r="V11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S12" i="43"/>
  <c r="T12" i="43"/>
  <c r="U12" i="43"/>
  <c r="V12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S13" i="43"/>
  <c r="T13" i="43"/>
  <c r="U13" i="43"/>
  <c r="V13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S14" i="43"/>
  <c r="T14" i="43"/>
  <c r="U14" i="43"/>
  <c r="V14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S15" i="43"/>
  <c r="T15" i="43"/>
  <c r="U15" i="43"/>
  <c r="V15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S16" i="43"/>
  <c r="T16" i="43"/>
  <c r="U16" i="43"/>
  <c r="V16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S17" i="43"/>
  <c r="T17" i="43"/>
  <c r="U17" i="43"/>
  <c r="V17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S18" i="43"/>
  <c r="T18" i="43"/>
  <c r="U18" i="43"/>
  <c r="V18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S19" i="43"/>
  <c r="T19" i="43"/>
  <c r="U19" i="43"/>
  <c r="V19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S20" i="43"/>
  <c r="T20" i="43"/>
  <c r="U20" i="43"/>
  <c r="V20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S21" i="43"/>
  <c r="T21" i="43"/>
  <c r="U21" i="43"/>
  <c r="V21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S22" i="43"/>
  <c r="T22" i="43"/>
  <c r="U22" i="43"/>
  <c r="V22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S23" i="43"/>
  <c r="T23" i="43"/>
  <c r="U23" i="43"/>
  <c r="V23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S24" i="43"/>
  <c r="T24" i="43"/>
  <c r="U24" i="43"/>
  <c r="V24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S25" i="43"/>
  <c r="T25" i="43"/>
  <c r="U25" i="43"/>
  <c r="V25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S26" i="43"/>
  <c r="T26" i="43"/>
  <c r="U26" i="43"/>
  <c r="V26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S27" i="43"/>
  <c r="T27" i="43"/>
  <c r="U27" i="43"/>
  <c r="V27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S28" i="43"/>
  <c r="T28" i="43"/>
  <c r="U28" i="43"/>
  <c r="V28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S29" i="43"/>
  <c r="T29" i="43"/>
  <c r="U29" i="43"/>
  <c r="V29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S30" i="43"/>
  <c r="T30" i="43"/>
  <c r="U30" i="43"/>
  <c r="V30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S31" i="43"/>
  <c r="T31" i="43"/>
  <c r="U31" i="43"/>
  <c r="V31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S32" i="43"/>
  <c r="T32" i="43"/>
  <c r="U32" i="43"/>
  <c r="V32" i="43"/>
  <c r="V37" i="42"/>
  <c r="U37" i="42"/>
  <c r="T37" i="42"/>
  <c r="S37" i="42"/>
  <c r="R37" i="42"/>
  <c r="Q37" i="42"/>
  <c r="P37" i="42"/>
  <c r="M37" i="42"/>
  <c r="L37" i="42"/>
  <c r="K37" i="42"/>
  <c r="J37" i="42"/>
  <c r="I37" i="42"/>
  <c r="H37" i="42"/>
  <c r="F37" i="42"/>
  <c r="E37" i="42"/>
  <c r="D37" i="42"/>
  <c r="D2" i="42"/>
  <c r="E2" i="42"/>
  <c r="F2" i="42"/>
  <c r="G2" i="42"/>
  <c r="H2" i="42"/>
  <c r="I2" i="42"/>
  <c r="J2" i="42"/>
  <c r="K2" i="42"/>
  <c r="L2" i="42"/>
  <c r="M2" i="42"/>
  <c r="N2" i="42"/>
  <c r="O2" i="42"/>
  <c r="P2" i="42"/>
  <c r="Q2" i="42"/>
  <c r="R2" i="42"/>
  <c r="S2" i="42"/>
  <c r="T2" i="42"/>
  <c r="U2" i="42"/>
  <c r="V2" i="42"/>
  <c r="D3" i="42"/>
  <c r="E3" i="42"/>
  <c r="F3" i="42"/>
  <c r="G3" i="42"/>
  <c r="H3" i="42"/>
  <c r="I3" i="42"/>
  <c r="J3" i="42"/>
  <c r="K3" i="42"/>
  <c r="L3" i="42"/>
  <c r="M3" i="42"/>
  <c r="N3" i="42"/>
  <c r="O3" i="42"/>
  <c r="P3" i="42"/>
  <c r="Q3" i="42"/>
  <c r="R3" i="42"/>
  <c r="S3" i="42"/>
  <c r="T3" i="42"/>
  <c r="U3" i="42"/>
  <c r="V3" i="42"/>
  <c r="D4" i="42"/>
  <c r="E4" i="42"/>
  <c r="F4" i="42"/>
  <c r="G4" i="42"/>
  <c r="H4" i="42"/>
  <c r="I4" i="42"/>
  <c r="J4" i="42"/>
  <c r="K4" i="42"/>
  <c r="L4" i="42"/>
  <c r="M4" i="42"/>
  <c r="N4" i="42"/>
  <c r="O4" i="42"/>
  <c r="P4" i="42"/>
  <c r="Q4" i="42"/>
  <c r="R4" i="42"/>
  <c r="S4" i="42"/>
  <c r="T4" i="42"/>
  <c r="U4" i="42"/>
  <c r="V4" i="42"/>
  <c r="D5" i="42"/>
  <c r="E5" i="42"/>
  <c r="F5" i="42"/>
  <c r="G5" i="42"/>
  <c r="H5" i="42"/>
  <c r="I5" i="42"/>
  <c r="J5" i="42"/>
  <c r="K5" i="42"/>
  <c r="L5" i="42"/>
  <c r="M5" i="42"/>
  <c r="N5" i="42"/>
  <c r="O5" i="42"/>
  <c r="P5" i="42"/>
  <c r="Q5" i="42"/>
  <c r="R5" i="42"/>
  <c r="S5" i="42"/>
  <c r="T5" i="42"/>
  <c r="U5" i="42"/>
  <c r="V5" i="42"/>
  <c r="D6" i="42"/>
  <c r="E6" i="42"/>
  <c r="F6" i="42"/>
  <c r="G6" i="42"/>
  <c r="H6" i="42"/>
  <c r="I6" i="42"/>
  <c r="J6" i="42"/>
  <c r="K6" i="42"/>
  <c r="L6" i="42"/>
  <c r="M6" i="42"/>
  <c r="N6" i="42"/>
  <c r="O6" i="42"/>
  <c r="P6" i="42"/>
  <c r="Q6" i="42"/>
  <c r="R6" i="42"/>
  <c r="S6" i="42"/>
  <c r="T6" i="42"/>
  <c r="U6" i="42"/>
  <c r="V6" i="42"/>
  <c r="D7" i="42"/>
  <c r="E7" i="42"/>
  <c r="F7" i="42"/>
  <c r="G7" i="42"/>
  <c r="H7" i="42"/>
  <c r="I7" i="42"/>
  <c r="J7" i="42"/>
  <c r="K7" i="42"/>
  <c r="L7" i="42"/>
  <c r="M7" i="42"/>
  <c r="N7" i="42"/>
  <c r="O7" i="42"/>
  <c r="P7" i="42"/>
  <c r="Q7" i="42"/>
  <c r="R7" i="42"/>
  <c r="S7" i="42"/>
  <c r="T7" i="42"/>
  <c r="U7" i="42"/>
  <c r="V7" i="42"/>
  <c r="D8" i="42"/>
  <c r="E8" i="42"/>
  <c r="F8" i="42"/>
  <c r="G8" i="42"/>
  <c r="H8" i="42"/>
  <c r="I8" i="42"/>
  <c r="J8" i="42"/>
  <c r="K8" i="42"/>
  <c r="L8" i="42"/>
  <c r="M8" i="42"/>
  <c r="N8" i="42"/>
  <c r="O8" i="42"/>
  <c r="P8" i="42"/>
  <c r="Q8" i="42"/>
  <c r="R8" i="42"/>
  <c r="S8" i="42"/>
  <c r="T8" i="42"/>
  <c r="U8" i="42"/>
  <c r="V8" i="42"/>
  <c r="D9" i="42"/>
  <c r="E9" i="42"/>
  <c r="F9" i="42"/>
  <c r="G9" i="42"/>
  <c r="H9" i="42"/>
  <c r="I9" i="42"/>
  <c r="J9" i="42"/>
  <c r="K9" i="42"/>
  <c r="L9" i="42"/>
  <c r="M9" i="42"/>
  <c r="N9" i="42"/>
  <c r="O9" i="42"/>
  <c r="P9" i="42"/>
  <c r="Q9" i="42"/>
  <c r="R9" i="42"/>
  <c r="S9" i="42"/>
  <c r="T9" i="42"/>
  <c r="U9" i="42"/>
  <c r="V9" i="42"/>
  <c r="D10" i="42"/>
  <c r="E10" i="42"/>
  <c r="F10" i="42"/>
  <c r="G10" i="42"/>
  <c r="H10" i="42"/>
  <c r="I10" i="42"/>
  <c r="J10" i="42"/>
  <c r="K10" i="42"/>
  <c r="L10" i="42"/>
  <c r="M10" i="42"/>
  <c r="N10" i="42"/>
  <c r="O10" i="42"/>
  <c r="P10" i="42"/>
  <c r="Q10" i="42"/>
  <c r="R10" i="42"/>
  <c r="S10" i="42"/>
  <c r="T10" i="42"/>
  <c r="U10" i="42"/>
  <c r="V10" i="42"/>
  <c r="D11" i="42"/>
  <c r="E11" i="42"/>
  <c r="F11" i="42"/>
  <c r="G11" i="42"/>
  <c r="H11" i="42"/>
  <c r="I11" i="42"/>
  <c r="J11" i="42"/>
  <c r="K11" i="42"/>
  <c r="L11" i="42"/>
  <c r="M11" i="42"/>
  <c r="N11" i="42"/>
  <c r="O11" i="42"/>
  <c r="P11" i="42"/>
  <c r="Q11" i="42"/>
  <c r="R11" i="42"/>
  <c r="S11" i="42"/>
  <c r="T11" i="42"/>
  <c r="U11" i="42"/>
  <c r="V11" i="42"/>
  <c r="D12" i="42"/>
  <c r="E12" i="42"/>
  <c r="F12" i="42"/>
  <c r="G12" i="42"/>
  <c r="H12" i="42"/>
  <c r="I12" i="42"/>
  <c r="J12" i="42"/>
  <c r="K12" i="42"/>
  <c r="L12" i="42"/>
  <c r="M12" i="42"/>
  <c r="N12" i="42"/>
  <c r="O12" i="42"/>
  <c r="P12" i="42"/>
  <c r="Q12" i="42"/>
  <c r="R12" i="42"/>
  <c r="S12" i="42"/>
  <c r="T12" i="42"/>
  <c r="U12" i="42"/>
  <c r="V12" i="42"/>
  <c r="D13" i="42"/>
  <c r="E13" i="42"/>
  <c r="F13" i="42"/>
  <c r="G13" i="42"/>
  <c r="H13" i="42"/>
  <c r="I13" i="42"/>
  <c r="J13" i="42"/>
  <c r="K13" i="42"/>
  <c r="L13" i="42"/>
  <c r="M13" i="42"/>
  <c r="N13" i="42"/>
  <c r="O13" i="42"/>
  <c r="P13" i="42"/>
  <c r="Q13" i="42"/>
  <c r="R13" i="42"/>
  <c r="S13" i="42"/>
  <c r="T13" i="42"/>
  <c r="U13" i="42"/>
  <c r="V13" i="42"/>
  <c r="D14" i="42"/>
  <c r="E14" i="42"/>
  <c r="F14" i="42"/>
  <c r="G14" i="42"/>
  <c r="H14" i="42"/>
  <c r="I14" i="42"/>
  <c r="J14" i="42"/>
  <c r="K14" i="42"/>
  <c r="L14" i="42"/>
  <c r="M14" i="42"/>
  <c r="N14" i="42"/>
  <c r="O14" i="42"/>
  <c r="P14" i="42"/>
  <c r="Q14" i="42"/>
  <c r="R14" i="42"/>
  <c r="S14" i="42"/>
  <c r="T14" i="42"/>
  <c r="U14" i="42"/>
  <c r="V14" i="42"/>
  <c r="D15" i="42"/>
  <c r="E15" i="42"/>
  <c r="F15" i="42"/>
  <c r="G15" i="42"/>
  <c r="H15" i="42"/>
  <c r="I15" i="42"/>
  <c r="J15" i="42"/>
  <c r="K15" i="42"/>
  <c r="L15" i="42"/>
  <c r="M15" i="42"/>
  <c r="N15" i="42"/>
  <c r="O15" i="42"/>
  <c r="P15" i="42"/>
  <c r="Q15" i="42"/>
  <c r="R15" i="42"/>
  <c r="S15" i="42"/>
  <c r="T15" i="42"/>
  <c r="U15" i="42"/>
  <c r="V15" i="42"/>
  <c r="D16" i="42"/>
  <c r="E16" i="42"/>
  <c r="F16" i="42"/>
  <c r="G16" i="42"/>
  <c r="H16" i="42"/>
  <c r="I16" i="42"/>
  <c r="J16" i="42"/>
  <c r="K16" i="42"/>
  <c r="L16" i="42"/>
  <c r="M16" i="42"/>
  <c r="N16" i="42"/>
  <c r="O16" i="42"/>
  <c r="P16" i="42"/>
  <c r="Q16" i="42"/>
  <c r="R16" i="42"/>
  <c r="S16" i="42"/>
  <c r="T16" i="42"/>
  <c r="U16" i="42"/>
  <c r="V16" i="42"/>
  <c r="D17" i="42"/>
  <c r="E17" i="42"/>
  <c r="F17" i="42"/>
  <c r="G17" i="42"/>
  <c r="H17" i="42"/>
  <c r="I17" i="42"/>
  <c r="J17" i="42"/>
  <c r="K17" i="42"/>
  <c r="L17" i="42"/>
  <c r="M17" i="42"/>
  <c r="N17" i="42"/>
  <c r="O17" i="42"/>
  <c r="P17" i="42"/>
  <c r="Q17" i="42"/>
  <c r="R17" i="42"/>
  <c r="S17" i="42"/>
  <c r="T17" i="42"/>
  <c r="U17" i="42"/>
  <c r="V17" i="42"/>
  <c r="D18" i="42"/>
  <c r="E18" i="42"/>
  <c r="F18" i="42"/>
  <c r="G18" i="42"/>
  <c r="H18" i="42"/>
  <c r="I18" i="42"/>
  <c r="J18" i="42"/>
  <c r="K18" i="42"/>
  <c r="L18" i="42"/>
  <c r="M18" i="42"/>
  <c r="N18" i="42"/>
  <c r="O18" i="42"/>
  <c r="P18" i="42"/>
  <c r="Q18" i="42"/>
  <c r="R18" i="42"/>
  <c r="S18" i="42"/>
  <c r="T18" i="42"/>
  <c r="U18" i="42"/>
  <c r="V18" i="42"/>
  <c r="D19" i="42"/>
  <c r="E19" i="42"/>
  <c r="F19" i="42"/>
  <c r="G19" i="42"/>
  <c r="H19" i="42"/>
  <c r="I19" i="42"/>
  <c r="J19" i="42"/>
  <c r="K19" i="42"/>
  <c r="L19" i="42"/>
  <c r="M19" i="42"/>
  <c r="N19" i="42"/>
  <c r="O19" i="42"/>
  <c r="P19" i="42"/>
  <c r="Q19" i="42"/>
  <c r="R19" i="42"/>
  <c r="S19" i="42"/>
  <c r="T19" i="42"/>
  <c r="U19" i="42"/>
  <c r="V19" i="42"/>
  <c r="D20" i="42"/>
  <c r="E20" i="42"/>
  <c r="F20" i="42"/>
  <c r="G20" i="42"/>
  <c r="H20" i="42"/>
  <c r="I20" i="42"/>
  <c r="J20" i="42"/>
  <c r="K20" i="42"/>
  <c r="L20" i="42"/>
  <c r="M20" i="42"/>
  <c r="N20" i="42"/>
  <c r="O20" i="42"/>
  <c r="P20" i="42"/>
  <c r="Q20" i="42"/>
  <c r="R20" i="42"/>
  <c r="S20" i="42"/>
  <c r="T20" i="42"/>
  <c r="U20" i="42"/>
  <c r="V20" i="42"/>
  <c r="D21" i="42"/>
  <c r="E21" i="42"/>
  <c r="F21" i="42"/>
  <c r="G21" i="42"/>
  <c r="H21" i="42"/>
  <c r="I21" i="42"/>
  <c r="J21" i="42"/>
  <c r="K21" i="42"/>
  <c r="L21" i="42"/>
  <c r="M21" i="42"/>
  <c r="N21" i="42"/>
  <c r="O21" i="42"/>
  <c r="P21" i="42"/>
  <c r="Q21" i="42"/>
  <c r="R21" i="42"/>
  <c r="S21" i="42"/>
  <c r="T21" i="42"/>
  <c r="U21" i="42"/>
  <c r="V21" i="42"/>
  <c r="D22" i="42"/>
  <c r="E22" i="42"/>
  <c r="F22" i="42"/>
  <c r="G22" i="42"/>
  <c r="H22" i="42"/>
  <c r="I22" i="42"/>
  <c r="J22" i="42"/>
  <c r="K22" i="42"/>
  <c r="L22" i="42"/>
  <c r="M22" i="42"/>
  <c r="N22" i="42"/>
  <c r="O22" i="42"/>
  <c r="P22" i="42"/>
  <c r="Q22" i="42"/>
  <c r="R22" i="42"/>
  <c r="S22" i="42"/>
  <c r="T22" i="42"/>
  <c r="U22" i="42"/>
  <c r="V22" i="42"/>
  <c r="D23" i="42"/>
  <c r="E23" i="42"/>
  <c r="F23" i="42"/>
  <c r="G23" i="42"/>
  <c r="H23" i="42"/>
  <c r="I23" i="42"/>
  <c r="J23" i="42"/>
  <c r="K23" i="42"/>
  <c r="L23" i="42"/>
  <c r="M23" i="42"/>
  <c r="N23" i="42"/>
  <c r="O23" i="42"/>
  <c r="P23" i="42"/>
  <c r="Q23" i="42"/>
  <c r="R23" i="42"/>
  <c r="S23" i="42"/>
  <c r="T23" i="42"/>
  <c r="U23" i="42"/>
  <c r="V23" i="42"/>
  <c r="D24" i="42"/>
  <c r="E24" i="42"/>
  <c r="F24" i="42"/>
  <c r="G24" i="42"/>
  <c r="H24" i="42"/>
  <c r="I24" i="42"/>
  <c r="J24" i="42"/>
  <c r="K24" i="42"/>
  <c r="L24" i="42"/>
  <c r="M24" i="42"/>
  <c r="N24" i="42"/>
  <c r="O24" i="42"/>
  <c r="P24" i="42"/>
  <c r="Q24" i="42"/>
  <c r="R24" i="42"/>
  <c r="S24" i="42"/>
  <c r="T24" i="42"/>
  <c r="U24" i="42"/>
  <c r="V24" i="42"/>
  <c r="D25" i="42"/>
  <c r="E25" i="42"/>
  <c r="F25" i="42"/>
  <c r="G25" i="42"/>
  <c r="H25" i="42"/>
  <c r="I25" i="42"/>
  <c r="J25" i="42"/>
  <c r="K25" i="42"/>
  <c r="L25" i="42"/>
  <c r="M25" i="42"/>
  <c r="N25" i="42"/>
  <c r="O25" i="42"/>
  <c r="P25" i="42"/>
  <c r="Q25" i="42"/>
  <c r="R25" i="42"/>
  <c r="S25" i="42"/>
  <c r="T25" i="42"/>
  <c r="U25" i="42"/>
  <c r="V25" i="42"/>
  <c r="D26" i="42"/>
  <c r="E26" i="42"/>
  <c r="F26" i="42"/>
  <c r="G26" i="42"/>
  <c r="H26" i="42"/>
  <c r="I26" i="42"/>
  <c r="J26" i="42"/>
  <c r="K26" i="42"/>
  <c r="L26" i="42"/>
  <c r="M26" i="42"/>
  <c r="N26" i="42"/>
  <c r="O26" i="42"/>
  <c r="P26" i="42"/>
  <c r="Q26" i="42"/>
  <c r="R26" i="42"/>
  <c r="S26" i="42"/>
  <c r="T26" i="42"/>
  <c r="U26" i="42"/>
  <c r="V26" i="42"/>
  <c r="D27" i="42"/>
  <c r="E27" i="42"/>
  <c r="F27" i="42"/>
  <c r="G27" i="42"/>
  <c r="H27" i="42"/>
  <c r="I27" i="42"/>
  <c r="J27" i="42"/>
  <c r="K27" i="42"/>
  <c r="L27" i="42"/>
  <c r="M27" i="42"/>
  <c r="N27" i="42"/>
  <c r="O27" i="42"/>
  <c r="P27" i="42"/>
  <c r="Q27" i="42"/>
  <c r="R27" i="42"/>
  <c r="S27" i="42"/>
  <c r="T27" i="42"/>
  <c r="U27" i="42"/>
  <c r="V27" i="42"/>
  <c r="D28" i="42"/>
  <c r="E28" i="42"/>
  <c r="F28" i="42"/>
  <c r="G28" i="42"/>
  <c r="H28" i="42"/>
  <c r="I28" i="42"/>
  <c r="J28" i="42"/>
  <c r="K28" i="42"/>
  <c r="L28" i="42"/>
  <c r="M28" i="42"/>
  <c r="N28" i="42"/>
  <c r="O28" i="42"/>
  <c r="P28" i="42"/>
  <c r="Q28" i="42"/>
  <c r="R28" i="42"/>
  <c r="S28" i="42"/>
  <c r="T28" i="42"/>
  <c r="U28" i="42"/>
  <c r="V28" i="42"/>
  <c r="D29" i="42"/>
  <c r="E29" i="42"/>
  <c r="F29" i="42"/>
  <c r="G29" i="42"/>
  <c r="H29" i="42"/>
  <c r="I29" i="42"/>
  <c r="J29" i="42"/>
  <c r="K29" i="42"/>
  <c r="L29" i="42"/>
  <c r="M29" i="42"/>
  <c r="N29" i="42"/>
  <c r="O29" i="42"/>
  <c r="P29" i="42"/>
  <c r="Q29" i="42"/>
  <c r="R29" i="42"/>
  <c r="S29" i="42"/>
  <c r="T29" i="42"/>
  <c r="U29" i="42"/>
  <c r="V29" i="42"/>
  <c r="D30" i="42"/>
  <c r="E30" i="42"/>
  <c r="F30" i="42"/>
  <c r="G30" i="42"/>
  <c r="H30" i="42"/>
  <c r="I30" i="42"/>
  <c r="J30" i="42"/>
  <c r="K30" i="42"/>
  <c r="L30" i="42"/>
  <c r="M30" i="42"/>
  <c r="N30" i="42"/>
  <c r="O30" i="42"/>
  <c r="P30" i="42"/>
  <c r="Q30" i="42"/>
  <c r="R30" i="42"/>
  <c r="S30" i="42"/>
  <c r="T30" i="42"/>
  <c r="U30" i="42"/>
  <c r="V30" i="42"/>
  <c r="D31" i="42"/>
  <c r="E31" i="42"/>
  <c r="F31" i="42"/>
  <c r="G31" i="42"/>
  <c r="H31" i="42"/>
  <c r="I31" i="42"/>
  <c r="J31" i="42"/>
  <c r="K31" i="42"/>
  <c r="L31" i="42"/>
  <c r="M31" i="42"/>
  <c r="N31" i="42"/>
  <c r="O31" i="42"/>
  <c r="P31" i="42"/>
  <c r="Q31" i="42"/>
  <c r="R31" i="42"/>
  <c r="S31" i="42"/>
  <c r="T31" i="42"/>
  <c r="U31" i="42"/>
  <c r="V31" i="42"/>
  <c r="D32" i="42"/>
  <c r="E32" i="42"/>
  <c r="F32" i="42"/>
  <c r="G32" i="42"/>
  <c r="H32" i="42"/>
  <c r="I32" i="42"/>
  <c r="J32" i="42"/>
  <c r="K32" i="42"/>
  <c r="L32" i="42"/>
  <c r="M32" i="42"/>
  <c r="N32" i="42"/>
  <c r="O32" i="42"/>
  <c r="P32" i="42"/>
  <c r="Q32" i="42"/>
  <c r="R32" i="42"/>
  <c r="S32" i="42"/>
  <c r="T32" i="42"/>
  <c r="U32" i="42"/>
  <c r="V32" i="42"/>
  <c r="B3" i="42"/>
  <c r="B4" i="42"/>
  <c r="B5" i="42"/>
  <c r="B6" i="42"/>
  <c r="B7" i="42"/>
  <c r="B8" i="42"/>
  <c r="B9" i="42"/>
  <c r="B10" i="42"/>
  <c r="B11" i="42"/>
  <c r="B12" i="42"/>
  <c r="B13" i="42"/>
  <c r="B14" i="42"/>
  <c r="B15" i="42"/>
  <c r="B16" i="42"/>
  <c r="B17" i="42"/>
  <c r="B18" i="42"/>
  <c r="B19" i="42"/>
  <c r="B20" i="42"/>
  <c r="B21" i="42"/>
  <c r="B22" i="42"/>
  <c r="B23" i="42"/>
  <c r="B24" i="42"/>
  <c r="B25" i="42"/>
  <c r="B26" i="42"/>
  <c r="B27" i="42"/>
  <c r="B28" i="42"/>
  <c r="B29" i="42"/>
  <c r="B30" i="42"/>
  <c r="B31" i="42"/>
  <c r="B32" i="42"/>
  <c r="A3" i="42"/>
  <c r="A4" i="42"/>
  <c r="A5" i="42"/>
  <c r="A6" i="42"/>
  <c r="A7" i="42"/>
  <c r="A8" i="42"/>
  <c r="A9" i="42"/>
  <c r="A10" i="42"/>
  <c r="A11" i="42"/>
  <c r="A12" i="42"/>
  <c r="A13" i="42"/>
  <c r="A14" i="42"/>
  <c r="A15" i="42"/>
  <c r="A16" i="42"/>
  <c r="A17" i="42"/>
  <c r="A18" i="42"/>
  <c r="A19" i="42"/>
  <c r="A20" i="42"/>
  <c r="A21" i="42"/>
  <c r="A22" i="42"/>
  <c r="A23" i="42"/>
  <c r="A24" i="42"/>
  <c r="A25" i="42"/>
  <c r="A26" i="42"/>
  <c r="A27" i="42"/>
  <c r="A28" i="42"/>
  <c r="A29" i="42"/>
  <c r="A30" i="42"/>
  <c r="A31" i="42"/>
  <c r="A32" i="42"/>
  <c r="V37" i="41"/>
  <c r="U37" i="41"/>
  <c r="T37" i="41"/>
  <c r="S37" i="41"/>
  <c r="R37" i="41"/>
  <c r="Q37" i="41"/>
  <c r="P37" i="41"/>
  <c r="M37" i="41"/>
  <c r="L37" i="41"/>
  <c r="K37" i="41"/>
  <c r="J37" i="41"/>
  <c r="I37" i="41"/>
  <c r="H37" i="41"/>
  <c r="F37" i="41"/>
  <c r="E37" i="41"/>
  <c r="D37" i="41"/>
  <c r="D2" i="41"/>
  <c r="E2" i="41"/>
  <c r="F2" i="41"/>
  <c r="G2" i="41"/>
  <c r="H2" i="41"/>
  <c r="I2" i="41"/>
  <c r="J2" i="41"/>
  <c r="K2" i="41"/>
  <c r="L2" i="41"/>
  <c r="M2" i="41"/>
  <c r="N2" i="41"/>
  <c r="O2" i="41"/>
  <c r="P2" i="41"/>
  <c r="Q2" i="41"/>
  <c r="R2" i="41"/>
  <c r="S2" i="41"/>
  <c r="T2" i="41"/>
  <c r="U2" i="41"/>
  <c r="V2" i="41"/>
  <c r="D3" i="41"/>
  <c r="E3" i="41"/>
  <c r="F3" i="41"/>
  <c r="G3" i="41"/>
  <c r="H3" i="41"/>
  <c r="I3" i="41"/>
  <c r="J3" i="41"/>
  <c r="K3" i="41"/>
  <c r="L3" i="41"/>
  <c r="M3" i="41"/>
  <c r="N3" i="41"/>
  <c r="O3" i="41"/>
  <c r="P3" i="41"/>
  <c r="Q3" i="41"/>
  <c r="R3" i="41"/>
  <c r="S3" i="41"/>
  <c r="T3" i="41"/>
  <c r="U3" i="41"/>
  <c r="V3" i="41"/>
  <c r="D4" i="41"/>
  <c r="E4" i="41"/>
  <c r="F4" i="41"/>
  <c r="G4" i="41"/>
  <c r="H4" i="41"/>
  <c r="I4" i="41"/>
  <c r="J4" i="41"/>
  <c r="K4" i="41"/>
  <c r="L4" i="41"/>
  <c r="M4" i="41"/>
  <c r="N4" i="41"/>
  <c r="O4" i="41"/>
  <c r="P4" i="41"/>
  <c r="Q4" i="41"/>
  <c r="R4" i="41"/>
  <c r="S4" i="41"/>
  <c r="T4" i="41"/>
  <c r="U4" i="41"/>
  <c r="V4" i="41"/>
  <c r="D5" i="41"/>
  <c r="E5" i="41"/>
  <c r="F5" i="41"/>
  <c r="G5" i="41"/>
  <c r="H5" i="41"/>
  <c r="I5" i="41"/>
  <c r="J5" i="41"/>
  <c r="K5" i="41"/>
  <c r="L5" i="41"/>
  <c r="M5" i="41"/>
  <c r="N5" i="41"/>
  <c r="O5" i="41"/>
  <c r="P5" i="41"/>
  <c r="Q5" i="41"/>
  <c r="R5" i="41"/>
  <c r="S5" i="41"/>
  <c r="T5" i="41"/>
  <c r="U5" i="41"/>
  <c r="V5" i="41"/>
  <c r="D6" i="41"/>
  <c r="E6" i="41"/>
  <c r="F6" i="41"/>
  <c r="G6" i="41"/>
  <c r="H6" i="41"/>
  <c r="I6" i="41"/>
  <c r="J6" i="41"/>
  <c r="K6" i="41"/>
  <c r="L6" i="41"/>
  <c r="M6" i="41"/>
  <c r="N6" i="41"/>
  <c r="O6" i="41"/>
  <c r="P6" i="41"/>
  <c r="Q6" i="41"/>
  <c r="R6" i="41"/>
  <c r="S6" i="41"/>
  <c r="T6" i="41"/>
  <c r="U6" i="41"/>
  <c r="V6" i="41"/>
  <c r="D7" i="41"/>
  <c r="E7" i="41"/>
  <c r="F7" i="41"/>
  <c r="G7" i="41"/>
  <c r="H7" i="41"/>
  <c r="I7" i="41"/>
  <c r="J7" i="41"/>
  <c r="K7" i="41"/>
  <c r="L7" i="41"/>
  <c r="M7" i="41"/>
  <c r="N7" i="41"/>
  <c r="O7" i="41"/>
  <c r="P7" i="41"/>
  <c r="Q7" i="41"/>
  <c r="R7" i="41"/>
  <c r="S7" i="41"/>
  <c r="T7" i="41"/>
  <c r="U7" i="41"/>
  <c r="V7" i="41"/>
  <c r="D8" i="41"/>
  <c r="E8" i="41"/>
  <c r="F8" i="41"/>
  <c r="G8" i="41"/>
  <c r="H8" i="41"/>
  <c r="I8" i="41"/>
  <c r="J8" i="41"/>
  <c r="K8" i="41"/>
  <c r="L8" i="41"/>
  <c r="M8" i="41"/>
  <c r="N8" i="41"/>
  <c r="O8" i="41"/>
  <c r="P8" i="41"/>
  <c r="Q8" i="41"/>
  <c r="R8" i="41"/>
  <c r="S8" i="41"/>
  <c r="T8" i="41"/>
  <c r="U8" i="41"/>
  <c r="V8" i="41"/>
  <c r="D9" i="41"/>
  <c r="E9" i="41"/>
  <c r="F9" i="41"/>
  <c r="G9" i="41"/>
  <c r="H9" i="41"/>
  <c r="I9" i="41"/>
  <c r="J9" i="41"/>
  <c r="K9" i="41"/>
  <c r="L9" i="41"/>
  <c r="M9" i="41"/>
  <c r="N9" i="41"/>
  <c r="O9" i="41"/>
  <c r="P9" i="41"/>
  <c r="Q9" i="41"/>
  <c r="R9" i="41"/>
  <c r="S9" i="41"/>
  <c r="T9" i="41"/>
  <c r="U9" i="41"/>
  <c r="V9" i="41"/>
  <c r="D10" i="41"/>
  <c r="E10" i="41"/>
  <c r="F10" i="41"/>
  <c r="G10" i="41"/>
  <c r="H10" i="41"/>
  <c r="I10" i="41"/>
  <c r="J10" i="41"/>
  <c r="K10" i="41"/>
  <c r="L10" i="41"/>
  <c r="M10" i="41"/>
  <c r="N10" i="41"/>
  <c r="O10" i="41"/>
  <c r="P10" i="41"/>
  <c r="Q10" i="41"/>
  <c r="R10" i="41"/>
  <c r="S10" i="41"/>
  <c r="T10" i="41"/>
  <c r="U10" i="41"/>
  <c r="V10" i="41"/>
  <c r="D11" i="41"/>
  <c r="E11" i="41"/>
  <c r="F11" i="41"/>
  <c r="G11" i="41"/>
  <c r="H11" i="41"/>
  <c r="I11" i="41"/>
  <c r="J11" i="41"/>
  <c r="K11" i="41"/>
  <c r="L11" i="41"/>
  <c r="M11" i="41"/>
  <c r="N11" i="41"/>
  <c r="O11" i="41"/>
  <c r="P11" i="41"/>
  <c r="Q11" i="41"/>
  <c r="R11" i="41"/>
  <c r="S11" i="41"/>
  <c r="T11" i="41"/>
  <c r="U11" i="41"/>
  <c r="V11" i="41"/>
  <c r="D12" i="41"/>
  <c r="E12" i="41"/>
  <c r="F12" i="41"/>
  <c r="G12" i="41"/>
  <c r="H12" i="41"/>
  <c r="I12" i="41"/>
  <c r="J12" i="41"/>
  <c r="K12" i="41"/>
  <c r="L12" i="41"/>
  <c r="M12" i="41"/>
  <c r="N12" i="41"/>
  <c r="O12" i="41"/>
  <c r="P12" i="41"/>
  <c r="Q12" i="41"/>
  <c r="R12" i="41"/>
  <c r="S12" i="41"/>
  <c r="T12" i="41"/>
  <c r="U12" i="41"/>
  <c r="V12" i="41"/>
  <c r="D13" i="41"/>
  <c r="E13" i="41"/>
  <c r="F13" i="41"/>
  <c r="G13" i="41"/>
  <c r="H13" i="41"/>
  <c r="I13" i="41"/>
  <c r="J13" i="41"/>
  <c r="K13" i="41"/>
  <c r="L13" i="41"/>
  <c r="M13" i="41"/>
  <c r="N13" i="41"/>
  <c r="O13" i="41"/>
  <c r="P13" i="41"/>
  <c r="Q13" i="41"/>
  <c r="R13" i="41"/>
  <c r="S13" i="41"/>
  <c r="T13" i="41"/>
  <c r="U13" i="41"/>
  <c r="V13" i="41"/>
  <c r="D14" i="41"/>
  <c r="E14" i="41"/>
  <c r="F14" i="41"/>
  <c r="G14" i="41"/>
  <c r="H14" i="41"/>
  <c r="I14" i="41"/>
  <c r="J14" i="41"/>
  <c r="K14" i="41"/>
  <c r="L14" i="41"/>
  <c r="M14" i="41"/>
  <c r="N14" i="41"/>
  <c r="O14" i="41"/>
  <c r="P14" i="41"/>
  <c r="Q14" i="41"/>
  <c r="R14" i="41"/>
  <c r="S14" i="41"/>
  <c r="T14" i="41"/>
  <c r="U14" i="41"/>
  <c r="V14" i="41"/>
  <c r="D15" i="41"/>
  <c r="E15" i="41"/>
  <c r="F15" i="41"/>
  <c r="G15" i="41"/>
  <c r="H15" i="41"/>
  <c r="I15" i="41"/>
  <c r="J15" i="41"/>
  <c r="K15" i="41"/>
  <c r="L15" i="41"/>
  <c r="M15" i="41"/>
  <c r="N15" i="41"/>
  <c r="O15" i="41"/>
  <c r="P15" i="41"/>
  <c r="Q15" i="41"/>
  <c r="R15" i="41"/>
  <c r="S15" i="41"/>
  <c r="T15" i="41"/>
  <c r="U15" i="41"/>
  <c r="V15" i="41"/>
  <c r="D16" i="41"/>
  <c r="E16" i="41"/>
  <c r="F16" i="41"/>
  <c r="G16" i="41"/>
  <c r="H16" i="41"/>
  <c r="I16" i="41"/>
  <c r="J16" i="41"/>
  <c r="K16" i="41"/>
  <c r="L16" i="41"/>
  <c r="M16" i="41"/>
  <c r="N16" i="41"/>
  <c r="O16" i="41"/>
  <c r="P16" i="41"/>
  <c r="Q16" i="41"/>
  <c r="R16" i="41"/>
  <c r="S16" i="41"/>
  <c r="T16" i="41"/>
  <c r="U16" i="41"/>
  <c r="V16" i="41"/>
  <c r="D17" i="41"/>
  <c r="E17" i="41"/>
  <c r="F17" i="41"/>
  <c r="G17" i="41"/>
  <c r="H17" i="41"/>
  <c r="I17" i="41"/>
  <c r="J17" i="41"/>
  <c r="K17" i="41"/>
  <c r="L17" i="41"/>
  <c r="M17" i="41"/>
  <c r="N17" i="41"/>
  <c r="O17" i="41"/>
  <c r="P17" i="41"/>
  <c r="Q17" i="41"/>
  <c r="R17" i="41"/>
  <c r="S17" i="41"/>
  <c r="T17" i="41"/>
  <c r="U17" i="41"/>
  <c r="V17" i="41"/>
  <c r="D18" i="41"/>
  <c r="E18" i="41"/>
  <c r="F18" i="41"/>
  <c r="G18" i="41"/>
  <c r="H18" i="41"/>
  <c r="I18" i="41"/>
  <c r="J18" i="41"/>
  <c r="K18" i="41"/>
  <c r="L18" i="41"/>
  <c r="M18" i="41"/>
  <c r="N18" i="41"/>
  <c r="O18" i="41"/>
  <c r="P18" i="41"/>
  <c r="Q18" i="41"/>
  <c r="R18" i="41"/>
  <c r="S18" i="41"/>
  <c r="T18" i="41"/>
  <c r="U18" i="41"/>
  <c r="V18" i="41"/>
  <c r="D19" i="41"/>
  <c r="E19" i="41"/>
  <c r="F19" i="41"/>
  <c r="G19" i="41"/>
  <c r="H19" i="41"/>
  <c r="I19" i="41"/>
  <c r="J19" i="41"/>
  <c r="K19" i="41"/>
  <c r="L19" i="41"/>
  <c r="M19" i="41"/>
  <c r="N19" i="41"/>
  <c r="O19" i="41"/>
  <c r="P19" i="41"/>
  <c r="Q19" i="41"/>
  <c r="R19" i="41"/>
  <c r="S19" i="41"/>
  <c r="T19" i="41"/>
  <c r="U19" i="41"/>
  <c r="V19" i="41"/>
  <c r="D20" i="41"/>
  <c r="E20" i="41"/>
  <c r="F20" i="41"/>
  <c r="G20" i="41"/>
  <c r="H20" i="41"/>
  <c r="I20" i="41"/>
  <c r="J20" i="41"/>
  <c r="K20" i="41"/>
  <c r="L20" i="41"/>
  <c r="M20" i="41"/>
  <c r="N20" i="41"/>
  <c r="O20" i="41"/>
  <c r="P20" i="41"/>
  <c r="Q20" i="41"/>
  <c r="R20" i="41"/>
  <c r="S20" i="41"/>
  <c r="T20" i="41"/>
  <c r="U20" i="41"/>
  <c r="V20" i="41"/>
  <c r="D21" i="41"/>
  <c r="E21" i="41"/>
  <c r="F21" i="41"/>
  <c r="G21" i="41"/>
  <c r="H21" i="41"/>
  <c r="I21" i="41"/>
  <c r="J21" i="41"/>
  <c r="K21" i="41"/>
  <c r="L21" i="41"/>
  <c r="M21" i="41"/>
  <c r="N21" i="41"/>
  <c r="O21" i="41"/>
  <c r="P21" i="41"/>
  <c r="Q21" i="41"/>
  <c r="R21" i="41"/>
  <c r="S21" i="41"/>
  <c r="T21" i="41"/>
  <c r="U21" i="41"/>
  <c r="V21" i="41"/>
  <c r="D22" i="41"/>
  <c r="E22" i="41"/>
  <c r="F22" i="41"/>
  <c r="G22" i="41"/>
  <c r="H22" i="41"/>
  <c r="I22" i="41"/>
  <c r="J22" i="41"/>
  <c r="K22" i="41"/>
  <c r="L22" i="41"/>
  <c r="M22" i="41"/>
  <c r="N22" i="41"/>
  <c r="O22" i="41"/>
  <c r="P22" i="41"/>
  <c r="Q22" i="41"/>
  <c r="R22" i="41"/>
  <c r="S22" i="41"/>
  <c r="T22" i="41"/>
  <c r="U22" i="41"/>
  <c r="V22" i="41"/>
  <c r="D23" i="41"/>
  <c r="E23" i="41"/>
  <c r="F23" i="41"/>
  <c r="G23" i="41"/>
  <c r="H23" i="41"/>
  <c r="I23" i="41"/>
  <c r="J23" i="41"/>
  <c r="K23" i="41"/>
  <c r="L23" i="41"/>
  <c r="M23" i="41"/>
  <c r="N23" i="41"/>
  <c r="O23" i="41"/>
  <c r="P23" i="41"/>
  <c r="Q23" i="41"/>
  <c r="R23" i="41"/>
  <c r="S23" i="41"/>
  <c r="T23" i="41"/>
  <c r="U23" i="41"/>
  <c r="V23" i="41"/>
  <c r="D24" i="41"/>
  <c r="E24" i="41"/>
  <c r="F24" i="41"/>
  <c r="G24" i="41"/>
  <c r="H24" i="41"/>
  <c r="I24" i="41"/>
  <c r="J24" i="41"/>
  <c r="K24" i="41"/>
  <c r="L24" i="41"/>
  <c r="M24" i="41"/>
  <c r="N24" i="41"/>
  <c r="O24" i="41"/>
  <c r="P24" i="41"/>
  <c r="Q24" i="41"/>
  <c r="R24" i="41"/>
  <c r="S24" i="41"/>
  <c r="T24" i="41"/>
  <c r="U24" i="41"/>
  <c r="V24" i="41"/>
  <c r="D25" i="41"/>
  <c r="E25" i="41"/>
  <c r="F25" i="41"/>
  <c r="G25" i="41"/>
  <c r="H25" i="41"/>
  <c r="I25" i="41"/>
  <c r="J25" i="41"/>
  <c r="K25" i="41"/>
  <c r="L25" i="41"/>
  <c r="M25" i="41"/>
  <c r="N25" i="41"/>
  <c r="O25" i="41"/>
  <c r="P25" i="41"/>
  <c r="Q25" i="41"/>
  <c r="R25" i="41"/>
  <c r="S25" i="41"/>
  <c r="T25" i="41"/>
  <c r="U25" i="41"/>
  <c r="V25" i="41"/>
  <c r="D26" i="41"/>
  <c r="E26" i="41"/>
  <c r="F26" i="41"/>
  <c r="G26" i="41"/>
  <c r="H26" i="41"/>
  <c r="I26" i="41"/>
  <c r="J26" i="41"/>
  <c r="K26" i="41"/>
  <c r="L26" i="41"/>
  <c r="M26" i="41"/>
  <c r="N26" i="41"/>
  <c r="O26" i="41"/>
  <c r="P26" i="41"/>
  <c r="Q26" i="41"/>
  <c r="R26" i="41"/>
  <c r="S26" i="41"/>
  <c r="T26" i="41"/>
  <c r="U26" i="41"/>
  <c r="V26" i="41"/>
  <c r="D27" i="41"/>
  <c r="E27" i="41"/>
  <c r="F27" i="41"/>
  <c r="G27" i="41"/>
  <c r="H27" i="41"/>
  <c r="I27" i="41"/>
  <c r="J27" i="41"/>
  <c r="K27" i="41"/>
  <c r="L27" i="41"/>
  <c r="M27" i="41"/>
  <c r="N27" i="41"/>
  <c r="O27" i="41"/>
  <c r="P27" i="41"/>
  <c r="Q27" i="41"/>
  <c r="R27" i="41"/>
  <c r="S27" i="41"/>
  <c r="T27" i="41"/>
  <c r="U27" i="41"/>
  <c r="V27" i="41"/>
  <c r="D28" i="41"/>
  <c r="E28" i="41"/>
  <c r="F28" i="41"/>
  <c r="G28" i="41"/>
  <c r="H28" i="41"/>
  <c r="I28" i="41"/>
  <c r="J28" i="41"/>
  <c r="K28" i="41"/>
  <c r="L28" i="41"/>
  <c r="M28" i="41"/>
  <c r="N28" i="41"/>
  <c r="O28" i="41"/>
  <c r="P28" i="41"/>
  <c r="Q28" i="41"/>
  <c r="R28" i="41"/>
  <c r="S28" i="41"/>
  <c r="T28" i="41"/>
  <c r="U28" i="41"/>
  <c r="V28" i="41"/>
  <c r="D29" i="41"/>
  <c r="E29" i="41"/>
  <c r="F29" i="41"/>
  <c r="G29" i="41"/>
  <c r="H29" i="41"/>
  <c r="I29" i="41"/>
  <c r="J29" i="41"/>
  <c r="K29" i="41"/>
  <c r="L29" i="41"/>
  <c r="M29" i="41"/>
  <c r="N29" i="41"/>
  <c r="O29" i="41"/>
  <c r="P29" i="41"/>
  <c r="Q29" i="41"/>
  <c r="R29" i="41"/>
  <c r="S29" i="41"/>
  <c r="T29" i="41"/>
  <c r="U29" i="41"/>
  <c r="V29" i="41"/>
  <c r="D30" i="41"/>
  <c r="E30" i="41"/>
  <c r="F30" i="41"/>
  <c r="G30" i="41"/>
  <c r="H30" i="41"/>
  <c r="I30" i="41"/>
  <c r="J30" i="41"/>
  <c r="K30" i="41"/>
  <c r="L30" i="41"/>
  <c r="M30" i="41"/>
  <c r="N30" i="41"/>
  <c r="O30" i="41"/>
  <c r="P30" i="41"/>
  <c r="Q30" i="41"/>
  <c r="R30" i="41"/>
  <c r="S30" i="41"/>
  <c r="T30" i="41"/>
  <c r="U30" i="41"/>
  <c r="V30" i="41"/>
  <c r="D31" i="41"/>
  <c r="E31" i="41"/>
  <c r="F31" i="41"/>
  <c r="G31" i="41"/>
  <c r="H31" i="41"/>
  <c r="I31" i="41"/>
  <c r="J31" i="41"/>
  <c r="K31" i="41"/>
  <c r="L31" i="41"/>
  <c r="M31" i="41"/>
  <c r="N31" i="41"/>
  <c r="O31" i="41"/>
  <c r="P31" i="41"/>
  <c r="Q31" i="41"/>
  <c r="R31" i="41"/>
  <c r="S31" i="41"/>
  <c r="T31" i="41"/>
  <c r="U31" i="41"/>
  <c r="V31" i="41"/>
  <c r="D32" i="41"/>
  <c r="E32" i="41"/>
  <c r="F32" i="41"/>
  <c r="G32" i="41"/>
  <c r="H32" i="41"/>
  <c r="I32" i="41"/>
  <c r="J32" i="41"/>
  <c r="K32" i="41"/>
  <c r="L32" i="41"/>
  <c r="M32" i="41"/>
  <c r="N32" i="41"/>
  <c r="O32" i="41"/>
  <c r="P32" i="41"/>
  <c r="Q32" i="41"/>
  <c r="R32" i="41"/>
  <c r="S32" i="41"/>
  <c r="T32" i="41"/>
  <c r="U32" i="41"/>
  <c r="V32" i="41"/>
  <c r="B3" i="41"/>
  <c r="B4" i="41"/>
  <c r="B5" i="41"/>
  <c r="B6" i="41"/>
  <c r="B7" i="41"/>
  <c r="B8" i="41"/>
  <c r="B9" i="41"/>
  <c r="B10" i="41"/>
  <c r="B11" i="41"/>
  <c r="B12" i="41"/>
  <c r="B13" i="41"/>
  <c r="B14" i="41"/>
  <c r="B15" i="41"/>
  <c r="B16" i="41"/>
  <c r="B17" i="41"/>
  <c r="B18" i="41"/>
  <c r="B19" i="41"/>
  <c r="B20" i="41"/>
  <c r="B21" i="41"/>
  <c r="B22" i="41"/>
  <c r="B23" i="41"/>
  <c r="B24" i="41"/>
  <c r="B25" i="41"/>
  <c r="B26" i="41"/>
  <c r="B27" i="41"/>
  <c r="B28" i="41"/>
  <c r="B29" i="41"/>
  <c r="B30" i="41"/>
  <c r="B31" i="41"/>
  <c r="B32" i="41"/>
  <c r="A3" i="41"/>
  <c r="A4" i="41"/>
  <c r="A5" i="41"/>
  <c r="A6" i="41"/>
  <c r="A7" i="41"/>
  <c r="A8" i="41"/>
  <c r="A9" i="41"/>
  <c r="A10" i="41"/>
  <c r="A11" i="41"/>
  <c r="A12" i="41"/>
  <c r="A13" i="41"/>
  <c r="A14" i="41"/>
  <c r="A15" i="41"/>
  <c r="A16" i="41"/>
  <c r="A17" i="41"/>
  <c r="A18" i="41"/>
  <c r="A19" i="41"/>
  <c r="A20" i="41"/>
  <c r="A21" i="41"/>
  <c r="A22" i="41"/>
  <c r="A23" i="41"/>
  <c r="A24" i="41"/>
  <c r="A25" i="41"/>
  <c r="A26" i="41"/>
  <c r="A27" i="41"/>
  <c r="A28" i="41"/>
  <c r="A29" i="41"/>
  <c r="A30" i="41"/>
  <c r="A31" i="41"/>
  <c r="A32" i="41"/>
  <c r="V37" i="40"/>
  <c r="U37" i="40"/>
  <c r="T37" i="40"/>
  <c r="S37" i="40"/>
  <c r="R37" i="40"/>
  <c r="Q37" i="40"/>
  <c r="P37" i="40"/>
  <c r="M37" i="40"/>
  <c r="L37" i="40"/>
  <c r="K37" i="40"/>
  <c r="J37" i="40"/>
  <c r="I37" i="40"/>
  <c r="H37" i="40"/>
  <c r="F37" i="40"/>
  <c r="E37" i="40"/>
  <c r="D37" i="40"/>
  <c r="D2" i="40"/>
  <c r="E2" i="40"/>
  <c r="F2" i="40"/>
  <c r="G2" i="40"/>
  <c r="H2" i="40"/>
  <c r="I2" i="40"/>
  <c r="J2" i="40"/>
  <c r="K2" i="40"/>
  <c r="L2" i="40"/>
  <c r="M2" i="40"/>
  <c r="N2" i="40"/>
  <c r="O2" i="40"/>
  <c r="P2" i="40"/>
  <c r="Q2" i="40"/>
  <c r="R2" i="40"/>
  <c r="S2" i="40"/>
  <c r="T2" i="40"/>
  <c r="U2" i="40"/>
  <c r="V2" i="40"/>
  <c r="D3" i="40"/>
  <c r="E3" i="40"/>
  <c r="F3" i="40"/>
  <c r="G3" i="40"/>
  <c r="H3" i="40"/>
  <c r="I3" i="40"/>
  <c r="J3" i="40"/>
  <c r="K3" i="40"/>
  <c r="L3" i="40"/>
  <c r="M3" i="40"/>
  <c r="N3" i="40"/>
  <c r="O3" i="40"/>
  <c r="P3" i="40"/>
  <c r="Q3" i="40"/>
  <c r="R3" i="40"/>
  <c r="S3" i="40"/>
  <c r="T3" i="40"/>
  <c r="U3" i="40"/>
  <c r="V3" i="40"/>
  <c r="D4" i="40"/>
  <c r="E4" i="40"/>
  <c r="F4" i="40"/>
  <c r="G4" i="40"/>
  <c r="H4" i="40"/>
  <c r="I4" i="40"/>
  <c r="J4" i="40"/>
  <c r="K4" i="40"/>
  <c r="L4" i="40"/>
  <c r="M4" i="40"/>
  <c r="N4" i="40"/>
  <c r="O4" i="40"/>
  <c r="P4" i="40"/>
  <c r="Q4" i="40"/>
  <c r="R4" i="40"/>
  <c r="S4" i="40"/>
  <c r="T4" i="40"/>
  <c r="U4" i="40"/>
  <c r="V4" i="40"/>
  <c r="D5" i="40"/>
  <c r="E5" i="40"/>
  <c r="F5" i="40"/>
  <c r="G5" i="40"/>
  <c r="H5" i="40"/>
  <c r="I5" i="40"/>
  <c r="J5" i="40"/>
  <c r="K5" i="40"/>
  <c r="L5" i="40"/>
  <c r="M5" i="40"/>
  <c r="N5" i="40"/>
  <c r="O5" i="40"/>
  <c r="P5" i="40"/>
  <c r="Q5" i="40"/>
  <c r="R5" i="40"/>
  <c r="S5" i="40"/>
  <c r="T5" i="40"/>
  <c r="U5" i="40"/>
  <c r="V5" i="40"/>
  <c r="D6" i="40"/>
  <c r="E6" i="40"/>
  <c r="F6" i="40"/>
  <c r="G6" i="40"/>
  <c r="H6" i="40"/>
  <c r="I6" i="40"/>
  <c r="J6" i="40"/>
  <c r="K6" i="40"/>
  <c r="L6" i="40"/>
  <c r="M6" i="40"/>
  <c r="N6" i="40"/>
  <c r="O6" i="40"/>
  <c r="P6" i="40"/>
  <c r="Q6" i="40"/>
  <c r="R6" i="40"/>
  <c r="S6" i="40"/>
  <c r="T6" i="40"/>
  <c r="U6" i="40"/>
  <c r="V6" i="40"/>
  <c r="D7" i="40"/>
  <c r="E7" i="40"/>
  <c r="F7" i="40"/>
  <c r="G7" i="40"/>
  <c r="H7" i="40"/>
  <c r="I7" i="40"/>
  <c r="J7" i="40"/>
  <c r="K7" i="40"/>
  <c r="L7" i="40"/>
  <c r="M7" i="40"/>
  <c r="N7" i="40"/>
  <c r="O7" i="40"/>
  <c r="P7" i="40"/>
  <c r="Q7" i="40"/>
  <c r="R7" i="40"/>
  <c r="S7" i="40"/>
  <c r="T7" i="40"/>
  <c r="U7" i="40"/>
  <c r="V7" i="40"/>
  <c r="D8" i="40"/>
  <c r="E8" i="40"/>
  <c r="F8" i="40"/>
  <c r="G8" i="40"/>
  <c r="H8" i="40"/>
  <c r="I8" i="40"/>
  <c r="J8" i="40"/>
  <c r="K8" i="40"/>
  <c r="L8" i="40"/>
  <c r="M8" i="40"/>
  <c r="N8" i="40"/>
  <c r="O8" i="40"/>
  <c r="P8" i="40"/>
  <c r="Q8" i="40"/>
  <c r="R8" i="40"/>
  <c r="S8" i="40"/>
  <c r="T8" i="40"/>
  <c r="U8" i="40"/>
  <c r="V8" i="40"/>
  <c r="D9" i="40"/>
  <c r="E9" i="40"/>
  <c r="F9" i="40"/>
  <c r="G9" i="40"/>
  <c r="H9" i="40"/>
  <c r="I9" i="40"/>
  <c r="J9" i="40"/>
  <c r="K9" i="40"/>
  <c r="L9" i="40"/>
  <c r="M9" i="40"/>
  <c r="N9" i="40"/>
  <c r="O9" i="40"/>
  <c r="P9" i="40"/>
  <c r="Q9" i="40"/>
  <c r="R9" i="40"/>
  <c r="S9" i="40"/>
  <c r="T9" i="40"/>
  <c r="U9" i="40"/>
  <c r="V9" i="40"/>
  <c r="D10" i="40"/>
  <c r="E10" i="40"/>
  <c r="F10" i="40"/>
  <c r="G10" i="40"/>
  <c r="H10" i="40"/>
  <c r="I10" i="40"/>
  <c r="J10" i="40"/>
  <c r="K10" i="40"/>
  <c r="L10" i="40"/>
  <c r="M10" i="40"/>
  <c r="N10" i="40"/>
  <c r="O10" i="40"/>
  <c r="P10" i="40"/>
  <c r="Q10" i="40"/>
  <c r="R10" i="40"/>
  <c r="S10" i="40"/>
  <c r="T10" i="40"/>
  <c r="U10" i="40"/>
  <c r="V10" i="40"/>
  <c r="D11" i="40"/>
  <c r="E11" i="40"/>
  <c r="F11" i="40"/>
  <c r="G11" i="40"/>
  <c r="H11" i="40"/>
  <c r="I11" i="40"/>
  <c r="J11" i="40"/>
  <c r="K11" i="40"/>
  <c r="L11" i="40"/>
  <c r="M11" i="40"/>
  <c r="N11" i="40"/>
  <c r="O11" i="40"/>
  <c r="P11" i="40"/>
  <c r="Q11" i="40"/>
  <c r="R11" i="40"/>
  <c r="S11" i="40"/>
  <c r="T11" i="40"/>
  <c r="U11" i="40"/>
  <c r="V11" i="40"/>
  <c r="D12" i="40"/>
  <c r="E12" i="40"/>
  <c r="F12" i="40"/>
  <c r="G12" i="40"/>
  <c r="H12" i="40"/>
  <c r="I12" i="40"/>
  <c r="J12" i="40"/>
  <c r="K12" i="40"/>
  <c r="L12" i="40"/>
  <c r="M12" i="40"/>
  <c r="N12" i="40"/>
  <c r="O12" i="40"/>
  <c r="P12" i="40"/>
  <c r="Q12" i="40"/>
  <c r="R12" i="40"/>
  <c r="S12" i="40"/>
  <c r="T12" i="40"/>
  <c r="U12" i="40"/>
  <c r="V12" i="40"/>
  <c r="D13" i="40"/>
  <c r="E13" i="40"/>
  <c r="F13" i="40"/>
  <c r="G13" i="40"/>
  <c r="H13" i="40"/>
  <c r="I13" i="40"/>
  <c r="J13" i="40"/>
  <c r="K13" i="40"/>
  <c r="L13" i="40"/>
  <c r="M13" i="40"/>
  <c r="N13" i="40"/>
  <c r="O13" i="40"/>
  <c r="P13" i="40"/>
  <c r="Q13" i="40"/>
  <c r="R13" i="40"/>
  <c r="S13" i="40"/>
  <c r="T13" i="40"/>
  <c r="U13" i="40"/>
  <c r="V13" i="40"/>
  <c r="D14" i="40"/>
  <c r="E14" i="40"/>
  <c r="F14" i="40"/>
  <c r="G14" i="40"/>
  <c r="H14" i="40"/>
  <c r="I14" i="40"/>
  <c r="J14" i="40"/>
  <c r="K14" i="40"/>
  <c r="L14" i="40"/>
  <c r="M14" i="40"/>
  <c r="N14" i="40"/>
  <c r="O14" i="40"/>
  <c r="P14" i="40"/>
  <c r="Q14" i="40"/>
  <c r="R14" i="40"/>
  <c r="S14" i="40"/>
  <c r="T14" i="40"/>
  <c r="U14" i="40"/>
  <c r="V14" i="40"/>
  <c r="D15" i="40"/>
  <c r="E15" i="40"/>
  <c r="F15" i="40"/>
  <c r="G15" i="40"/>
  <c r="H15" i="40"/>
  <c r="I15" i="40"/>
  <c r="J15" i="40"/>
  <c r="K15" i="40"/>
  <c r="L15" i="40"/>
  <c r="M15" i="40"/>
  <c r="N15" i="40"/>
  <c r="O15" i="40"/>
  <c r="P15" i="40"/>
  <c r="Q15" i="40"/>
  <c r="R15" i="40"/>
  <c r="S15" i="40"/>
  <c r="T15" i="40"/>
  <c r="U15" i="40"/>
  <c r="V15" i="40"/>
  <c r="D16" i="40"/>
  <c r="E16" i="40"/>
  <c r="F16" i="40"/>
  <c r="G16" i="40"/>
  <c r="H16" i="40"/>
  <c r="I16" i="40"/>
  <c r="J16" i="40"/>
  <c r="K16" i="40"/>
  <c r="L16" i="40"/>
  <c r="M16" i="40"/>
  <c r="N16" i="40"/>
  <c r="O16" i="40"/>
  <c r="P16" i="40"/>
  <c r="Q16" i="40"/>
  <c r="R16" i="40"/>
  <c r="S16" i="40"/>
  <c r="T16" i="40"/>
  <c r="U16" i="40"/>
  <c r="V16" i="40"/>
  <c r="D17" i="40"/>
  <c r="E17" i="40"/>
  <c r="F17" i="40"/>
  <c r="G17" i="40"/>
  <c r="H17" i="40"/>
  <c r="I17" i="40"/>
  <c r="J17" i="40"/>
  <c r="K17" i="40"/>
  <c r="L17" i="40"/>
  <c r="M17" i="40"/>
  <c r="N17" i="40"/>
  <c r="O17" i="40"/>
  <c r="P17" i="40"/>
  <c r="Q17" i="40"/>
  <c r="R17" i="40"/>
  <c r="S17" i="40"/>
  <c r="T17" i="40"/>
  <c r="U17" i="40"/>
  <c r="V17" i="40"/>
  <c r="D18" i="40"/>
  <c r="E18" i="40"/>
  <c r="F18" i="40"/>
  <c r="G18" i="40"/>
  <c r="H18" i="40"/>
  <c r="I18" i="40"/>
  <c r="J18" i="40"/>
  <c r="K18" i="40"/>
  <c r="L18" i="40"/>
  <c r="M18" i="40"/>
  <c r="N18" i="40"/>
  <c r="O18" i="40"/>
  <c r="P18" i="40"/>
  <c r="Q18" i="40"/>
  <c r="R18" i="40"/>
  <c r="S18" i="40"/>
  <c r="T18" i="40"/>
  <c r="U18" i="40"/>
  <c r="V18" i="40"/>
  <c r="D19" i="40"/>
  <c r="E19" i="40"/>
  <c r="F19" i="40"/>
  <c r="G19" i="40"/>
  <c r="H19" i="40"/>
  <c r="I19" i="40"/>
  <c r="J19" i="40"/>
  <c r="K19" i="40"/>
  <c r="L19" i="40"/>
  <c r="M19" i="40"/>
  <c r="N19" i="40"/>
  <c r="O19" i="40"/>
  <c r="P19" i="40"/>
  <c r="Q19" i="40"/>
  <c r="R19" i="40"/>
  <c r="S19" i="40"/>
  <c r="T19" i="40"/>
  <c r="U19" i="40"/>
  <c r="V19" i="40"/>
  <c r="D20" i="40"/>
  <c r="E20" i="40"/>
  <c r="F20" i="40"/>
  <c r="G20" i="40"/>
  <c r="H20" i="40"/>
  <c r="I20" i="40"/>
  <c r="J20" i="40"/>
  <c r="K20" i="40"/>
  <c r="L20" i="40"/>
  <c r="M20" i="40"/>
  <c r="N20" i="40"/>
  <c r="O20" i="40"/>
  <c r="P20" i="40"/>
  <c r="Q20" i="40"/>
  <c r="R20" i="40"/>
  <c r="S20" i="40"/>
  <c r="T20" i="40"/>
  <c r="U20" i="40"/>
  <c r="V20" i="40"/>
  <c r="D21" i="40"/>
  <c r="E21" i="40"/>
  <c r="F21" i="40"/>
  <c r="G21" i="40"/>
  <c r="H21" i="40"/>
  <c r="I21" i="40"/>
  <c r="J21" i="40"/>
  <c r="K21" i="40"/>
  <c r="L21" i="40"/>
  <c r="M21" i="40"/>
  <c r="N21" i="40"/>
  <c r="O21" i="40"/>
  <c r="P21" i="40"/>
  <c r="Q21" i="40"/>
  <c r="R21" i="40"/>
  <c r="S21" i="40"/>
  <c r="T21" i="40"/>
  <c r="U21" i="40"/>
  <c r="V21" i="40"/>
  <c r="D22" i="40"/>
  <c r="E22" i="40"/>
  <c r="F22" i="40"/>
  <c r="G22" i="40"/>
  <c r="H22" i="40"/>
  <c r="I22" i="40"/>
  <c r="J22" i="40"/>
  <c r="K22" i="40"/>
  <c r="L22" i="40"/>
  <c r="M22" i="40"/>
  <c r="N22" i="40"/>
  <c r="O22" i="40"/>
  <c r="P22" i="40"/>
  <c r="Q22" i="40"/>
  <c r="R22" i="40"/>
  <c r="S22" i="40"/>
  <c r="T22" i="40"/>
  <c r="U22" i="40"/>
  <c r="V22" i="40"/>
  <c r="D23" i="40"/>
  <c r="E23" i="40"/>
  <c r="F23" i="40"/>
  <c r="G23" i="40"/>
  <c r="H23" i="40"/>
  <c r="I23" i="40"/>
  <c r="J23" i="40"/>
  <c r="K23" i="40"/>
  <c r="L23" i="40"/>
  <c r="M23" i="40"/>
  <c r="N23" i="40"/>
  <c r="O23" i="40"/>
  <c r="P23" i="40"/>
  <c r="Q23" i="40"/>
  <c r="R23" i="40"/>
  <c r="S23" i="40"/>
  <c r="T23" i="40"/>
  <c r="U23" i="40"/>
  <c r="V23" i="40"/>
  <c r="D24" i="40"/>
  <c r="E24" i="40"/>
  <c r="F24" i="40"/>
  <c r="G24" i="40"/>
  <c r="H24" i="40"/>
  <c r="I24" i="40"/>
  <c r="J24" i="40"/>
  <c r="K24" i="40"/>
  <c r="L24" i="40"/>
  <c r="M24" i="40"/>
  <c r="N24" i="40"/>
  <c r="O24" i="40"/>
  <c r="P24" i="40"/>
  <c r="Q24" i="40"/>
  <c r="R24" i="40"/>
  <c r="S24" i="40"/>
  <c r="T24" i="40"/>
  <c r="U24" i="40"/>
  <c r="V24" i="40"/>
  <c r="D25" i="40"/>
  <c r="E25" i="40"/>
  <c r="F25" i="40"/>
  <c r="G25" i="40"/>
  <c r="H25" i="40"/>
  <c r="I25" i="40"/>
  <c r="J25" i="40"/>
  <c r="K25" i="40"/>
  <c r="L25" i="40"/>
  <c r="M25" i="40"/>
  <c r="N25" i="40"/>
  <c r="O25" i="40"/>
  <c r="P25" i="40"/>
  <c r="Q25" i="40"/>
  <c r="R25" i="40"/>
  <c r="S25" i="40"/>
  <c r="T25" i="40"/>
  <c r="U25" i="40"/>
  <c r="V25" i="40"/>
  <c r="D26" i="40"/>
  <c r="E26" i="40"/>
  <c r="F26" i="40"/>
  <c r="G26" i="40"/>
  <c r="H26" i="40"/>
  <c r="I26" i="40"/>
  <c r="J26" i="40"/>
  <c r="K26" i="40"/>
  <c r="L26" i="40"/>
  <c r="M26" i="40"/>
  <c r="N26" i="40"/>
  <c r="O26" i="40"/>
  <c r="P26" i="40"/>
  <c r="Q26" i="40"/>
  <c r="R26" i="40"/>
  <c r="S26" i="40"/>
  <c r="T26" i="40"/>
  <c r="U26" i="40"/>
  <c r="V26" i="40"/>
  <c r="D27" i="40"/>
  <c r="E27" i="40"/>
  <c r="F27" i="40"/>
  <c r="G27" i="40"/>
  <c r="H27" i="40"/>
  <c r="I27" i="40"/>
  <c r="J27" i="40"/>
  <c r="K27" i="40"/>
  <c r="L27" i="40"/>
  <c r="M27" i="40"/>
  <c r="N27" i="40"/>
  <c r="O27" i="40"/>
  <c r="P27" i="40"/>
  <c r="Q27" i="40"/>
  <c r="R27" i="40"/>
  <c r="S27" i="40"/>
  <c r="T27" i="40"/>
  <c r="U27" i="40"/>
  <c r="V27" i="40"/>
  <c r="D28" i="40"/>
  <c r="E28" i="40"/>
  <c r="F28" i="40"/>
  <c r="G28" i="40"/>
  <c r="H28" i="40"/>
  <c r="I28" i="40"/>
  <c r="J28" i="40"/>
  <c r="K28" i="40"/>
  <c r="L28" i="40"/>
  <c r="M28" i="40"/>
  <c r="N28" i="40"/>
  <c r="O28" i="40"/>
  <c r="P28" i="40"/>
  <c r="Q28" i="40"/>
  <c r="R28" i="40"/>
  <c r="S28" i="40"/>
  <c r="S29" i="40"/>
  <c r="S30" i="40"/>
  <c r="S31" i="40"/>
  <c r="S33" i="40"/>
  <c r="T28" i="40"/>
  <c r="U28" i="40"/>
  <c r="V28" i="40"/>
  <c r="D29" i="40"/>
  <c r="E29" i="40"/>
  <c r="F29" i="40"/>
  <c r="G29" i="40"/>
  <c r="H29" i="40"/>
  <c r="I29" i="40"/>
  <c r="J29" i="40"/>
  <c r="K29" i="40"/>
  <c r="L29" i="40"/>
  <c r="M29" i="40"/>
  <c r="N29" i="40"/>
  <c r="O29" i="40"/>
  <c r="P29" i="40"/>
  <c r="Q29" i="40"/>
  <c r="R29" i="40"/>
  <c r="T29" i="40"/>
  <c r="U29" i="40"/>
  <c r="V29" i="40"/>
  <c r="D30" i="40"/>
  <c r="E30" i="40"/>
  <c r="F30" i="40"/>
  <c r="G30" i="40"/>
  <c r="G31" i="40"/>
  <c r="G33" i="40"/>
  <c r="H30" i="40"/>
  <c r="I30" i="40"/>
  <c r="J30" i="40"/>
  <c r="K30" i="40"/>
  <c r="L30" i="40"/>
  <c r="M30" i="40"/>
  <c r="N30" i="40"/>
  <c r="O30" i="40"/>
  <c r="P30" i="40"/>
  <c r="Q30" i="40"/>
  <c r="R30" i="40"/>
  <c r="T30" i="40"/>
  <c r="U30" i="40"/>
  <c r="V30" i="40"/>
  <c r="D31" i="40"/>
  <c r="E31" i="40"/>
  <c r="F31" i="40"/>
  <c r="H31" i="40"/>
  <c r="I31" i="40"/>
  <c r="J31" i="40"/>
  <c r="K31" i="40"/>
  <c r="L31" i="40"/>
  <c r="M31" i="40"/>
  <c r="N31" i="40"/>
  <c r="O31" i="40"/>
  <c r="P31" i="40"/>
  <c r="Q31" i="40"/>
  <c r="R31" i="40"/>
  <c r="T31" i="40"/>
  <c r="U31" i="40"/>
  <c r="V31" i="40"/>
  <c r="O33" i="40"/>
  <c r="B3" i="40"/>
  <c r="B4" i="40"/>
  <c r="B5" i="40"/>
  <c r="B6" i="40"/>
  <c r="B7" i="40"/>
  <c r="B8" i="40"/>
  <c r="B9" i="40"/>
  <c r="B10" i="40"/>
  <c r="B11" i="40"/>
  <c r="B12" i="40"/>
  <c r="B13" i="40"/>
  <c r="B14" i="40"/>
  <c r="B15" i="40"/>
  <c r="B16" i="40"/>
  <c r="B17" i="40"/>
  <c r="B18" i="40"/>
  <c r="B19" i="40"/>
  <c r="B20" i="40"/>
  <c r="B21" i="40"/>
  <c r="B22" i="40"/>
  <c r="B23" i="40"/>
  <c r="B24" i="40"/>
  <c r="B25" i="40"/>
  <c r="B26" i="40"/>
  <c r="B27" i="40"/>
  <c r="B28" i="40"/>
  <c r="B29" i="40"/>
  <c r="B30" i="40"/>
  <c r="B31" i="40"/>
  <c r="B2" i="36"/>
  <c r="A2" i="36"/>
  <c r="A1" i="36"/>
  <c r="D2" i="18"/>
  <c r="E2" i="18"/>
  <c r="F2" i="18"/>
  <c r="G2" i="18"/>
  <c r="H2" i="18"/>
  <c r="I2" i="18"/>
  <c r="J2" i="18"/>
  <c r="K2" i="18"/>
  <c r="L2" i="18"/>
  <c r="M2" i="18"/>
  <c r="N2" i="18"/>
  <c r="O2" i="18"/>
  <c r="P2" i="18"/>
  <c r="Q2" i="18"/>
  <c r="R2" i="18"/>
  <c r="S2" i="18"/>
  <c r="T2" i="18"/>
  <c r="U2" i="18"/>
  <c r="V2" i="18"/>
  <c r="B2" i="38"/>
  <c r="A2" i="38"/>
  <c r="A1" i="38"/>
  <c r="B2" i="35"/>
  <c r="A1" i="35"/>
  <c r="B2" i="39"/>
  <c r="A1" i="39"/>
  <c r="B2" i="37"/>
  <c r="A2" i="37"/>
  <c r="A1" i="37"/>
  <c r="A1" i="34"/>
  <c r="V37" i="39"/>
  <c r="U37" i="39"/>
  <c r="T37" i="39"/>
  <c r="S37" i="39"/>
  <c r="R37" i="39"/>
  <c r="Q37" i="39"/>
  <c r="P37" i="39"/>
  <c r="M37" i="39"/>
  <c r="L37" i="39"/>
  <c r="K37" i="39"/>
  <c r="J37" i="39"/>
  <c r="I37" i="39"/>
  <c r="H37" i="39"/>
  <c r="F37" i="39"/>
  <c r="E37" i="39"/>
  <c r="D37" i="39"/>
  <c r="D2" i="39"/>
  <c r="E2" i="39"/>
  <c r="E3" i="39"/>
  <c r="E4" i="39"/>
  <c r="E5" i="39"/>
  <c r="E6" i="39"/>
  <c r="E7" i="39"/>
  <c r="E8" i="39"/>
  <c r="E9" i="39"/>
  <c r="E10" i="39"/>
  <c r="E11" i="39"/>
  <c r="E12" i="39"/>
  <c r="E13" i="39"/>
  <c r="E14" i="39"/>
  <c r="E15" i="39"/>
  <c r="E16" i="39"/>
  <c r="E17" i="39"/>
  <c r="E18" i="39"/>
  <c r="E19" i="39"/>
  <c r="E20" i="39"/>
  <c r="E21" i="39"/>
  <c r="E22" i="39"/>
  <c r="E23" i="39"/>
  <c r="E24" i="39"/>
  <c r="E25" i="39"/>
  <c r="E26" i="39"/>
  <c r="E27" i="39"/>
  <c r="E28" i="39"/>
  <c r="E29" i="39"/>
  <c r="E30" i="39"/>
  <c r="E31" i="39"/>
  <c r="E33" i="39"/>
  <c r="F2" i="39"/>
  <c r="G2" i="39"/>
  <c r="G3" i="39"/>
  <c r="G4" i="39"/>
  <c r="G5" i="39"/>
  <c r="G6" i="39"/>
  <c r="G7" i="39"/>
  <c r="G8" i="39"/>
  <c r="G9" i="39"/>
  <c r="G10" i="39"/>
  <c r="G11" i="39"/>
  <c r="G12" i="39"/>
  <c r="G13" i="39"/>
  <c r="G14" i="39"/>
  <c r="G15" i="39"/>
  <c r="G16" i="39"/>
  <c r="G17" i="39"/>
  <c r="G18" i="39"/>
  <c r="G19" i="39"/>
  <c r="G20" i="39"/>
  <c r="G21" i="39"/>
  <c r="G22" i="39"/>
  <c r="G23" i="39"/>
  <c r="G24" i="39"/>
  <c r="G25" i="39"/>
  <c r="G26" i="39"/>
  <c r="G27" i="39"/>
  <c r="G28" i="39"/>
  <c r="G29" i="39"/>
  <c r="G30" i="39"/>
  <c r="G31" i="39"/>
  <c r="G33" i="39"/>
  <c r="H2" i="39"/>
  <c r="I2" i="39"/>
  <c r="I3" i="39"/>
  <c r="I4" i="39"/>
  <c r="I5" i="39"/>
  <c r="I6" i="39"/>
  <c r="I7" i="39"/>
  <c r="I8" i="39"/>
  <c r="I9" i="39"/>
  <c r="I10" i="39"/>
  <c r="I11" i="39"/>
  <c r="I12" i="39"/>
  <c r="I13" i="39"/>
  <c r="I14" i="39"/>
  <c r="I15" i="39"/>
  <c r="I16" i="39"/>
  <c r="I17" i="39"/>
  <c r="I18" i="39"/>
  <c r="I19" i="39"/>
  <c r="I20" i="39"/>
  <c r="I21" i="39"/>
  <c r="I22" i="39"/>
  <c r="I23" i="39"/>
  <c r="I24" i="39"/>
  <c r="I25" i="39"/>
  <c r="I26" i="39"/>
  <c r="I27" i="39"/>
  <c r="I28" i="39"/>
  <c r="I29" i="39"/>
  <c r="I30" i="39"/>
  <c r="I31" i="39"/>
  <c r="I33" i="39"/>
  <c r="J2" i="39"/>
  <c r="K2" i="39"/>
  <c r="K3" i="39"/>
  <c r="K4" i="39"/>
  <c r="K5" i="39"/>
  <c r="K6" i="39"/>
  <c r="K7" i="39"/>
  <c r="K8" i="39"/>
  <c r="K9" i="39"/>
  <c r="K10" i="39"/>
  <c r="K11" i="39"/>
  <c r="K12" i="39"/>
  <c r="K13" i="39"/>
  <c r="K14" i="39"/>
  <c r="K15" i="39"/>
  <c r="K16" i="39"/>
  <c r="K17" i="39"/>
  <c r="K18" i="39"/>
  <c r="K19" i="39"/>
  <c r="K20" i="39"/>
  <c r="K21" i="39"/>
  <c r="K22" i="39"/>
  <c r="K23" i="39"/>
  <c r="K24" i="39"/>
  <c r="K25" i="39"/>
  <c r="K26" i="39"/>
  <c r="K27" i="39"/>
  <c r="K28" i="39"/>
  <c r="K29" i="39"/>
  <c r="K30" i="39"/>
  <c r="K31" i="39"/>
  <c r="K33" i="39"/>
  <c r="L2" i="39"/>
  <c r="M2" i="39"/>
  <c r="M3" i="39"/>
  <c r="M4" i="39"/>
  <c r="M5" i="39"/>
  <c r="M6" i="39"/>
  <c r="M7" i="39"/>
  <c r="M8" i="39"/>
  <c r="M9" i="39"/>
  <c r="M10" i="39"/>
  <c r="M11" i="39"/>
  <c r="M12" i="39"/>
  <c r="M13" i="39"/>
  <c r="M14" i="39"/>
  <c r="M15" i="39"/>
  <c r="M16" i="39"/>
  <c r="M17" i="39"/>
  <c r="M18" i="39"/>
  <c r="M19" i="39"/>
  <c r="M20" i="39"/>
  <c r="M21" i="39"/>
  <c r="M22" i="39"/>
  <c r="M23" i="39"/>
  <c r="M24" i="39"/>
  <c r="M25" i="39"/>
  <c r="M26" i="39"/>
  <c r="M27" i="39"/>
  <c r="M28" i="39"/>
  <c r="M29" i="39"/>
  <c r="M30" i="39"/>
  <c r="M31" i="39"/>
  <c r="M33" i="39"/>
  <c r="N2" i="39"/>
  <c r="O2" i="39"/>
  <c r="O3" i="39"/>
  <c r="O4" i="39"/>
  <c r="O5" i="39"/>
  <c r="O6" i="39"/>
  <c r="O7" i="39"/>
  <c r="O8" i="39"/>
  <c r="O9" i="39"/>
  <c r="O10" i="39"/>
  <c r="O11" i="39"/>
  <c r="O12" i="39"/>
  <c r="O13" i="39"/>
  <c r="O14" i="39"/>
  <c r="O15" i="39"/>
  <c r="O16" i="39"/>
  <c r="O17" i="39"/>
  <c r="O18" i="39"/>
  <c r="O19" i="39"/>
  <c r="O20" i="39"/>
  <c r="O21" i="39"/>
  <c r="O22" i="39"/>
  <c r="O23" i="39"/>
  <c r="O24" i="39"/>
  <c r="O25" i="39"/>
  <c r="O26" i="39"/>
  <c r="O27" i="39"/>
  <c r="O28" i="39"/>
  <c r="O29" i="39"/>
  <c r="O30" i="39"/>
  <c r="O31" i="39"/>
  <c r="O33" i="39"/>
  <c r="P2" i="39"/>
  <c r="Q2" i="39"/>
  <c r="Q3" i="39"/>
  <c r="Q4" i="39"/>
  <c r="Q5" i="39"/>
  <c r="Q6" i="39"/>
  <c r="Q7" i="39"/>
  <c r="Q8" i="39"/>
  <c r="Q9" i="39"/>
  <c r="Q10" i="39"/>
  <c r="Q11" i="39"/>
  <c r="Q12" i="39"/>
  <c r="Q13" i="39"/>
  <c r="Q14" i="39"/>
  <c r="Q15" i="39"/>
  <c r="Q16" i="39"/>
  <c r="Q17" i="39"/>
  <c r="Q18" i="39"/>
  <c r="Q19" i="39"/>
  <c r="Q20" i="39"/>
  <c r="Q21" i="39"/>
  <c r="Q22" i="39"/>
  <c r="Q23" i="39"/>
  <c r="Q24" i="39"/>
  <c r="Q25" i="39"/>
  <c r="Q26" i="39"/>
  <c r="Q27" i="39"/>
  <c r="Q28" i="39"/>
  <c r="Q29" i="39"/>
  <c r="Q30" i="39"/>
  <c r="Q31" i="39"/>
  <c r="Q33" i="39"/>
  <c r="R2" i="39"/>
  <c r="S2" i="39"/>
  <c r="S3" i="39"/>
  <c r="S4" i="39"/>
  <c r="S5" i="39"/>
  <c r="S6" i="39"/>
  <c r="S7" i="39"/>
  <c r="S8" i="39"/>
  <c r="S9" i="39"/>
  <c r="S10" i="39"/>
  <c r="S11" i="39"/>
  <c r="S12" i="39"/>
  <c r="S13" i="39"/>
  <c r="S14" i="39"/>
  <c r="S15" i="39"/>
  <c r="S16" i="39"/>
  <c r="S17" i="39"/>
  <c r="S18" i="39"/>
  <c r="S19" i="39"/>
  <c r="S20" i="39"/>
  <c r="S21" i="39"/>
  <c r="S22" i="39"/>
  <c r="S23" i="39"/>
  <c r="S24" i="39"/>
  <c r="S25" i="39"/>
  <c r="S26" i="39"/>
  <c r="S27" i="39"/>
  <c r="S28" i="39"/>
  <c r="S29" i="39"/>
  <c r="S30" i="39"/>
  <c r="S31" i="39"/>
  <c r="S33" i="39"/>
  <c r="T2" i="39"/>
  <c r="U2" i="39"/>
  <c r="U3" i="39"/>
  <c r="U4" i="39"/>
  <c r="U5" i="39"/>
  <c r="U6" i="39"/>
  <c r="U7" i="39"/>
  <c r="U8" i="39"/>
  <c r="U9" i="39"/>
  <c r="U10" i="39"/>
  <c r="U11" i="39"/>
  <c r="U12" i="39"/>
  <c r="U13" i="39"/>
  <c r="U14" i="39"/>
  <c r="U15" i="39"/>
  <c r="U16" i="39"/>
  <c r="U17" i="39"/>
  <c r="U18" i="39"/>
  <c r="U19" i="39"/>
  <c r="U20" i="39"/>
  <c r="U21" i="39"/>
  <c r="U22" i="39"/>
  <c r="U23" i="39"/>
  <c r="U24" i="39"/>
  <c r="U25" i="39"/>
  <c r="U26" i="39"/>
  <c r="U27" i="39"/>
  <c r="U28" i="39"/>
  <c r="U29" i="39"/>
  <c r="U30" i="39"/>
  <c r="U31" i="39"/>
  <c r="U33" i="39"/>
  <c r="V2" i="39"/>
  <c r="W2" i="39"/>
  <c r="D3" i="39"/>
  <c r="F3" i="39"/>
  <c r="H3" i="39"/>
  <c r="J3" i="39"/>
  <c r="L3" i="39"/>
  <c r="N3" i="39"/>
  <c r="P3" i="39"/>
  <c r="R3" i="39"/>
  <c r="T3" i="39"/>
  <c r="V3" i="39"/>
  <c r="W3" i="39"/>
  <c r="D4" i="39"/>
  <c r="F4" i="39"/>
  <c r="H4" i="39"/>
  <c r="J4" i="39"/>
  <c r="L4" i="39"/>
  <c r="N4" i="39"/>
  <c r="P4" i="39"/>
  <c r="R4" i="39"/>
  <c r="T4" i="39"/>
  <c r="V4" i="39"/>
  <c r="W4" i="39"/>
  <c r="D5" i="39"/>
  <c r="F5" i="39"/>
  <c r="H5" i="39"/>
  <c r="J5" i="39"/>
  <c r="L5" i="39"/>
  <c r="N5" i="39"/>
  <c r="P5" i="39"/>
  <c r="R5" i="39"/>
  <c r="T5" i="39"/>
  <c r="V5" i="39"/>
  <c r="W5" i="39"/>
  <c r="D6" i="39"/>
  <c r="F6" i="39"/>
  <c r="H6" i="39"/>
  <c r="J6" i="39"/>
  <c r="L6" i="39"/>
  <c r="N6" i="39"/>
  <c r="P6" i="39"/>
  <c r="R6" i="39"/>
  <c r="T6" i="39"/>
  <c r="V6" i="39"/>
  <c r="W6" i="39"/>
  <c r="D7" i="39"/>
  <c r="F7" i="39"/>
  <c r="H7" i="39"/>
  <c r="J7" i="39"/>
  <c r="L7" i="39"/>
  <c r="N7" i="39"/>
  <c r="P7" i="39"/>
  <c r="R7" i="39"/>
  <c r="T7" i="39"/>
  <c r="V7" i="39"/>
  <c r="W7" i="39"/>
  <c r="D8" i="39"/>
  <c r="F8" i="39"/>
  <c r="H8" i="39"/>
  <c r="J8" i="39"/>
  <c r="L8" i="39"/>
  <c r="N8" i="39"/>
  <c r="P8" i="39"/>
  <c r="R8" i="39"/>
  <c r="T8" i="39"/>
  <c r="V8" i="39"/>
  <c r="W8" i="39"/>
  <c r="D9" i="39"/>
  <c r="F9" i="39"/>
  <c r="H9" i="39"/>
  <c r="J9" i="39"/>
  <c r="L9" i="39"/>
  <c r="N9" i="39"/>
  <c r="P9" i="39"/>
  <c r="R9" i="39"/>
  <c r="T9" i="39"/>
  <c r="V9" i="39"/>
  <c r="W9" i="39"/>
  <c r="D10" i="39"/>
  <c r="F10" i="39"/>
  <c r="H10" i="39"/>
  <c r="J10" i="39"/>
  <c r="L10" i="39"/>
  <c r="N10" i="39"/>
  <c r="P10" i="39"/>
  <c r="R10" i="39"/>
  <c r="T10" i="39"/>
  <c r="V10" i="39"/>
  <c r="W10" i="39"/>
  <c r="D11" i="39"/>
  <c r="F11" i="39"/>
  <c r="H11" i="39"/>
  <c r="J11" i="39"/>
  <c r="L11" i="39"/>
  <c r="N11" i="39"/>
  <c r="P11" i="39"/>
  <c r="R11" i="39"/>
  <c r="T11" i="39"/>
  <c r="V11" i="39"/>
  <c r="W11" i="39"/>
  <c r="D12" i="39"/>
  <c r="F12" i="39"/>
  <c r="H12" i="39"/>
  <c r="J12" i="39"/>
  <c r="L12" i="39"/>
  <c r="N12" i="39"/>
  <c r="P12" i="39"/>
  <c r="R12" i="39"/>
  <c r="T12" i="39"/>
  <c r="V12" i="39"/>
  <c r="W12" i="39"/>
  <c r="D13" i="39"/>
  <c r="F13" i="39"/>
  <c r="H13" i="39"/>
  <c r="J13" i="39"/>
  <c r="L13" i="39"/>
  <c r="N13" i="39"/>
  <c r="P13" i="39"/>
  <c r="R13" i="39"/>
  <c r="T13" i="39"/>
  <c r="V13" i="39"/>
  <c r="W13" i="39"/>
  <c r="D14" i="39"/>
  <c r="F14" i="39"/>
  <c r="H14" i="39"/>
  <c r="J14" i="39"/>
  <c r="L14" i="39"/>
  <c r="N14" i="39"/>
  <c r="P14" i="39"/>
  <c r="R14" i="39"/>
  <c r="T14" i="39"/>
  <c r="V14" i="39"/>
  <c r="W14" i="39"/>
  <c r="D15" i="39"/>
  <c r="F15" i="39"/>
  <c r="H15" i="39"/>
  <c r="J15" i="39"/>
  <c r="L15" i="39"/>
  <c r="N15" i="39"/>
  <c r="P15" i="39"/>
  <c r="R15" i="39"/>
  <c r="T15" i="39"/>
  <c r="V15" i="39"/>
  <c r="W15" i="39"/>
  <c r="D16" i="39"/>
  <c r="F16" i="39"/>
  <c r="H16" i="39"/>
  <c r="J16" i="39"/>
  <c r="L16" i="39"/>
  <c r="N16" i="39"/>
  <c r="P16" i="39"/>
  <c r="R16" i="39"/>
  <c r="T16" i="39"/>
  <c r="V16" i="39"/>
  <c r="W16" i="39"/>
  <c r="D17" i="39"/>
  <c r="F17" i="39"/>
  <c r="H17" i="39"/>
  <c r="J17" i="39"/>
  <c r="L17" i="39"/>
  <c r="N17" i="39"/>
  <c r="P17" i="39"/>
  <c r="R17" i="39"/>
  <c r="T17" i="39"/>
  <c r="V17" i="39"/>
  <c r="W17" i="39"/>
  <c r="D18" i="39"/>
  <c r="F18" i="39"/>
  <c r="H18" i="39"/>
  <c r="J18" i="39"/>
  <c r="L18" i="39"/>
  <c r="N18" i="39"/>
  <c r="P18" i="39"/>
  <c r="R18" i="39"/>
  <c r="T18" i="39"/>
  <c r="V18" i="39"/>
  <c r="W18" i="39"/>
  <c r="D19" i="39"/>
  <c r="F19" i="39"/>
  <c r="H19" i="39"/>
  <c r="J19" i="39"/>
  <c r="L19" i="39"/>
  <c r="N19" i="39"/>
  <c r="P19" i="39"/>
  <c r="R19" i="39"/>
  <c r="T19" i="39"/>
  <c r="V19" i="39"/>
  <c r="W19" i="39"/>
  <c r="D20" i="39"/>
  <c r="F20" i="39"/>
  <c r="H20" i="39"/>
  <c r="J20" i="39"/>
  <c r="L20" i="39"/>
  <c r="N20" i="39"/>
  <c r="P20" i="39"/>
  <c r="R20" i="39"/>
  <c r="T20" i="39"/>
  <c r="V20" i="39"/>
  <c r="W20" i="39"/>
  <c r="D21" i="39"/>
  <c r="F21" i="39"/>
  <c r="H21" i="39"/>
  <c r="J21" i="39"/>
  <c r="L21" i="39"/>
  <c r="N21" i="39"/>
  <c r="P21" i="39"/>
  <c r="R21" i="39"/>
  <c r="T21" i="39"/>
  <c r="V21" i="39"/>
  <c r="W21" i="39"/>
  <c r="D22" i="39"/>
  <c r="F22" i="39"/>
  <c r="H22" i="39"/>
  <c r="J22" i="39"/>
  <c r="L22" i="39"/>
  <c r="N22" i="39"/>
  <c r="P22" i="39"/>
  <c r="R22" i="39"/>
  <c r="T22" i="39"/>
  <c r="V22" i="39"/>
  <c r="W22" i="39"/>
  <c r="D23" i="39"/>
  <c r="F23" i="39"/>
  <c r="H23" i="39"/>
  <c r="J23" i="39"/>
  <c r="L23" i="39"/>
  <c r="N23" i="39"/>
  <c r="P23" i="39"/>
  <c r="R23" i="39"/>
  <c r="T23" i="39"/>
  <c r="V23" i="39"/>
  <c r="W23" i="39"/>
  <c r="D24" i="39"/>
  <c r="F24" i="39"/>
  <c r="H24" i="39"/>
  <c r="J24" i="39"/>
  <c r="L24" i="39"/>
  <c r="N24" i="39"/>
  <c r="P24" i="39"/>
  <c r="R24" i="39"/>
  <c r="T24" i="39"/>
  <c r="V24" i="39"/>
  <c r="W24" i="39"/>
  <c r="D25" i="39"/>
  <c r="F25" i="39"/>
  <c r="H25" i="39"/>
  <c r="J25" i="39"/>
  <c r="L25" i="39"/>
  <c r="N25" i="39"/>
  <c r="P25" i="39"/>
  <c r="R25" i="39"/>
  <c r="T25" i="39"/>
  <c r="V25" i="39"/>
  <c r="W25" i="39"/>
  <c r="D26" i="39"/>
  <c r="F26" i="39"/>
  <c r="H26" i="39"/>
  <c r="J26" i="39"/>
  <c r="L26" i="39"/>
  <c r="N26" i="39"/>
  <c r="P26" i="39"/>
  <c r="R26" i="39"/>
  <c r="T26" i="39"/>
  <c r="V26" i="39"/>
  <c r="W26" i="39"/>
  <c r="D27" i="39"/>
  <c r="F27" i="39"/>
  <c r="H27" i="39"/>
  <c r="J27" i="39"/>
  <c r="L27" i="39"/>
  <c r="N27" i="39"/>
  <c r="P27" i="39"/>
  <c r="R27" i="39"/>
  <c r="T27" i="39"/>
  <c r="V27" i="39"/>
  <c r="W27" i="39"/>
  <c r="D28" i="39"/>
  <c r="F28" i="39"/>
  <c r="H28" i="39"/>
  <c r="J28" i="39"/>
  <c r="L28" i="39"/>
  <c r="N28" i="39"/>
  <c r="P28" i="39"/>
  <c r="R28" i="39"/>
  <c r="T28" i="39"/>
  <c r="V28" i="39"/>
  <c r="W28" i="39"/>
  <c r="D29" i="39"/>
  <c r="F29" i="39"/>
  <c r="H29" i="39"/>
  <c r="J29" i="39"/>
  <c r="L29" i="39"/>
  <c r="N29" i="39"/>
  <c r="P29" i="39"/>
  <c r="R29" i="39"/>
  <c r="T29" i="39"/>
  <c r="V29" i="39"/>
  <c r="W29" i="39"/>
  <c r="D30" i="39"/>
  <c r="F30" i="39"/>
  <c r="H30" i="39"/>
  <c r="J30" i="39"/>
  <c r="L30" i="39"/>
  <c r="N30" i="39"/>
  <c r="P30" i="39"/>
  <c r="R30" i="39"/>
  <c r="T30" i="39"/>
  <c r="V30" i="39"/>
  <c r="W30" i="39"/>
  <c r="D31" i="39"/>
  <c r="F31" i="39"/>
  <c r="H31" i="39"/>
  <c r="J31" i="39"/>
  <c r="L31" i="39"/>
  <c r="N31" i="39"/>
  <c r="P31" i="39"/>
  <c r="R31" i="39"/>
  <c r="T31" i="39"/>
  <c r="V31" i="39"/>
  <c r="W31" i="39"/>
  <c r="W33" i="39"/>
  <c r="V33" i="39"/>
  <c r="T33" i="39"/>
  <c r="R33" i="39"/>
  <c r="P33" i="39"/>
  <c r="N33" i="39"/>
  <c r="L33" i="39"/>
  <c r="J33" i="39"/>
  <c r="H33" i="39"/>
  <c r="F33" i="39"/>
  <c r="D33" i="39"/>
  <c r="B3" i="39"/>
  <c r="B4" i="39"/>
  <c r="B5" i="39"/>
  <c r="B6" i="39"/>
  <c r="B7" i="39"/>
  <c r="B8" i="39"/>
  <c r="B9" i="39"/>
  <c r="B10" i="39"/>
  <c r="B11" i="39"/>
  <c r="B12" i="39"/>
  <c r="B13" i="39"/>
  <c r="B14" i="39"/>
  <c r="B15" i="39"/>
  <c r="B16" i="39"/>
  <c r="B17" i="39"/>
  <c r="B18" i="39"/>
  <c r="B19" i="39"/>
  <c r="B20" i="39"/>
  <c r="B21" i="39"/>
  <c r="B22" i="39"/>
  <c r="B23" i="39"/>
  <c r="B24" i="39"/>
  <c r="B25" i="39"/>
  <c r="B26" i="39"/>
  <c r="B27" i="39"/>
  <c r="B28" i="39"/>
  <c r="B29" i="39"/>
  <c r="B30" i="39"/>
  <c r="B31" i="39"/>
  <c r="V37" i="38"/>
  <c r="U37" i="38"/>
  <c r="T37" i="38"/>
  <c r="S37" i="38"/>
  <c r="R37" i="38"/>
  <c r="Q37" i="38"/>
  <c r="P37" i="38"/>
  <c r="M37" i="38"/>
  <c r="L37" i="38"/>
  <c r="K37" i="38"/>
  <c r="J37" i="38"/>
  <c r="I37" i="38"/>
  <c r="H37" i="38"/>
  <c r="F37" i="38"/>
  <c r="E37" i="38"/>
  <c r="D37" i="38"/>
  <c r="D2" i="38"/>
  <c r="E2" i="38"/>
  <c r="F2" i="38"/>
  <c r="G2" i="38"/>
  <c r="H2" i="38"/>
  <c r="I2" i="38"/>
  <c r="J2" i="38"/>
  <c r="K2" i="38"/>
  <c r="L2" i="38"/>
  <c r="M2" i="38"/>
  <c r="N2" i="38"/>
  <c r="O2" i="38"/>
  <c r="P2" i="38"/>
  <c r="Q2" i="38"/>
  <c r="R2" i="38"/>
  <c r="S2" i="38"/>
  <c r="T2" i="38"/>
  <c r="U2" i="38"/>
  <c r="V2" i="38"/>
  <c r="W2" i="38"/>
  <c r="F3" i="38"/>
  <c r="F4" i="38"/>
  <c r="F5" i="38"/>
  <c r="F6" i="38"/>
  <c r="F7" i="38"/>
  <c r="F8" i="38"/>
  <c r="F9" i="38"/>
  <c r="F10" i="38"/>
  <c r="F11" i="38"/>
  <c r="F12" i="38"/>
  <c r="F13" i="38"/>
  <c r="F14" i="38"/>
  <c r="F15" i="38"/>
  <c r="F16" i="38"/>
  <c r="F17" i="38"/>
  <c r="F18" i="38"/>
  <c r="F19" i="38"/>
  <c r="F20" i="38"/>
  <c r="F21" i="38"/>
  <c r="F22" i="38"/>
  <c r="F23" i="38"/>
  <c r="F24" i="38"/>
  <c r="F25" i="38"/>
  <c r="F26" i="38"/>
  <c r="F27" i="38"/>
  <c r="F28" i="38"/>
  <c r="F29" i="38"/>
  <c r="F30" i="38"/>
  <c r="F31" i="38"/>
  <c r="F32" i="38"/>
  <c r="F33" i="38"/>
  <c r="H3" i="38"/>
  <c r="H4" i="38"/>
  <c r="H5" i="38"/>
  <c r="H6" i="38"/>
  <c r="H7" i="38"/>
  <c r="H8" i="38"/>
  <c r="H9" i="38"/>
  <c r="H10" i="38"/>
  <c r="H11" i="38"/>
  <c r="H12" i="38"/>
  <c r="H13" i="38"/>
  <c r="H14" i="38"/>
  <c r="H15" i="38"/>
  <c r="H16" i="38"/>
  <c r="H17" i="38"/>
  <c r="H18" i="38"/>
  <c r="H19" i="38"/>
  <c r="H20" i="38"/>
  <c r="H21" i="38"/>
  <c r="H22" i="38"/>
  <c r="H23" i="38"/>
  <c r="H24" i="38"/>
  <c r="H25" i="38"/>
  <c r="H26" i="38"/>
  <c r="H27" i="38"/>
  <c r="H28" i="38"/>
  <c r="H29" i="38"/>
  <c r="H30" i="38"/>
  <c r="H31" i="38"/>
  <c r="H32" i="38"/>
  <c r="H33" i="38"/>
  <c r="J3" i="38"/>
  <c r="J4" i="38"/>
  <c r="J5" i="38"/>
  <c r="J6" i="38"/>
  <c r="J7" i="38"/>
  <c r="J8" i="38"/>
  <c r="J9" i="38"/>
  <c r="J10" i="38"/>
  <c r="J11" i="38"/>
  <c r="J12" i="38"/>
  <c r="J13" i="38"/>
  <c r="J14" i="38"/>
  <c r="J15" i="38"/>
  <c r="J16" i="38"/>
  <c r="J17" i="38"/>
  <c r="J18" i="38"/>
  <c r="J19" i="38"/>
  <c r="J20" i="38"/>
  <c r="J21" i="38"/>
  <c r="J22" i="38"/>
  <c r="J23" i="38"/>
  <c r="J24" i="38"/>
  <c r="J25" i="38"/>
  <c r="J26" i="38"/>
  <c r="J27" i="38"/>
  <c r="J28" i="38"/>
  <c r="J29" i="38"/>
  <c r="J30" i="38"/>
  <c r="J31" i="38"/>
  <c r="J32" i="38"/>
  <c r="J33" i="38"/>
  <c r="L3" i="38"/>
  <c r="L4" i="38"/>
  <c r="L5" i="38"/>
  <c r="L6" i="38"/>
  <c r="L7" i="38"/>
  <c r="L8" i="38"/>
  <c r="L9" i="38"/>
  <c r="L10" i="38"/>
  <c r="L11" i="38"/>
  <c r="L12" i="38"/>
  <c r="L13" i="38"/>
  <c r="L14" i="38"/>
  <c r="L15" i="38"/>
  <c r="L16" i="38"/>
  <c r="L17" i="38"/>
  <c r="L18" i="38"/>
  <c r="L19" i="38"/>
  <c r="L20" i="38"/>
  <c r="L21" i="38"/>
  <c r="L22" i="38"/>
  <c r="L23" i="38"/>
  <c r="L24" i="38"/>
  <c r="L25" i="38"/>
  <c r="L26" i="38"/>
  <c r="L27" i="38"/>
  <c r="L28" i="38"/>
  <c r="L29" i="38"/>
  <c r="L30" i="38"/>
  <c r="L31" i="38"/>
  <c r="L32" i="38"/>
  <c r="L33" i="38"/>
  <c r="N3" i="38"/>
  <c r="N4" i="38"/>
  <c r="N5" i="38"/>
  <c r="N6" i="38"/>
  <c r="N7" i="38"/>
  <c r="N8" i="38"/>
  <c r="N9" i="38"/>
  <c r="N10" i="38"/>
  <c r="N11" i="38"/>
  <c r="N12" i="38"/>
  <c r="N13" i="38"/>
  <c r="N14" i="38"/>
  <c r="N15" i="38"/>
  <c r="N16" i="38"/>
  <c r="N17" i="38"/>
  <c r="N18" i="38"/>
  <c r="N19" i="38"/>
  <c r="N20" i="38"/>
  <c r="N21" i="38"/>
  <c r="N22" i="38"/>
  <c r="N23" i="38"/>
  <c r="N24" i="38"/>
  <c r="N25" i="38"/>
  <c r="N26" i="38"/>
  <c r="N27" i="38"/>
  <c r="N28" i="38"/>
  <c r="N29" i="38"/>
  <c r="N30" i="38"/>
  <c r="N31" i="38"/>
  <c r="N32" i="38"/>
  <c r="N33" i="38"/>
  <c r="P3" i="38"/>
  <c r="P4" i="38"/>
  <c r="P5" i="38"/>
  <c r="P6" i="38"/>
  <c r="P7" i="38"/>
  <c r="P8" i="38"/>
  <c r="P9" i="38"/>
  <c r="P10" i="38"/>
  <c r="P11" i="38"/>
  <c r="P12" i="38"/>
  <c r="P13" i="38"/>
  <c r="P14" i="38"/>
  <c r="P15" i="38"/>
  <c r="P16" i="38"/>
  <c r="P17" i="38"/>
  <c r="P18" i="38"/>
  <c r="P19" i="38"/>
  <c r="P20" i="38"/>
  <c r="P21" i="38"/>
  <c r="P22" i="38"/>
  <c r="P23" i="38"/>
  <c r="P24" i="38"/>
  <c r="P25" i="38"/>
  <c r="P26" i="38"/>
  <c r="P27" i="38"/>
  <c r="P28" i="38"/>
  <c r="P29" i="38"/>
  <c r="P30" i="38"/>
  <c r="P31" i="38"/>
  <c r="P32" i="38"/>
  <c r="P33" i="38"/>
  <c r="R3" i="38"/>
  <c r="R4" i="38"/>
  <c r="R5" i="38"/>
  <c r="R6" i="38"/>
  <c r="R7" i="38"/>
  <c r="R8" i="38"/>
  <c r="R9" i="38"/>
  <c r="R10" i="38"/>
  <c r="R11" i="38"/>
  <c r="R12" i="38"/>
  <c r="R13" i="38"/>
  <c r="R14" i="38"/>
  <c r="R15" i="38"/>
  <c r="R16" i="38"/>
  <c r="R17" i="38"/>
  <c r="R18" i="38"/>
  <c r="R19" i="38"/>
  <c r="R20" i="38"/>
  <c r="R21" i="38"/>
  <c r="R22" i="38"/>
  <c r="R23" i="38"/>
  <c r="R24" i="38"/>
  <c r="R25" i="38"/>
  <c r="R26" i="38"/>
  <c r="R27" i="38"/>
  <c r="R28" i="38"/>
  <c r="R29" i="38"/>
  <c r="R30" i="38"/>
  <c r="R31" i="38"/>
  <c r="R32" i="38"/>
  <c r="R33" i="38"/>
  <c r="T3" i="38"/>
  <c r="T4" i="38"/>
  <c r="T5" i="38"/>
  <c r="T6" i="38"/>
  <c r="T7" i="38"/>
  <c r="T8" i="38"/>
  <c r="T9" i="38"/>
  <c r="T10" i="38"/>
  <c r="T11" i="38"/>
  <c r="T12" i="38"/>
  <c r="T13" i="38"/>
  <c r="T14" i="38"/>
  <c r="T15" i="38"/>
  <c r="T16" i="38"/>
  <c r="T17" i="38"/>
  <c r="T18" i="38"/>
  <c r="T19" i="38"/>
  <c r="T20" i="38"/>
  <c r="T21" i="38"/>
  <c r="T22" i="38"/>
  <c r="T23" i="38"/>
  <c r="T24" i="38"/>
  <c r="T25" i="38"/>
  <c r="T26" i="38"/>
  <c r="T27" i="38"/>
  <c r="T28" i="38"/>
  <c r="T29" i="38"/>
  <c r="T30" i="38"/>
  <c r="T31" i="38"/>
  <c r="T32" i="38"/>
  <c r="T33" i="38"/>
  <c r="V3" i="38"/>
  <c r="V4" i="38"/>
  <c r="V5" i="38"/>
  <c r="V6" i="38"/>
  <c r="V7" i="38"/>
  <c r="V8" i="38"/>
  <c r="V9" i="38"/>
  <c r="V10" i="38"/>
  <c r="V11" i="38"/>
  <c r="V12" i="38"/>
  <c r="V13" i="38"/>
  <c r="V14" i="38"/>
  <c r="V15" i="38"/>
  <c r="V16" i="38"/>
  <c r="V17" i="38"/>
  <c r="V18" i="38"/>
  <c r="V19" i="38"/>
  <c r="V20" i="38"/>
  <c r="V21" i="38"/>
  <c r="V22" i="38"/>
  <c r="V23" i="38"/>
  <c r="V24" i="38"/>
  <c r="V25" i="38"/>
  <c r="V26" i="38"/>
  <c r="V27" i="38"/>
  <c r="V28" i="38"/>
  <c r="V29" i="38"/>
  <c r="V30" i="38"/>
  <c r="V31" i="38"/>
  <c r="V32" i="38"/>
  <c r="V33" i="38"/>
  <c r="D3" i="38"/>
  <c r="E3" i="38"/>
  <c r="G3" i="38"/>
  <c r="I3" i="38"/>
  <c r="K3" i="38"/>
  <c r="M3" i="38"/>
  <c r="O3" i="38"/>
  <c r="Q3" i="38"/>
  <c r="S3" i="38"/>
  <c r="U3" i="38"/>
  <c r="W3" i="38"/>
  <c r="D4" i="38"/>
  <c r="E4" i="38"/>
  <c r="G4" i="38"/>
  <c r="I4" i="38"/>
  <c r="K4" i="38"/>
  <c r="M4" i="38"/>
  <c r="O4" i="38"/>
  <c r="Q4" i="38"/>
  <c r="S4" i="38"/>
  <c r="U4" i="38"/>
  <c r="W4" i="38"/>
  <c r="D5" i="38"/>
  <c r="E5" i="38"/>
  <c r="G5" i="38"/>
  <c r="I5" i="38"/>
  <c r="K5" i="38"/>
  <c r="M5" i="38"/>
  <c r="O5" i="38"/>
  <c r="Q5" i="38"/>
  <c r="S5" i="38"/>
  <c r="U5" i="38"/>
  <c r="W5" i="38"/>
  <c r="D6" i="38"/>
  <c r="E6" i="38"/>
  <c r="G6" i="38"/>
  <c r="I6" i="38"/>
  <c r="K6" i="38"/>
  <c r="M6" i="38"/>
  <c r="O6" i="38"/>
  <c r="Q6" i="38"/>
  <c r="S6" i="38"/>
  <c r="U6" i="38"/>
  <c r="W6" i="38"/>
  <c r="D7" i="38"/>
  <c r="E7" i="38"/>
  <c r="G7" i="38"/>
  <c r="I7" i="38"/>
  <c r="K7" i="38"/>
  <c r="M7" i="38"/>
  <c r="O7" i="38"/>
  <c r="Q7" i="38"/>
  <c r="S7" i="38"/>
  <c r="U7" i="38"/>
  <c r="W7" i="38"/>
  <c r="D8" i="38"/>
  <c r="E8" i="38"/>
  <c r="G8" i="38"/>
  <c r="I8" i="38"/>
  <c r="K8" i="38"/>
  <c r="M8" i="38"/>
  <c r="O8" i="38"/>
  <c r="Q8" i="38"/>
  <c r="S8" i="38"/>
  <c r="U8" i="38"/>
  <c r="W8" i="38"/>
  <c r="D9" i="38"/>
  <c r="E9" i="38"/>
  <c r="G9" i="38"/>
  <c r="I9" i="38"/>
  <c r="K9" i="38"/>
  <c r="M9" i="38"/>
  <c r="O9" i="38"/>
  <c r="Q9" i="38"/>
  <c r="S9" i="38"/>
  <c r="U9" i="38"/>
  <c r="W9" i="38"/>
  <c r="D10" i="38"/>
  <c r="E10" i="38"/>
  <c r="G10" i="38"/>
  <c r="I10" i="38"/>
  <c r="K10" i="38"/>
  <c r="M10" i="38"/>
  <c r="O10" i="38"/>
  <c r="Q10" i="38"/>
  <c r="S10" i="38"/>
  <c r="U10" i="38"/>
  <c r="W10" i="38"/>
  <c r="D11" i="38"/>
  <c r="E11" i="38"/>
  <c r="G11" i="38"/>
  <c r="I11" i="38"/>
  <c r="K11" i="38"/>
  <c r="M11" i="38"/>
  <c r="O11" i="38"/>
  <c r="Q11" i="38"/>
  <c r="S11" i="38"/>
  <c r="U11" i="38"/>
  <c r="W11" i="38"/>
  <c r="D12" i="38"/>
  <c r="E12" i="38"/>
  <c r="G12" i="38"/>
  <c r="I12" i="38"/>
  <c r="K12" i="38"/>
  <c r="M12" i="38"/>
  <c r="O12" i="38"/>
  <c r="Q12" i="38"/>
  <c r="S12" i="38"/>
  <c r="U12" i="38"/>
  <c r="W12" i="38"/>
  <c r="D13" i="38"/>
  <c r="E13" i="38"/>
  <c r="G13" i="38"/>
  <c r="I13" i="38"/>
  <c r="K13" i="38"/>
  <c r="M13" i="38"/>
  <c r="O13" i="38"/>
  <c r="Q13" i="38"/>
  <c r="S13" i="38"/>
  <c r="U13" i="38"/>
  <c r="W13" i="38"/>
  <c r="D14" i="38"/>
  <c r="E14" i="38"/>
  <c r="G14" i="38"/>
  <c r="I14" i="38"/>
  <c r="K14" i="38"/>
  <c r="M14" i="38"/>
  <c r="O14" i="38"/>
  <c r="Q14" i="38"/>
  <c r="S14" i="38"/>
  <c r="U14" i="38"/>
  <c r="W14" i="38"/>
  <c r="D15" i="38"/>
  <c r="E15" i="38"/>
  <c r="G15" i="38"/>
  <c r="I15" i="38"/>
  <c r="K15" i="38"/>
  <c r="M15" i="38"/>
  <c r="O15" i="38"/>
  <c r="Q15" i="38"/>
  <c r="S15" i="38"/>
  <c r="U15" i="38"/>
  <c r="W15" i="38"/>
  <c r="D16" i="38"/>
  <c r="E16" i="38"/>
  <c r="G16" i="38"/>
  <c r="I16" i="38"/>
  <c r="K16" i="38"/>
  <c r="M16" i="38"/>
  <c r="O16" i="38"/>
  <c r="Q16" i="38"/>
  <c r="S16" i="38"/>
  <c r="U16" i="38"/>
  <c r="W16" i="38"/>
  <c r="D17" i="38"/>
  <c r="E17" i="38"/>
  <c r="G17" i="38"/>
  <c r="I17" i="38"/>
  <c r="K17" i="38"/>
  <c r="M17" i="38"/>
  <c r="O17" i="38"/>
  <c r="Q17" i="38"/>
  <c r="S17" i="38"/>
  <c r="U17" i="38"/>
  <c r="W17" i="38"/>
  <c r="D18" i="38"/>
  <c r="E18" i="38"/>
  <c r="G18" i="38"/>
  <c r="I18" i="38"/>
  <c r="K18" i="38"/>
  <c r="M18" i="38"/>
  <c r="O18" i="38"/>
  <c r="Q18" i="38"/>
  <c r="S18" i="38"/>
  <c r="U18" i="38"/>
  <c r="W18" i="38"/>
  <c r="D19" i="38"/>
  <c r="E19" i="38"/>
  <c r="G19" i="38"/>
  <c r="I19" i="38"/>
  <c r="K19" i="38"/>
  <c r="M19" i="38"/>
  <c r="O19" i="38"/>
  <c r="Q19" i="38"/>
  <c r="S19" i="38"/>
  <c r="U19" i="38"/>
  <c r="W19" i="38"/>
  <c r="D20" i="38"/>
  <c r="E20" i="38"/>
  <c r="G20" i="38"/>
  <c r="I20" i="38"/>
  <c r="K20" i="38"/>
  <c r="M20" i="38"/>
  <c r="O20" i="38"/>
  <c r="Q20" i="38"/>
  <c r="S20" i="38"/>
  <c r="U20" i="38"/>
  <c r="W20" i="38"/>
  <c r="D21" i="38"/>
  <c r="E21" i="38"/>
  <c r="G21" i="38"/>
  <c r="I21" i="38"/>
  <c r="K21" i="38"/>
  <c r="M21" i="38"/>
  <c r="O21" i="38"/>
  <c r="Q21" i="38"/>
  <c r="S21" i="38"/>
  <c r="U21" i="38"/>
  <c r="W21" i="38"/>
  <c r="D22" i="38"/>
  <c r="E22" i="38"/>
  <c r="G22" i="38"/>
  <c r="I22" i="38"/>
  <c r="K22" i="38"/>
  <c r="M22" i="38"/>
  <c r="O22" i="38"/>
  <c r="Q22" i="38"/>
  <c r="S22" i="38"/>
  <c r="U22" i="38"/>
  <c r="W22" i="38"/>
  <c r="D23" i="38"/>
  <c r="E23" i="38"/>
  <c r="G23" i="38"/>
  <c r="I23" i="38"/>
  <c r="K23" i="38"/>
  <c r="M23" i="38"/>
  <c r="O23" i="38"/>
  <c r="Q23" i="38"/>
  <c r="S23" i="38"/>
  <c r="U23" i="38"/>
  <c r="W23" i="38"/>
  <c r="D24" i="38"/>
  <c r="E24" i="38"/>
  <c r="G24" i="38"/>
  <c r="I24" i="38"/>
  <c r="K24" i="38"/>
  <c r="M24" i="38"/>
  <c r="O24" i="38"/>
  <c r="Q24" i="38"/>
  <c r="S24" i="38"/>
  <c r="U24" i="38"/>
  <c r="W24" i="38"/>
  <c r="D25" i="38"/>
  <c r="E25" i="38"/>
  <c r="G25" i="38"/>
  <c r="I25" i="38"/>
  <c r="K25" i="38"/>
  <c r="M25" i="38"/>
  <c r="O25" i="38"/>
  <c r="Q25" i="38"/>
  <c r="S25" i="38"/>
  <c r="U25" i="38"/>
  <c r="W25" i="38"/>
  <c r="D26" i="38"/>
  <c r="E26" i="38"/>
  <c r="G26" i="38"/>
  <c r="I26" i="38"/>
  <c r="K26" i="38"/>
  <c r="M26" i="38"/>
  <c r="O26" i="38"/>
  <c r="Q26" i="38"/>
  <c r="S26" i="38"/>
  <c r="U26" i="38"/>
  <c r="W26" i="38"/>
  <c r="D27" i="38"/>
  <c r="E27" i="38"/>
  <c r="G27" i="38"/>
  <c r="I27" i="38"/>
  <c r="K27" i="38"/>
  <c r="M27" i="38"/>
  <c r="O27" i="38"/>
  <c r="Q27" i="38"/>
  <c r="S27" i="38"/>
  <c r="U27" i="38"/>
  <c r="W27" i="38"/>
  <c r="D28" i="38"/>
  <c r="E28" i="38"/>
  <c r="G28" i="38"/>
  <c r="I28" i="38"/>
  <c r="K28" i="38"/>
  <c r="M28" i="38"/>
  <c r="O28" i="38"/>
  <c r="Q28" i="38"/>
  <c r="S28" i="38"/>
  <c r="U28" i="38"/>
  <c r="W28" i="38"/>
  <c r="D29" i="38"/>
  <c r="E29" i="38"/>
  <c r="G29" i="38"/>
  <c r="I29" i="38"/>
  <c r="K29" i="38"/>
  <c r="M29" i="38"/>
  <c r="O29" i="38"/>
  <c r="Q29" i="38"/>
  <c r="S29" i="38"/>
  <c r="U29" i="38"/>
  <c r="W29" i="38"/>
  <c r="D30" i="38"/>
  <c r="E30" i="38"/>
  <c r="G30" i="38"/>
  <c r="I30" i="38"/>
  <c r="K30" i="38"/>
  <c r="M30" i="38"/>
  <c r="O30" i="38"/>
  <c r="Q30" i="38"/>
  <c r="S30" i="38"/>
  <c r="U30" i="38"/>
  <c r="W30" i="38"/>
  <c r="D31" i="38"/>
  <c r="E31" i="38"/>
  <c r="G31" i="38"/>
  <c r="I31" i="38"/>
  <c r="K31" i="38"/>
  <c r="M31" i="38"/>
  <c r="O31" i="38"/>
  <c r="Q31" i="38"/>
  <c r="S31" i="38"/>
  <c r="U31" i="38"/>
  <c r="W31" i="38"/>
  <c r="D32" i="38"/>
  <c r="E32" i="38"/>
  <c r="G32" i="38"/>
  <c r="I32" i="38"/>
  <c r="K32" i="38"/>
  <c r="M32" i="38"/>
  <c r="O32" i="38"/>
  <c r="Q32" i="38"/>
  <c r="S32" i="38"/>
  <c r="U32" i="38"/>
  <c r="W32" i="38"/>
  <c r="U33" i="38"/>
  <c r="S33" i="38"/>
  <c r="Q33" i="38"/>
  <c r="O33" i="38"/>
  <c r="M33" i="38"/>
  <c r="K33" i="38"/>
  <c r="I33" i="38"/>
  <c r="G33" i="38"/>
  <c r="E33" i="38"/>
  <c r="B3" i="38"/>
  <c r="B4" i="38"/>
  <c r="B5" i="38"/>
  <c r="B6" i="38"/>
  <c r="B7" i="38"/>
  <c r="B8" i="38"/>
  <c r="B9" i="38"/>
  <c r="B10" i="38"/>
  <c r="B11" i="38"/>
  <c r="B12" i="38"/>
  <c r="B13" i="38"/>
  <c r="B14" i="38"/>
  <c r="B15" i="38"/>
  <c r="B16" i="38"/>
  <c r="B17" i="38"/>
  <c r="B18" i="38"/>
  <c r="B19" i="38"/>
  <c r="B20" i="38"/>
  <c r="B21" i="38"/>
  <c r="B22" i="38"/>
  <c r="B23" i="38"/>
  <c r="B24" i="38"/>
  <c r="B25" i="38"/>
  <c r="B26" i="38"/>
  <c r="B27" i="38"/>
  <c r="B28" i="38"/>
  <c r="B29" i="38"/>
  <c r="B30" i="38"/>
  <c r="B31" i="38"/>
  <c r="B32" i="38"/>
  <c r="A3" i="38"/>
  <c r="A4" i="38"/>
  <c r="A5" i="38"/>
  <c r="A6" i="38"/>
  <c r="A7" i="38"/>
  <c r="A8" i="38"/>
  <c r="A9" i="38"/>
  <c r="A10" i="38"/>
  <c r="A11" i="38"/>
  <c r="A12" i="38"/>
  <c r="A13" i="38"/>
  <c r="A14" i="38"/>
  <c r="A15" i="38"/>
  <c r="A16" i="38"/>
  <c r="A17" i="38"/>
  <c r="A18" i="38"/>
  <c r="A19" i="38"/>
  <c r="A20" i="38"/>
  <c r="A21" i="38"/>
  <c r="A22" i="38"/>
  <c r="A23" i="38"/>
  <c r="A24" i="38"/>
  <c r="A25" i="38"/>
  <c r="A26" i="38"/>
  <c r="A27" i="38"/>
  <c r="A28" i="38"/>
  <c r="A29" i="38"/>
  <c r="A30" i="38"/>
  <c r="A31" i="38"/>
  <c r="A32" i="38"/>
  <c r="V37" i="37"/>
  <c r="U37" i="37"/>
  <c r="T37" i="37"/>
  <c r="S37" i="37"/>
  <c r="R37" i="37"/>
  <c r="Q37" i="37"/>
  <c r="P37" i="37"/>
  <c r="M37" i="37"/>
  <c r="L37" i="37"/>
  <c r="K37" i="37"/>
  <c r="J37" i="37"/>
  <c r="I37" i="37"/>
  <c r="H37" i="37"/>
  <c r="F37" i="37"/>
  <c r="E37" i="37"/>
  <c r="D37" i="37"/>
  <c r="D2" i="37"/>
  <c r="E2" i="37"/>
  <c r="F2" i="37"/>
  <c r="G2" i="37"/>
  <c r="H2" i="37"/>
  <c r="I2" i="37"/>
  <c r="J2" i="37"/>
  <c r="K2" i="37"/>
  <c r="L2" i="37"/>
  <c r="M2" i="37"/>
  <c r="N2" i="37"/>
  <c r="O2" i="37"/>
  <c r="P2" i="37"/>
  <c r="Q2" i="37"/>
  <c r="R2" i="37"/>
  <c r="S2" i="37"/>
  <c r="T2" i="37"/>
  <c r="U2" i="37"/>
  <c r="V2" i="37"/>
  <c r="D3" i="37"/>
  <c r="E3" i="37"/>
  <c r="F3" i="37"/>
  <c r="G3" i="37"/>
  <c r="H3" i="37"/>
  <c r="I3" i="37"/>
  <c r="J3" i="37"/>
  <c r="K3" i="37"/>
  <c r="L3" i="37"/>
  <c r="M3" i="37"/>
  <c r="N3" i="37"/>
  <c r="O3" i="37"/>
  <c r="P3" i="37"/>
  <c r="Q3" i="37"/>
  <c r="R3" i="37"/>
  <c r="S3" i="37"/>
  <c r="T3" i="37"/>
  <c r="U3" i="37"/>
  <c r="V3" i="37"/>
  <c r="D4" i="37"/>
  <c r="E4" i="37"/>
  <c r="F4" i="37"/>
  <c r="G4" i="37"/>
  <c r="H4" i="37"/>
  <c r="I4" i="37"/>
  <c r="J4" i="37"/>
  <c r="K4" i="37"/>
  <c r="L4" i="37"/>
  <c r="M4" i="37"/>
  <c r="N4" i="37"/>
  <c r="O4" i="37"/>
  <c r="P4" i="37"/>
  <c r="Q4" i="37"/>
  <c r="R4" i="37"/>
  <c r="S4" i="37"/>
  <c r="T4" i="37"/>
  <c r="U4" i="37"/>
  <c r="V4" i="37"/>
  <c r="D5" i="37"/>
  <c r="E5" i="37"/>
  <c r="F5" i="37"/>
  <c r="G5" i="37"/>
  <c r="H5" i="37"/>
  <c r="I5" i="37"/>
  <c r="J5" i="37"/>
  <c r="K5" i="37"/>
  <c r="L5" i="37"/>
  <c r="M5" i="37"/>
  <c r="N5" i="37"/>
  <c r="O5" i="37"/>
  <c r="P5" i="37"/>
  <c r="Q5" i="37"/>
  <c r="R5" i="37"/>
  <c r="S5" i="37"/>
  <c r="T5" i="37"/>
  <c r="U5" i="37"/>
  <c r="V5" i="37"/>
  <c r="D6" i="37"/>
  <c r="E6" i="37"/>
  <c r="F6" i="37"/>
  <c r="G6" i="37"/>
  <c r="H6" i="37"/>
  <c r="I6" i="37"/>
  <c r="J6" i="37"/>
  <c r="K6" i="37"/>
  <c r="L6" i="37"/>
  <c r="M6" i="37"/>
  <c r="N6" i="37"/>
  <c r="O6" i="37"/>
  <c r="P6" i="37"/>
  <c r="Q6" i="37"/>
  <c r="R6" i="37"/>
  <c r="S6" i="37"/>
  <c r="T6" i="37"/>
  <c r="U6" i="37"/>
  <c r="V6" i="37"/>
  <c r="D7" i="37"/>
  <c r="E7" i="37"/>
  <c r="F7" i="37"/>
  <c r="G7" i="37"/>
  <c r="H7" i="37"/>
  <c r="I7" i="37"/>
  <c r="J7" i="37"/>
  <c r="K7" i="37"/>
  <c r="L7" i="37"/>
  <c r="M7" i="37"/>
  <c r="N7" i="37"/>
  <c r="O7" i="37"/>
  <c r="P7" i="37"/>
  <c r="Q7" i="37"/>
  <c r="R7" i="37"/>
  <c r="S7" i="37"/>
  <c r="T7" i="37"/>
  <c r="U7" i="37"/>
  <c r="V7" i="37"/>
  <c r="D8" i="37"/>
  <c r="E8" i="37"/>
  <c r="F8" i="37"/>
  <c r="G8" i="37"/>
  <c r="H8" i="37"/>
  <c r="I8" i="37"/>
  <c r="J8" i="37"/>
  <c r="K8" i="37"/>
  <c r="L8" i="37"/>
  <c r="M8" i="37"/>
  <c r="N8" i="37"/>
  <c r="O8" i="37"/>
  <c r="P8" i="37"/>
  <c r="Q8" i="37"/>
  <c r="R8" i="37"/>
  <c r="S8" i="37"/>
  <c r="T8" i="37"/>
  <c r="U8" i="37"/>
  <c r="V8" i="37"/>
  <c r="D9" i="37"/>
  <c r="E9" i="37"/>
  <c r="F9" i="37"/>
  <c r="G9" i="37"/>
  <c r="H9" i="37"/>
  <c r="I9" i="37"/>
  <c r="J9" i="37"/>
  <c r="K9" i="37"/>
  <c r="L9" i="37"/>
  <c r="M9" i="37"/>
  <c r="N9" i="37"/>
  <c r="O9" i="37"/>
  <c r="P9" i="37"/>
  <c r="Q9" i="37"/>
  <c r="R9" i="37"/>
  <c r="S9" i="37"/>
  <c r="T9" i="37"/>
  <c r="U9" i="37"/>
  <c r="V9" i="37"/>
  <c r="D10" i="37"/>
  <c r="E10" i="37"/>
  <c r="F10" i="37"/>
  <c r="G10" i="37"/>
  <c r="H10" i="37"/>
  <c r="I10" i="37"/>
  <c r="J10" i="37"/>
  <c r="K10" i="37"/>
  <c r="L10" i="37"/>
  <c r="M10" i="37"/>
  <c r="N10" i="37"/>
  <c r="O10" i="37"/>
  <c r="P10" i="37"/>
  <c r="Q10" i="37"/>
  <c r="R10" i="37"/>
  <c r="S10" i="37"/>
  <c r="T10" i="37"/>
  <c r="U10" i="37"/>
  <c r="V10" i="37"/>
  <c r="D11" i="37"/>
  <c r="E11" i="37"/>
  <c r="F11" i="37"/>
  <c r="G11" i="37"/>
  <c r="H11" i="37"/>
  <c r="I11" i="37"/>
  <c r="J11" i="37"/>
  <c r="K11" i="37"/>
  <c r="L11" i="37"/>
  <c r="M11" i="37"/>
  <c r="N11" i="37"/>
  <c r="O11" i="37"/>
  <c r="P11" i="37"/>
  <c r="Q11" i="37"/>
  <c r="R11" i="37"/>
  <c r="S11" i="37"/>
  <c r="T11" i="37"/>
  <c r="U11" i="37"/>
  <c r="V11" i="37"/>
  <c r="D12" i="37"/>
  <c r="E12" i="37"/>
  <c r="F12" i="37"/>
  <c r="G12" i="37"/>
  <c r="H12" i="37"/>
  <c r="I12" i="37"/>
  <c r="J12" i="37"/>
  <c r="K12" i="37"/>
  <c r="L12" i="37"/>
  <c r="M12" i="37"/>
  <c r="N12" i="37"/>
  <c r="O12" i="37"/>
  <c r="P12" i="37"/>
  <c r="Q12" i="37"/>
  <c r="R12" i="37"/>
  <c r="S12" i="37"/>
  <c r="T12" i="37"/>
  <c r="U12" i="37"/>
  <c r="V12" i="37"/>
  <c r="D13" i="37"/>
  <c r="E13" i="37"/>
  <c r="F13" i="37"/>
  <c r="G13" i="37"/>
  <c r="H13" i="37"/>
  <c r="I13" i="37"/>
  <c r="J13" i="37"/>
  <c r="K13" i="37"/>
  <c r="L13" i="37"/>
  <c r="M13" i="37"/>
  <c r="N13" i="37"/>
  <c r="O13" i="37"/>
  <c r="P13" i="37"/>
  <c r="Q13" i="37"/>
  <c r="R13" i="37"/>
  <c r="S13" i="37"/>
  <c r="T13" i="37"/>
  <c r="U13" i="37"/>
  <c r="V13" i="37"/>
  <c r="D14" i="37"/>
  <c r="E14" i="37"/>
  <c r="F14" i="37"/>
  <c r="G14" i="37"/>
  <c r="H14" i="37"/>
  <c r="I14" i="37"/>
  <c r="J14" i="37"/>
  <c r="K14" i="37"/>
  <c r="L14" i="37"/>
  <c r="M14" i="37"/>
  <c r="N14" i="37"/>
  <c r="O14" i="37"/>
  <c r="P14" i="37"/>
  <c r="Q14" i="37"/>
  <c r="R14" i="37"/>
  <c r="S14" i="37"/>
  <c r="T14" i="37"/>
  <c r="U14" i="37"/>
  <c r="V14" i="37"/>
  <c r="D15" i="37"/>
  <c r="E15" i="37"/>
  <c r="F15" i="37"/>
  <c r="G15" i="37"/>
  <c r="H15" i="37"/>
  <c r="I15" i="37"/>
  <c r="J15" i="37"/>
  <c r="K15" i="37"/>
  <c r="L15" i="37"/>
  <c r="M15" i="37"/>
  <c r="N15" i="37"/>
  <c r="O15" i="37"/>
  <c r="P15" i="37"/>
  <c r="Q15" i="37"/>
  <c r="R15" i="37"/>
  <c r="S15" i="37"/>
  <c r="T15" i="37"/>
  <c r="U15" i="37"/>
  <c r="V15" i="37"/>
  <c r="D16" i="37"/>
  <c r="E16" i="37"/>
  <c r="F16" i="37"/>
  <c r="G16" i="37"/>
  <c r="H16" i="37"/>
  <c r="I16" i="37"/>
  <c r="J16" i="37"/>
  <c r="K16" i="37"/>
  <c r="L16" i="37"/>
  <c r="M16" i="37"/>
  <c r="N16" i="37"/>
  <c r="O16" i="37"/>
  <c r="P16" i="37"/>
  <c r="Q16" i="37"/>
  <c r="R16" i="37"/>
  <c r="S16" i="37"/>
  <c r="T16" i="37"/>
  <c r="U16" i="37"/>
  <c r="V16" i="37"/>
  <c r="D17" i="37"/>
  <c r="E17" i="37"/>
  <c r="F17" i="37"/>
  <c r="G17" i="37"/>
  <c r="H17" i="37"/>
  <c r="I17" i="37"/>
  <c r="J17" i="37"/>
  <c r="K17" i="37"/>
  <c r="L17" i="37"/>
  <c r="M17" i="37"/>
  <c r="N17" i="37"/>
  <c r="O17" i="37"/>
  <c r="P17" i="37"/>
  <c r="Q17" i="37"/>
  <c r="R17" i="37"/>
  <c r="S17" i="37"/>
  <c r="T17" i="37"/>
  <c r="U17" i="37"/>
  <c r="V17" i="37"/>
  <c r="D18" i="37"/>
  <c r="E18" i="37"/>
  <c r="F18" i="37"/>
  <c r="G18" i="37"/>
  <c r="H18" i="37"/>
  <c r="I18" i="37"/>
  <c r="J18" i="37"/>
  <c r="K18" i="37"/>
  <c r="L18" i="37"/>
  <c r="M18" i="37"/>
  <c r="N18" i="37"/>
  <c r="O18" i="37"/>
  <c r="P18" i="37"/>
  <c r="Q18" i="37"/>
  <c r="R18" i="37"/>
  <c r="S18" i="37"/>
  <c r="T18" i="37"/>
  <c r="U18" i="37"/>
  <c r="V18" i="37"/>
  <c r="D19" i="37"/>
  <c r="E19" i="37"/>
  <c r="F19" i="37"/>
  <c r="G19" i="37"/>
  <c r="H19" i="37"/>
  <c r="I19" i="37"/>
  <c r="J19" i="37"/>
  <c r="K19" i="37"/>
  <c r="L19" i="37"/>
  <c r="M19" i="37"/>
  <c r="N19" i="37"/>
  <c r="O19" i="37"/>
  <c r="P19" i="37"/>
  <c r="Q19" i="37"/>
  <c r="R19" i="37"/>
  <c r="S19" i="37"/>
  <c r="T19" i="37"/>
  <c r="U19" i="37"/>
  <c r="V19" i="37"/>
  <c r="D20" i="37"/>
  <c r="E20" i="37"/>
  <c r="F20" i="37"/>
  <c r="G20" i="37"/>
  <c r="H20" i="37"/>
  <c r="I20" i="37"/>
  <c r="J20" i="37"/>
  <c r="K20" i="37"/>
  <c r="L20" i="37"/>
  <c r="M20" i="37"/>
  <c r="N20" i="37"/>
  <c r="O20" i="37"/>
  <c r="P20" i="37"/>
  <c r="Q20" i="37"/>
  <c r="R20" i="37"/>
  <c r="S20" i="37"/>
  <c r="T20" i="37"/>
  <c r="U20" i="37"/>
  <c r="V20" i="37"/>
  <c r="D21" i="37"/>
  <c r="E21" i="37"/>
  <c r="F21" i="37"/>
  <c r="G21" i="37"/>
  <c r="H21" i="37"/>
  <c r="I21" i="37"/>
  <c r="J21" i="37"/>
  <c r="K21" i="37"/>
  <c r="L21" i="37"/>
  <c r="M21" i="37"/>
  <c r="N21" i="37"/>
  <c r="O21" i="37"/>
  <c r="P21" i="37"/>
  <c r="Q21" i="37"/>
  <c r="R21" i="37"/>
  <c r="S21" i="37"/>
  <c r="T21" i="37"/>
  <c r="U21" i="37"/>
  <c r="V21" i="37"/>
  <c r="D22" i="37"/>
  <c r="E22" i="37"/>
  <c r="F22" i="37"/>
  <c r="G22" i="37"/>
  <c r="H22" i="37"/>
  <c r="I22" i="37"/>
  <c r="J22" i="37"/>
  <c r="K22" i="37"/>
  <c r="L22" i="37"/>
  <c r="M22" i="37"/>
  <c r="N22" i="37"/>
  <c r="O22" i="37"/>
  <c r="P22" i="37"/>
  <c r="Q22" i="37"/>
  <c r="R22" i="37"/>
  <c r="S22" i="37"/>
  <c r="T22" i="37"/>
  <c r="U22" i="37"/>
  <c r="V22" i="37"/>
  <c r="D23" i="37"/>
  <c r="E23" i="37"/>
  <c r="F23" i="37"/>
  <c r="G23" i="37"/>
  <c r="H23" i="37"/>
  <c r="I23" i="37"/>
  <c r="J23" i="37"/>
  <c r="K23" i="37"/>
  <c r="L23" i="37"/>
  <c r="M23" i="37"/>
  <c r="N23" i="37"/>
  <c r="O23" i="37"/>
  <c r="P23" i="37"/>
  <c r="Q23" i="37"/>
  <c r="R23" i="37"/>
  <c r="S23" i="37"/>
  <c r="T23" i="37"/>
  <c r="U23" i="37"/>
  <c r="V23" i="37"/>
  <c r="D24" i="37"/>
  <c r="E24" i="37"/>
  <c r="F24" i="37"/>
  <c r="G24" i="37"/>
  <c r="H24" i="37"/>
  <c r="I24" i="37"/>
  <c r="J24" i="37"/>
  <c r="K24" i="37"/>
  <c r="L24" i="37"/>
  <c r="M24" i="37"/>
  <c r="N24" i="37"/>
  <c r="O24" i="37"/>
  <c r="P24" i="37"/>
  <c r="Q24" i="37"/>
  <c r="R24" i="37"/>
  <c r="S24" i="37"/>
  <c r="T24" i="37"/>
  <c r="U24" i="37"/>
  <c r="V24" i="37"/>
  <c r="D25" i="37"/>
  <c r="E25" i="37"/>
  <c r="F25" i="37"/>
  <c r="G25" i="37"/>
  <c r="H25" i="37"/>
  <c r="I25" i="37"/>
  <c r="J25" i="37"/>
  <c r="K25" i="37"/>
  <c r="L25" i="37"/>
  <c r="M25" i="37"/>
  <c r="N25" i="37"/>
  <c r="O25" i="37"/>
  <c r="P25" i="37"/>
  <c r="Q25" i="37"/>
  <c r="R25" i="37"/>
  <c r="S25" i="37"/>
  <c r="T25" i="37"/>
  <c r="U25" i="37"/>
  <c r="V25" i="37"/>
  <c r="D26" i="37"/>
  <c r="E26" i="37"/>
  <c r="F26" i="37"/>
  <c r="G26" i="37"/>
  <c r="H26" i="37"/>
  <c r="I26" i="37"/>
  <c r="J26" i="37"/>
  <c r="K26" i="37"/>
  <c r="L26" i="37"/>
  <c r="M26" i="37"/>
  <c r="N26" i="37"/>
  <c r="O26" i="37"/>
  <c r="P26" i="37"/>
  <c r="Q26" i="37"/>
  <c r="R26" i="37"/>
  <c r="S26" i="37"/>
  <c r="T26" i="37"/>
  <c r="U26" i="37"/>
  <c r="V26" i="37"/>
  <c r="D27" i="37"/>
  <c r="E27" i="37"/>
  <c r="F27" i="37"/>
  <c r="G27" i="37"/>
  <c r="H27" i="37"/>
  <c r="I27" i="37"/>
  <c r="J27" i="37"/>
  <c r="K27" i="37"/>
  <c r="L27" i="37"/>
  <c r="M27" i="37"/>
  <c r="N27" i="37"/>
  <c r="O27" i="37"/>
  <c r="P27" i="37"/>
  <c r="Q27" i="37"/>
  <c r="R27" i="37"/>
  <c r="S27" i="37"/>
  <c r="T27" i="37"/>
  <c r="U27" i="37"/>
  <c r="V27" i="37"/>
  <c r="D28" i="37"/>
  <c r="E28" i="37"/>
  <c r="F28" i="37"/>
  <c r="G28" i="37"/>
  <c r="H28" i="37"/>
  <c r="I28" i="37"/>
  <c r="J28" i="37"/>
  <c r="K28" i="37"/>
  <c r="L28" i="37"/>
  <c r="M28" i="37"/>
  <c r="N28" i="37"/>
  <c r="O28" i="37"/>
  <c r="P28" i="37"/>
  <c r="Q28" i="37"/>
  <c r="R28" i="37"/>
  <c r="S28" i="37"/>
  <c r="T28" i="37"/>
  <c r="U28" i="37"/>
  <c r="V28" i="37"/>
  <c r="D29" i="37"/>
  <c r="E29" i="37"/>
  <c r="F29" i="37"/>
  <c r="G29" i="37"/>
  <c r="H29" i="37"/>
  <c r="I29" i="37"/>
  <c r="J29" i="37"/>
  <c r="K29" i="37"/>
  <c r="L29" i="37"/>
  <c r="M29" i="37"/>
  <c r="N29" i="37"/>
  <c r="O29" i="37"/>
  <c r="P29" i="37"/>
  <c r="Q29" i="37"/>
  <c r="R29" i="37"/>
  <c r="S29" i="37"/>
  <c r="T29" i="37"/>
  <c r="U29" i="37"/>
  <c r="V29" i="37"/>
  <c r="D30" i="37"/>
  <c r="E30" i="37"/>
  <c r="F30" i="37"/>
  <c r="G30" i="37"/>
  <c r="H30" i="37"/>
  <c r="I30" i="37"/>
  <c r="J30" i="37"/>
  <c r="K30" i="37"/>
  <c r="L30" i="37"/>
  <c r="M30" i="37"/>
  <c r="N30" i="37"/>
  <c r="O30" i="37"/>
  <c r="P30" i="37"/>
  <c r="Q30" i="37"/>
  <c r="R30" i="37"/>
  <c r="S30" i="37"/>
  <c r="T30" i="37"/>
  <c r="U30" i="37"/>
  <c r="V30" i="37"/>
  <c r="D31" i="37"/>
  <c r="E31" i="37"/>
  <c r="F31" i="37"/>
  <c r="G31" i="37"/>
  <c r="H31" i="37"/>
  <c r="I31" i="37"/>
  <c r="J31" i="37"/>
  <c r="K31" i="37"/>
  <c r="L31" i="37"/>
  <c r="M31" i="37"/>
  <c r="N31" i="37"/>
  <c r="O31" i="37"/>
  <c r="P31" i="37"/>
  <c r="Q31" i="37"/>
  <c r="R31" i="37"/>
  <c r="S31" i="37"/>
  <c r="T31" i="37"/>
  <c r="U31" i="37"/>
  <c r="V31" i="37"/>
  <c r="D32" i="37"/>
  <c r="E32" i="37"/>
  <c r="F32" i="37"/>
  <c r="G32" i="37"/>
  <c r="H32" i="37"/>
  <c r="I32" i="37"/>
  <c r="J32" i="37"/>
  <c r="K32" i="37"/>
  <c r="L32" i="37"/>
  <c r="M32" i="37"/>
  <c r="N32" i="37"/>
  <c r="O32" i="37"/>
  <c r="P32" i="37"/>
  <c r="Q32" i="37"/>
  <c r="R32" i="37"/>
  <c r="S32" i="37"/>
  <c r="T32" i="37"/>
  <c r="U32" i="37"/>
  <c r="V32" i="37"/>
  <c r="O33" i="37"/>
  <c r="K33" i="37"/>
  <c r="G33" i="37"/>
  <c r="B3" i="37"/>
  <c r="B4" i="37"/>
  <c r="B5" i="37"/>
  <c r="B6" i="37"/>
  <c r="B7" i="37"/>
  <c r="B8" i="37"/>
  <c r="B9" i="37"/>
  <c r="B10" i="37"/>
  <c r="B11" i="37"/>
  <c r="B12" i="37"/>
  <c r="B13" i="37"/>
  <c r="B14" i="37"/>
  <c r="B15" i="37"/>
  <c r="B16" i="37"/>
  <c r="B17" i="37"/>
  <c r="B18" i="37"/>
  <c r="B19" i="37"/>
  <c r="B20" i="37"/>
  <c r="B21" i="37"/>
  <c r="B22" i="37"/>
  <c r="B23" i="37"/>
  <c r="B24" i="37"/>
  <c r="B25" i="37"/>
  <c r="B26" i="37"/>
  <c r="B27" i="37"/>
  <c r="B28" i="37"/>
  <c r="B29" i="37"/>
  <c r="B30" i="37"/>
  <c r="B31" i="37"/>
  <c r="B32" i="37"/>
  <c r="A3" i="37"/>
  <c r="A4" i="37"/>
  <c r="A5" i="37"/>
  <c r="A6" i="37"/>
  <c r="A7" i="37"/>
  <c r="A8" i="37"/>
  <c r="A9" i="37"/>
  <c r="A10" i="37"/>
  <c r="A11" i="37"/>
  <c r="A12" i="37"/>
  <c r="A13" i="37"/>
  <c r="A14" i="37"/>
  <c r="A15" i="37"/>
  <c r="A16" i="37"/>
  <c r="A17" i="37"/>
  <c r="A18" i="37"/>
  <c r="A19" i="37"/>
  <c r="A20" i="37"/>
  <c r="A21" i="37"/>
  <c r="A22" i="37"/>
  <c r="A23" i="37"/>
  <c r="A24" i="37"/>
  <c r="A25" i="37"/>
  <c r="A26" i="37"/>
  <c r="A27" i="37"/>
  <c r="A28" i="37"/>
  <c r="A29" i="37"/>
  <c r="A30" i="37"/>
  <c r="A31" i="37"/>
  <c r="A32" i="37"/>
  <c r="V37" i="36"/>
  <c r="U37" i="36"/>
  <c r="T37" i="36"/>
  <c r="S37" i="36"/>
  <c r="R37" i="36"/>
  <c r="Q37" i="36"/>
  <c r="P37" i="36"/>
  <c r="M37" i="36"/>
  <c r="L37" i="36"/>
  <c r="K37" i="36"/>
  <c r="J37" i="36"/>
  <c r="I37" i="36"/>
  <c r="H37" i="36"/>
  <c r="F37" i="36"/>
  <c r="E37" i="36"/>
  <c r="D37" i="36"/>
  <c r="D2" i="36"/>
  <c r="E2" i="36"/>
  <c r="F2" i="36"/>
  <c r="G2" i="36"/>
  <c r="H2" i="36"/>
  <c r="I2" i="36"/>
  <c r="J2" i="36"/>
  <c r="K2" i="36"/>
  <c r="L2" i="36"/>
  <c r="M2" i="36"/>
  <c r="N2" i="36"/>
  <c r="O2" i="36"/>
  <c r="P2" i="36"/>
  <c r="Q2" i="36"/>
  <c r="R2" i="36"/>
  <c r="S2" i="36"/>
  <c r="T2" i="36"/>
  <c r="U2" i="36"/>
  <c r="V2" i="36"/>
  <c r="D3" i="36"/>
  <c r="E3" i="36"/>
  <c r="F3" i="36"/>
  <c r="G3" i="36"/>
  <c r="H3" i="36"/>
  <c r="I3" i="36"/>
  <c r="J3" i="36"/>
  <c r="K3" i="36"/>
  <c r="L3" i="36"/>
  <c r="M3" i="36"/>
  <c r="N3" i="36"/>
  <c r="O3" i="36"/>
  <c r="P3" i="36"/>
  <c r="Q3" i="36"/>
  <c r="R3" i="36"/>
  <c r="S3" i="36"/>
  <c r="T3" i="36"/>
  <c r="U3" i="36"/>
  <c r="V3" i="36"/>
  <c r="D4" i="36"/>
  <c r="E4" i="36"/>
  <c r="F4" i="36"/>
  <c r="G4" i="36"/>
  <c r="H4" i="36"/>
  <c r="I4" i="36"/>
  <c r="J4" i="36"/>
  <c r="K4" i="36"/>
  <c r="L4" i="36"/>
  <c r="M4" i="36"/>
  <c r="N4" i="36"/>
  <c r="O4" i="36"/>
  <c r="P4" i="36"/>
  <c r="Q4" i="36"/>
  <c r="R4" i="36"/>
  <c r="S4" i="36"/>
  <c r="T4" i="36"/>
  <c r="U4" i="36"/>
  <c r="V4" i="36"/>
  <c r="D5" i="36"/>
  <c r="E5" i="36"/>
  <c r="F5" i="36"/>
  <c r="G5" i="36"/>
  <c r="H5" i="36"/>
  <c r="I5" i="36"/>
  <c r="J5" i="36"/>
  <c r="K5" i="36"/>
  <c r="L5" i="36"/>
  <c r="M5" i="36"/>
  <c r="N5" i="36"/>
  <c r="O5" i="36"/>
  <c r="P5" i="36"/>
  <c r="Q5" i="36"/>
  <c r="R5" i="36"/>
  <c r="S5" i="36"/>
  <c r="T5" i="36"/>
  <c r="U5" i="36"/>
  <c r="V5" i="36"/>
  <c r="D6" i="36"/>
  <c r="E6" i="36"/>
  <c r="F6" i="36"/>
  <c r="G6" i="36"/>
  <c r="H6" i="36"/>
  <c r="I6" i="36"/>
  <c r="J6" i="36"/>
  <c r="K6" i="36"/>
  <c r="L6" i="36"/>
  <c r="M6" i="36"/>
  <c r="N6" i="36"/>
  <c r="O6" i="36"/>
  <c r="P6" i="36"/>
  <c r="Q6" i="36"/>
  <c r="R6" i="36"/>
  <c r="S6" i="36"/>
  <c r="T6" i="36"/>
  <c r="U6" i="36"/>
  <c r="V6" i="36"/>
  <c r="D7" i="36"/>
  <c r="E7" i="36"/>
  <c r="F7" i="36"/>
  <c r="G7" i="36"/>
  <c r="H7" i="36"/>
  <c r="I7" i="36"/>
  <c r="J7" i="36"/>
  <c r="K7" i="36"/>
  <c r="L7" i="36"/>
  <c r="M7" i="36"/>
  <c r="N7" i="36"/>
  <c r="O7" i="36"/>
  <c r="P7" i="36"/>
  <c r="Q7" i="36"/>
  <c r="R7" i="36"/>
  <c r="S7" i="36"/>
  <c r="T7" i="36"/>
  <c r="U7" i="36"/>
  <c r="V7" i="36"/>
  <c r="D8" i="36"/>
  <c r="E8" i="36"/>
  <c r="F8" i="36"/>
  <c r="G8" i="36"/>
  <c r="H8" i="36"/>
  <c r="I8" i="36"/>
  <c r="J8" i="36"/>
  <c r="K8" i="36"/>
  <c r="L8" i="36"/>
  <c r="M8" i="36"/>
  <c r="N8" i="36"/>
  <c r="O8" i="36"/>
  <c r="P8" i="36"/>
  <c r="Q8" i="36"/>
  <c r="R8" i="36"/>
  <c r="S8" i="36"/>
  <c r="T8" i="36"/>
  <c r="U8" i="36"/>
  <c r="V8" i="36"/>
  <c r="D9" i="36"/>
  <c r="E9" i="36"/>
  <c r="F9" i="36"/>
  <c r="G9" i="36"/>
  <c r="H9" i="36"/>
  <c r="I9" i="36"/>
  <c r="J9" i="36"/>
  <c r="K9" i="36"/>
  <c r="L9" i="36"/>
  <c r="M9" i="36"/>
  <c r="N9" i="36"/>
  <c r="O9" i="36"/>
  <c r="P9" i="36"/>
  <c r="Q9" i="36"/>
  <c r="R9" i="36"/>
  <c r="S9" i="36"/>
  <c r="T9" i="36"/>
  <c r="U9" i="36"/>
  <c r="V9" i="36"/>
  <c r="D10" i="36"/>
  <c r="E10" i="36"/>
  <c r="F10" i="36"/>
  <c r="G10" i="36"/>
  <c r="H10" i="36"/>
  <c r="I10" i="36"/>
  <c r="J10" i="36"/>
  <c r="K10" i="36"/>
  <c r="L10" i="36"/>
  <c r="M10" i="36"/>
  <c r="N10" i="36"/>
  <c r="O10" i="36"/>
  <c r="P10" i="36"/>
  <c r="Q10" i="36"/>
  <c r="R10" i="36"/>
  <c r="S10" i="36"/>
  <c r="T10" i="36"/>
  <c r="U10" i="36"/>
  <c r="V10" i="36"/>
  <c r="D11" i="36"/>
  <c r="E11" i="36"/>
  <c r="F11" i="36"/>
  <c r="G11" i="36"/>
  <c r="H11" i="36"/>
  <c r="I11" i="36"/>
  <c r="J11" i="36"/>
  <c r="K11" i="36"/>
  <c r="L11" i="36"/>
  <c r="M11" i="36"/>
  <c r="N11" i="36"/>
  <c r="O11" i="36"/>
  <c r="P11" i="36"/>
  <c r="Q11" i="36"/>
  <c r="R11" i="36"/>
  <c r="S11" i="36"/>
  <c r="T11" i="36"/>
  <c r="U11" i="36"/>
  <c r="V11" i="36"/>
  <c r="D12" i="36"/>
  <c r="E12" i="36"/>
  <c r="F12" i="36"/>
  <c r="G12" i="36"/>
  <c r="H12" i="36"/>
  <c r="I12" i="36"/>
  <c r="J12" i="36"/>
  <c r="K12" i="36"/>
  <c r="L12" i="36"/>
  <c r="M12" i="36"/>
  <c r="N12" i="36"/>
  <c r="O12" i="36"/>
  <c r="P12" i="36"/>
  <c r="Q12" i="36"/>
  <c r="R12" i="36"/>
  <c r="S12" i="36"/>
  <c r="T12" i="36"/>
  <c r="U12" i="36"/>
  <c r="V12" i="36"/>
  <c r="D13" i="36"/>
  <c r="E13" i="36"/>
  <c r="F13" i="36"/>
  <c r="G13" i="36"/>
  <c r="H13" i="36"/>
  <c r="I13" i="36"/>
  <c r="J13" i="36"/>
  <c r="K13" i="36"/>
  <c r="L13" i="36"/>
  <c r="M13" i="36"/>
  <c r="N13" i="36"/>
  <c r="O13" i="36"/>
  <c r="P13" i="36"/>
  <c r="Q13" i="36"/>
  <c r="R13" i="36"/>
  <c r="S13" i="36"/>
  <c r="T13" i="36"/>
  <c r="U13" i="36"/>
  <c r="V13" i="36"/>
  <c r="D14" i="36"/>
  <c r="E14" i="36"/>
  <c r="F14" i="36"/>
  <c r="G14" i="36"/>
  <c r="H14" i="36"/>
  <c r="I14" i="36"/>
  <c r="J14" i="36"/>
  <c r="K14" i="36"/>
  <c r="L14" i="36"/>
  <c r="M14" i="36"/>
  <c r="N14" i="36"/>
  <c r="O14" i="36"/>
  <c r="P14" i="36"/>
  <c r="Q14" i="36"/>
  <c r="R14" i="36"/>
  <c r="S14" i="36"/>
  <c r="T14" i="36"/>
  <c r="U14" i="36"/>
  <c r="V14" i="36"/>
  <c r="D15" i="36"/>
  <c r="E15" i="36"/>
  <c r="F15" i="36"/>
  <c r="G15" i="36"/>
  <c r="H15" i="36"/>
  <c r="I15" i="36"/>
  <c r="J15" i="36"/>
  <c r="K15" i="36"/>
  <c r="L15" i="36"/>
  <c r="M15" i="36"/>
  <c r="N15" i="36"/>
  <c r="O15" i="36"/>
  <c r="P15" i="36"/>
  <c r="Q15" i="36"/>
  <c r="R15" i="36"/>
  <c r="S15" i="36"/>
  <c r="T15" i="36"/>
  <c r="U15" i="36"/>
  <c r="V15" i="36"/>
  <c r="D16" i="36"/>
  <c r="E16" i="36"/>
  <c r="F16" i="36"/>
  <c r="G16" i="36"/>
  <c r="H16" i="36"/>
  <c r="I16" i="36"/>
  <c r="J16" i="36"/>
  <c r="K16" i="36"/>
  <c r="L16" i="36"/>
  <c r="M16" i="36"/>
  <c r="N16" i="36"/>
  <c r="O16" i="36"/>
  <c r="P16" i="36"/>
  <c r="Q16" i="36"/>
  <c r="R16" i="36"/>
  <c r="S16" i="36"/>
  <c r="T16" i="36"/>
  <c r="U16" i="36"/>
  <c r="V16" i="36"/>
  <c r="D17" i="36"/>
  <c r="E17" i="36"/>
  <c r="F17" i="36"/>
  <c r="G17" i="36"/>
  <c r="H17" i="36"/>
  <c r="I17" i="36"/>
  <c r="J17" i="36"/>
  <c r="K17" i="36"/>
  <c r="L17" i="36"/>
  <c r="M17" i="36"/>
  <c r="N17" i="36"/>
  <c r="O17" i="36"/>
  <c r="P17" i="36"/>
  <c r="Q17" i="36"/>
  <c r="R17" i="36"/>
  <c r="S17" i="36"/>
  <c r="T17" i="36"/>
  <c r="U17" i="36"/>
  <c r="V17" i="36"/>
  <c r="D18" i="36"/>
  <c r="E18" i="36"/>
  <c r="F18" i="36"/>
  <c r="G18" i="36"/>
  <c r="H18" i="36"/>
  <c r="I18" i="36"/>
  <c r="J18" i="36"/>
  <c r="K18" i="36"/>
  <c r="L18" i="36"/>
  <c r="M18" i="36"/>
  <c r="N18" i="36"/>
  <c r="O18" i="36"/>
  <c r="P18" i="36"/>
  <c r="Q18" i="36"/>
  <c r="R18" i="36"/>
  <c r="S18" i="36"/>
  <c r="T18" i="36"/>
  <c r="U18" i="36"/>
  <c r="V18" i="36"/>
  <c r="D19" i="36"/>
  <c r="E19" i="36"/>
  <c r="F19" i="36"/>
  <c r="G19" i="36"/>
  <c r="H19" i="36"/>
  <c r="I19" i="36"/>
  <c r="J19" i="36"/>
  <c r="K19" i="36"/>
  <c r="L19" i="36"/>
  <c r="M19" i="36"/>
  <c r="N19" i="36"/>
  <c r="O19" i="36"/>
  <c r="P19" i="36"/>
  <c r="Q19" i="36"/>
  <c r="R19" i="36"/>
  <c r="S19" i="36"/>
  <c r="T19" i="36"/>
  <c r="U19" i="36"/>
  <c r="V19" i="36"/>
  <c r="D20" i="36"/>
  <c r="E20" i="36"/>
  <c r="F20" i="36"/>
  <c r="G20" i="36"/>
  <c r="H20" i="36"/>
  <c r="I20" i="36"/>
  <c r="J20" i="36"/>
  <c r="K20" i="36"/>
  <c r="L20" i="36"/>
  <c r="M20" i="36"/>
  <c r="N20" i="36"/>
  <c r="O20" i="36"/>
  <c r="P20" i="36"/>
  <c r="Q20" i="36"/>
  <c r="R20" i="36"/>
  <c r="S20" i="36"/>
  <c r="T20" i="36"/>
  <c r="U20" i="36"/>
  <c r="V20" i="36"/>
  <c r="D21" i="36"/>
  <c r="E21" i="36"/>
  <c r="F21" i="36"/>
  <c r="G21" i="36"/>
  <c r="H21" i="36"/>
  <c r="I21" i="36"/>
  <c r="J21" i="36"/>
  <c r="K21" i="36"/>
  <c r="L21" i="36"/>
  <c r="M21" i="36"/>
  <c r="N21" i="36"/>
  <c r="O21" i="36"/>
  <c r="P21" i="36"/>
  <c r="Q21" i="36"/>
  <c r="R21" i="36"/>
  <c r="S21" i="36"/>
  <c r="T21" i="36"/>
  <c r="U21" i="36"/>
  <c r="V21" i="36"/>
  <c r="D22" i="36"/>
  <c r="E22" i="36"/>
  <c r="F22" i="36"/>
  <c r="G22" i="36"/>
  <c r="H22" i="36"/>
  <c r="I22" i="36"/>
  <c r="J22" i="36"/>
  <c r="K22" i="36"/>
  <c r="L22" i="36"/>
  <c r="M22" i="36"/>
  <c r="N22" i="36"/>
  <c r="O22" i="36"/>
  <c r="P22" i="36"/>
  <c r="Q22" i="36"/>
  <c r="R22" i="36"/>
  <c r="S22" i="36"/>
  <c r="T22" i="36"/>
  <c r="U22" i="36"/>
  <c r="V22" i="36"/>
  <c r="D23" i="36"/>
  <c r="E23" i="36"/>
  <c r="F23" i="36"/>
  <c r="G23" i="36"/>
  <c r="H23" i="36"/>
  <c r="I23" i="36"/>
  <c r="J23" i="36"/>
  <c r="K23" i="36"/>
  <c r="L23" i="36"/>
  <c r="M23" i="36"/>
  <c r="N23" i="36"/>
  <c r="O23" i="36"/>
  <c r="P23" i="36"/>
  <c r="Q23" i="36"/>
  <c r="R23" i="36"/>
  <c r="S23" i="36"/>
  <c r="T23" i="36"/>
  <c r="U23" i="36"/>
  <c r="V23" i="36"/>
  <c r="D24" i="36"/>
  <c r="E24" i="36"/>
  <c r="F24" i="36"/>
  <c r="G24" i="36"/>
  <c r="H24" i="36"/>
  <c r="I24" i="36"/>
  <c r="J24" i="36"/>
  <c r="K24" i="36"/>
  <c r="L24" i="36"/>
  <c r="M24" i="36"/>
  <c r="N24" i="36"/>
  <c r="O24" i="36"/>
  <c r="P24" i="36"/>
  <c r="Q24" i="36"/>
  <c r="R24" i="36"/>
  <c r="S24" i="36"/>
  <c r="T24" i="36"/>
  <c r="U24" i="36"/>
  <c r="V24" i="36"/>
  <c r="D25" i="36"/>
  <c r="E25" i="36"/>
  <c r="F25" i="36"/>
  <c r="G25" i="36"/>
  <c r="H25" i="36"/>
  <c r="I25" i="36"/>
  <c r="J25" i="36"/>
  <c r="K25" i="36"/>
  <c r="L25" i="36"/>
  <c r="M25" i="36"/>
  <c r="N25" i="36"/>
  <c r="O25" i="36"/>
  <c r="P25" i="36"/>
  <c r="Q25" i="36"/>
  <c r="R25" i="36"/>
  <c r="S25" i="36"/>
  <c r="T25" i="36"/>
  <c r="U25" i="36"/>
  <c r="V25" i="36"/>
  <c r="D26" i="36"/>
  <c r="E26" i="36"/>
  <c r="F26" i="36"/>
  <c r="G26" i="36"/>
  <c r="H26" i="36"/>
  <c r="I26" i="36"/>
  <c r="J26" i="36"/>
  <c r="K26" i="36"/>
  <c r="L26" i="36"/>
  <c r="M26" i="36"/>
  <c r="N26" i="36"/>
  <c r="O26" i="36"/>
  <c r="P26" i="36"/>
  <c r="Q26" i="36"/>
  <c r="R26" i="36"/>
  <c r="S26" i="36"/>
  <c r="T26" i="36"/>
  <c r="U26" i="36"/>
  <c r="V26" i="36"/>
  <c r="D27" i="36"/>
  <c r="E27" i="36"/>
  <c r="F27" i="36"/>
  <c r="G27" i="36"/>
  <c r="H27" i="36"/>
  <c r="I27" i="36"/>
  <c r="J27" i="36"/>
  <c r="K27" i="36"/>
  <c r="L27" i="36"/>
  <c r="M27" i="36"/>
  <c r="N27" i="36"/>
  <c r="O27" i="36"/>
  <c r="P27" i="36"/>
  <c r="Q27" i="36"/>
  <c r="R27" i="36"/>
  <c r="S27" i="36"/>
  <c r="T27" i="36"/>
  <c r="U27" i="36"/>
  <c r="V27" i="36"/>
  <c r="D28" i="36"/>
  <c r="E28" i="36"/>
  <c r="F28" i="36"/>
  <c r="G28" i="36"/>
  <c r="H28" i="36"/>
  <c r="I28" i="36"/>
  <c r="J28" i="36"/>
  <c r="K28" i="36"/>
  <c r="L28" i="36"/>
  <c r="M28" i="36"/>
  <c r="M29" i="36"/>
  <c r="M30" i="36"/>
  <c r="M31" i="36"/>
  <c r="M32" i="36"/>
  <c r="M33" i="36"/>
  <c r="N28" i="36"/>
  <c r="O28" i="36"/>
  <c r="P28" i="36"/>
  <c r="Q28" i="36"/>
  <c r="R28" i="36"/>
  <c r="S28" i="36"/>
  <c r="T28" i="36"/>
  <c r="U28" i="36"/>
  <c r="V28" i="36"/>
  <c r="D29" i="36"/>
  <c r="E29" i="36"/>
  <c r="F29" i="36"/>
  <c r="G29" i="36"/>
  <c r="H29" i="36"/>
  <c r="I29" i="36"/>
  <c r="J29" i="36"/>
  <c r="K29" i="36"/>
  <c r="L29" i="36"/>
  <c r="N29" i="36"/>
  <c r="O29" i="36"/>
  <c r="P29" i="36"/>
  <c r="Q29" i="36"/>
  <c r="R29" i="36"/>
  <c r="S29" i="36"/>
  <c r="T29" i="36"/>
  <c r="U29" i="36"/>
  <c r="V29" i="36"/>
  <c r="D30" i="36"/>
  <c r="E30" i="36"/>
  <c r="E31" i="36"/>
  <c r="E32" i="36"/>
  <c r="E33" i="36"/>
  <c r="F30" i="36"/>
  <c r="G30" i="36"/>
  <c r="H30" i="36"/>
  <c r="I30" i="36"/>
  <c r="J30" i="36"/>
  <c r="K30" i="36"/>
  <c r="L30" i="36"/>
  <c r="N30" i="36"/>
  <c r="O30" i="36"/>
  <c r="P30" i="36"/>
  <c r="Q30" i="36"/>
  <c r="R30" i="36"/>
  <c r="S30" i="36"/>
  <c r="T30" i="36"/>
  <c r="U30" i="36"/>
  <c r="V30" i="36"/>
  <c r="D31" i="36"/>
  <c r="F31" i="36"/>
  <c r="G31" i="36"/>
  <c r="H31" i="36"/>
  <c r="I31" i="36"/>
  <c r="J31" i="36"/>
  <c r="K31" i="36"/>
  <c r="L31" i="36"/>
  <c r="N31" i="36"/>
  <c r="O31" i="36"/>
  <c r="P31" i="36"/>
  <c r="Q31" i="36"/>
  <c r="R31" i="36"/>
  <c r="S31" i="36"/>
  <c r="T31" i="36"/>
  <c r="U31" i="36"/>
  <c r="V31" i="36"/>
  <c r="D32" i="36"/>
  <c r="F32" i="36"/>
  <c r="G32" i="36"/>
  <c r="H32" i="36"/>
  <c r="I32" i="36"/>
  <c r="J32" i="36"/>
  <c r="K32" i="36"/>
  <c r="L32" i="36"/>
  <c r="N32" i="36"/>
  <c r="O32" i="36"/>
  <c r="P32" i="36"/>
  <c r="Q32" i="36"/>
  <c r="R32" i="36"/>
  <c r="S32" i="36"/>
  <c r="T32" i="36"/>
  <c r="U32" i="36"/>
  <c r="V32" i="36"/>
  <c r="Q33" i="36"/>
  <c r="I33" i="36"/>
  <c r="B3" i="36"/>
  <c r="B4" i="36"/>
  <c r="B5" i="36"/>
  <c r="B6" i="36"/>
  <c r="B7" i="36"/>
  <c r="B8" i="36"/>
  <c r="B9" i="36"/>
  <c r="B10" i="36"/>
  <c r="B11" i="36"/>
  <c r="B12" i="36"/>
  <c r="B13" i="36"/>
  <c r="B14" i="36"/>
  <c r="B15" i="36"/>
  <c r="B16" i="36"/>
  <c r="B17" i="36"/>
  <c r="B18" i="36"/>
  <c r="B19" i="36"/>
  <c r="B20" i="36"/>
  <c r="B21" i="36"/>
  <c r="B22" i="36"/>
  <c r="B23" i="36"/>
  <c r="B24" i="36"/>
  <c r="B25" i="36"/>
  <c r="B26" i="36"/>
  <c r="B27" i="36"/>
  <c r="B28" i="36"/>
  <c r="B29" i="36"/>
  <c r="B30" i="36"/>
  <c r="B31" i="36"/>
  <c r="B32" i="36"/>
  <c r="A3" i="36"/>
  <c r="A4" i="36"/>
  <c r="A5" i="36"/>
  <c r="A6" i="36"/>
  <c r="A7" i="36"/>
  <c r="A8" i="36"/>
  <c r="A9" i="36"/>
  <c r="A10" i="36"/>
  <c r="A11" i="36"/>
  <c r="A12" i="36"/>
  <c r="A13" i="36"/>
  <c r="A14" i="36"/>
  <c r="A15" i="36"/>
  <c r="A16" i="36"/>
  <c r="A17" i="36"/>
  <c r="A18" i="36"/>
  <c r="A19" i="36"/>
  <c r="A20" i="36"/>
  <c r="A21" i="36"/>
  <c r="A22" i="36"/>
  <c r="A23" i="36"/>
  <c r="A24" i="36"/>
  <c r="A25" i="36"/>
  <c r="A26" i="36"/>
  <c r="A27" i="36"/>
  <c r="A28" i="36"/>
  <c r="A29" i="36"/>
  <c r="A30" i="36"/>
  <c r="A31" i="36"/>
  <c r="A32" i="36"/>
  <c r="V37" i="35"/>
  <c r="U37" i="35"/>
  <c r="T37" i="35"/>
  <c r="S37" i="35"/>
  <c r="R37" i="35"/>
  <c r="Q37" i="35"/>
  <c r="P37" i="35"/>
  <c r="M37" i="35"/>
  <c r="L37" i="35"/>
  <c r="K37" i="35"/>
  <c r="J37" i="35"/>
  <c r="I37" i="35"/>
  <c r="H37" i="35"/>
  <c r="F37" i="35"/>
  <c r="E37" i="35"/>
  <c r="D37" i="35"/>
  <c r="D2" i="35"/>
  <c r="E2" i="35"/>
  <c r="F2" i="35"/>
  <c r="G2" i="35"/>
  <c r="H2" i="35"/>
  <c r="I2" i="35"/>
  <c r="J2" i="35"/>
  <c r="K2" i="35"/>
  <c r="L2" i="35"/>
  <c r="M2" i="35"/>
  <c r="N2" i="35"/>
  <c r="O2" i="35"/>
  <c r="P2" i="35"/>
  <c r="Q2" i="35"/>
  <c r="R2" i="35"/>
  <c r="S2" i="35"/>
  <c r="T2" i="35"/>
  <c r="U2" i="35"/>
  <c r="V2" i="35"/>
  <c r="W2" i="35"/>
  <c r="F3" i="35"/>
  <c r="F4" i="35"/>
  <c r="F5" i="35"/>
  <c r="F6" i="35"/>
  <c r="F7" i="35"/>
  <c r="F8" i="35"/>
  <c r="F9" i="35"/>
  <c r="F10" i="35"/>
  <c r="F11" i="35"/>
  <c r="F12" i="35"/>
  <c r="F13" i="35"/>
  <c r="F14" i="35"/>
  <c r="F15" i="35"/>
  <c r="F16" i="35"/>
  <c r="F17" i="35"/>
  <c r="F18" i="35"/>
  <c r="F19" i="35"/>
  <c r="F20" i="35"/>
  <c r="F21" i="35"/>
  <c r="F22" i="35"/>
  <c r="F23" i="35"/>
  <c r="F24" i="35"/>
  <c r="F25" i="35"/>
  <c r="F26" i="35"/>
  <c r="F27" i="35"/>
  <c r="F28" i="35"/>
  <c r="F29" i="35"/>
  <c r="F30" i="35"/>
  <c r="F31" i="35"/>
  <c r="F33" i="35"/>
  <c r="H3" i="35"/>
  <c r="H4" i="35"/>
  <c r="H5" i="35"/>
  <c r="H6" i="35"/>
  <c r="H7" i="35"/>
  <c r="H8" i="35"/>
  <c r="H9" i="35"/>
  <c r="H10" i="35"/>
  <c r="H11" i="35"/>
  <c r="H12" i="35"/>
  <c r="H13" i="35"/>
  <c r="H14" i="35"/>
  <c r="H15" i="35"/>
  <c r="H16" i="35"/>
  <c r="H17" i="35"/>
  <c r="H18" i="35"/>
  <c r="H19" i="35"/>
  <c r="H20" i="35"/>
  <c r="H21" i="35"/>
  <c r="H22" i="35"/>
  <c r="H23" i="35"/>
  <c r="H24" i="35"/>
  <c r="H25" i="35"/>
  <c r="H26" i="35"/>
  <c r="H27" i="35"/>
  <c r="H28" i="35"/>
  <c r="H29" i="35"/>
  <c r="H30" i="35"/>
  <c r="H31" i="35"/>
  <c r="H33" i="35"/>
  <c r="J3" i="35"/>
  <c r="J4" i="35"/>
  <c r="J5" i="35"/>
  <c r="J6" i="35"/>
  <c r="J7" i="35"/>
  <c r="J8" i="35"/>
  <c r="J9" i="35"/>
  <c r="J10" i="35"/>
  <c r="J11" i="35"/>
  <c r="J12" i="35"/>
  <c r="J13" i="35"/>
  <c r="J14" i="35"/>
  <c r="J15" i="35"/>
  <c r="J16" i="35"/>
  <c r="J17" i="35"/>
  <c r="J18" i="35"/>
  <c r="J19" i="35"/>
  <c r="J20" i="35"/>
  <c r="J21" i="35"/>
  <c r="J22" i="35"/>
  <c r="J23" i="35"/>
  <c r="J24" i="35"/>
  <c r="J25" i="35"/>
  <c r="J26" i="35"/>
  <c r="J27" i="35"/>
  <c r="J28" i="35"/>
  <c r="J29" i="35"/>
  <c r="J30" i="35"/>
  <c r="J31" i="35"/>
  <c r="J33" i="35"/>
  <c r="L3" i="35"/>
  <c r="L4" i="35"/>
  <c r="L5" i="35"/>
  <c r="L6" i="35"/>
  <c r="L7" i="35"/>
  <c r="L8" i="35"/>
  <c r="L9" i="35"/>
  <c r="L10" i="35"/>
  <c r="L11" i="35"/>
  <c r="L12" i="35"/>
  <c r="L13" i="35"/>
  <c r="L14" i="35"/>
  <c r="L15" i="35"/>
  <c r="L16" i="35"/>
  <c r="L17" i="35"/>
  <c r="L18" i="35"/>
  <c r="L19" i="35"/>
  <c r="L20" i="35"/>
  <c r="L21" i="35"/>
  <c r="L22" i="35"/>
  <c r="L23" i="35"/>
  <c r="L24" i="35"/>
  <c r="L25" i="35"/>
  <c r="L26" i="35"/>
  <c r="L27" i="35"/>
  <c r="L28" i="35"/>
  <c r="L29" i="35"/>
  <c r="L30" i="35"/>
  <c r="L31" i="35"/>
  <c r="L33" i="35"/>
  <c r="N3" i="35"/>
  <c r="N4" i="35"/>
  <c r="N5" i="35"/>
  <c r="N6" i="35"/>
  <c r="N7" i="35"/>
  <c r="N8" i="35"/>
  <c r="N9" i="35"/>
  <c r="N10" i="35"/>
  <c r="N11" i="35"/>
  <c r="N12" i="35"/>
  <c r="N13" i="35"/>
  <c r="N14" i="35"/>
  <c r="N15" i="35"/>
  <c r="N16" i="35"/>
  <c r="N17" i="35"/>
  <c r="N18" i="35"/>
  <c r="N19" i="35"/>
  <c r="N20" i="35"/>
  <c r="N21" i="35"/>
  <c r="N22" i="35"/>
  <c r="N23" i="35"/>
  <c r="N24" i="35"/>
  <c r="N25" i="35"/>
  <c r="N26" i="35"/>
  <c r="N27" i="35"/>
  <c r="N28" i="35"/>
  <c r="N29" i="35"/>
  <c r="N30" i="35"/>
  <c r="N31" i="35"/>
  <c r="N33" i="35"/>
  <c r="P3" i="35"/>
  <c r="P4" i="35"/>
  <c r="P5" i="35"/>
  <c r="P6" i="35"/>
  <c r="P7" i="35"/>
  <c r="P8" i="35"/>
  <c r="P9" i="35"/>
  <c r="P10" i="35"/>
  <c r="P11" i="35"/>
  <c r="P12" i="35"/>
  <c r="P13" i="35"/>
  <c r="P14" i="35"/>
  <c r="P15" i="35"/>
  <c r="P16" i="35"/>
  <c r="P17" i="35"/>
  <c r="P18" i="35"/>
  <c r="P19" i="35"/>
  <c r="P20" i="35"/>
  <c r="P21" i="35"/>
  <c r="P22" i="35"/>
  <c r="P23" i="35"/>
  <c r="P24" i="35"/>
  <c r="P25" i="35"/>
  <c r="P26" i="35"/>
  <c r="P27" i="35"/>
  <c r="P28" i="35"/>
  <c r="P29" i="35"/>
  <c r="P30" i="35"/>
  <c r="P31" i="35"/>
  <c r="P33" i="35"/>
  <c r="R3" i="35"/>
  <c r="R4" i="35"/>
  <c r="R5" i="35"/>
  <c r="R6" i="35"/>
  <c r="R7" i="35"/>
  <c r="R8" i="35"/>
  <c r="R9" i="35"/>
  <c r="R10" i="35"/>
  <c r="R11" i="35"/>
  <c r="R12" i="35"/>
  <c r="R13" i="35"/>
  <c r="R14" i="35"/>
  <c r="R15" i="35"/>
  <c r="R16" i="35"/>
  <c r="R17" i="35"/>
  <c r="R18" i="35"/>
  <c r="R19" i="35"/>
  <c r="R20" i="35"/>
  <c r="R21" i="35"/>
  <c r="R22" i="35"/>
  <c r="R23" i="35"/>
  <c r="R24" i="35"/>
  <c r="R25" i="35"/>
  <c r="R26" i="35"/>
  <c r="R27" i="35"/>
  <c r="R28" i="35"/>
  <c r="R29" i="35"/>
  <c r="R30" i="35"/>
  <c r="R31" i="35"/>
  <c r="R33" i="35"/>
  <c r="T3" i="35"/>
  <c r="T4" i="35"/>
  <c r="T5" i="35"/>
  <c r="T6" i="35"/>
  <c r="T7" i="35"/>
  <c r="T8" i="35"/>
  <c r="T9" i="35"/>
  <c r="T10" i="35"/>
  <c r="T11" i="35"/>
  <c r="T12" i="35"/>
  <c r="T13" i="35"/>
  <c r="T14" i="35"/>
  <c r="T15" i="35"/>
  <c r="T16" i="35"/>
  <c r="T17" i="35"/>
  <c r="T18" i="35"/>
  <c r="T19" i="35"/>
  <c r="T20" i="35"/>
  <c r="T21" i="35"/>
  <c r="T22" i="35"/>
  <c r="T23" i="35"/>
  <c r="T24" i="35"/>
  <c r="T25" i="35"/>
  <c r="T26" i="35"/>
  <c r="T27" i="35"/>
  <c r="T28" i="35"/>
  <c r="T29" i="35"/>
  <c r="T30" i="35"/>
  <c r="T31" i="35"/>
  <c r="T33" i="35"/>
  <c r="V3" i="35"/>
  <c r="V4" i="35"/>
  <c r="V5" i="35"/>
  <c r="V6" i="35"/>
  <c r="V7" i="35"/>
  <c r="V8" i="35"/>
  <c r="V9" i="35"/>
  <c r="V10" i="35"/>
  <c r="V11" i="35"/>
  <c r="V12" i="35"/>
  <c r="V13" i="35"/>
  <c r="V14" i="35"/>
  <c r="V15" i="35"/>
  <c r="V16" i="35"/>
  <c r="V17" i="35"/>
  <c r="V18" i="35"/>
  <c r="V19" i="35"/>
  <c r="V20" i="35"/>
  <c r="V21" i="35"/>
  <c r="V22" i="35"/>
  <c r="V23" i="35"/>
  <c r="V24" i="35"/>
  <c r="V25" i="35"/>
  <c r="V26" i="35"/>
  <c r="V27" i="35"/>
  <c r="V28" i="35"/>
  <c r="V29" i="35"/>
  <c r="V30" i="35"/>
  <c r="V31" i="35"/>
  <c r="V33" i="35"/>
  <c r="D3" i="35"/>
  <c r="E3" i="35"/>
  <c r="G3" i="35"/>
  <c r="I3" i="35"/>
  <c r="K3" i="35"/>
  <c r="M3" i="35"/>
  <c r="O3" i="35"/>
  <c r="Q3" i="35"/>
  <c r="S3" i="35"/>
  <c r="U3" i="35"/>
  <c r="W3" i="35"/>
  <c r="D4" i="35"/>
  <c r="E4" i="35"/>
  <c r="G4" i="35"/>
  <c r="I4" i="35"/>
  <c r="K4" i="35"/>
  <c r="M4" i="35"/>
  <c r="O4" i="35"/>
  <c r="Q4" i="35"/>
  <c r="S4" i="35"/>
  <c r="U4" i="35"/>
  <c r="W4" i="35"/>
  <c r="D5" i="35"/>
  <c r="E5" i="35"/>
  <c r="G5" i="35"/>
  <c r="I5" i="35"/>
  <c r="K5" i="35"/>
  <c r="M5" i="35"/>
  <c r="O5" i="35"/>
  <c r="Q5" i="35"/>
  <c r="S5" i="35"/>
  <c r="U5" i="35"/>
  <c r="W5" i="35"/>
  <c r="D6" i="35"/>
  <c r="E6" i="35"/>
  <c r="G6" i="35"/>
  <c r="I6" i="35"/>
  <c r="K6" i="35"/>
  <c r="M6" i="35"/>
  <c r="O6" i="35"/>
  <c r="Q6" i="35"/>
  <c r="S6" i="35"/>
  <c r="U6" i="35"/>
  <c r="W6" i="35"/>
  <c r="D7" i="35"/>
  <c r="E7" i="35"/>
  <c r="G7" i="35"/>
  <c r="I7" i="35"/>
  <c r="K7" i="35"/>
  <c r="M7" i="35"/>
  <c r="O7" i="35"/>
  <c r="Q7" i="35"/>
  <c r="S7" i="35"/>
  <c r="U7" i="35"/>
  <c r="W7" i="35"/>
  <c r="D8" i="35"/>
  <c r="E8" i="35"/>
  <c r="G8" i="35"/>
  <c r="I8" i="35"/>
  <c r="K8" i="35"/>
  <c r="M8" i="35"/>
  <c r="O8" i="35"/>
  <c r="Q8" i="35"/>
  <c r="S8" i="35"/>
  <c r="U8" i="35"/>
  <c r="W8" i="35"/>
  <c r="D9" i="35"/>
  <c r="E9" i="35"/>
  <c r="G9" i="35"/>
  <c r="I9" i="35"/>
  <c r="K9" i="35"/>
  <c r="M9" i="35"/>
  <c r="O9" i="35"/>
  <c r="Q9" i="35"/>
  <c r="S9" i="35"/>
  <c r="U9" i="35"/>
  <c r="W9" i="35"/>
  <c r="D10" i="35"/>
  <c r="E10" i="35"/>
  <c r="G10" i="35"/>
  <c r="I10" i="35"/>
  <c r="K10" i="35"/>
  <c r="M10" i="35"/>
  <c r="O10" i="35"/>
  <c r="Q10" i="35"/>
  <c r="S10" i="35"/>
  <c r="U10" i="35"/>
  <c r="W10" i="35"/>
  <c r="D11" i="35"/>
  <c r="E11" i="35"/>
  <c r="G11" i="35"/>
  <c r="I11" i="35"/>
  <c r="K11" i="35"/>
  <c r="M11" i="35"/>
  <c r="O11" i="35"/>
  <c r="Q11" i="35"/>
  <c r="S11" i="35"/>
  <c r="U11" i="35"/>
  <c r="W11" i="35"/>
  <c r="D12" i="35"/>
  <c r="E12" i="35"/>
  <c r="G12" i="35"/>
  <c r="I12" i="35"/>
  <c r="K12" i="35"/>
  <c r="M12" i="35"/>
  <c r="O12" i="35"/>
  <c r="Q12" i="35"/>
  <c r="S12" i="35"/>
  <c r="U12" i="35"/>
  <c r="W12" i="35"/>
  <c r="D13" i="35"/>
  <c r="E13" i="35"/>
  <c r="G13" i="35"/>
  <c r="I13" i="35"/>
  <c r="K13" i="35"/>
  <c r="M13" i="35"/>
  <c r="O13" i="35"/>
  <c r="Q13" i="35"/>
  <c r="S13" i="35"/>
  <c r="U13" i="35"/>
  <c r="W13" i="35"/>
  <c r="D14" i="35"/>
  <c r="E14" i="35"/>
  <c r="G14" i="35"/>
  <c r="I14" i="35"/>
  <c r="K14" i="35"/>
  <c r="M14" i="35"/>
  <c r="O14" i="35"/>
  <c r="Q14" i="35"/>
  <c r="S14" i="35"/>
  <c r="U14" i="35"/>
  <c r="W14" i="35"/>
  <c r="D15" i="35"/>
  <c r="E15" i="35"/>
  <c r="G15" i="35"/>
  <c r="I15" i="35"/>
  <c r="K15" i="35"/>
  <c r="M15" i="35"/>
  <c r="O15" i="35"/>
  <c r="Q15" i="35"/>
  <c r="S15" i="35"/>
  <c r="U15" i="35"/>
  <c r="W15" i="35"/>
  <c r="D16" i="35"/>
  <c r="E16" i="35"/>
  <c r="G16" i="35"/>
  <c r="I16" i="35"/>
  <c r="K16" i="35"/>
  <c r="M16" i="35"/>
  <c r="O16" i="35"/>
  <c r="Q16" i="35"/>
  <c r="S16" i="35"/>
  <c r="U16" i="35"/>
  <c r="W16" i="35"/>
  <c r="D17" i="35"/>
  <c r="E17" i="35"/>
  <c r="G17" i="35"/>
  <c r="I17" i="35"/>
  <c r="K17" i="35"/>
  <c r="M17" i="35"/>
  <c r="O17" i="35"/>
  <c r="Q17" i="35"/>
  <c r="S17" i="35"/>
  <c r="U17" i="35"/>
  <c r="W17" i="35"/>
  <c r="D18" i="35"/>
  <c r="E18" i="35"/>
  <c r="G18" i="35"/>
  <c r="I18" i="35"/>
  <c r="K18" i="35"/>
  <c r="M18" i="35"/>
  <c r="O18" i="35"/>
  <c r="Q18" i="35"/>
  <c r="S18" i="35"/>
  <c r="U18" i="35"/>
  <c r="W18" i="35"/>
  <c r="D19" i="35"/>
  <c r="E19" i="35"/>
  <c r="G19" i="35"/>
  <c r="I19" i="35"/>
  <c r="K19" i="35"/>
  <c r="M19" i="35"/>
  <c r="O19" i="35"/>
  <c r="Q19" i="35"/>
  <c r="S19" i="35"/>
  <c r="U19" i="35"/>
  <c r="W19" i="35"/>
  <c r="D20" i="35"/>
  <c r="E20" i="35"/>
  <c r="G20" i="35"/>
  <c r="I20" i="35"/>
  <c r="K20" i="35"/>
  <c r="M20" i="35"/>
  <c r="O20" i="35"/>
  <c r="Q20" i="35"/>
  <c r="S20" i="35"/>
  <c r="U20" i="35"/>
  <c r="W20" i="35"/>
  <c r="D21" i="35"/>
  <c r="E21" i="35"/>
  <c r="G21" i="35"/>
  <c r="I21" i="35"/>
  <c r="K21" i="35"/>
  <c r="M21" i="35"/>
  <c r="O21" i="35"/>
  <c r="Q21" i="35"/>
  <c r="S21" i="35"/>
  <c r="U21" i="35"/>
  <c r="W21" i="35"/>
  <c r="D22" i="35"/>
  <c r="E22" i="35"/>
  <c r="G22" i="35"/>
  <c r="I22" i="35"/>
  <c r="K22" i="35"/>
  <c r="M22" i="35"/>
  <c r="O22" i="35"/>
  <c r="Q22" i="35"/>
  <c r="S22" i="35"/>
  <c r="U22" i="35"/>
  <c r="W22" i="35"/>
  <c r="D23" i="35"/>
  <c r="E23" i="35"/>
  <c r="G23" i="35"/>
  <c r="I23" i="35"/>
  <c r="K23" i="35"/>
  <c r="M23" i="35"/>
  <c r="O23" i="35"/>
  <c r="Q23" i="35"/>
  <c r="S23" i="35"/>
  <c r="U23" i="35"/>
  <c r="W23" i="35"/>
  <c r="D24" i="35"/>
  <c r="E24" i="35"/>
  <c r="G24" i="35"/>
  <c r="I24" i="35"/>
  <c r="K24" i="35"/>
  <c r="M24" i="35"/>
  <c r="O24" i="35"/>
  <c r="Q24" i="35"/>
  <c r="S24" i="35"/>
  <c r="U24" i="35"/>
  <c r="W24" i="35"/>
  <c r="D25" i="35"/>
  <c r="E25" i="35"/>
  <c r="G25" i="35"/>
  <c r="I25" i="35"/>
  <c r="K25" i="35"/>
  <c r="M25" i="35"/>
  <c r="O25" i="35"/>
  <c r="Q25" i="35"/>
  <c r="S25" i="35"/>
  <c r="U25" i="35"/>
  <c r="W25" i="35"/>
  <c r="D26" i="35"/>
  <c r="E26" i="35"/>
  <c r="G26" i="35"/>
  <c r="I26" i="35"/>
  <c r="K26" i="35"/>
  <c r="M26" i="35"/>
  <c r="O26" i="35"/>
  <c r="Q26" i="35"/>
  <c r="S26" i="35"/>
  <c r="U26" i="35"/>
  <c r="W26" i="35"/>
  <c r="D27" i="35"/>
  <c r="E27" i="35"/>
  <c r="G27" i="35"/>
  <c r="I27" i="35"/>
  <c r="K27" i="35"/>
  <c r="M27" i="35"/>
  <c r="O27" i="35"/>
  <c r="Q27" i="35"/>
  <c r="S27" i="35"/>
  <c r="U27" i="35"/>
  <c r="W27" i="35"/>
  <c r="D28" i="35"/>
  <c r="E28" i="35"/>
  <c r="G28" i="35"/>
  <c r="I28" i="35"/>
  <c r="K28" i="35"/>
  <c r="M28" i="35"/>
  <c r="O28" i="35"/>
  <c r="Q28" i="35"/>
  <c r="S28" i="35"/>
  <c r="U28" i="35"/>
  <c r="W28" i="35"/>
  <c r="D29" i="35"/>
  <c r="E29" i="35"/>
  <c r="G29" i="35"/>
  <c r="I29" i="35"/>
  <c r="K29" i="35"/>
  <c r="M29" i="35"/>
  <c r="O29" i="35"/>
  <c r="Q29" i="35"/>
  <c r="S29" i="35"/>
  <c r="U29" i="35"/>
  <c r="W29" i="35"/>
  <c r="D30" i="35"/>
  <c r="E30" i="35"/>
  <c r="G30" i="35"/>
  <c r="I30" i="35"/>
  <c r="K30" i="35"/>
  <c r="M30" i="35"/>
  <c r="O30" i="35"/>
  <c r="Q30" i="35"/>
  <c r="S30" i="35"/>
  <c r="U30" i="35"/>
  <c r="W30" i="35"/>
  <c r="D31" i="35"/>
  <c r="E31" i="35"/>
  <c r="G31" i="35"/>
  <c r="I31" i="35"/>
  <c r="K31" i="35"/>
  <c r="M31" i="35"/>
  <c r="O31" i="35"/>
  <c r="Q31" i="35"/>
  <c r="S31" i="35"/>
  <c r="U31" i="35"/>
  <c r="W31" i="35"/>
  <c r="U33" i="35"/>
  <c r="S33" i="35"/>
  <c r="Q33" i="35"/>
  <c r="O33" i="35"/>
  <c r="M33" i="35"/>
  <c r="K33" i="35"/>
  <c r="I33" i="35"/>
  <c r="G33" i="35"/>
  <c r="E33" i="35"/>
  <c r="B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22" i="35"/>
  <c r="B23" i="35"/>
  <c r="B24" i="35"/>
  <c r="B25" i="35"/>
  <c r="B26" i="35"/>
  <c r="B27" i="35"/>
  <c r="B28" i="35"/>
  <c r="B29" i="35"/>
  <c r="B30" i="35"/>
  <c r="B31" i="35"/>
  <c r="B2" i="34"/>
  <c r="A2" i="34"/>
  <c r="A3" i="34"/>
  <c r="A4" i="34"/>
  <c r="A5" i="34"/>
  <c r="A6" i="34"/>
  <c r="A7" i="34"/>
  <c r="A8" i="34"/>
  <c r="A9" i="34"/>
  <c r="A10" i="34"/>
  <c r="A11" i="34"/>
  <c r="A12" i="34"/>
  <c r="A13" i="34"/>
  <c r="A14" i="34"/>
  <c r="A15" i="34"/>
  <c r="A16" i="34"/>
  <c r="A17" i="34"/>
  <c r="A18" i="34"/>
  <c r="A19" i="34"/>
  <c r="A20" i="34"/>
  <c r="A21" i="34"/>
  <c r="A22" i="34"/>
  <c r="A23" i="34"/>
  <c r="A24" i="34"/>
  <c r="A25" i="34"/>
  <c r="A26" i="34"/>
  <c r="A27" i="34"/>
  <c r="A28" i="34"/>
  <c r="A29" i="34"/>
  <c r="A30" i="34"/>
  <c r="A31" i="34"/>
  <c r="A32" i="34"/>
  <c r="V37" i="34"/>
  <c r="U37" i="34"/>
  <c r="T37" i="34"/>
  <c r="S37" i="34"/>
  <c r="R37" i="34"/>
  <c r="Q37" i="34"/>
  <c r="P37" i="34"/>
  <c r="M37" i="34"/>
  <c r="L37" i="34"/>
  <c r="K37" i="34"/>
  <c r="J37" i="34"/>
  <c r="I37" i="34"/>
  <c r="H37" i="34"/>
  <c r="F37" i="34"/>
  <c r="E37" i="34"/>
  <c r="D37" i="34"/>
  <c r="D2" i="34"/>
  <c r="E2" i="34"/>
  <c r="E3" i="34"/>
  <c r="E4" i="34"/>
  <c r="E5" i="34"/>
  <c r="E6" i="34"/>
  <c r="E7" i="34"/>
  <c r="E8" i="34"/>
  <c r="E9" i="34"/>
  <c r="E10" i="34"/>
  <c r="E11" i="34"/>
  <c r="E12" i="34"/>
  <c r="E13" i="34"/>
  <c r="E14" i="34"/>
  <c r="E15" i="34"/>
  <c r="E16" i="34"/>
  <c r="E17" i="34"/>
  <c r="E18" i="34"/>
  <c r="E19" i="34"/>
  <c r="E20" i="34"/>
  <c r="E21" i="34"/>
  <c r="E22" i="34"/>
  <c r="E23" i="34"/>
  <c r="E24" i="34"/>
  <c r="E25" i="34"/>
  <c r="E26" i="34"/>
  <c r="E27" i="34"/>
  <c r="E28" i="34"/>
  <c r="E29" i="34"/>
  <c r="E30" i="34"/>
  <c r="E31" i="34"/>
  <c r="E32" i="34"/>
  <c r="E33" i="34"/>
  <c r="F2" i="34"/>
  <c r="G2" i="34"/>
  <c r="G3" i="34"/>
  <c r="G4" i="34"/>
  <c r="G5" i="34"/>
  <c r="G6" i="34"/>
  <c r="G7" i="34"/>
  <c r="G8" i="34"/>
  <c r="G9" i="34"/>
  <c r="G10" i="34"/>
  <c r="G11" i="34"/>
  <c r="G12" i="34"/>
  <c r="G13" i="34"/>
  <c r="G14" i="34"/>
  <c r="G15" i="34"/>
  <c r="G16" i="34"/>
  <c r="G17" i="34"/>
  <c r="G18" i="34"/>
  <c r="G19" i="34"/>
  <c r="G20" i="34"/>
  <c r="G21" i="34"/>
  <c r="G22" i="34"/>
  <c r="G23" i="34"/>
  <c r="G24" i="34"/>
  <c r="G25" i="34"/>
  <c r="G26" i="34"/>
  <c r="G27" i="34"/>
  <c r="G28" i="34"/>
  <c r="G29" i="34"/>
  <c r="G30" i="34"/>
  <c r="G31" i="34"/>
  <c r="G32" i="34"/>
  <c r="G33" i="34"/>
  <c r="H2" i="34"/>
  <c r="I2" i="34"/>
  <c r="I3" i="34"/>
  <c r="I4" i="34"/>
  <c r="I5" i="34"/>
  <c r="I6" i="34"/>
  <c r="I7" i="34"/>
  <c r="I8" i="34"/>
  <c r="I9" i="34"/>
  <c r="I10" i="34"/>
  <c r="I11" i="34"/>
  <c r="I12" i="34"/>
  <c r="I13" i="34"/>
  <c r="I14" i="34"/>
  <c r="I15" i="34"/>
  <c r="I16" i="34"/>
  <c r="I17" i="34"/>
  <c r="I18" i="34"/>
  <c r="I19" i="34"/>
  <c r="I20" i="34"/>
  <c r="I21" i="34"/>
  <c r="I22" i="34"/>
  <c r="I23" i="34"/>
  <c r="I24" i="34"/>
  <c r="I25" i="34"/>
  <c r="I26" i="34"/>
  <c r="I27" i="34"/>
  <c r="I28" i="34"/>
  <c r="I29" i="34"/>
  <c r="I30" i="34"/>
  <c r="I31" i="34"/>
  <c r="I32" i="34"/>
  <c r="I33" i="34"/>
  <c r="J2" i="34"/>
  <c r="K2" i="34"/>
  <c r="K3" i="34"/>
  <c r="K4" i="34"/>
  <c r="K5" i="34"/>
  <c r="K6" i="34"/>
  <c r="K7" i="34"/>
  <c r="K8" i="34"/>
  <c r="K9" i="34"/>
  <c r="K10" i="34"/>
  <c r="K11" i="34"/>
  <c r="K12" i="34"/>
  <c r="K13" i="34"/>
  <c r="K14" i="34"/>
  <c r="K15" i="34"/>
  <c r="K16" i="34"/>
  <c r="K17" i="34"/>
  <c r="K18" i="34"/>
  <c r="K19" i="34"/>
  <c r="K20" i="34"/>
  <c r="K21" i="34"/>
  <c r="K22" i="34"/>
  <c r="K23" i="34"/>
  <c r="K24" i="34"/>
  <c r="K25" i="34"/>
  <c r="K26" i="34"/>
  <c r="K27" i="34"/>
  <c r="K28" i="34"/>
  <c r="K29" i="34"/>
  <c r="K30" i="34"/>
  <c r="K31" i="34"/>
  <c r="K32" i="34"/>
  <c r="K33" i="34"/>
  <c r="L2" i="34"/>
  <c r="M2" i="34"/>
  <c r="M3" i="34"/>
  <c r="M4" i="34"/>
  <c r="M5" i="34"/>
  <c r="M6" i="34"/>
  <c r="M7" i="34"/>
  <c r="M8" i="34"/>
  <c r="M9" i="34"/>
  <c r="M10" i="34"/>
  <c r="M11" i="34"/>
  <c r="M12" i="34"/>
  <c r="M13" i="34"/>
  <c r="M14" i="34"/>
  <c r="M15" i="34"/>
  <c r="M16" i="34"/>
  <c r="M17" i="34"/>
  <c r="M18" i="34"/>
  <c r="M19" i="34"/>
  <c r="M20" i="34"/>
  <c r="M21" i="34"/>
  <c r="M22" i="34"/>
  <c r="M23" i="34"/>
  <c r="M24" i="34"/>
  <c r="M25" i="34"/>
  <c r="M26" i="34"/>
  <c r="M27" i="34"/>
  <c r="M28" i="34"/>
  <c r="M29" i="34"/>
  <c r="M30" i="34"/>
  <c r="M31" i="34"/>
  <c r="M32" i="34"/>
  <c r="M33" i="34"/>
  <c r="N2" i="34"/>
  <c r="O2" i="34"/>
  <c r="O3" i="34"/>
  <c r="O4" i="34"/>
  <c r="O5" i="34"/>
  <c r="O6" i="34"/>
  <c r="O7" i="34"/>
  <c r="O8" i="34"/>
  <c r="O9" i="34"/>
  <c r="O10" i="34"/>
  <c r="O11" i="34"/>
  <c r="O12" i="34"/>
  <c r="O13" i="34"/>
  <c r="O14" i="34"/>
  <c r="O15" i="34"/>
  <c r="O16" i="34"/>
  <c r="O17" i="34"/>
  <c r="O18" i="34"/>
  <c r="O19" i="34"/>
  <c r="O20" i="34"/>
  <c r="O21" i="34"/>
  <c r="O22" i="34"/>
  <c r="O23" i="34"/>
  <c r="O24" i="34"/>
  <c r="O25" i="34"/>
  <c r="O26" i="34"/>
  <c r="O27" i="34"/>
  <c r="O28" i="34"/>
  <c r="O29" i="34"/>
  <c r="O30" i="34"/>
  <c r="O31" i="34"/>
  <c r="O32" i="34"/>
  <c r="O33" i="34"/>
  <c r="P2" i="34"/>
  <c r="Q2" i="34"/>
  <c r="Q3" i="34"/>
  <c r="Q4" i="34"/>
  <c r="Q5" i="34"/>
  <c r="Q6" i="34"/>
  <c r="Q7" i="34"/>
  <c r="Q8" i="34"/>
  <c r="Q9" i="34"/>
  <c r="Q10" i="34"/>
  <c r="Q11" i="34"/>
  <c r="Q12" i="34"/>
  <c r="Q13" i="34"/>
  <c r="Q14" i="34"/>
  <c r="Q15" i="34"/>
  <c r="Q16" i="34"/>
  <c r="Q17" i="34"/>
  <c r="Q18" i="34"/>
  <c r="Q19" i="34"/>
  <c r="Q20" i="34"/>
  <c r="Q21" i="34"/>
  <c r="Q22" i="34"/>
  <c r="Q23" i="34"/>
  <c r="Q24" i="34"/>
  <c r="Q25" i="34"/>
  <c r="Q26" i="34"/>
  <c r="Q27" i="34"/>
  <c r="Q28" i="34"/>
  <c r="Q29" i="34"/>
  <c r="Q30" i="34"/>
  <c r="Q31" i="34"/>
  <c r="Q32" i="34"/>
  <c r="Q33" i="34"/>
  <c r="R2" i="34"/>
  <c r="S2" i="34"/>
  <c r="S3" i="34"/>
  <c r="S4" i="34"/>
  <c r="S5" i="34"/>
  <c r="S6" i="34"/>
  <c r="S7" i="34"/>
  <c r="S8" i="34"/>
  <c r="S9" i="34"/>
  <c r="S10" i="34"/>
  <c r="S11" i="34"/>
  <c r="S12" i="34"/>
  <c r="S13" i="34"/>
  <c r="S14" i="34"/>
  <c r="S15" i="34"/>
  <c r="S16" i="34"/>
  <c r="S17" i="34"/>
  <c r="S18" i="34"/>
  <c r="S19" i="34"/>
  <c r="S20" i="34"/>
  <c r="S21" i="34"/>
  <c r="S22" i="34"/>
  <c r="S23" i="34"/>
  <c r="S24" i="34"/>
  <c r="S25" i="34"/>
  <c r="S26" i="34"/>
  <c r="S27" i="34"/>
  <c r="S28" i="34"/>
  <c r="S29" i="34"/>
  <c r="S30" i="34"/>
  <c r="S31" i="34"/>
  <c r="S32" i="34"/>
  <c r="S33" i="34"/>
  <c r="T2" i="34"/>
  <c r="U2" i="34"/>
  <c r="U3" i="34"/>
  <c r="U4" i="34"/>
  <c r="U5" i="34"/>
  <c r="U6" i="34"/>
  <c r="U7" i="34"/>
  <c r="U8" i="34"/>
  <c r="U9" i="34"/>
  <c r="U10" i="34"/>
  <c r="U11" i="34"/>
  <c r="U12" i="34"/>
  <c r="U13" i="34"/>
  <c r="U14" i="34"/>
  <c r="U15" i="34"/>
  <c r="U16" i="34"/>
  <c r="U17" i="34"/>
  <c r="U18" i="34"/>
  <c r="U19" i="34"/>
  <c r="U20" i="34"/>
  <c r="U21" i="34"/>
  <c r="U22" i="34"/>
  <c r="U23" i="34"/>
  <c r="U24" i="34"/>
  <c r="U25" i="34"/>
  <c r="U26" i="34"/>
  <c r="U27" i="34"/>
  <c r="U28" i="34"/>
  <c r="U29" i="34"/>
  <c r="U30" i="34"/>
  <c r="U31" i="34"/>
  <c r="U32" i="34"/>
  <c r="U33" i="34"/>
  <c r="V2" i="34"/>
  <c r="W2" i="34"/>
  <c r="D3" i="34"/>
  <c r="F3" i="34"/>
  <c r="H3" i="34"/>
  <c r="J3" i="34"/>
  <c r="L3" i="34"/>
  <c r="N3" i="34"/>
  <c r="P3" i="34"/>
  <c r="R3" i="34"/>
  <c r="T3" i="34"/>
  <c r="V3" i="34"/>
  <c r="W3" i="34"/>
  <c r="D4" i="34"/>
  <c r="F4" i="34"/>
  <c r="H4" i="34"/>
  <c r="J4" i="34"/>
  <c r="L4" i="34"/>
  <c r="N4" i="34"/>
  <c r="P4" i="34"/>
  <c r="R4" i="34"/>
  <c r="T4" i="34"/>
  <c r="V4" i="34"/>
  <c r="W4" i="34"/>
  <c r="D5" i="34"/>
  <c r="F5" i="34"/>
  <c r="H5" i="34"/>
  <c r="J5" i="34"/>
  <c r="L5" i="34"/>
  <c r="N5" i="34"/>
  <c r="P5" i="34"/>
  <c r="R5" i="34"/>
  <c r="T5" i="34"/>
  <c r="V5" i="34"/>
  <c r="W5" i="34"/>
  <c r="D6" i="34"/>
  <c r="F6" i="34"/>
  <c r="H6" i="34"/>
  <c r="J6" i="34"/>
  <c r="L6" i="34"/>
  <c r="N6" i="34"/>
  <c r="P6" i="34"/>
  <c r="R6" i="34"/>
  <c r="T6" i="34"/>
  <c r="V6" i="34"/>
  <c r="W6" i="34"/>
  <c r="D7" i="34"/>
  <c r="F7" i="34"/>
  <c r="H7" i="34"/>
  <c r="J7" i="34"/>
  <c r="L7" i="34"/>
  <c r="N7" i="34"/>
  <c r="P7" i="34"/>
  <c r="R7" i="34"/>
  <c r="T7" i="34"/>
  <c r="V7" i="34"/>
  <c r="W7" i="34"/>
  <c r="D8" i="34"/>
  <c r="F8" i="34"/>
  <c r="H8" i="34"/>
  <c r="J8" i="34"/>
  <c r="L8" i="34"/>
  <c r="N8" i="34"/>
  <c r="P8" i="34"/>
  <c r="R8" i="34"/>
  <c r="T8" i="34"/>
  <c r="V8" i="34"/>
  <c r="W8" i="34"/>
  <c r="D9" i="34"/>
  <c r="F9" i="34"/>
  <c r="H9" i="34"/>
  <c r="J9" i="34"/>
  <c r="L9" i="34"/>
  <c r="N9" i="34"/>
  <c r="P9" i="34"/>
  <c r="R9" i="34"/>
  <c r="T9" i="34"/>
  <c r="V9" i="34"/>
  <c r="W9" i="34"/>
  <c r="D10" i="34"/>
  <c r="F10" i="34"/>
  <c r="H10" i="34"/>
  <c r="J10" i="34"/>
  <c r="L10" i="34"/>
  <c r="N10" i="34"/>
  <c r="P10" i="34"/>
  <c r="R10" i="34"/>
  <c r="T10" i="34"/>
  <c r="V10" i="34"/>
  <c r="W10" i="34"/>
  <c r="D11" i="34"/>
  <c r="F11" i="34"/>
  <c r="H11" i="34"/>
  <c r="J11" i="34"/>
  <c r="L11" i="34"/>
  <c r="N11" i="34"/>
  <c r="P11" i="34"/>
  <c r="R11" i="34"/>
  <c r="T11" i="34"/>
  <c r="V11" i="34"/>
  <c r="W11" i="34"/>
  <c r="D12" i="34"/>
  <c r="F12" i="34"/>
  <c r="H12" i="34"/>
  <c r="J12" i="34"/>
  <c r="L12" i="34"/>
  <c r="N12" i="34"/>
  <c r="P12" i="34"/>
  <c r="R12" i="34"/>
  <c r="T12" i="34"/>
  <c r="V12" i="34"/>
  <c r="W12" i="34"/>
  <c r="D13" i="34"/>
  <c r="F13" i="34"/>
  <c r="H13" i="34"/>
  <c r="J13" i="34"/>
  <c r="L13" i="34"/>
  <c r="N13" i="34"/>
  <c r="P13" i="34"/>
  <c r="R13" i="34"/>
  <c r="T13" i="34"/>
  <c r="V13" i="34"/>
  <c r="W13" i="34"/>
  <c r="D14" i="34"/>
  <c r="F14" i="34"/>
  <c r="H14" i="34"/>
  <c r="J14" i="34"/>
  <c r="L14" i="34"/>
  <c r="N14" i="34"/>
  <c r="P14" i="34"/>
  <c r="R14" i="34"/>
  <c r="T14" i="34"/>
  <c r="V14" i="34"/>
  <c r="W14" i="34"/>
  <c r="D15" i="34"/>
  <c r="F15" i="34"/>
  <c r="H15" i="34"/>
  <c r="J15" i="34"/>
  <c r="L15" i="34"/>
  <c r="N15" i="34"/>
  <c r="P15" i="34"/>
  <c r="R15" i="34"/>
  <c r="T15" i="34"/>
  <c r="V15" i="34"/>
  <c r="W15" i="34"/>
  <c r="D16" i="34"/>
  <c r="F16" i="34"/>
  <c r="H16" i="34"/>
  <c r="J16" i="34"/>
  <c r="L16" i="34"/>
  <c r="N16" i="34"/>
  <c r="P16" i="34"/>
  <c r="R16" i="34"/>
  <c r="T16" i="34"/>
  <c r="V16" i="34"/>
  <c r="W16" i="34"/>
  <c r="D17" i="34"/>
  <c r="F17" i="34"/>
  <c r="H17" i="34"/>
  <c r="J17" i="34"/>
  <c r="L17" i="34"/>
  <c r="N17" i="34"/>
  <c r="P17" i="34"/>
  <c r="R17" i="34"/>
  <c r="T17" i="34"/>
  <c r="V17" i="34"/>
  <c r="W17" i="34"/>
  <c r="D18" i="34"/>
  <c r="F18" i="34"/>
  <c r="H18" i="34"/>
  <c r="J18" i="34"/>
  <c r="L18" i="34"/>
  <c r="N18" i="34"/>
  <c r="P18" i="34"/>
  <c r="R18" i="34"/>
  <c r="T18" i="34"/>
  <c r="V18" i="34"/>
  <c r="W18" i="34"/>
  <c r="D19" i="34"/>
  <c r="F19" i="34"/>
  <c r="H19" i="34"/>
  <c r="J19" i="34"/>
  <c r="L19" i="34"/>
  <c r="N19" i="34"/>
  <c r="P19" i="34"/>
  <c r="R19" i="34"/>
  <c r="T19" i="34"/>
  <c r="V19" i="34"/>
  <c r="W19" i="34"/>
  <c r="D20" i="34"/>
  <c r="F20" i="34"/>
  <c r="H20" i="34"/>
  <c r="J20" i="34"/>
  <c r="L20" i="34"/>
  <c r="N20" i="34"/>
  <c r="P20" i="34"/>
  <c r="R20" i="34"/>
  <c r="T20" i="34"/>
  <c r="V20" i="34"/>
  <c r="W20" i="34"/>
  <c r="D21" i="34"/>
  <c r="F21" i="34"/>
  <c r="H21" i="34"/>
  <c r="J21" i="34"/>
  <c r="L21" i="34"/>
  <c r="N21" i="34"/>
  <c r="P21" i="34"/>
  <c r="R21" i="34"/>
  <c r="T21" i="34"/>
  <c r="V21" i="34"/>
  <c r="W21" i="34"/>
  <c r="D22" i="34"/>
  <c r="F22" i="34"/>
  <c r="H22" i="34"/>
  <c r="J22" i="34"/>
  <c r="L22" i="34"/>
  <c r="N22" i="34"/>
  <c r="P22" i="34"/>
  <c r="R22" i="34"/>
  <c r="T22" i="34"/>
  <c r="V22" i="34"/>
  <c r="W22" i="34"/>
  <c r="D23" i="34"/>
  <c r="F23" i="34"/>
  <c r="H23" i="34"/>
  <c r="J23" i="34"/>
  <c r="L23" i="34"/>
  <c r="N23" i="34"/>
  <c r="P23" i="34"/>
  <c r="R23" i="34"/>
  <c r="T23" i="34"/>
  <c r="V23" i="34"/>
  <c r="W23" i="34"/>
  <c r="D24" i="34"/>
  <c r="F24" i="34"/>
  <c r="H24" i="34"/>
  <c r="J24" i="34"/>
  <c r="L24" i="34"/>
  <c r="N24" i="34"/>
  <c r="P24" i="34"/>
  <c r="R24" i="34"/>
  <c r="T24" i="34"/>
  <c r="V24" i="34"/>
  <c r="W24" i="34"/>
  <c r="D25" i="34"/>
  <c r="F25" i="34"/>
  <c r="H25" i="34"/>
  <c r="J25" i="34"/>
  <c r="L25" i="34"/>
  <c r="N25" i="34"/>
  <c r="P25" i="34"/>
  <c r="R25" i="34"/>
  <c r="T25" i="34"/>
  <c r="V25" i="34"/>
  <c r="W25" i="34"/>
  <c r="D26" i="34"/>
  <c r="F26" i="34"/>
  <c r="H26" i="34"/>
  <c r="J26" i="34"/>
  <c r="L26" i="34"/>
  <c r="N26" i="34"/>
  <c r="P26" i="34"/>
  <c r="R26" i="34"/>
  <c r="T26" i="34"/>
  <c r="V26" i="34"/>
  <c r="W26" i="34"/>
  <c r="D27" i="34"/>
  <c r="F27" i="34"/>
  <c r="H27" i="34"/>
  <c r="J27" i="34"/>
  <c r="L27" i="34"/>
  <c r="N27" i="34"/>
  <c r="P27" i="34"/>
  <c r="R27" i="34"/>
  <c r="T27" i="34"/>
  <c r="V27" i="34"/>
  <c r="W27" i="34"/>
  <c r="D28" i="34"/>
  <c r="F28" i="34"/>
  <c r="H28" i="34"/>
  <c r="J28" i="34"/>
  <c r="L28" i="34"/>
  <c r="N28" i="34"/>
  <c r="P28" i="34"/>
  <c r="R28" i="34"/>
  <c r="T28" i="34"/>
  <c r="V28" i="34"/>
  <c r="W28" i="34"/>
  <c r="D29" i="34"/>
  <c r="F29" i="34"/>
  <c r="H29" i="34"/>
  <c r="J29" i="34"/>
  <c r="L29" i="34"/>
  <c r="N29" i="34"/>
  <c r="P29" i="34"/>
  <c r="R29" i="34"/>
  <c r="T29" i="34"/>
  <c r="V29" i="34"/>
  <c r="W29" i="34"/>
  <c r="D30" i="34"/>
  <c r="F30" i="34"/>
  <c r="H30" i="34"/>
  <c r="J30" i="34"/>
  <c r="L30" i="34"/>
  <c r="N30" i="34"/>
  <c r="P30" i="34"/>
  <c r="R30" i="34"/>
  <c r="T30" i="34"/>
  <c r="V30" i="34"/>
  <c r="W30" i="34"/>
  <c r="D31" i="34"/>
  <c r="F31" i="34"/>
  <c r="H31" i="34"/>
  <c r="J31" i="34"/>
  <c r="L31" i="34"/>
  <c r="N31" i="34"/>
  <c r="P31" i="34"/>
  <c r="R31" i="34"/>
  <c r="T31" i="34"/>
  <c r="V31" i="34"/>
  <c r="W31" i="34"/>
  <c r="D32" i="34"/>
  <c r="F32" i="34"/>
  <c r="H32" i="34"/>
  <c r="J32" i="34"/>
  <c r="L32" i="34"/>
  <c r="N32" i="34"/>
  <c r="P32" i="34"/>
  <c r="R32" i="34"/>
  <c r="T32" i="34"/>
  <c r="V32" i="34"/>
  <c r="W32" i="34"/>
  <c r="W33" i="34"/>
  <c r="V33" i="34"/>
  <c r="T33" i="34"/>
  <c r="R33" i="34"/>
  <c r="P33" i="34"/>
  <c r="N33" i="34"/>
  <c r="L33" i="34"/>
  <c r="J33" i="34"/>
  <c r="H33" i="34"/>
  <c r="F33" i="34"/>
  <c r="D33" i="34"/>
  <c r="B3" i="34"/>
  <c r="B4" i="34"/>
  <c r="B5" i="34"/>
  <c r="B6" i="34"/>
  <c r="B7" i="34"/>
  <c r="B8" i="34"/>
  <c r="B9" i="34"/>
  <c r="B10" i="34"/>
  <c r="B11" i="34"/>
  <c r="B12" i="34"/>
  <c r="B13" i="34"/>
  <c r="B14" i="34"/>
  <c r="B15" i="34"/>
  <c r="B16" i="34"/>
  <c r="B17" i="34"/>
  <c r="B18" i="34"/>
  <c r="B19" i="34"/>
  <c r="B20" i="34"/>
  <c r="B21" i="34"/>
  <c r="B22" i="34"/>
  <c r="B23" i="34"/>
  <c r="B24" i="34"/>
  <c r="B25" i="34"/>
  <c r="B26" i="34"/>
  <c r="B27" i="34"/>
  <c r="B28" i="34"/>
  <c r="B29" i="34"/>
  <c r="B30" i="34"/>
  <c r="B31" i="34"/>
  <c r="B32" i="34"/>
  <c r="B2" i="33"/>
  <c r="B3" i="33"/>
  <c r="B4" i="33"/>
  <c r="B5" i="33"/>
  <c r="B6" i="33"/>
  <c r="B7" i="33"/>
  <c r="B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21" i="33"/>
  <c r="B22" i="33"/>
  <c r="B23" i="33"/>
  <c r="B24" i="33"/>
  <c r="B25" i="33"/>
  <c r="B26" i="33"/>
  <c r="B27" i="33"/>
  <c r="B28" i="33"/>
  <c r="B29" i="33"/>
  <c r="B30" i="33"/>
  <c r="A1" i="33"/>
  <c r="A2" i="18"/>
  <c r="B2" i="18"/>
  <c r="B3" i="18"/>
  <c r="B4" i="18"/>
  <c r="B5" i="18"/>
  <c r="B6" i="18"/>
  <c r="B7" i="18"/>
  <c r="B8" i="18"/>
  <c r="B9" i="18"/>
  <c r="B10" i="18"/>
  <c r="B11" i="18"/>
  <c r="B12" i="18"/>
  <c r="B13" i="18"/>
  <c r="B14" i="18"/>
  <c r="B15" i="18"/>
  <c r="B16" i="18"/>
  <c r="B17" i="18"/>
  <c r="B18" i="18"/>
  <c r="B19" i="18"/>
  <c r="B20" i="18"/>
  <c r="B21" i="18"/>
  <c r="B22" i="18"/>
  <c r="B23" i="18"/>
  <c r="B24" i="18"/>
  <c r="B25" i="18"/>
  <c r="B26" i="18"/>
  <c r="B27" i="18"/>
  <c r="B28" i="18"/>
  <c r="B29" i="18"/>
  <c r="B30" i="18"/>
  <c r="B31" i="18"/>
  <c r="B32" i="18"/>
  <c r="A1" i="18"/>
  <c r="V37" i="33"/>
  <c r="U37" i="33"/>
  <c r="T37" i="33"/>
  <c r="S37" i="33"/>
  <c r="D2" i="33"/>
  <c r="E2" i="33"/>
  <c r="F2" i="33"/>
  <c r="G2" i="33"/>
  <c r="H2" i="33"/>
  <c r="I2" i="33"/>
  <c r="J2" i="33"/>
  <c r="K2" i="33"/>
  <c r="L2" i="33"/>
  <c r="M2" i="33"/>
  <c r="N2" i="33"/>
  <c r="O2" i="33"/>
  <c r="P2" i="33"/>
  <c r="Q2" i="33"/>
  <c r="R2" i="33"/>
  <c r="S2" i="33"/>
  <c r="T2" i="33"/>
  <c r="U2" i="33"/>
  <c r="V2" i="33"/>
  <c r="W2" i="33"/>
  <c r="F3" i="33"/>
  <c r="F4" i="33"/>
  <c r="F5" i="33"/>
  <c r="F6" i="33"/>
  <c r="F7" i="33"/>
  <c r="F8" i="33"/>
  <c r="F9" i="33"/>
  <c r="F10" i="33"/>
  <c r="F11" i="33"/>
  <c r="F12" i="33"/>
  <c r="F13" i="33"/>
  <c r="F14" i="33"/>
  <c r="F15" i="33"/>
  <c r="F16" i="33"/>
  <c r="F17" i="33"/>
  <c r="F18" i="33"/>
  <c r="F19" i="33"/>
  <c r="F20" i="33"/>
  <c r="F21" i="33"/>
  <c r="F22" i="33"/>
  <c r="F23" i="33"/>
  <c r="F24" i="33"/>
  <c r="F25" i="33"/>
  <c r="F26" i="33"/>
  <c r="F27" i="33"/>
  <c r="F28" i="33"/>
  <c r="F29" i="33"/>
  <c r="F30" i="33"/>
  <c r="F33" i="33"/>
  <c r="H3" i="33"/>
  <c r="H4" i="33"/>
  <c r="H5" i="33"/>
  <c r="H6" i="33"/>
  <c r="H7" i="33"/>
  <c r="H8" i="33"/>
  <c r="H9" i="33"/>
  <c r="H10" i="33"/>
  <c r="H11" i="33"/>
  <c r="H12" i="33"/>
  <c r="H13" i="33"/>
  <c r="H14" i="33"/>
  <c r="H15" i="33"/>
  <c r="H16" i="33"/>
  <c r="H17" i="33"/>
  <c r="H18" i="33"/>
  <c r="H19" i="33"/>
  <c r="H20" i="33"/>
  <c r="H21" i="33"/>
  <c r="H22" i="33"/>
  <c r="H23" i="33"/>
  <c r="H24" i="33"/>
  <c r="H25" i="33"/>
  <c r="H26" i="33"/>
  <c r="H27" i="33"/>
  <c r="H28" i="33"/>
  <c r="H29" i="33"/>
  <c r="H30" i="33"/>
  <c r="H33" i="33"/>
  <c r="J3" i="33"/>
  <c r="J4" i="33"/>
  <c r="J5" i="33"/>
  <c r="J6" i="33"/>
  <c r="J7" i="33"/>
  <c r="J8" i="33"/>
  <c r="J9" i="33"/>
  <c r="J10" i="33"/>
  <c r="J11" i="33"/>
  <c r="J12" i="33"/>
  <c r="J13" i="33"/>
  <c r="J14" i="33"/>
  <c r="J15" i="33"/>
  <c r="J16" i="33"/>
  <c r="J17" i="33"/>
  <c r="J18" i="33"/>
  <c r="J19" i="33"/>
  <c r="J20" i="33"/>
  <c r="J21" i="33"/>
  <c r="J22" i="33"/>
  <c r="J23" i="33"/>
  <c r="J24" i="33"/>
  <c r="J25" i="33"/>
  <c r="J26" i="33"/>
  <c r="J27" i="33"/>
  <c r="J28" i="33"/>
  <c r="J29" i="33"/>
  <c r="J30" i="33"/>
  <c r="J33" i="33"/>
  <c r="L3" i="33"/>
  <c r="L4" i="33"/>
  <c r="L5" i="33"/>
  <c r="L6" i="33"/>
  <c r="L7" i="33"/>
  <c r="L8" i="33"/>
  <c r="L9" i="33"/>
  <c r="L10" i="33"/>
  <c r="L11" i="33"/>
  <c r="L12" i="33"/>
  <c r="L13" i="33"/>
  <c r="L14" i="33"/>
  <c r="L15" i="33"/>
  <c r="L16" i="33"/>
  <c r="L17" i="33"/>
  <c r="L18" i="33"/>
  <c r="L19" i="33"/>
  <c r="L20" i="33"/>
  <c r="L21" i="33"/>
  <c r="L22" i="33"/>
  <c r="L23" i="33"/>
  <c r="L24" i="33"/>
  <c r="L25" i="33"/>
  <c r="L26" i="33"/>
  <c r="L27" i="33"/>
  <c r="L28" i="33"/>
  <c r="L29" i="33"/>
  <c r="L30" i="33"/>
  <c r="L33" i="33"/>
  <c r="N3" i="33"/>
  <c r="N4" i="33"/>
  <c r="N5" i="33"/>
  <c r="N6" i="33"/>
  <c r="N7" i="33"/>
  <c r="N8" i="33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28" i="33"/>
  <c r="N29" i="33"/>
  <c r="N30" i="33"/>
  <c r="N33" i="33"/>
  <c r="P3" i="33"/>
  <c r="P4" i="33"/>
  <c r="P5" i="33"/>
  <c r="P6" i="33"/>
  <c r="P7" i="33"/>
  <c r="P8" i="33"/>
  <c r="P9" i="33"/>
  <c r="P10" i="33"/>
  <c r="P11" i="33"/>
  <c r="P12" i="33"/>
  <c r="P13" i="33"/>
  <c r="P14" i="33"/>
  <c r="P15" i="33"/>
  <c r="P16" i="33"/>
  <c r="P17" i="33"/>
  <c r="P18" i="33"/>
  <c r="P19" i="33"/>
  <c r="P20" i="33"/>
  <c r="P21" i="33"/>
  <c r="P22" i="33"/>
  <c r="P23" i="33"/>
  <c r="P24" i="33"/>
  <c r="P25" i="33"/>
  <c r="P26" i="33"/>
  <c r="P27" i="33"/>
  <c r="P28" i="33"/>
  <c r="P29" i="33"/>
  <c r="P30" i="33"/>
  <c r="P33" i="33"/>
  <c r="R3" i="33"/>
  <c r="R4" i="33"/>
  <c r="R5" i="33"/>
  <c r="R6" i="33"/>
  <c r="R7" i="33"/>
  <c r="R8" i="33"/>
  <c r="R9" i="33"/>
  <c r="R10" i="33"/>
  <c r="R11" i="33"/>
  <c r="R12" i="33"/>
  <c r="R13" i="33"/>
  <c r="R14" i="33"/>
  <c r="R15" i="33"/>
  <c r="R16" i="33"/>
  <c r="R17" i="33"/>
  <c r="R18" i="33"/>
  <c r="R19" i="33"/>
  <c r="R20" i="33"/>
  <c r="R21" i="33"/>
  <c r="R22" i="33"/>
  <c r="R23" i="33"/>
  <c r="R24" i="33"/>
  <c r="R25" i="33"/>
  <c r="R26" i="33"/>
  <c r="R27" i="33"/>
  <c r="R28" i="33"/>
  <c r="R29" i="33"/>
  <c r="R30" i="33"/>
  <c r="R33" i="33"/>
  <c r="T3" i="33"/>
  <c r="T4" i="33"/>
  <c r="T5" i="33"/>
  <c r="T6" i="33"/>
  <c r="T7" i="33"/>
  <c r="T8" i="33"/>
  <c r="T9" i="33"/>
  <c r="T10" i="33"/>
  <c r="T11" i="33"/>
  <c r="T12" i="33"/>
  <c r="T13" i="33"/>
  <c r="T14" i="33"/>
  <c r="T15" i="33"/>
  <c r="T16" i="33"/>
  <c r="T17" i="33"/>
  <c r="T18" i="33"/>
  <c r="T19" i="33"/>
  <c r="T20" i="33"/>
  <c r="T21" i="33"/>
  <c r="T22" i="33"/>
  <c r="T23" i="33"/>
  <c r="T24" i="33"/>
  <c r="T25" i="33"/>
  <c r="T26" i="33"/>
  <c r="T27" i="33"/>
  <c r="T28" i="33"/>
  <c r="T29" i="33"/>
  <c r="T30" i="33"/>
  <c r="T33" i="33"/>
  <c r="V3" i="33"/>
  <c r="V4" i="33"/>
  <c r="V5" i="33"/>
  <c r="V6" i="33"/>
  <c r="V7" i="33"/>
  <c r="V8" i="33"/>
  <c r="V9" i="33"/>
  <c r="V10" i="33"/>
  <c r="V11" i="33"/>
  <c r="V12" i="33"/>
  <c r="V13" i="33"/>
  <c r="V14" i="33"/>
  <c r="V15" i="33"/>
  <c r="V16" i="33"/>
  <c r="V17" i="33"/>
  <c r="V18" i="33"/>
  <c r="V19" i="33"/>
  <c r="V20" i="33"/>
  <c r="V21" i="33"/>
  <c r="V22" i="33"/>
  <c r="V23" i="33"/>
  <c r="V24" i="33"/>
  <c r="V25" i="33"/>
  <c r="V26" i="33"/>
  <c r="V27" i="33"/>
  <c r="V28" i="33"/>
  <c r="V29" i="33"/>
  <c r="V30" i="33"/>
  <c r="V33" i="33"/>
  <c r="D3" i="33"/>
  <c r="E3" i="33"/>
  <c r="G3" i="33"/>
  <c r="I3" i="33"/>
  <c r="K3" i="33"/>
  <c r="M3" i="33"/>
  <c r="O3" i="33"/>
  <c r="Q3" i="33"/>
  <c r="S3" i="33"/>
  <c r="U3" i="33"/>
  <c r="W3" i="33"/>
  <c r="D4" i="33"/>
  <c r="E4" i="33"/>
  <c r="G4" i="33"/>
  <c r="I4" i="33"/>
  <c r="K4" i="33"/>
  <c r="M4" i="33"/>
  <c r="O4" i="33"/>
  <c r="Q4" i="33"/>
  <c r="S4" i="33"/>
  <c r="U4" i="33"/>
  <c r="W4" i="33"/>
  <c r="D5" i="33"/>
  <c r="E5" i="33"/>
  <c r="G5" i="33"/>
  <c r="I5" i="33"/>
  <c r="K5" i="33"/>
  <c r="M5" i="33"/>
  <c r="O5" i="33"/>
  <c r="Q5" i="33"/>
  <c r="S5" i="33"/>
  <c r="U5" i="33"/>
  <c r="W5" i="33"/>
  <c r="D6" i="33"/>
  <c r="E6" i="33"/>
  <c r="G6" i="33"/>
  <c r="I6" i="33"/>
  <c r="K6" i="33"/>
  <c r="M6" i="33"/>
  <c r="O6" i="33"/>
  <c r="Q6" i="33"/>
  <c r="S6" i="33"/>
  <c r="U6" i="33"/>
  <c r="W6" i="33"/>
  <c r="D7" i="33"/>
  <c r="E7" i="33"/>
  <c r="G7" i="33"/>
  <c r="I7" i="33"/>
  <c r="K7" i="33"/>
  <c r="M7" i="33"/>
  <c r="O7" i="33"/>
  <c r="Q7" i="33"/>
  <c r="S7" i="33"/>
  <c r="U7" i="33"/>
  <c r="W7" i="33"/>
  <c r="D8" i="33"/>
  <c r="E8" i="33"/>
  <c r="G8" i="33"/>
  <c r="I8" i="33"/>
  <c r="K8" i="33"/>
  <c r="M8" i="33"/>
  <c r="O8" i="33"/>
  <c r="Q8" i="33"/>
  <c r="S8" i="33"/>
  <c r="U8" i="33"/>
  <c r="W8" i="33"/>
  <c r="D9" i="33"/>
  <c r="E9" i="33"/>
  <c r="G9" i="33"/>
  <c r="I9" i="33"/>
  <c r="K9" i="33"/>
  <c r="M9" i="33"/>
  <c r="O9" i="33"/>
  <c r="Q9" i="33"/>
  <c r="S9" i="33"/>
  <c r="U9" i="33"/>
  <c r="W9" i="33"/>
  <c r="D10" i="33"/>
  <c r="E10" i="33"/>
  <c r="G10" i="33"/>
  <c r="I10" i="33"/>
  <c r="K10" i="33"/>
  <c r="M10" i="33"/>
  <c r="O10" i="33"/>
  <c r="Q10" i="33"/>
  <c r="S10" i="33"/>
  <c r="U10" i="33"/>
  <c r="W10" i="33"/>
  <c r="D11" i="33"/>
  <c r="E11" i="33"/>
  <c r="G11" i="33"/>
  <c r="I11" i="33"/>
  <c r="K11" i="33"/>
  <c r="M11" i="33"/>
  <c r="O11" i="33"/>
  <c r="Q11" i="33"/>
  <c r="S11" i="33"/>
  <c r="U11" i="33"/>
  <c r="W11" i="33"/>
  <c r="D12" i="33"/>
  <c r="E12" i="33"/>
  <c r="G12" i="33"/>
  <c r="I12" i="33"/>
  <c r="K12" i="33"/>
  <c r="M12" i="33"/>
  <c r="O12" i="33"/>
  <c r="Q12" i="33"/>
  <c r="S12" i="33"/>
  <c r="U12" i="33"/>
  <c r="W12" i="33"/>
  <c r="D13" i="33"/>
  <c r="E13" i="33"/>
  <c r="G13" i="33"/>
  <c r="I13" i="33"/>
  <c r="K13" i="33"/>
  <c r="M13" i="33"/>
  <c r="O13" i="33"/>
  <c r="Q13" i="33"/>
  <c r="S13" i="33"/>
  <c r="U13" i="33"/>
  <c r="W13" i="33"/>
  <c r="D14" i="33"/>
  <c r="E14" i="33"/>
  <c r="G14" i="33"/>
  <c r="I14" i="33"/>
  <c r="K14" i="33"/>
  <c r="M14" i="33"/>
  <c r="O14" i="33"/>
  <c r="Q14" i="33"/>
  <c r="S14" i="33"/>
  <c r="U14" i="33"/>
  <c r="W14" i="33"/>
  <c r="D15" i="33"/>
  <c r="E15" i="33"/>
  <c r="G15" i="33"/>
  <c r="I15" i="33"/>
  <c r="K15" i="33"/>
  <c r="M15" i="33"/>
  <c r="O15" i="33"/>
  <c r="Q15" i="33"/>
  <c r="S15" i="33"/>
  <c r="U15" i="33"/>
  <c r="W15" i="33"/>
  <c r="D16" i="33"/>
  <c r="E16" i="33"/>
  <c r="G16" i="33"/>
  <c r="I16" i="33"/>
  <c r="K16" i="33"/>
  <c r="M16" i="33"/>
  <c r="O16" i="33"/>
  <c r="Q16" i="33"/>
  <c r="S16" i="33"/>
  <c r="U16" i="33"/>
  <c r="W16" i="33"/>
  <c r="D17" i="33"/>
  <c r="E17" i="33"/>
  <c r="G17" i="33"/>
  <c r="I17" i="33"/>
  <c r="K17" i="33"/>
  <c r="M17" i="33"/>
  <c r="O17" i="33"/>
  <c r="Q17" i="33"/>
  <c r="S17" i="33"/>
  <c r="U17" i="33"/>
  <c r="W17" i="33"/>
  <c r="D18" i="33"/>
  <c r="E18" i="33"/>
  <c r="G18" i="33"/>
  <c r="I18" i="33"/>
  <c r="K18" i="33"/>
  <c r="M18" i="33"/>
  <c r="O18" i="33"/>
  <c r="Q18" i="33"/>
  <c r="S18" i="33"/>
  <c r="U18" i="33"/>
  <c r="W18" i="33"/>
  <c r="D19" i="33"/>
  <c r="E19" i="33"/>
  <c r="G19" i="33"/>
  <c r="I19" i="33"/>
  <c r="K19" i="33"/>
  <c r="M19" i="33"/>
  <c r="O19" i="33"/>
  <c r="Q19" i="33"/>
  <c r="S19" i="33"/>
  <c r="U19" i="33"/>
  <c r="W19" i="33"/>
  <c r="D20" i="33"/>
  <c r="E20" i="33"/>
  <c r="G20" i="33"/>
  <c r="I20" i="33"/>
  <c r="K20" i="33"/>
  <c r="M20" i="33"/>
  <c r="O20" i="33"/>
  <c r="Q20" i="33"/>
  <c r="S20" i="33"/>
  <c r="U20" i="33"/>
  <c r="W20" i="33"/>
  <c r="D21" i="33"/>
  <c r="E21" i="33"/>
  <c r="G21" i="33"/>
  <c r="I21" i="33"/>
  <c r="K21" i="33"/>
  <c r="M21" i="33"/>
  <c r="O21" i="33"/>
  <c r="Q21" i="33"/>
  <c r="S21" i="33"/>
  <c r="U21" i="33"/>
  <c r="W21" i="33"/>
  <c r="D22" i="33"/>
  <c r="E22" i="33"/>
  <c r="G22" i="33"/>
  <c r="I22" i="33"/>
  <c r="K22" i="33"/>
  <c r="M22" i="33"/>
  <c r="O22" i="33"/>
  <c r="Q22" i="33"/>
  <c r="S22" i="33"/>
  <c r="U22" i="33"/>
  <c r="W22" i="33"/>
  <c r="D23" i="33"/>
  <c r="E23" i="33"/>
  <c r="G23" i="33"/>
  <c r="I23" i="33"/>
  <c r="K23" i="33"/>
  <c r="M23" i="33"/>
  <c r="O23" i="33"/>
  <c r="Q23" i="33"/>
  <c r="S23" i="33"/>
  <c r="U23" i="33"/>
  <c r="W23" i="33"/>
  <c r="D24" i="33"/>
  <c r="E24" i="33"/>
  <c r="G24" i="33"/>
  <c r="I24" i="33"/>
  <c r="K24" i="33"/>
  <c r="M24" i="33"/>
  <c r="O24" i="33"/>
  <c r="Q24" i="33"/>
  <c r="S24" i="33"/>
  <c r="U24" i="33"/>
  <c r="W24" i="33"/>
  <c r="D25" i="33"/>
  <c r="E25" i="33"/>
  <c r="G25" i="33"/>
  <c r="I25" i="33"/>
  <c r="K25" i="33"/>
  <c r="M25" i="33"/>
  <c r="O25" i="33"/>
  <c r="Q25" i="33"/>
  <c r="S25" i="33"/>
  <c r="U25" i="33"/>
  <c r="W25" i="33"/>
  <c r="D26" i="33"/>
  <c r="E26" i="33"/>
  <c r="G26" i="33"/>
  <c r="I26" i="33"/>
  <c r="K26" i="33"/>
  <c r="M26" i="33"/>
  <c r="O26" i="33"/>
  <c r="Q26" i="33"/>
  <c r="S26" i="33"/>
  <c r="U26" i="33"/>
  <c r="W26" i="33"/>
  <c r="D27" i="33"/>
  <c r="E27" i="33"/>
  <c r="G27" i="33"/>
  <c r="I27" i="33"/>
  <c r="K27" i="33"/>
  <c r="M27" i="33"/>
  <c r="O27" i="33"/>
  <c r="Q27" i="33"/>
  <c r="S27" i="33"/>
  <c r="U27" i="33"/>
  <c r="W27" i="33"/>
  <c r="D28" i="33"/>
  <c r="E28" i="33"/>
  <c r="G28" i="33"/>
  <c r="I28" i="33"/>
  <c r="K28" i="33"/>
  <c r="M28" i="33"/>
  <c r="O28" i="33"/>
  <c r="Q28" i="33"/>
  <c r="S28" i="33"/>
  <c r="U28" i="33"/>
  <c r="W28" i="33"/>
  <c r="D29" i="33"/>
  <c r="E29" i="33"/>
  <c r="G29" i="33"/>
  <c r="I29" i="33"/>
  <c r="K29" i="33"/>
  <c r="M29" i="33"/>
  <c r="O29" i="33"/>
  <c r="Q29" i="33"/>
  <c r="S29" i="33"/>
  <c r="U29" i="33"/>
  <c r="W29" i="33"/>
  <c r="D30" i="33"/>
  <c r="E30" i="33"/>
  <c r="G30" i="33"/>
  <c r="I30" i="33"/>
  <c r="K30" i="33"/>
  <c r="M30" i="33"/>
  <c r="O30" i="33"/>
  <c r="Q30" i="33"/>
  <c r="S30" i="33"/>
  <c r="U30" i="33"/>
  <c r="W30" i="33"/>
  <c r="W31" i="33"/>
  <c r="W32" i="33"/>
  <c r="U33" i="33"/>
  <c r="S33" i="33"/>
  <c r="Q33" i="33"/>
  <c r="O33" i="33"/>
  <c r="M33" i="33"/>
  <c r="K33" i="33"/>
  <c r="I33" i="33"/>
  <c r="G33" i="33"/>
  <c r="E33" i="33"/>
  <c r="D3" i="18"/>
  <c r="D4" i="18"/>
  <c r="D5" i="18"/>
  <c r="D6" i="18"/>
  <c r="D7" i="18"/>
  <c r="D8" i="18"/>
  <c r="D9" i="18"/>
  <c r="D10" i="18"/>
  <c r="D11" i="18"/>
  <c r="D12" i="18"/>
  <c r="D13" i="18"/>
  <c r="D14" i="18"/>
  <c r="D15" i="18"/>
  <c r="D16" i="18"/>
  <c r="D17" i="18"/>
  <c r="D18" i="18"/>
  <c r="D19" i="18"/>
  <c r="D20" i="18"/>
  <c r="D21" i="18"/>
  <c r="D22" i="18"/>
  <c r="D23" i="18"/>
  <c r="D24" i="18"/>
  <c r="D25" i="18"/>
  <c r="D26" i="18"/>
  <c r="D27" i="18"/>
  <c r="D28" i="18"/>
  <c r="D29" i="18"/>
  <c r="D30" i="18"/>
  <c r="D31" i="18"/>
  <c r="D32" i="18"/>
  <c r="D33" i="18"/>
  <c r="E5" i="18"/>
  <c r="F5" i="18"/>
  <c r="G5" i="18"/>
  <c r="H5" i="18"/>
  <c r="I5" i="18"/>
  <c r="J5" i="18"/>
  <c r="K5" i="18"/>
  <c r="L5" i="18"/>
  <c r="M5" i="18"/>
  <c r="N5" i="18"/>
  <c r="O5" i="18"/>
  <c r="P5" i="18"/>
  <c r="Q5" i="18"/>
  <c r="R5" i="18"/>
  <c r="S5" i="18"/>
  <c r="T5" i="18"/>
  <c r="U5" i="18"/>
  <c r="V5" i="18"/>
  <c r="W5" i="18"/>
  <c r="E7" i="18"/>
  <c r="F7" i="18"/>
  <c r="G7" i="18"/>
  <c r="H7" i="18"/>
  <c r="I7" i="18"/>
  <c r="J7" i="18"/>
  <c r="K7" i="18"/>
  <c r="L7" i="18"/>
  <c r="M7" i="18"/>
  <c r="N7" i="18"/>
  <c r="O7" i="18"/>
  <c r="P7" i="18"/>
  <c r="Q7" i="18"/>
  <c r="R7" i="18"/>
  <c r="S7" i="18"/>
  <c r="T7" i="18"/>
  <c r="U7" i="18"/>
  <c r="V7" i="18"/>
  <c r="W7" i="18"/>
  <c r="E13" i="18"/>
  <c r="F13" i="18"/>
  <c r="G13" i="18"/>
  <c r="H13" i="18"/>
  <c r="I13" i="18"/>
  <c r="J13" i="18"/>
  <c r="K13" i="18"/>
  <c r="L13" i="18"/>
  <c r="M13" i="18"/>
  <c r="N13" i="18"/>
  <c r="O13" i="18"/>
  <c r="P13" i="18"/>
  <c r="Q13" i="18"/>
  <c r="R13" i="18"/>
  <c r="S13" i="18"/>
  <c r="T13" i="18"/>
  <c r="U13" i="18"/>
  <c r="V13" i="18"/>
  <c r="W13" i="18"/>
  <c r="E15" i="18"/>
  <c r="F15" i="18"/>
  <c r="G15" i="18"/>
  <c r="H15" i="18"/>
  <c r="I15" i="18"/>
  <c r="J15" i="18"/>
  <c r="K15" i="18"/>
  <c r="L15" i="18"/>
  <c r="M15" i="18"/>
  <c r="N15" i="18"/>
  <c r="O15" i="18"/>
  <c r="P15" i="18"/>
  <c r="Q15" i="18"/>
  <c r="R15" i="18"/>
  <c r="S15" i="18"/>
  <c r="T15" i="18"/>
  <c r="U15" i="18"/>
  <c r="V15" i="18"/>
  <c r="W15" i="18"/>
  <c r="E17" i="18"/>
  <c r="F17" i="18"/>
  <c r="G17" i="18"/>
  <c r="H17" i="18"/>
  <c r="I17" i="18"/>
  <c r="J17" i="18"/>
  <c r="K17" i="18"/>
  <c r="L17" i="18"/>
  <c r="M17" i="18"/>
  <c r="N17" i="18"/>
  <c r="O17" i="18"/>
  <c r="P17" i="18"/>
  <c r="Q17" i="18"/>
  <c r="R17" i="18"/>
  <c r="S17" i="18"/>
  <c r="T17" i="18"/>
  <c r="U17" i="18"/>
  <c r="V17" i="18"/>
  <c r="W17" i="18"/>
  <c r="E23" i="18"/>
  <c r="F23" i="18"/>
  <c r="G23" i="18"/>
  <c r="H23" i="18"/>
  <c r="I23" i="18"/>
  <c r="J23" i="18"/>
  <c r="K23" i="18"/>
  <c r="L23" i="18"/>
  <c r="M23" i="18"/>
  <c r="N23" i="18"/>
  <c r="O23" i="18"/>
  <c r="P23" i="18"/>
  <c r="Q23" i="18"/>
  <c r="R23" i="18"/>
  <c r="S23" i="18"/>
  <c r="T23" i="18"/>
  <c r="U23" i="18"/>
  <c r="V23" i="18"/>
  <c r="W23" i="18"/>
  <c r="E25" i="18"/>
  <c r="F25" i="18"/>
  <c r="G25" i="18"/>
  <c r="H25" i="18"/>
  <c r="I25" i="18"/>
  <c r="J25" i="18"/>
  <c r="K25" i="18"/>
  <c r="L25" i="18"/>
  <c r="M25" i="18"/>
  <c r="N25" i="18"/>
  <c r="O25" i="18"/>
  <c r="P25" i="18"/>
  <c r="Q25" i="18"/>
  <c r="R25" i="18"/>
  <c r="S25" i="18"/>
  <c r="T25" i="18"/>
  <c r="U25" i="18"/>
  <c r="V25" i="18"/>
  <c r="W25" i="18"/>
  <c r="A13" i="32"/>
  <c r="A6" i="32"/>
  <c r="A12" i="32"/>
  <c r="A11" i="32"/>
  <c r="A10" i="32"/>
  <c r="A9" i="32"/>
  <c r="A8" i="32"/>
  <c r="A4" i="32"/>
  <c r="A5" i="32"/>
  <c r="A2" i="32"/>
  <c r="E3" i="18"/>
  <c r="E4" i="18"/>
  <c r="E6" i="18"/>
  <c r="E8" i="18"/>
  <c r="E9" i="18"/>
  <c r="E10" i="18"/>
  <c r="E11" i="18"/>
  <c r="E12" i="18"/>
  <c r="E14" i="18"/>
  <c r="E16" i="18"/>
  <c r="E18" i="18"/>
  <c r="E19" i="18"/>
  <c r="E20" i="18"/>
  <c r="E21" i="18"/>
  <c r="E22" i="18"/>
  <c r="E24" i="18"/>
  <c r="E26" i="18"/>
  <c r="E27" i="18"/>
  <c r="E28" i="18"/>
  <c r="E29" i="18"/>
  <c r="E30" i="18"/>
  <c r="E31" i="18"/>
  <c r="E32" i="18"/>
  <c r="E33" i="18"/>
  <c r="F3" i="18"/>
  <c r="G3" i="18"/>
  <c r="G4" i="18"/>
  <c r="G6" i="18"/>
  <c r="G8" i="18"/>
  <c r="G9" i="18"/>
  <c r="G10" i="18"/>
  <c r="G11" i="18"/>
  <c r="G12" i="18"/>
  <c r="G14" i="18"/>
  <c r="G16" i="18"/>
  <c r="G18" i="18"/>
  <c r="G19" i="18"/>
  <c r="G20" i="18"/>
  <c r="G21" i="18"/>
  <c r="G22" i="18"/>
  <c r="G24" i="18"/>
  <c r="G26" i="18"/>
  <c r="G27" i="18"/>
  <c r="G28" i="18"/>
  <c r="G29" i="18"/>
  <c r="G30" i="18"/>
  <c r="G31" i="18"/>
  <c r="G32" i="18"/>
  <c r="G33" i="18"/>
  <c r="H3" i="18"/>
  <c r="I3" i="18"/>
  <c r="J3" i="18"/>
  <c r="K3" i="18"/>
  <c r="L3" i="18"/>
  <c r="M3" i="18"/>
  <c r="M4" i="18"/>
  <c r="M6" i="18"/>
  <c r="M8" i="18"/>
  <c r="M9" i="18"/>
  <c r="M10" i="18"/>
  <c r="M11" i="18"/>
  <c r="M12" i="18"/>
  <c r="M14" i="18"/>
  <c r="M16" i="18"/>
  <c r="M18" i="18"/>
  <c r="M19" i="18"/>
  <c r="M20" i="18"/>
  <c r="M21" i="18"/>
  <c r="M22" i="18"/>
  <c r="M24" i="18"/>
  <c r="M26" i="18"/>
  <c r="M27" i="18"/>
  <c r="M28" i="18"/>
  <c r="M29" i="18"/>
  <c r="M30" i="18"/>
  <c r="M31" i="18"/>
  <c r="M32" i="18"/>
  <c r="M33" i="18"/>
  <c r="N3" i="18"/>
  <c r="O3" i="18"/>
  <c r="O4" i="18"/>
  <c r="O6" i="18"/>
  <c r="O8" i="18"/>
  <c r="O9" i="18"/>
  <c r="O10" i="18"/>
  <c r="O11" i="18"/>
  <c r="O12" i="18"/>
  <c r="O14" i="18"/>
  <c r="O16" i="18"/>
  <c r="O18" i="18"/>
  <c r="O19" i="18"/>
  <c r="O20" i="18"/>
  <c r="O21" i="18"/>
  <c r="O22" i="18"/>
  <c r="O24" i="18"/>
  <c r="O26" i="18"/>
  <c r="O27" i="18"/>
  <c r="O28" i="18"/>
  <c r="O29" i="18"/>
  <c r="O30" i="18"/>
  <c r="O31" i="18"/>
  <c r="O32" i="18"/>
  <c r="O33" i="18"/>
  <c r="P3" i="18"/>
  <c r="Q3" i="18"/>
  <c r="R3" i="18"/>
  <c r="S3" i="18"/>
  <c r="T3" i="18"/>
  <c r="U3" i="18"/>
  <c r="V3" i="18"/>
  <c r="F4" i="18"/>
  <c r="H4" i="18"/>
  <c r="I4" i="18"/>
  <c r="J4" i="18"/>
  <c r="K4" i="18"/>
  <c r="L4" i="18"/>
  <c r="N4" i="18"/>
  <c r="P4" i="18"/>
  <c r="Q4" i="18"/>
  <c r="R4" i="18"/>
  <c r="S4" i="18"/>
  <c r="T4" i="18"/>
  <c r="U4" i="18"/>
  <c r="V4" i="18"/>
  <c r="W4" i="18"/>
  <c r="F6" i="18"/>
  <c r="H6" i="18"/>
  <c r="I6" i="18"/>
  <c r="J6" i="18"/>
  <c r="K6" i="18"/>
  <c r="L6" i="18"/>
  <c r="N6" i="18"/>
  <c r="P6" i="18"/>
  <c r="Q6" i="18"/>
  <c r="R6" i="18"/>
  <c r="S6" i="18"/>
  <c r="T6" i="18"/>
  <c r="U6" i="18"/>
  <c r="V6" i="18"/>
  <c r="F8" i="18"/>
  <c r="H8" i="18"/>
  <c r="I8" i="18"/>
  <c r="J8" i="18"/>
  <c r="K8" i="18"/>
  <c r="L8" i="18"/>
  <c r="N8" i="18"/>
  <c r="P8" i="18"/>
  <c r="Q8" i="18"/>
  <c r="R8" i="18"/>
  <c r="S8" i="18"/>
  <c r="T8" i="18"/>
  <c r="U8" i="18"/>
  <c r="V8" i="18"/>
  <c r="F9" i="18"/>
  <c r="H9" i="18"/>
  <c r="I9" i="18"/>
  <c r="J9" i="18"/>
  <c r="K9" i="18"/>
  <c r="L9" i="18"/>
  <c r="N9" i="18"/>
  <c r="P9" i="18"/>
  <c r="Q9" i="18"/>
  <c r="R9" i="18"/>
  <c r="S9" i="18"/>
  <c r="T9" i="18"/>
  <c r="U9" i="18"/>
  <c r="V9" i="18"/>
  <c r="F10" i="18"/>
  <c r="H10" i="18"/>
  <c r="I10" i="18"/>
  <c r="J10" i="18"/>
  <c r="K10" i="18"/>
  <c r="L10" i="18"/>
  <c r="N10" i="18"/>
  <c r="P10" i="18"/>
  <c r="Q10" i="18"/>
  <c r="R10" i="18"/>
  <c r="S10" i="18"/>
  <c r="T10" i="18"/>
  <c r="U10" i="18"/>
  <c r="V10" i="18"/>
  <c r="F11" i="18"/>
  <c r="H11" i="18"/>
  <c r="I11" i="18"/>
  <c r="J11" i="18"/>
  <c r="K11" i="18"/>
  <c r="L11" i="18"/>
  <c r="N11" i="18"/>
  <c r="P11" i="18"/>
  <c r="Q11" i="18"/>
  <c r="R11" i="18"/>
  <c r="S11" i="18"/>
  <c r="T11" i="18"/>
  <c r="U11" i="18"/>
  <c r="V11" i="18"/>
  <c r="F12" i="18"/>
  <c r="H12" i="18"/>
  <c r="I12" i="18"/>
  <c r="J12" i="18"/>
  <c r="K12" i="18"/>
  <c r="L12" i="18"/>
  <c r="N12" i="18"/>
  <c r="P12" i="18"/>
  <c r="Q12" i="18"/>
  <c r="R12" i="18"/>
  <c r="S12" i="18"/>
  <c r="T12" i="18"/>
  <c r="U12" i="18"/>
  <c r="V12" i="18"/>
  <c r="W12" i="18"/>
  <c r="F14" i="18"/>
  <c r="H14" i="18"/>
  <c r="I14" i="18"/>
  <c r="J14" i="18"/>
  <c r="K14" i="18"/>
  <c r="L14" i="18"/>
  <c r="N14" i="18"/>
  <c r="P14" i="18"/>
  <c r="Q14" i="18"/>
  <c r="R14" i="18"/>
  <c r="S14" i="18"/>
  <c r="T14" i="18"/>
  <c r="U14" i="18"/>
  <c r="V14" i="18"/>
  <c r="W14" i="18"/>
  <c r="F16" i="18"/>
  <c r="H16" i="18"/>
  <c r="I16" i="18"/>
  <c r="J16" i="18"/>
  <c r="K16" i="18"/>
  <c r="L16" i="18"/>
  <c r="N16" i="18"/>
  <c r="P16" i="18"/>
  <c r="Q16" i="18"/>
  <c r="R16" i="18"/>
  <c r="S16" i="18"/>
  <c r="T16" i="18"/>
  <c r="U16" i="18"/>
  <c r="V16" i="18"/>
  <c r="F18" i="18"/>
  <c r="H18" i="18"/>
  <c r="I18" i="18"/>
  <c r="J18" i="18"/>
  <c r="K18" i="18"/>
  <c r="L18" i="18"/>
  <c r="N18" i="18"/>
  <c r="P18" i="18"/>
  <c r="Q18" i="18"/>
  <c r="R18" i="18"/>
  <c r="S18" i="18"/>
  <c r="T18" i="18"/>
  <c r="U18" i="18"/>
  <c r="V18" i="18"/>
  <c r="F19" i="18"/>
  <c r="H19" i="18"/>
  <c r="I19" i="18"/>
  <c r="J19" i="18"/>
  <c r="K19" i="18"/>
  <c r="L19" i="18"/>
  <c r="N19" i="18"/>
  <c r="P19" i="18"/>
  <c r="Q19" i="18"/>
  <c r="R19" i="18"/>
  <c r="S19" i="18"/>
  <c r="T19" i="18"/>
  <c r="U19" i="18"/>
  <c r="V19" i="18"/>
  <c r="F20" i="18"/>
  <c r="H20" i="18"/>
  <c r="I20" i="18"/>
  <c r="J20" i="18"/>
  <c r="K20" i="18"/>
  <c r="L20" i="18"/>
  <c r="N20" i="18"/>
  <c r="P20" i="18"/>
  <c r="Q20" i="18"/>
  <c r="R20" i="18"/>
  <c r="S20" i="18"/>
  <c r="T20" i="18"/>
  <c r="U20" i="18"/>
  <c r="V20" i="18"/>
  <c r="W20" i="18"/>
  <c r="F21" i="18"/>
  <c r="H21" i="18"/>
  <c r="I21" i="18"/>
  <c r="J21" i="18"/>
  <c r="K21" i="18"/>
  <c r="L21" i="18"/>
  <c r="N21" i="18"/>
  <c r="P21" i="18"/>
  <c r="Q21" i="18"/>
  <c r="R21" i="18"/>
  <c r="S21" i="18"/>
  <c r="T21" i="18"/>
  <c r="U21" i="18"/>
  <c r="V21" i="18"/>
  <c r="F22" i="18"/>
  <c r="H22" i="18"/>
  <c r="I22" i="18"/>
  <c r="J22" i="18"/>
  <c r="K22" i="18"/>
  <c r="L22" i="18"/>
  <c r="N22" i="18"/>
  <c r="P22" i="18"/>
  <c r="Q22" i="18"/>
  <c r="R22" i="18"/>
  <c r="S22" i="18"/>
  <c r="T22" i="18"/>
  <c r="U22" i="18"/>
  <c r="V22" i="18"/>
  <c r="W22" i="18"/>
  <c r="F24" i="18"/>
  <c r="H24" i="18"/>
  <c r="I24" i="18"/>
  <c r="J24" i="18"/>
  <c r="K24" i="18"/>
  <c r="L24" i="18"/>
  <c r="N24" i="18"/>
  <c r="P24" i="18"/>
  <c r="Q24" i="18"/>
  <c r="R24" i="18"/>
  <c r="S24" i="18"/>
  <c r="T24" i="18"/>
  <c r="U24" i="18"/>
  <c r="V24" i="18"/>
  <c r="W24" i="18"/>
  <c r="F26" i="18"/>
  <c r="H26" i="18"/>
  <c r="I26" i="18"/>
  <c r="J26" i="18"/>
  <c r="K26" i="18"/>
  <c r="L26" i="18"/>
  <c r="N26" i="18"/>
  <c r="P26" i="18"/>
  <c r="Q26" i="18"/>
  <c r="R26" i="18"/>
  <c r="S26" i="18"/>
  <c r="T26" i="18"/>
  <c r="U26" i="18"/>
  <c r="V26" i="18"/>
  <c r="F27" i="18"/>
  <c r="H27" i="18"/>
  <c r="I27" i="18"/>
  <c r="J27" i="18"/>
  <c r="K27" i="18"/>
  <c r="L27" i="18"/>
  <c r="N27" i="18"/>
  <c r="P27" i="18"/>
  <c r="Q27" i="18"/>
  <c r="R27" i="18"/>
  <c r="S27" i="18"/>
  <c r="T27" i="18"/>
  <c r="U27" i="18"/>
  <c r="V27" i="18"/>
  <c r="F28" i="18"/>
  <c r="H28" i="18"/>
  <c r="I28" i="18"/>
  <c r="J28" i="18"/>
  <c r="K28" i="18"/>
  <c r="L28" i="18"/>
  <c r="N28" i="18"/>
  <c r="P28" i="18"/>
  <c r="Q28" i="18"/>
  <c r="R28" i="18"/>
  <c r="S28" i="18"/>
  <c r="T28" i="18"/>
  <c r="U28" i="18"/>
  <c r="V28" i="18"/>
  <c r="F29" i="18"/>
  <c r="H29" i="18"/>
  <c r="I29" i="18"/>
  <c r="J29" i="18"/>
  <c r="K29" i="18"/>
  <c r="L29" i="18"/>
  <c r="N29" i="18"/>
  <c r="P29" i="18"/>
  <c r="Q29" i="18"/>
  <c r="R29" i="18"/>
  <c r="S29" i="18"/>
  <c r="T29" i="18"/>
  <c r="U29" i="18"/>
  <c r="V29" i="18"/>
  <c r="F30" i="18"/>
  <c r="H30" i="18"/>
  <c r="I30" i="18"/>
  <c r="J30" i="18"/>
  <c r="K30" i="18"/>
  <c r="L30" i="18"/>
  <c r="N30" i="18"/>
  <c r="P30" i="18"/>
  <c r="Q30" i="18"/>
  <c r="R30" i="18"/>
  <c r="S30" i="18"/>
  <c r="T30" i="18"/>
  <c r="U30" i="18"/>
  <c r="V30" i="18"/>
  <c r="W30" i="18"/>
  <c r="F31" i="18"/>
  <c r="H31" i="18"/>
  <c r="I31" i="18"/>
  <c r="J31" i="18"/>
  <c r="K31" i="18"/>
  <c r="L31" i="18"/>
  <c r="N31" i="18"/>
  <c r="P31" i="18"/>
  <c r="Q31" i="18"/>
  <c r="R31" i="18"/>
  <c r="S31" i="18"/>
  <c r="T31" i="18"/>
  <c r="U31" i="18"/>
  <c r="V31" i="18"/>
  <c r="F32" i="18"/>
  <c r="H32" i="18"/>
  <c r="I32" i="18"/>
  <c r="J32" i="18"/>
  <c r="K32" i="18"/>
  <c r="L32" i="18"/>
  <c r="N32" i="18"/>
  <c r="P32" i="18"/>
  <c r="Q32" i="18"/>
  <c r="R32" i="18"/>
  <c r="S32" i="18"/>
  <c r="T32" i="18"/>
  <c r="U32" i="18"/>
  <c r="V32" i="18"/>
  <c r="W32" i="18"/>
  <c r="W8" i="18"/>
  <c r="W19" i="18"/>
  <c r="W21" i="18"/>
  <c r="W29" i="18"/>
  <c r="W9" i="18"/>
  <c r="W31" i="18"/>
  <c r="U33" i="18"/>
  <c r="I33" i="18"/>
  <c r="W16" i="18"/>
  <c r="W10" i="18"/>
  <c r="W6" i="18"/>
  <c r="W18" i="18"/>
  <c r="J33" i="18"/>
  <c r="H33" i="18"/>
  <c r="Q33" i="18"/>
  <c r="K33" i="18"/>
  <c r="S33" i="18"/>
  <c r="L33" i="18"/>
  <c r="N33" i="18"/>
  <c r="P33" i="18"/>
  <c r="R33" i="18"/>
  <c r="T33" i="18"/>
  <c r="V33" i="18"/>
  <c r="W28" i="18"/>
  <c r="W26" i="18"/>
  <c r="W11" i="18"/>
  <c r="W27" i="18"/>
  <c r="F33" i="18"/>
  <c r="W3" i="18"/>
  <c r="A3" i="18"/>
  <c r="A4" i="18"/>
  <c r="A5" i="18"/>
  <c r="A6" i="18"/>
  <c r="A7" i="18"/>
  <c r="A8" i="18"/>
  <c r="A9" i="18"/>
  <c r="A10" i="18"/>
  <c r="A11" i="18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W2" i="18"/>
  <c r="U33" i="37"/>
  <c r="M33" i="37"/>
  <c r="E33" i="37"/>
  <c r="W31" i="37"/>
  <c r="W29" i="37"/>
  <c r="W21" i="37"/>
  <c r="W19" i="37"/>
  <c r="W17" i="37"/>
  <c r="W15" i="37"/>
  <c r="W13" i="37"/>
  <c r="W11" i="37"/>
  <c r="W9" i="37"/>
  <c r="W7" i="37"/>
  <c r="W5" i="37"/>
  <c r="W3" i="37"/>
  <c r="W28" i="37"/>
  <c r="S33" i="37"/>
  <c r="I33" i="37"/>
  <c r="W24" i="37"/>
  <c r="Q33" i="37"/>
  <c r="W22" i="37"/>
  <c r="W20" i="37"/>
  <c r="W18" i="37"/>
  <c r="W16" i="37"/>
  <c r="W14" i="37"/>
  <c r="W12" i="37"/>
  <c r="W10" i="37"/>
  <c r="W8" i="37"/>
  <c r="W6" i="37"/>
  <c r="W4" i="37"/>
  <c r="W2" i="37"/>
  <c r="U33" i="36"/>
  <c r="S33" i="36"/>
  <c r="O33" i="36"/>
  <c r="K33" i="36"/>
  <c r="G33" i="36"/>
  <c r="W32" i="42"/>
  <c r="W24" i="43"/>
  <c r="W17" i="43"/>
  <c r="W14" i="43"/>
  <c r="W15" i="43"/>
  <c r="W8" i="43"/>
  <c r="W20" i="43"/>
  <c r="W7" i="43"/>
  <c r="W6" i="43"/>
  <c r="W22" i="43"/>
  <c r="W21" i="43"/>
  <c r="W13" i="43"/>
  <c r="W31" i="43"/>
  <c r="W29" i="43"/>
  <c r="W28" i="43"/>
  <c r="W27" i="43"/>
  <c r="W30" i="43"/>
  <c r="W10" i="43"/>
  <c r="W23" i="43"/>
  <c r="W2" i="43"/>
  <c r="W9" i="43"/>
  <c r="W32" i="43"/>
  <c r="W18" i="43"/>
  <c r="W19" i="43"/>
  <c r="W11" i="43"/>
  <c r="W4" i="43"/>
  <c r="W5" i="43"/>
  <c r="P33" i="43"/>
  <c r="L33" i="43"/>
  <c r="V33" i="43"/>
  <c r="J33" i="43"/>
  <c r="W12" i="43"/>
  <c r="F33" i="43"/>
  <c r="W16" i="43"/>
  <c r="R33" i="43"/>
  <c r="W12" i="42"/>
  <c r="W23" i="42"/>
  <c r="W3" i="42"/>
  <c r="U33" i="42"/>
  <c r="S33" i="42"/>
  <c r="W24" i="42"/>
  <c r="D33" i="43"/>
  <c r="W16" i="42"/>
  <c r="W8" i="42"/>
  <c r="W15" i="42"/>
  <c r="W26" i="43"/>
  <c r="T33" i="43"/>
  <c r="H33" i="43"/>
  <c r="Q33" i="42"/>
  <c r="W19" i="42"/>
  <c r="O33" i="42"/>
  <c r="G33" i="42"/>
  <c r="W28" i="42"/>
  <c r="W25" i="43"/>
  <c r="W7" i="42"/>
  <c r="E33" i="42"/>
  <c r="I33" i="42"/>
  <c r="W27" i="42"/>
  <c r="K33" i="42"/>
  <c r="W11" i="42"/>
  <c r="W4" i="42"/>
  <c r="W20" i="42"/>
  <c r="M33" i="42"/>
  <c r="W31" i="42"/>
  <c r="T33" i="42"/>
  <c r="P33" i="42"/>
  <c r="L33" i="42"/>
  <c r="H33" i="42"/>
  <c r="V33" i="42"/>
  <c r="R33" i="42"/>
  <c r="J33" i="42"/>
  <c r="F33" i="42"/>
  <c r="N33" i="43"/>
  <c r="W3" i="43"/>
  <c r="W30" i="42"/>
  <c r="W26" i="42"/>
  <c r="W22" i="42"/>
  <c r="W18" i="42"/>
  <c r="W14" i="42"/>
  <c r="W10" i="42"/>
  <c r="W6" i="42"/>
  <c r="W2" i="42"/>
  <c r="N33" i="42"/>
  <c r="W29" i="42"/>
  <c r="W25" i="42"/>
  <c r="W21" i="42"/>
  <c r="W17" i="42"/>
  <c r="W13" i="42"/>
  <c r="W9" i="42"/>
  <c r="W5" i="42"/>
  <c r="U33" i="40"/>
  <c r="Q33" i="40"/>
  <c r="M33" i="40"/>
  <c r="I33" i="40"/>
  <c r="E33" i="40"/>
  <c r="K33" i="40"/>
  <c r="W29" i="41"/>
  <c r="W26" i="41"/>
  <c r="W27" i="41"/>
  <c r="W25" i="41"/>
  <c r="W19" i="41"/>
  <c r="W20" i="41"/>
  <c r="W18" i="41"/>
  <c r="W12" i="41"/>
  <c r="W13" i="41"/>
  <c r="W11" i="41"/>
  <c r="W15" i="41"/>
  <c r="W22" i="41"/>
  <c r="W28" i="41"/>
  <c r="W21" i="41"/>
  <c r="W14" i="41"/>
  <c r="W6" i="41"/>
  <c r="W5" i="41"/>
  <c r="W4" i="41"/>
  <c r="W8" i="41"/>
  <c r="K33" i="41"/>
  <c r="W7" i="41"/>
  <c r="O33" i="41"/>
  <c r="W3" i="41"/>
  <c r="W17" i="41"/>
  <c r="S33" i="41"/>
  <c r="W24" i="41"/>
  <c r="W10" i="41"/>
  <c r="G33" i="41"/>
  <c r="W23" i="41"/>
  <c r="W16" i="41"/>
  <c r="W30" i="41"/>
  <c r="W2" i="41"/>
  <c r="V33" i="41"/>
  <c r="R33" i="41"/>
  <c r="N33" i="41"/>
  <c r="J33" i="41"/>
  <c r="W9" i="41"/>
  <c r="U33" i="41"/>
  <c r="Q33" i="41"/>
  <c r="M33" i="41"/>
  <c r="I33" i="41"/>
  <c r="E33" i="41"/>
  <c r="W32" i="41"/>
  <c r="T33" i="41"/>
  <c r="P33" i="41"/>
  <c r="L33" i="41"/>
  <c r="H33" i="41"/>
  <c r="W31" i="41"/>
  <c r="F33" i="41"/>
  <c r="W23" i="37"/>
  <c r="W27" i="37"/>
  <c r="W25" i="37"/>
  <c r="W32" i="37"/>
  <c r="W30" i="37"/>
  <c r="W26" i="37"/>
  <c r="T33" i="37"/>
  <c r="P33" i="37"/>
  <c r="L33" i="37"/>
  <c r="H33" i="37"/>
  <c r="V33" i="37"/>
  <c r="R33" i="37"/>
  <c r="N33" i="37"/>
  <c r="J33" i="37"/>
  <c r="F33" i="37"/>
  <c r="W31" i="40"/>
  <c r="W29" i="40"/>
  <c r="W27" i="40"/>
  <c r="W25" i="40"/>
  <c r="W23" i="40"/>
  <c r="W21" i="40"/>
  <c r="W19" i="40"/>
  <c r="W17" i="40"/>
  <c r="W15" i="40"/>
  <c r="W13" i="40"/>
  <c r="W11" i="40"/>
  <c r="W9" i="40"/>
  <c r="W7" i="40"/>
  <c r="W5" i="40"/>
  <c r="W3" i="40"/>
  <c r="W30" i="40"/>
  <c r="W28" i="40"/>
  <c r="W26" i="40"/>
  <c r="W24" i="40"/>
  <c r="W22" i="40"/>
  <c r="W20" i="40"/>
  <c r="W18" i="40"/>
  <c r="W16" i="40"/>
  <c r="W14" i="40"/>
  <c r="W12" i="40"/>
  <c r="W10" i="40"/>
  <c r="W8" i="40"/>
  <c r="W6" i="40"/>
  <c r="W4" i="40"/>
  <c r="V33" i="40"/>
  <c r="T33" i="40"/>
  <c r="R33" i="40"/>
  <c r="P33" i="40"/>
  <c r="N33" i="40"/>
  <c r="L33" i="40"/>
  <c r="J33" i="40"/>
  <c r="H33" i="40"/>
  <c r="F33" i="40"/>
  <c r="W2" i="40"/>
  <c r="W31" i="36"/>
  <c r="W29" i="36"/>
  <c r="W27" i="36"/>
  <c r="W25" i="36"/>
  <c r="W23" i="36"/>
  <c r="W21" i="36"/>
  <c r="W19" i="36"/>
  <c r="W17" i="36"/>
  <c r="W15" i="36"/>
  <c r="W13" i="36"/>
  <c r="W11" i="36"/>
  <c r="W9" i="36"/>
  <c r="W7" i="36"/>
  <c r="V33" i="36"/>
  <c r="T33" i="36"/>
  <c r="R33" i="36"/>
  <c r="P33" i="36"/>
  <c r="W5" i="36"/>
  <c r="W3" i="36"/>
  <c r="W32" i="36"/>
  <c r="W30" i="36"/>
  <c r="W28" i="36"/>
  <c r="W26" i="36"/>
  <c r="W24" i="36"/>
  <c r="W22" i="36"/>
  <c r="W20" i="36"/>
  <c r="W18" i="36"/>
  <c r="W16" i="36"/>
  <c r="W14" i="36"/>
  <c r="W12" i="36"/>
  <c r="W10" i="36"/>
  <c r="W8" i="36"/>
  <c r="N33" i="36"/>
  <c r="L33" i="36"/>
  <c r="J33" i="36"/>
  <c r="H33" i="36"/>
  <c r="F33" i="36"/>
  <c r="W6" i="36"/>
  <c r="W4" i="36"/>
  <c r="W2" i="36"/>
  <c r="W33" i="33"/>
  <c r="W33" i="35"/>
  <c r="W33" i="36"/>
  <c r="W33" i="38"/>
  <c r="W33" i="18"/>
  <c r="A3" i="32"/>
  <c r="A7" i="32"/>
  <c r="D38" i="42"/>
  <c r="D33" i="33"/>
  <c r="E38" i="18"/>
  <c r="G39" i="18"/>
  <c r="E39" i="18"/>
  <c r="G38" i="18"/>
  <c r="G47" i="18"/>
  <c r="I39" i="18"/>
  <c r="J38" i="18"/>
  <c r="L38" i="18"/>
  <c r="J39" i="18"/>
  <c r="L39" i="18"/>
  <c r="N39" i="18"/>
  <c r="P38" i="18"/>
  <c r="R38" i="18"/>
  <c r="T38" i="18"/>
  <c r="V38" i="18"/>
  <c r="O39" i="18"/>
  <c r="Q38" i="18"/>
  <c r="S38" i="18"/>
  <c r="U38" i="18"/>
  <c r="E42" i="18"/>
  <c r="G42" i="18"/>
  <c r="I42" i="18"/>
  <c r="K42" i="18"/>
  <c r="M42" i="18"/>
  <c r="F42" i="18"/>
  <c r="H42" i="18"/>
  <c r="J42" i="18"/>
  <c r="L42" i="18"/>
  <c r="N42" i="18"/>
  <c r="P42" i="18"/>
  <c r="R42" i="18"/>
  <c r="T42" i="18"/>
  <c r="V42" i="18"/>
  <c r="G41" i="18"/>
  <c r="G49" i="18"/>
  <c r="K41" i="18"/>
  <c r="K49" i="18"/>
  <c r="O41" i="18"/>
  <c r="O49" i="18"/>
  <c r="O42" i="18"/>
  <c r="Q42" i="18"/>
  <c r="S42" i="18"/>
  <c r="U42" i="18"/>
  <c r="F41" i="18"/>
  <c r="F49" i="18"/>
  <c r="J41" i="18"/>
  <c r="J49" i="18"/>
  <c r="N41" i="18"/>
  <c r="N49" i="18"/>
  <c r="R41" i="18"/>
  <c r="R49" i="18"/>
  <c r="V41" i="18"/>
  <c r="V49" i="18"/>
  <c r="H43" i="18"/>
  <c r="H50" i="18"/>
  <c r="L43" i="18"/>
  <c r="L50" i="18"/>
  <c r="P43" i="18"/>
  <c r="P50" i="18"/>
  <c r="T43" i="18"/>
  <c r="T50" i="18"/>
  <c r="F44" i="18"/>
  <c r="F51" i="18"/>
  <c r="S41" i="18"/>
  <c r="S49" i="18"/>
  <c r="E43" i="18"/>
  <c r="E50" i="18"/>
  <c r="I43" i="18"/>
  <c r="I50" i="18"/>
  <c r="M43" i="18"/>
  <c r="M50" i="18"/>
  <c r="Q43" i="18"/>
  <c r="Q50" i="18"/>
  <c r="U43" i="18"/>
  <c r="U50" i="18"/>
  <c r="E44" i="18"/>
  <c r="E51" i="18"/>
  <c r="G44" i="18"/>
  <c r="G51" i="18"/>
  <c r="I44" i="18"/>
  <c r="I51" i="18"/>
  <c r="K44" i="18"/>
  <c r="K51" i="18"/>
  <c r="M44" i="18"/>
  <c r="M51" i="18"/>
  <c r="O44" i="18"/>
  <c r="O51" i="18"/>
  <c r="Q44" i="18"/>
  <c r="Q51" i="18"/>
  <c r="S44" i="18"/>
  <c r="S51" i="18"/>
  <c r="U44" i="18"/>
  <c r="U51" i="18"/>
  <c r="E45" i="18"/>
  <c r="E52" i="18"/>
  <c r="G45" i="18"/>
  <c r="G52" i="18"/>
  <c r="I45" i="18"/>
  <c r="I52" i="18"/>
  <c r="K45" i="18"/>
  <c r="K52" i="18"/>
  <c r="M45" i="18"/>
  <c r="M52" i="18"/>
  <c r="O45" i="18"/>
  <c r="O52" i="18"/>
  <c r="Q45" i="18"/>
  <c r="Q52" i="18"/>
  <c r="S45" i="18"/>
  <c r="S52" i="18"/>
  <c r="U45" i="18"/>
  <c r="U52" i="18"/>
  <c r="H44" i="18"/>
  <c r="H51" i="18"/>
  <c r="J44" i="18"/>
  <c r="J51" i="18"/>
  <c r="L44" i="18"/>
  <c r="L51" i="18"/>
  <c r="N44" i="18"/>
  <c r="N51" i="18"/>
  <c r="P44" i="18"/>
  <c r="P51" i="18"/>
  <c r="R44" i="18"/>
  <c r="R51" i="18"/>
  <c r="T44" i="18"/>
  <c r="T51" i="18"/>
  <c r="V44" i="18"/>
  <c r="V51" i="18"/>
  <c r="F45" i="18"/>
  <c r="F52" i="18"/>
  <c r="H45" i="18"/>
  <c r="H52" i="18"/>
  <c r="J45" i="18"/>
  <c r="J52" i="18"/>
  <c r="L45" i="18"/>
  <c r="L52" i="18"/>
  <c r="N45" i="18"/>
  <c r="N52" i="18"/>
  <c r="P45" i="18"/>
  <c r="P52" i="18"/>
  <c r="R45" i="18"/>
  <c r="R52" i="18"/>
  <c r="T45" i="18"/>
  <c r="T52" i="18"/>
  <c r="V45" i="18"/>
  <c r="V52" i="18"/>
  <c r="D44" i="18"/>
  <c r="D51" i="18"/>
  <c r="D43" i="18"/>
  <c r="D50" i="18"/>
  <c r="D42" i="18"/>
  <c r="D33" i="35"/>
  <c r="D45" i="35"/>
  <c r="D52" i="35"/>
  <c r="D44" i="35"/>
  <c r="D51" i="35"/>
  <c r="D43" i="35"/>
  <c r="D50" i="35"/>
  <c r="D41" i="35"/>
  <c r="D49" i="35"/>
  <c r="D42" i="35"/>
  <c r="D39" i="35"/>
  <c r="D40" i="35"/>
  <c r="D48" i="35"/>
  <c r="D47" i="35"/>
  <c r="F38" i="35"/>
  <c r="F39" i="35"/>
  <c r="F42" i="35"/>
  <c r="F40" i="35"/>
  <c r="F41" i="35"/>
  <c r="F49" i="35"/>
  <c r="F43" i="35"/>
  <c r="F50" i="35"/>
  <c r="F44" i="35"/>
  <c r="F51" i="35"/>
  <c r="F45" i="35"/>
  <c r="F52" i="35"/>
  <c r="I38" i="35"/>
  <c r="I39" i="35"/>
  <c r="I40" i="35"/>
  <c r="I42" i="35"/>
  <c r="I41" i="35"/>
  <c r="I49" i="35"/>
  <c r="I43" i="35"/>
  <c r="I50" i="35"/>
  <c r="I44" i="35"/>
  <c r="I51" i="35"/>
  <c r="I45" i="35"/>
  <c r="I52" i="35"/>
  <c r="K38" i="35"/>
  <c r="K39" i="35"/>
  <c r="K40" i="35"/>
  <c r="K42" i="35"/>
  <c r="K41" i="35"/>
  <c r="K49" i="35"/>
  <c r="K43" i="35"/>
  <c r="K50" i="35"/>
  <c r="K44" i="35"/>
  <c r="K51" i="35"/>
  <c r="K45" i="35"/>
  <c r="K52" i="35"/>
  <c r="M38" i="35"/>
  <c r="M39" i="35"/>
  <c r="M40" i="35"/>
  <c r="M42" i="35"/>
  <c r="M41" i="35"/>
  <c r="M49" i="35"/>
  <c r="M43" i="35"/>
  <c r="M50" i="35"/>
  <c r="M44" i="35"/>
  <c r="M51" i="35"/>
  <c r="M45" i="35"/>
  <c r="M52" i="35"/>
  <c r="Q38" i="35"/>
  <c r="Q39" i="35"/>
  <c r="Q42" i="35"/>
  <c r="Q40" i="35"/>
  <c r="Q41" i="35"/>
  <c r="Q49" i="35"/>
  <c r="Q43" i="35"/>
  <c r="Q50" i="35"/>
  <c r="Q44" i="35"/>
  <c r="Q51" i="35"/>
  <c r="Q45" i="35"/>
  <c r="Q52" i="35"/>
  <c r="S38" i="35"/>
  <c r="S39" i="35"/>
  <c r="S42" i="35"/>
  <c r="S40" i="35"/>
  <c r="S41" i="35"/>
  <c r="S49" i="35"/>
  <c r="S43" i="35"/>
  <c r="S50" i="35"/>
  <c r="S44" i="35"/>
  <c r="S51" i="35"/>
  <c r="S45" i="35"/>
  <c r="S52" i="35"/>
  <c r="U38" i="35"/>
  <c r="U39" i="35"/>
  <c r="U42" i="35"/>
  <c r="U40" i="35"/>
  <c r="U41" i="35"/>
  <c r="U49" i="35"/>
  <c r="U43" i="35"/>
  <c r="U50" i="35"/>
  <c r="U44" i="35"/>
  <c r="U51" i="35"/>
  <c r="U45" i="35"/>
  <c r="U52" i="35"/>
  <c r="D33" i="36"/>
  <c r="D33" i="37"/>
  <c r="D33" i="38"/>
  <c r="E39" i="39"/>
  <c r="E38" i="39"/>
  <c r="E40" i="39"/>
  <c r="E42" i="39"/>
  <c r="E41" i="39"/>
  <c r="E49" i="39"/>
  <c r="E43" i="39"/>
  <c r="E50" i="39"/>
  <c r="E44" i="39"/>
  <c r="E51" i="39"/>
  <c r="E45" i="39"/>
  <c r="E52" i="39"/>
  <c r="H39" i="39"/>
  <c r="H38" i="39"/>
  <c r="H42" i="39"/>
  <c r="H40" i="39"/>
  <c r="H41" i="39"/>
  <c r="H49" i="39"/>
  <c r="H43" i="39"/>
  <c r="H50" i="39"/>
  <c r="H44" i="39"/>
  <c r="H51" i="39"/>
  <c r="H45" i="39"/>
  <c r="H52" i="39"/>
  <c r="J39" i="39"/>
  <c r="J38" i="39"/>
  <c r="J42" i="39"/>
  <c r="J40" i="39"/>
  <c r="J41" i="39"/>
  <c r="J49" i="39"/>
  <c r="J43" i="39"/>
  <c r="J50" i="39"/>
  <c r="J44" i="39"/>
  <c r="J51" i="39"/>
  <c r="J45" i="39"/>
  <c r="J52" i="39"/>
  <c r="L39" i="39"/>
  <c r="L38" i="39"/>
  <c r="L42" i="39"/>
  <c r="L40" i="39"/>
  <c r="L41" i="39"/>
  <c r="L49" i="39"/>
  <c r="L43" i="39"/>
  <c r="L50" i="39"/>
  <c r="L44" i="39"/>
  <c r="L51" i="39"/>
  <c r="L45" i="39"/>
  <c r="L52" i="39"/>
  <c r="P39" i="39"/>
  <c r="P38" i="39"/>
  <c r="P40" i="39"/>
  <c r="P42" i="39"/>
  <c r="P41" i="39"/>
  <c r="P49" i="39"/>
  <c r="P43" i="39"/>
  <c r="P50" i="39"/>
  <c r="P44" i="39"/>
  <c r="P51" i="39"/>
  <c r="P45" i="39"/>
  <c r="P52" i="39"/>
  <c r="R39" i="39"/>
  <c r="R38" i="39"/>
  <c r="R40" i="39"/>
  <c r="R42" i="39"/>
  <c r="R41" i="39"/>
  <c r="R49" i="39"/>
  <c r="R43" i="39"/>
  <c r="R50" i="39"/>
  <c r="R44" i="39"/>
  <c r="R51" i="39"/>
  <c r="R45" i="39"/>
  <c r="R52" i="39"/>
  <c r="T39" i="39"/>
  <c r="T38" i="39"/>
  <c r="T40" i="39"/>
  <c r="T42" i="39"/>
  <c r="T41" i="39"/>
  <c r="T49" i="39"/>
  <c r="T43" i="39"/>
  <c r="T50" i="39"/>
  <c r="T44" i="39"/>
  <c r="T51" i="39"/>
  <c r="T45" i="39"/>
  <c r="T52" i="39"/>
  <c r="V39" i="39"/>
  <c r="V38" i="39"/>
  <c r="V40" i="39"/>
  <c r="V42" i="39"/>
  <c r="V41" i="39"/>
  <c r="V49" i="39"/>
  <c r="V43" i="39"/>
  <c r="V50" i="39"/>
  <c r="V44" i="39"/>
  <c r="V51" i="39"/>
  <c r="V45" i="39"/>
  <c r="V52" i="39"/>
  <c r="E38" i="38"/>
  <c r="F39" i="38"/>
  <c r="G39" i="38"/>
  <c r="E39" i="38"/>
  <c r="F38" i="38"/>
  <c r="G38" i="38"/>
  <c r="H38" i="38"/>
  <c r="H39" i="38"/>
  <c r="I39" i="38"/>
  <c r="J38" i="38"/>
  <c r="K39" i="38"/>
  <c r="L38" i="38"/>
  <c r="I38" i="38"/>
  <c r="I47" i="38"/>
  <c r="J39" i="38"/>
  <c r="K38" i="38"/>
  <c r="K47" i="38"/>
  <c r="L39" i="38"/>
  <c r="M39" i="38"/>
  <c r="N39" i="38"/>
  <c r="O38" i="38"/>
  <c r="P38" i="38"/>
  <c r="Q39" i="38"/>
  <c r="R38" i="38"/>
  <c r="S39" i="38"/>
  <c r="T38" i="38"/>
  <c r="U39" i="38"/>
  <c r="M38" i="38"/>
  <c r="N38" i="38"/>
  <c r="O39" i="38"/>
  <c r="P39" i="38"/>
  <c r="Q38" i="38"/>
  <c r="R39" i="38"/>
  <c r="S38" i="38"/>
  <c r="T39" i="38"/>
  <c r="U38" i="38"/>
  <c r="V39" i="38"/>
  <c r="E42" i="38"/>
  <c r="F40" i="38"/>
  <c r="G42" i="38"/>
  <c r="H40" i="38"/>
  <c r="I42" i="38"/>
  <c r="J40" i="38"/>
  <c r="K42" i="38"/>
  <c r="L40" i="38"/>
  <c r="M42" i="38"/>
  <c r="V38" i="38"/>
  <c r="V47" i="38"/>
  <c r="E40" i="38"/>
  <c r="E48" i="38"/>
  <c r="F42" i="38"/>
  <c r="G40" i="38"/>
  <c r="G48" i="38"/>
  <c r="H42" i="38"/>
  <c r="I40" i="38"/>
  <c r="I48" i="38"/>
  <c r="J42" i="38"/>
  <c r="K40" i="38"/>
  <c r="K48" i="38"/>
  <c r="L42" i="38"/>
  <c r="M40" i="38"/>
  <c r="M48" i="38"/>
  <c r="N42" i="38"/>
  <c r="O40" i="38"/>
  <c r="P42" i="38"/>
  <c r="Q40" i="38"/>
  <c r="R42" i="38"/>
  <c r="S40" i="38"/>
  <c r="T42" i="38"/>
  <c r="U40" i="38"/>
  <c r="V42" i="38"/>
  <c r="E41" i="38"/>
  <c r="E49" i="38"/>
  <c r="G41" i="38"/>
  <c r="G49" i="38"/>
  <c r="I41" i="38"/>
  <c r="I49" i="38"/>
  <c r="K41" i="38"/>
  <c r="K49" i="38"/>
  <c r="M41" i="38"/>
  <c r="M49" i="38"/>
  <c r="N40" i="38"/>
  <c r="N48" i="38"/>
  <c r="O42" i="38"/>
  <c r="P40" i="38"/>
  <c r="P48" i="38"/>
  <c r="Q42" i="38"/>
  <c r="R40" i="38"/>
  <c r="R48" i="38"/>
  <c r="S42" i="38"/>
  <c r="T40" i="38"/>
  <c r="T48" i="38"/>
  <c r="U42" i="38"/>
  <c r="V40" i="38"/>
  <c r="V48" i="38"/>
  <c r="F41" i="38"/>
  <c r="F49" i="38"/>
  <c r="H41" i="38"/>
  <c r="H49" i="38"/>
  <c r="J41" i="38"/>
  <c r="J49" i="38"/>
  <c r="L41" i="38"/>
  <c r="L49" i="38"/>
  <c r="N41" i="38"/>
  <c r="N49" i="38"/>
  <c r="P41" i="38"/>
  <c r="P49" i="38"/>
  <c r="O41" i="38"/>
  <c r="O49" i="38"/>
  <c r="R41" i="38"/>
  <c r="R49" i="38"/>
  <c r="T41" i="38"/>
  <c r="T49" i="38"/>
  <c r="V41" i="38"/>
  <c r="V49" i="38"/>
  <c r="F43" i="38"/>
  <c r="F50" i="38"/>
  <c r="H43" i="38"/>
  <c r="H50" i="38"/>
  <c r="J43" i="38"/>
  <c r="J50" i="38"/>
  <c r="L43" i="38"/>
  <c r="L50" i="38"/>
  <c r="N43" i="38"/>
  <c r="N50" i="38"/>
  <c r="P43" i="38"/>
  <c r="P50" i="38"/>
  <c r="R43" i="38"/>
  <c r="R50" i="38"/>
  <c r="T43" i="38"/>
  <c r="T50" i="38"/>
  <c r="V43" i="38"/>
  <c r="V50" i="38"/>
  <c r="F44" i="38"/>
  <c r="F51" i="38"/>
  <c r="Q41" i="38"/>
  <c r="Q49" i="38"/>
  <c r="S41" i="38"/>
  <c r="S49" i="38"/>
  <c r="U41" i="38"/>
  <c r="U49" i="38"/>
  <c r="E43" i="38"/>
  <c r="E50" i="38"/>
  <c r="G43" i="38"/>
  <c r="G50" i="38"/>
  <c r="I43" i="38"/>
  <c r="I50" i="38"/>
  <c r="K43" i="38"/>
  <c r="K50" i="38"/>
  <c r="M43" i="38"/>
  <c r="M50" i="38"/>
  <c r="O43" i="38"/>
  <c r="O50" i="38"/>
  <c r="Q43" i="38"/>
  <c r="Q50" i="38"/>
  <c r="S43" i="38"/>
  <c r="S50" i="38"/>
  <c r="U43" i="38"/>
  <c r="U50" i="38"/>
  <c r="E44" i="38"/>
  <c r="E51" i="38"/>
  <c r="G44" i="38"/>
  <c r="G51" i="38"/>
  <c r="I44" i="38"/>
  <c r="I51" i="38"/>
  <c r="K44" i="38"/>
  <c r="K51" i="38"/>
  <c r="M44" i="38"/>
  <c r="M51" i="38"/>
  <c r="O44" i="38"/>
  <c r="O51" i="38"/>
  <c r="Q44" i="38"/>
  <c r="Q51" i="38"/>
  <c r="S44" i="38"/>
  <c r="S51" i="38"/>
  <c r="U44" i="38"/>
  <c r="U51" i="38"/>
  <c r="E45" i="38"/>
  <c r="E52" i="38"/>
  <c r="G45" i="38"/>
  <c r="G52" i="38"/>
  <c r="I45" i="38"/>
  <c r="I52" i="38"/>
  <c r="K45" i="38"/>
  <c r="K52" i="38"/>
  <c r="M45" i="38"/>
  <c r="M52" i="38"/>
  <c r="O45" i="38"/>
  <c r="O52" i="38"/>
  <c r="Q45" i="38"/>
  <c r="Q52" i="38"/>
  <c r="S45" i="38"/>
  <c r="S52" i="38"/>
  <c r="U45" i="38"/>
  <c r="U52" i="38"/>
  <c r="H44" i="38"/>
  <c r="H51" i="38"/>
  <c r="J44" i="38"/>
  <c r="J51" i="38"/>
  <c r="L44" i="38"/>
  <c r="L51" i="38"/>
  <c r="N44" i="38"/>
  <c r="N51" i="38"/>
  <c r="P44" i="38"/>
  <c r="P51" i="38"/>
  <c r="R44" i="38"/>
  <c r="R51" i="38"/>
  <c r="T44" i="38"/>
  <c r="T51" i="38"/>
  <c r="V44" i="38"/>
  <c r="V51" i="38"/>
  <c r="F45" i="38"/>
  <c r="F52" i="38"/>
  <c r="H45" i="38"/>
  <c r="H52" i="38"/>
  <c r="J45" i="38"/>
  <c r="J52" i="38"/>
  <c r="L45" i="38"/>
  <c r="L52" i="38"/>
  <c r="N45" i="38"/>
  <c r="N52" i="38"/>
  <c r="P45" i="38"/>
  <c r="P52" i="38"/>
  <c r="R45" i="38"/>
  <c r="R52" i="38"/>
  <c r="T45" i="38"/>
  <c r="T52" i="38"/>
  <c r="V45" i="38"/>
  <c r="V52" i="38"/>
  <c r="D45" i="38"/>
  <c r="D52" i="38"/>
  <c r="D44" i="38"/>
  <c r="D51" i="38"/>
  <c r="D43" i="38"/>
  <c r="D50" i="38"/>
  <c r="D41" i="38"/>
  <c r="D49" i="38"/>
  <c r="D40" i="38"/>
  <c r="D42" i="38"/>
  <c r="D39" i="38"/>
  <c r="D33" i="40"/>
  <c r="D45" i="40"/>
  <c r="D52" i="40"/>
  <c r="D44" i="40"/>
  <c r="D51" i="40"/>
  <c r="D43" i="40"/>
  <c r="D50" i="40"/>
  <c r="D41" i="40"/>
  <c r="D49" i="40"/>
  <c r="D40" i="40"/>
  <c r="D42" i="40"/>
  <c r="D39" i="40"/>
  <c r="F39" i="40"/>
  <c r="F38" i="40"/>
  <c r="F40" i="40"/>
  <c r="F42" i="40"/>
  <c r="F41" i="40"/>
  <c r="F49" i="40"/>
  <c r="F43" i="40"/>
  <c r="F50" i="40"/>
  <c r="F44" i="40"/>
  <c r="F51" i="40"/>
  <c r="F45" i="40"/>
  <c r="F52" i="40"/>
  <c r="I39" i="40"/>
  <c r="I38" i="40"/>
  <c r="I42" i="40"/>
  <c r="I40" i="40"/>
  <c r="I41" i="40"/>
  <c r="I49" i="40"/>
  <c r="I43" i="40"/>
  <c r="I50" i="40"/>
  <c r="I44" i="40"/>
  <c r="I51" i="40"/>
  <c r="I45" i="40"/>
  <c r="I52" i="40"/>
  <c r="K39" i="40"/>
  <c r="K38" i="40"/>
  <c r="K42" i="40"/>
  <c r="K40" i="40"/>
  <c r="K41" i="40"/>
  <c r="K49" i="40"/>
  <c r="K43" i="40"/>
  <c r="K50" i="40"/>
  <c r="K44" i="40"/>
  <c r="K51" i="40"/>
  <c r="K45" i="40"/>
  <c r="K52" i="40"/>
  <c r="M39" i="40"/>
  <c r="M38" i="40"/>
  <c r="M40" i="40"/>
  <c r="M41" i="40"/>
  <c r="M49" i="40"/>
  <c r="M42" i="40"/>
  <c r="M43" i="40"/>
  <c r="M50" i="40"/>
  <c r="M44" i="40"/>
  <c r="M51" i="40"/>
  <c r="M45" i="40"/>
  <c r="M52" i="40"/>
  <c r="Q39" i="40"/>
  <c r="Q38" i="40"/>
  <c r="Q40" i="40"/>
  <c r="Q42" i="40"/>
  <c r="Q41" i="40"/>
  <c r="Q49" i="40"/>
  <c r="Q43" i="40"/>
  <c r="Q50" i="40"/>
  <c r="Q44" i="40"/>
  <c r="Q51" i="40"/>
  <c r="Q45" i="40"/>
  <c r="Q52" i="40"/>
  <c r="S39" i="40"/>
  <c r="S38" i="40"/>
  <c r="S40" i="40"/>
  <c r="S42" i="40"/>
  <c r="S41" i="40"/>
  <c r="S49" i="40"/>
  <c r="S43" i="40"/>
  <c r="S50" i="40"/>
  <c r="S44" i="40"/>
  <c r="S51" i="40"/>
  <c r="S45" i="40"/>
  <c r="S52" i="40"/>
  <c r="U39" i="40"/>
  <c r="U38" i="40"/>
  <c r="U40" i="40"/>
  <c r="U42" i="40"/>
  <c r="U41" i="40"/>
  <c r="U49" i="40"/>
  <c r="U43" i="40"/>
  <c r="U50" i="40"/>
  <c r="U44" i="40"/>
  <c r="U51" i="40"/>
  <c r="U45" i="40"/>
  <c r="U52" i="40"/>
  <c r="D33" i="41"/>
  <c r="D41" i="41"/>
  <c r="D49" i="41"/>
  <c r="D42" i="41"/>
  <c r="D33" i="42"/>
  <c r="E38" i="34"/>
  <c r="F39" i="34"/>
  <c r="G39" i="34"/>
  <c r="E39" i="34"/>
  <c r="F38" i="34"/>
  <c r="G38" i="34"/>
  <c r="H38" i="34"/>
  <c r="I39" i="34"/>
  <c r="J38" i="34"/>
  <c r="K39" i="34"/>
  <c r="L38" i="34"/>
  <c r="M39" i="34"/>
  <c r="H39" i="34"/>
  <c r="I38" i="34"/>
  <c r="I47" i="34"/>
  <c r="J39" i="34"/>
  <c r="K38" i="34"/>
  <c r="K47" i="34"/>
  <c r="L39" i="34"/>
  <c r="M38" i="34"/>
  <c r="M47" i="34"/>
  <c r="N39" i="34"/>
  <c r="O38" i="34"/>
  <c r="P38" i="34"/>
  <c r="Q39" i="34"/>
  <c r="R38" i="34"/>
  <c r="S39" i="34"/>
  <c r="T38" i="34"/>
  <c r="U39" i="34"/>
  <c r="N38" i="34"/>
  <c r="N47" i="34"/>
  <c r="O39" i="34"/>
  <c r="P39" i="34"/>
  <c r="Q38" i="34"/>
  <c r="Q47" i="34"/>
  <c r="R39" i="34"/>
  <c r="S38" i="34"/>
  <c r="S47" i="34"/>
  <c r="T39" i="34"/>
  <c r="U38" i="34"/>
  <c r="U47" i="34"/>
  <c r="V39" i="34"/>
  <c r="V38" i="34"/>
  <c r="E42" i="34"/>
  <c r="F40" i="34"/>
  <c r="G42" i="34"/>
  <c r="H40" i="34"/>
  <c r="I42" i="34"/>
  <c r="J40" i="34"/>
  <c r="K42" i="34"/>
  <c r="L40" i="34"/>
  <c r="M42" i="34"/>
  <c r="E40" i="34"/>
  <c r="F42" i="34"/>
  <c r="G40" i="34"/>
  <c r="H42" i="34"/>
  <c r="I40" i="34"/>
  <c r="J42" i="34"/>
  <c r="K40" i="34"/>
  <c r="L42" i="34"/>
  <c r="M40" i="34"/>
  <c r="N42" i="34"/>
  <c r="O40" i="34"/>
  <c r="P42" i="34"/>
  <c r="Q40" i="34"/>
  <c r="R42" i="34"/>
  <c r="S40" i="34"/>
  <c r="T42" i="34"/>
  <c r="U40" i="34"/>
  <c r="V42" i="34"/>
  <c r="E41" i="34"/>
  <c r="E49" i="34"/>
  <c r="G41" i="34"/>
  <c r="G49" i="34"/>
  <c r="I41" i="34"/>
  <c r="I49" i="34"/>
  <c r="K41" i="34"/>
  <c r="K49" i="34"/>
  <c r="M41" i="34"/>
  <c r="M49" i="34"/>
  <c r="O41" i="34"/>
  <c r="O49" i="34"/>
  <c r="N40" i="34"/>
  <c r="O42" i="34"/>
  <c r="P40" i="34"/>
  <c r="Q42" i="34"/>
  <c r="R40" i="34"/>
  <c r="S42" i="34"/>
  <c r="T40" i="34"/>
  <c r="U42" i="34"/>
  <c r="V40" i="34"/>
  <c r="F41" i="34"/>
  <c r="F49" i="34"/>
  <c r="H41" i="34"/>
  <c r="H49" i="34"/>
  <c r="J41" i="34"/>
  <c r="J49" i="34"/>
  <c r="L41" i="34"/>
  <c r="L49" i="34"/>
  <c r="N41" i="34"/>
  <c r="N49" i="34"/>
  <c r="P41" i="34"/>
  <c r="P49" i="34"/>
  <c r="R41" i="34"/>
  <c r="R49" i="34"/>
  <c r="T41" i="34"/>
  <c r="T49" i="34"/>
  <c r="V41" i="34"/>
  <c r="V49" i="34"/>
  <c r="F43" i="34"/>
  <c r="F50" i="34"/>
  <c r="H43" i="34"/>
  <c r="H50" i="34"/>
  <c r="J43" i="34"/>
  <c r="J50" i="34"/>
  <c r="L43" i="34"/>
  <c r="L50" i="34"/>
  <c r="N43" i="34"/>
  <c r="N50" i="34"/>
  <c r="P43" i="34"/>
  <c r="P50" i="34"/>
  <c r="R43" i="34"/>
  <c r="R50" i="34"/>
  <c r="T43" i="34"/>
  <c r="T50" i="34"/>
  <c r="V43" i="34"/>
  <c r="V50" i="34"/>
  <c r="F44" i="34"/>
  <c r="F51" i="34"/>
  <c r="Q41" i="34"/>
  <c r="Q49" i="34"/>
  <c r="S41" i="34"/>
  <c r="S49" i="34"/>
  <c r="U41" i="34"/>
  <c r="U49" i="34"/>
  <c r="E43" i="34"/>
  <c r="E50" i="34"/>
  <c r="G43" i="34"/>
  <c r="G50" i="34"/>
  <c r="I43" i="34"/>
  <c r="I50" i="34"/>
  <c r="K43" i="34"/>
  <c r="K50" i="34"/>
  <c r="M43" i="34"/>
  <c r="M50" i="34"/>
  <c r="O43" i="34"/>
  <c r="O50" i="34"/>
  <c r="Q43" i="34"/>
  <c r="Q50" i="34"/>
  <c r="S43" i="34"/>
  <c r="S50" i="34"/>
  <c r="U43" i="34"/>
  <c r="U50" i="34"/>
  <c r="E44" i="34"/>
  <c r="E51" i="34"/>
  <c r="G44" i="34"/>
  <c r="G51" i="34"/>
  <c r="I44" i="34"/>
  <c r="I51" i="34"/>
  <c r="K44" i="34"/>
  <c r="K51" i="34"/>
  <c r="M44" i="34"/>
  <c r="M51" i="34"/>
  <c r="O44" i="34"/>
  <c r="O51" i="34"/>
  <c r="Q44" i="34"/>
  <c r="Q51" i="34"/>
  <c r="S44" i="34"/>
  <c r="S51" i="34"/>
  <c r="U44" i="34"/>
  <c r="U51" i="34"/>
  <c r="E45" i="34"/>
  <c r="E52" i="34"/>
  <c r="G45" i="34"/>
  <c r="G52" i="34"/>
  <c r="I45" i="34"/>
  <c r="I52" i="34"/>
  <c r="K45" i="34"/>
  <c r="K52" i="34"/>
  <c r="M45" i="34"/>
  <c r="M52" i="34"/>
  <c r="O45" i="34"/>
  <c r="O52" i="34"/>
  <c r="Q45" i="34"/>
  <c r="Q52" i="34"/>
  <c r="S45" i="34"/>
  <c r="S52" i="34"/>
  <c r="U45" i="34"/>
  <c r="U52" i="34"/>
  <c r="H44" i="34"/>
  <c r="H51" i="34"/>
  <c r="J44" i="34"/>
  <c r="J51" i="34"/>
  <c r="L44" i="34"/>
  <c r="L51" i="34"/>
  <c r="N44" i="34"/>
  <c r="N51" i="34"/>
  <c r="P44" i="34"/>
  <c r="P51" i="34"/>
  <c r="R44" i="34"/>
  <c r="R51" i="34"/>
  <c r="T44" i="34"/>
  <c r="T51" i="34"/>
  <c r="V44" i="34"/>
  <c r="V51" i="34"/>
  <c r="F45" i="34"/>
  <c r="F52" i="34"/>
  <c r="H45" i="34"/>
  <c r="H52" i="34"/>
  <c r="J45" i="34"/>
  <c r="J52" i="34"/>
  <c r="L45" i="34"/>
  <c r="L52" i="34"/>
  <c r="N45" i="34"/>
  <c r="N52" i="34"/>
  <c r="P45" i="34"/>
  <c r="P52" i="34"/>
  <c r="R45" i="34"/>
  <c r="R52" i="34"/>
  <c r="T45" i="34"/>
  <c r="T52" i="34"/>
  <c r="V45" i="34"/>
  <c r="V52" i="34"/>
  <c r="D45" i="34"/>
  <c r="D52" i="34"/>
  <c r="D44" i="34"/>
  <c r="D51" i="34"/>
  <c r="D43" i="34"/>
  <c r="D50" i="34"/>
  <c r="D41" i="34"/>
  <c r="D49" i="34"/>
  <c r="D40" i="34"/>
  <c r="D38" i="34"/>
  <c r="D42" i="34"/>
  <c r="D39" i="34"/>
  <c r="E39" i="35"/>
  <c r="E38" i="35"/>
  <c r="E40" i="35"/>
  <c r="E42" i="35"/>
  <c r="E41" i="35"/>
  <c r="E49" i="35"/>
  <c r="E43" i="35"/>
  <c r="E50" i="35"/>
  <c r="E44" i="35"/>
  <c r="E51" i="35"/>
  <c r="E45" i="35"/>
  <c r="E52" i="35"/>
  <c r="H39" i="35"/>
  <c r="H38" i="35"/>
  <c r="H42" i="35"/>
  <c r="H40" i="35"/>
  <c r="H41" i="35"/>
  <c r="H49" i="35"/>
  <c r="H43" i="35"/>
  <c r="H50" i="35"/>
  <c r="H44" i="35"/>
  <c r="H51" i="35"/>
  <c r="H45" i="35"/>
  <c r="H52" i="35"/>
  <c r="J39" i="35"/>
  <c r="J38" i="35"/>
  <c r="J42" i="35"/>
  <c r="J40" i="35"/>
  <c r="J41" i="35"/>
  <c r="J49" i="35"/>
  <c r="J43" i="35"/>
  <c r="J50" i="35"/>
  <c r="J44" i="35"/>
  <c r="J51" i="35"/>
  <c r="J45" i="35"/>
  <c r="J52" i="35"/>
  <c r="L39" i="35"/>
  <c r="L38" i="35"/>
  <c r="L42" i="35"/>
  <c r="L40" i="35"/>
  <c r="L41" i="35"/>
  <c r="L49" i="35"/>
  <c r="L43" i="35"/>
  <c r="L50" i="35"/>
  <c r="L44" i="35"/>
  <c r="L51" i="35"/>
  <c r="L45" i="35"/>
  <c r="L52" i="35"/>
  <c r="P39" i="35"/>
  <c r="P38" i="35"/>
  <c r="P40" i="35"/>
  <c r="P42" i="35"/>
  <c r="P41" i="35"/>
  <c r="P49" i="35"/>
  <c r="P43" i="35"/>
  <c r="P50" i="35"/>
  <c r="P44" i="35"/>
  <c r="P51" i="35"/>
  <c r="P45" i="35"/>
  <c r="P52" i="35"/>
  <c r="R39" i="35"/>
  <c r="R38" i="35"/>
  <c r="R40" i="35"/>
  <c r="R42" i="35"/>
  <c r="R41" i="35"/>
  <c r="R49" i="35"/>
  <c r="R43" i="35"/>
  <c r="R50" i="35"/>
  <c r="R44" i="35"/>
  <c r="R51" i="35"/>
  <c r="R45" i="35"/>
  <c r="R52" i="35"/>
  <c r="T39" i="35"/>
  <c r="T38" i="35"/>
  <c r="T40" i="35"/>
  <c r="T42" i="35"/>
  <c r="T41" i="35"/>
  <c r="T49" i="35"/>
  <c r="T43" i="35"/>
  <c r="T50" i="35"/>
  <c r="T44" i="35"/>
  <c r="T51" i="35"/>
  <c r="T45" i="35"/>
  <c r="T52" i="35"/>
  <c r="V38" i="35"/>
  <c r="V39" i="35"/>
  <c r="V40" i="35"/>
  <c r="V42" i="35"/>
  <c r="V41" i="35"/>
  <c r="V49" i="35"/>
  <c r="V43" i="35"/>
  <c r="V50" i="35"/>
  <c r="V44" i="35"/>
  <c r="V51" i="35"/>
  <c r="V45" i="35"/>
  <c r="V52" i="35"/>
  <c r="D45" i="39"/>
  <c r="D52" i="39"/>
  <c r="D44" i="39"/>
  <c r="D51" i="39"/>
  <c r="D43" i="39"/>
  <c r="D50" i="39"/>
  <c r="D41" i="39"/>
  <c r="D49" i="39"/>
  <c r="D42" i="39"/>
  <c r="D40" i="39"/>
  <c r="D38" i="39"/>
  <c r="F38" i="39"/>
  <c r="F39" i="39"/>
  <c r="F42" i="39"/>
  <c r="F40" i="39"/>
  <c r="F41" i="39"/>
  <c r="F49" i="39"/>
  <c r="F43" i="39"/>
  <c r="F50" i="39"/>
  <c r="F44" i="39"/>
  <c r="F51" i="39"/>
  <c r="F45" i="39"/>
  <c r="F52" i="39"/>
  <c r="I38" i="39"/>
  <c r="I39" i="39"/>
  <c r="I40" i="39"/>
  <c r="I42" i="39"/>
  <c r="I41" i="39"/>
  <c r="I49" i="39"/>
  <c r="I43" i="39"/>
  <c r="I50" i="39"/>
  <c r="I44" i="39"/>
  <c r="I51" i="39"/>
  <c r="I45" i="39"/>
  <c r="I52" i="39"/>
  <c r="K38" i="39"/>
  <c r="K39" i="39"/>
  <c r="K40" i="39"/>
  <c r="K42" i="39"/>
  <c r="K41" i="39"/>
  <c r="K49" i="39"/>
  <c r="K43" i="39"/>
  <c r="K50" i="39"/>
  <c r="K44" i="39"/>
  <c r="K51" i="39"/>
  <c r="K45" i="39"/>
  <c r="K52" i="39"/>
  <c r="M38" i="39"/>
  <c r="M39" i="39"/>
  <c r="M42" i="39"/>
  <c r="M40" i="39"/>
  <c r="M41" i="39"/>
  <c r="M49" i="39"/>
  <c r="M43" i="39"/>
  <c r="M50" i="39"/>
  <c r="M44" i="39"/>
  <c r="M51" i="39"/>
  <c r="M45" i="39"/>
  <c r="M52" i="39"/>
  <c r="Q38" i="39"/>
  <c r="Q39" i="39"/>
  <c r="Q42" i="39"/>
  <c r="Q40" i="39"/>
  <c r="Q41" i="39"/>
  <c r="Q49" i="39"/>
  <c r="Q43" i="39"/>
  <c r="Q50" i="39"/>
  <c r="Q44" i="39"/>
  <c r="Q51" i="39"/>
  <c r="Q45" i="39"/>
  <c r="Q52" i="39"/>
  <c r="S38" i="39"/>
  <c r="S39" i="39"/>
  <c r="S42" i="39"/>
  <c r="S40" i="39"/>
  <c r="S41" i="39"/>
  <c r="S49" i="39"/>
  <c r="S43" i="39"/>
  <c r="S50" i="39"/>
  <c r="S44" i="39"/>
  <c r="S51" i="39"/>
  <c r="S45" i="39"/>
  <c r="S52" i="39"/>
  <c r="U38" i="39"/>
  <c r="U39" i="39"/>
  <c r="U42" i="39"/>
  <c r="U40" i="39"/>
  <c r="U41" i="39"/>
  <c r="U49" i="39"/>
  <c r="U43" i="39"/>
  <c r="U50" i="39"/>
  <c r="U44" i="39"/>
  <c r="U51" i="39"/>
  <c r="U45" i="39"/>
  <c r="U52" i="39"/>
  <c r="E38" i="37"/>
  <c r="F39" i="37"/>
  <c r="G39" i="37"/>
  <c r="E39" i="37"/>
  <c r="F38" i="37"/>
  <c r="G38" i="37"/>
  <c r="H38" i="37"/>
  <c r="I39" i="37"/>
  <c r="J38" i="37"/>
  <c r="K39" i="37"/>
  <c r="L38" i="37"/>
  <c r="H39" i="37"/>
  <c r="I38" i="37"/>
  <c r="J39" i="37"/>
  <c r="K38" i="37"/>
  <c r="L39" i="37"/>
  <c r="M39" i="37"/>
  <c r="N39" i="37"/>
  <c r="O38" i="37"/>
  <c r="P38" i="37"/>
  <c r="Q39" i="37"/>
  <c r="R38" i="37"/>
  <c r="S39" i="37"/>
  <c r="T38" i="37"/>
  <c r="U39" i="37"/>
  <c r="M38" i="37"/>
  <c r="N38" i="37"/>
  <c r="O39" i="37"/>
  <c r="P39" i="37"/>
  <c r="Q38" i="37"/>
  <c r="R39" i="37"/>
  <c r="S38" i="37"/>
  <c r="T39" i="37"/>
  <c r="U38" i="37"/>
  <c r="V38" i="37"/>
  <c r="E42" i="37"/>
  <c r="F40" i="37"/>
  <c r="G42" i="37"/>
  <c r="H40" i="37"/>
  <c r="I42" i="37"/>
  <c r="J40" i="37"/>
  <c r="K42" i="37"/>
  <c r="L40" i="37"/>
  <c r="V39" i="37"/>
  <c r="E40" i="37"/>
  <c r="F42" i="37"/>
  <c r="G40" i="37"/>
  <c r="H42" i="37"/>
  <c r="I40" i="37"/>
  <c r="J42" i="37"/>
  <c r="K40" i="37"/>
  <c r="L42" i="37"/>
  <c r="M40" i="37"/>
  <c r="N42" i="37"/>
  <c r="O40" i="37"/>
  <c r="P42" i="37"/>
  <c r="Q40" i="37"/>
  <c r="R42" i="37"/>
  <c r="S40" i="37"/>
  <c r="T42" i="37"/>
  <c r="U40" i="37"/>
  <c r="V42" i="37"/>
  <c r="E41" i="37"/>
  <c r="E49" i="37"/>
  <c r="G41" i="37"/>
  <c r="G49" i="37"/>
  <c r="I41" i="37"/>
  <c r="I49" i="37"/>
  <c r="K41" i="37"/>
  <c r="K49" i="37"/>
  <c r="M41" i="37"/>
  <c r="M49" i="37"/>
  <c r="M42" i="37"/>
  <c r="N40" i="37"/>
  <c r="O42" i="37"/>
  <c r="P40" i="37"/>
  <c r="Q42" i="37"/>
  <c r="R40" i="37"/>
  <c r="S42" i="37"/>
  <c r="T40" i="37"/>
  <c r="U42" i="37"/>
  <c r="V40" i="37"/>
  <c r="F41" i="37"/>
  <c r="F49" i="37"/>
  <c r="H41" i="37"/>
  <c r="H49" i="37"/>
  <c r="J41" i="37"/>
  <c r="J49" i="37"/>
  <c r="L41" i="37"/>
  <c r="L49" i="37"/>
  <c r="N41" i="37"/>
  <c r="N49" i="37"/>
  <c r="P41" i="37"/>
  <c r="P49" i="37"/>
  <c r="O41" i="37"/>
  <c r="O49" i="37"/>
  <c r="R41" i="37"/>
  <c r="R49" i="37"/>
  <c r="T41" i="37"/>
  <c r="T49" i="37"/>
  <c r="V41" i="37"/>
  <c r="V49" i="37"/>
  <c r="F43" i="37"/>
  <c r="F50" i="37"/>
  <c r="H43" i="37"/>
  <c r="H50" i="37"/>
  <c r="J43" i="37"/>
  <c r="J50" i="37"/>
  <c r="L43" i="37"/>
  <c r="L50" i="37"/>
  <c r="N43" i="37"/>
  <c r="N50" i="37"/>
  <c r="P43" i="37"/>
  <c r="P50" i="37"/>
  <c r="R43" i="37"/>
  <c r="R50" i="37"/>
  <c r="T43" i="37"/>
  <c r="T50" i="37"/>
  <c r="V43" i="37"/>
  <c r="V50" i="37"/>
  <c r="F44" i="37"/>
  <c r="F51" i="37"/>
  <c r="Q41" i="37"/>
  <c r="Q49" i="37"/>
  <c r="S41" i="37"/>
  <c r="S49" i="37"/>
  <c r="U41" i="37"/>
  <c r="U49" i="37"/>
  <c r="E43" i="37"/>
  <c r="E50" i="37"/>
  <c r="G43" i="37"/>
  <c r="G50" i="37"/>
  <c r="I43" i="37"/>
  <c r="I50" i="37"/>
  <c r="K43" i="37"/>
  <c r="K50" i="37"/>
  <c r="M43" i="37"/>
  <c r="M50" i="37"/>
  <c r="O43" i="37"/>
  <c r="O50" i="37"/>
  <c r="Q43" i="37"/>
  <c r="Q50" i="37"/>
  <c r="S43" i="37"/>
  <c r="S50" i="37"/>
  <c r="U43" i="37"/>
  <c r="U50" i="37"/>
  <c r="E44" i="37"/>
  <c r="E51" i="37"/>
  <c r="G44" i="37"/>
  <c r="G51" i="37"/>
  <c r="I44" i="37"/>
  <c r="I51" i="37"/>
  <c r="K44" i="37"/>
  <c r="K51" i="37"/>
  <c r="M44" i="37"/>
  <c r="M51" i="37"/>
  <c r="O44" i="37"/>
  <c r="O51" i="37"/>
  <c r="Q44" i="37"/>
  <c r="Q51" i="37"/>
  <c r="S44" i="37"/>
  <c r="S51" i="37"/>
  <c r="U44" i="37"/>
  <c r="U51" i="37"/>
  <c r="E45" i="37"/>
  <c r="E52" i="37"/>
  <c r="G45" i="37"/>
  <c r="G52" i="37"/>
  <c r="I45" i="37"/>
  <c r="I52" i="37"/>
  <c r="K45" i="37"/>
  <c r="K52" i="37"/>
  <c r="M45" i="37"/>
  <c r="M52" i="37"/>
  <c r="O45" i="37"/>
  <c r="O52" i="37"/>
  <c r="Q45" i="37"/>
  <c r="Q52" i="37"/>
  <c r="S45" i="37"/>
  <c r="S52" i="37"/>
  <c r="U45" i="37"/>
  <c r="U52" i="37"/>
  <c r="H44" i="37"/>
  <c r="H51" i="37"/>
  <c r="J44" i="37"/>
  <c r="J51" i="37"/>
  <c r="L44" i="37"/>
  <c r="L51" i="37"/>
  <c r="N44" i="37"/>
  <c r="N51" i="37"/>
  <c r="P44" i="37"/>
  <c r="P51" i="37"/>
  <c r="R44" i="37"/>
  <c r="R51" i="37"/>
  <c r="T44" i="37"/>
  <c r="T51" i="37"/>
  <c r="V44" i="37"/>
  <c r="V51" i="37"/>
  <c r="F45" i="37"/>
  <c r="F52" i="37"/>
  <c r="H45" i="37"/>
  <c r="H52" i="37"/>
  <c r="J45" i="37"/>
  <c r="J52" i="37"/>
  <c r="L45" i="37"/>
  <c r="L52" i="37"/>
  <c r="N45" i="37"/>
  <c r="N52" i="37"/>
  <c r="P45" i="37"/>
  <c r="P52" i="37"/>
  <c r="R45" i="37"/>
  <c r="R52" i="37"/>
  <c r="T45" i="37"/>
  <c r="T52" i="37"/>
  <c r="V45" i="37"/>
  <c r="V52" i="37"/>
  <c r="D45" i="37"/>
  <c r="D52" i="37"/>
  <c r="D44" i="37"/>
  <c r="D51" i="37"/>
  <c r="D43" i="37"/>
  <c r="D50" i="37"/>
  <c r="D41" i="37"/>
  <c r="D49" i="37"/>
  <c r="D40" i="37"/>
  <c r="D42" i="37"/>
  <c r="D39" i="37"/>
  <c r="E39" i="36"/>
  <c r="F38" i="36"/>
  <c r="G39" i="36"/>
  <c r="E38" i="36"/>
  <c r="F39" i="36"/>
  <c r="G38" i="36"/>
  <c r="H39" i="36"/>
  <c r="H38" i="36"/>
  <c r="I38" i="36"/>
  <c r="J39" i="36"/>
  <c r="K38" i="36"/>
  <c r="L39" i="36"/>
  <c r="I39" i="36"/>
  <c r="J38" i="36"/>
  <c r="J47" i="36"/>
  <c r="K39" i="36"/>
  <c r="L38" i="36"/>
  <c r="L47" i="36"/>
  <c r="M38" i="36"/>
  <c r="N39" i="36"/>
  <c r="O38" i="36"/>
  <c r="P39" i="36"/>
  <c r="Q38" i="36"/>
  <c r="R39" i="36"/>
  <c r="S38" i="36"/>
  <c r="T39" i="36"/>
  <c r="U38" i="36"/>
  <c r="M39" i="36"/>
  <c r="N38" i="36"/>
  <c r="O39" i="36"/>
  <c r="P38" i="36"/>
  <c r="Q39" i="36"/>
  <c r="R38" i="36"/>
  <c r="S39" i="36"/>
  <c r="T38" i="36"/>
  <c r="U39" i="36"/>
  <c r="V39" i="36"/>
  <c r="E40" i="36"/>
  <c r="F42" i="36"/>
  <c r="G40" i="36"/>
  <c r="H42" i="36"/>
  <c r="I40" i="36"/>
  <c r="J42" i="36"/>
  <c r="K40" i="36"/>
  <c r="L42" i="36"/>
  <c r="V38" i="36"/>
  <c r="E42" i="36"/>
  <c r="F40" i="36"/>
  <c r="G42" i="36"/>
  <c r="H40" i="36"/>
  <c r="I42" i="36"/>
  <c r="J40" i="36"/>
  <c r="K42" i="36"/>
  <c r="L40" i="36"/>
  <c r="M42" i="36"/>
  <c r="N40" i="36"/>
  <c r="O42" i="36"/>
  <c r="P40" i="36"/>
  <c r="Q42" i="36"/>
  <c r="R40" i="36"/>
  <c r="S42" i="36"/>
  <c r="T40" i="36"/>
  <c r="U42" i="36"/>
  <c r="V40" i="36"/>
  <c r="E41" i="36"/>
  <c r="E49" i="36"/>
  <c r="G41" i="36"/>
  <c r="G49" i="36"/>
  <c r="I41" i="36"/>
  <c r="I49" i="36"/>
  <c r="K41" i="36"/>
  <c r="K49" i="36"/>
  <c r="M41" i="36"/>
  <c r="M49" i="36"/>
  <c r="M40" i="36"/>
  <c r="N42" i="36"/>
  <c r="O40" i="36"/>
  <c r="P42" i="36"/>
  <c r="Q40" i="36"/>
  <c r="R42" i="36"/>
  <c r="S40" i="36"/>
  <c r="T42" i="36"/>
  <c r="U40" i="36"/>
  <c r="V42" i="36"/>
  <c r="F41" i="36"/>
  <c r="F49" i="36"/>
  <c r="H41" i="36"/>
  <c r="H49" i="36"/>
  <c r="J41" i="36"/>
  <c r="J49" i="36"/>
  <c r="L41" i="36"/>
  <c r="L49" i="36"/>
  <c r="N41" i="36"/>
  <c r="N49" i="36"/>
  <c r="P41" i="36"/>
  <c r="P49" i="36"/>
  <c r="Q41" i="36"/>
  <c r="Q49" i="36"/>
  <c r="R41" i="36"/>
  <c r="R49" i="36"/>
  <c r="T41" i="36"/>
  <c r="T49" i="36"/>
  <c r="V41" i="36"/>
  <c r="V49" i="36"/>
  <c r="F43" i="36"/>
  <c r="F50" i="36"/>
  <c r="H43" i="36"/>
  <c r="H50" i="36"/>
  <c r="J43" i="36"/>
  <c r="J50" i="36"/>
  <c r="L43" i="36"/>
  <c r="L50" i="36"/>
  <c r="N43" i="36"/>
  <c r="N50" i="36"/>
  <c r="P43" i="36"/>
  <c r="P50" i="36"/>
  <c r="R43" i="36"/>
  <c r="R50" i="36"/>
  <c r="T43" i="36"/>
  <c r="T50" i="36"/>
  <c r="V43" i="36"/>
  <c r="V50" i="36"/>
  <c r="F44" i="36"/>
  <c r="F51" i="36"/>
  <c r="O41" i="36"/>
  <c r="O49" i="36"/>
  <c r="S41" i="36"/>
  <c r="S49" i="36"/>
  <c r="U41" i="36"/>
  <c r="U49" i="36"/>
  <c r="E43" i="36"/>
  <c r="E50" i="36"/>
  <c r="G43" i="36"/>
  <c r="G50" i="36"/>
  <c r="I43" i="36"/>
  <c r="I50" i="36"/>
  <c r="K43" i="36"/>
  <c r="K50" i="36"/>
  <c r="M43" i="36"/>
  <c r="M50" i="36"/>
  <c r="O43" i="36"/>
  <c r="O50" i="36"/>
  <c r="Q43" i="36"/>
  <c r="Q50" i="36"/>
  <c r="S43" i="36"/>
  <c r="S50" i="36"/>
  <c r="U43" i="36"/>
  <c r="U50" i="36"/>
  <c r="E44" i="36"/>
  <c r="E51" i="36"/>
  <c r="I44" i="36"/>
  <c r="I51" i="36"/>
  <c r="K44" i="36"/>
  <c r="K51" i="36"/>
  <c r="M44" i="36"/>
  <c r="M51" i="36"/>
  <c r="O44" i="36"/>
  <c r="O51" i="36"/>
  <c r="Q44" i="36"/>
  <c r="Q51" i="36"/>
  <c r="S44" i="36"/>
  <c r="S51" i="36"/>
  <c r="U44" i="36"/>
  <c r="U51" i="36"/>
  <c r="E45" i="36"/>
  <c r="E52" i="36"/>
  <c r="G45" i="36"/>
  <c r="G52" i="36"/>
  <c r="I45" i="36"/>
  <c r="I52" i="36"/>
  <c r="K45" i="36"/>
  <c r="K52" i="36"/>
  <c r="M45" i="36"/>
  <c r="M52" i="36"/>
  <c r="O45" i="36"/>
  <c r="O52" i="36"/>
  <c r="Q45" i="36"/>
  <c r="Q52" i="36"/>
  <c r="S45" i="36"/>
  <c r="S52" i="36"/>
  <c r="U45" i="36"/>
  <c r="U52" i="36"/>
  <c r="G44" i="36"/>
  <c r="G51" i="36"/>
  <c r="H44" i="36"/>
  <c r="H51" i="36"/>
  <c r="J44" i="36"/>
  <c r="J51" i="36"/>
  <c r="L44" i="36"/>
  <c r="L51" i="36"/>
  <c r="N44" i="36"/>
  <c r="N51" i="36"/>
  <c r="P44" i="36"/>
  <c r="P51" i="36"/>
  <c r="R44" i="36"/>
  <c r="R51" i="36"/>
  <c r="T44" i="36"/>
  <c r="T51" i="36"/>
  <c r="V44" i="36"/>
  <c r="V51" i="36"/>
  <c r="F45" i="36"/>
  <c r="F52" i="36"/>
  <c r="H45" i="36"/>
  <c r="H52" i="36"/>
  <c r="J45" i="36"/>
  <c r="J52" i="36"/>
  <c r="L45" i="36"/>
  <c r="L52" i="36"/>
  <c r="N45" i="36"/>
  <c r="N52" i="36"/>
  <c r="P45" i="36"/>
  <c r="P52" i="36"/>
  <c r="R45" i="36"/>
  <c r="R52" i="36"/>
  <c r="T45" i="36"/>
  <c r="T52" i="36"/>
  <c r="V45" i="36"/>
  <c r="V52" i="36"/>
  <c r="D45" i="36"/>
  <c r="D52" i="36"/>
  <c r="D44" i="36"/>
  <c r="D51" i="36"/>
  <c r="D43" i="36"/>
  <c r="D50" i="36"/>
  <c r="D41" i="36"/>
  <c r="D49" i="36"/>
  <c r="D42" i="36"/>
  <c r="D40" i="36"/>
  <c r="D38" i="36"/>
  <c r="E38" i="40"/>
  <c r="E39" i="40"/>
  <c r="E42" i="40"/>
  <c r="E40" i="40"/>
  <c r="E41" i="40"/>
  <c r="E49" i="40"/>
  <c r="E43" i="40"/>
  <c r="E50" i="40"/>
  <c r="E44" i="40"/>
  <c r="E51" i="40"/>
  <c r="E45" i="40"/>
  <c r="E52" i="40"/>
  <c r="H38" i="40"/>
  <c r="H39" i="40"/>
  <c r="H40" i="40"/>
  <c r="H42" i="40"/>
  <c r="H41" i="40"/>
  <c r="H49" i="40"/>
  <c r="H43" i="40"/>
  <c r="H50" i="40"/>
  <c r="H44" i="40"/>
  <c r="H51" i="40"/>
  <c r="H45" i="40"/>
  <c r="H52" i="40"/>
  <c r="J38" i="40"/>
  <c r="J39" i="40"/>
  <c r="J40" i="40"/>
  <c r="J42" i="40"/>
  <c r="J41" i="40"/>
  <c r="J49" i="40"/>
  <c r="J43" i="40"/>
  <c r="J50" i="40"/>
  <c r="J44" i="40"/>
  <c r="J51" i="40"/>
  <c r="J45" i="40"/>
  <c r="J52" i="40"/>
  <c r="L38" i="40"/>
  <c r="L39" i="40"/>
  <c r="L40" i="40"/>
  <c r="L42" i="40"/>
  <c r="L41" i="40"/>
  <c r="L49" i="40"/>
  <c r="L43" i="40"/>
  <c r="L50" i="40"/>
  <c r="L44" i="40"/>
  <c r="L51" i="40"/>
  <c r="L45" i="40"/>
  <c r="L52" i="40"/>
  <c r="P38" i="40"/>
  <c r="P39" i="40"/>
  <c r="P42" i="40"/>
  <c r="P40" i="40"/>
  <c r="P41" i="40"/>
  <c r="P49" i="40"/>
  <c r="P43" i="40"/>
  <c r="P50" i="40"/>
  <c r="P44" i="40"/>
  <c r="P51" i="40"/>
  <c r="P45" i="40"/>
  <c r="P52" i="40"/>
  <c r="R38" i="40"/>
  <c r="R39" i="40"/>
  <c r="R42" i="40"/>
  <c r="R40" i="40"/>
  <c r="R41" i="40"/>
  <c r="R49" i="40"/>
  <c r="R43" i="40"/>
  <c r="R50" i="40"/>
  <c r="R44" i="40"/>
  <c r="R51" i="40"/>
  <c r="R45" i="40"/>
  <c r="R52" i="40"/>
  <c r="T38" i="40"/>
  <c r="T39" i="40"/>
  <c r="T42" i="40"/>
  <c r="T40" i="40"/>
  <c r="T41" i="40"/>
  <c r="T49" i="40"/>
  <c r="T43" i="40"/>
  <c r="T50" i="40"/>
  <c r="T44" i="40"/>
  <c r="T51" i="40"/>
  <c r="T45" i="40"/>
  <c r="T52" i="40"/>
  <c r="V38" i="40"/>
  <c r="V39" i="40"/>
  <c r="V42" i="40"/>
  <c r="V40" i="40"/>
  <c r="V41" i="40"/>
  <c r="V49" i="40"/>
  <c r="V43" i="40"/>
  <c r="V50" i="40"/>
  <c r="V44" i="40"/>
  <c r="V51" i="40"/>
  <c r="V45" i="40"/>
  <c r="V52" i="40"/>
  <c r="U33" i="43"/>
  <c r="S33" i="43"/>
  <c r="Q33" i="43"/>
  <c r="O33" i="43"/>
  <c r="M33" i="43"/>
  <c r="K33" i="43"/>
  <c r="I33" i="43"/>
  <c r="G33" i="43"/>
  <c r="E33" i="43"/>
  <c r="D41" i="43"/>
  <c r="D49" i="43"/>
  <c r="D42" i="43"/>
  <c r="E38" i="42"/>
  <c r="F39" i="42"/>
  <c r="G39" i="42"/>
  <c r="E39" i="42"/>
  <c r="F38" i="42"/>
  <c r="G38" i="42"/>
  <c r="H38" i="42"/>
  <c r="I39" i="42"/>
  <c r="J38" i="42"/>
  <c r="K39" i="42"/>
  <c r="L38" i="42"/>
  <c r="H39" i="42"/>
  <c r="I38" i="42"/>
  <c r="J39" i="42"/>
  <c r="K38" i="42"/>
  <c r="L39" i="42"/>
  <c r="M39" i="42"/>
  <c r="N39" i="42"/>
  <c r="O38" i="42"/>
  <c r="P38" i="42"/>
  <c r="Q39" i="42"/>
  <c r="R38" i="42"/>
  <c r="S39" i="42"/>
  <c r="T38" i="42"/>
  <c r="U39" i="42"/>
  <c r="M38" i="42"/>
  <c r="N38" i="42"/>
  <c r="O39" i="42"/>
  <c r="P39" i="42"/>
  <c r="Q38" i="42"/>
  <c r="R39" i="42"/>
  <c r="S38" i="42"/>
  <c r="T39" i="42"/>
  <c r="U38" i="42"/>
  <c r="V38" i="42"/>
  <c r="E42" i="42"/>
  <c r="F40" i="42"/>
  <c r="G42" i="42"/>
  <c r="H40" i="42"/>
  <c r="I42" i="42"/>
  <c r="J40" i="42"/>
  <c r="K42" i="42"/>
  <c r="L40" i="42"/>
  <c r="V39" i="42"/>
  <c r="E40" i="42"/>
  <c r="F42" i="42"/>
  <c r="G40" i="42"/>
  <c r="H42" i="42"/>
  <c r="I40" i="42"/>
  <c r="J42" i="42"/>
  <c r="K40" i="42"/>
  <c r="L42" i="42"/>
  <c r="M40" i="42"/>
  <c r="N42" i="42"/>
  <c r="O40" i="42"/>
  <c r="P42" i="42"/>
  <c r="Q40" i="42"/>
  <c r="R42" i="42"/>
  <c r="S40" i="42"/>
  <c r="T42" i="42"/>
  <c r="U40" i="42"/>
  <c r="V42" i="42"/>
  <c r="E41" i="42"/>
  <c r="E49" i="42"/>
  <c r="G41" i="42"/>
  <c r="G49" i="42"/>
  <c r="I41" i="42"/>
  <c r="I49" i="42"/>
  <c r="K41" i="42"/>
  <c r="K49" i="42"/>
  <c r="M41" i="42"/>
  <c r="M49" i="42"/>
  <c r="M42" i="42"/>
  <c r="N40" i="42"/>
  <c r="O42" i="42"/>
  <c r="P40" i="42"/>
  <c r="Q42" i="42"/>
  <c r="R40" i="42"/>
  <c r="S42" i="42"/>
  <c r="T40" i="42"/>
  <c r="U42" i="42"/>
  <c r="V40" i="42"/>
  <c r="F41" i="42"/>
  <c r="F49" i="42"/>
  <c r="H41" i="42"/>
  <c r="H49" i="42"/>
  <c r="J41" i="42"/>
  <c r="J49" i="42"/>
  <c r="L41" i="42"/>
  <c r="L49" i="42"/>
  <c r="N41" i="42"/>
  <c r="N49" i="42"/>
  <c r="P41" i="42"/>
  <c r="P49" i="42"/>
  <c r="O41" i="42"/>
  <c r="O49" i="42"/>
  <c r="R41" i="42"/>
  <c r="R49" i="42"/>
  <c r="T41" i="42"/>
  <c r="T49" i="42"/>
  <c r="V41" i="42"/>
  <c r="V49" i="42"/>
  <c r="F43" i="42"/>
  <c r="F50" i="42"/>
  <c r="H43" i="42"/>
  <c r="H50" i="42"/>
  <c r="J43" i="42"/>
  <c r="J50" i="42"/>
  <c r="L43" i="42"/>
  <c r="L50" i="42"/>
  <c r="N43" i="42"/>
  <c r="N50" i="42"/>
  <c r="P43" i="42"/>
  <c r="P50" i="42"/>
  <c r="R43" i="42"/>
  <c r="R50" i="42"/>
  <c r="T43" i="42"/>
  <c r="T50" i="42"/>
  <c r="V43" i="42"/>
  <c r="V50" i="42"/>
  <c r="F44" i="42"/>
  <c r="F51" i="42"/>
  <c r="Q41" i="42"/>
  <c r="Q49" i="42"/>
  <c r="S41" i="42"/>
  <c r="S49" i="42"/>
  <c r="U41" i="42"/>
  <c r="U49" i="42"/>
  <c r="E43" i="42"/>
  <c r="E50" i="42"/>
  <c r="G43" i="42"/>
  <c r="G50" i="42"/>
  <c r="I43" i="42"/>
  <c r="I50" i="42"/>
  <c r="K43" i="42"/>
  <c r="K50" i="42"/>
  <c r="M43" i="42"/>
  <c r="M50" i="42"/>
  <c r="O43" i="42"/>
  <c r="O50" i="42"/>
  <c r="Q43" i="42"/>
  <c r="Q50" i="42"/>
  <c r="S43" i="42"/>
  <c r="S50" i="42"/>
  <c r="U43" i="42"/>
  <c r="U50" i="42"/>
  <c r="E44" i="42"/>
  <c r="E51" i="42"/>
  <c r="G44" i="42"/>
  <c r="G51" i="42"/>
  <c r="I44" i="42"/>
  <c r="I51" i="42"/>
  <c r="K44" i="42"/>
  <c r="K51" i="42"/>
  <c r="M44" i="42"/>
  <c r="M51" i="42"/>
  <c r="O44" i="42"/>
  <c r="O51" i="42"/>
  <c r="Q44" i="42"/>
  <c r="Q51" i="42"/>
  <c r="S44" i="42"/>
  <c r="S51" i="42"/>
  <c r="U44" i="42"/>
  <c r="U51" i="42"/>
  <c r="E45" i="42"/>
  <c r="E52" i="42"/>
  <c r="G45" i="42"/>
  <c r="G52" i="42"/>
  <c r="I45" i="42"/>
  <c r="I52" i="42"/>
  <c r="K45" i="42"/>
  <c r="K52" i="42"/>
  <c r="M45" i="42"/>
  <c r="M52" i="42"/>
  <c r="O45" i="42"/>
  <c r="O52" i="42"/>
  <c r="Q45" i="42"/>
  <c r="Q52" i="42"/>
  <c r="S45" i="42"/>
  <c r="S52" i="42"/>
  <c r="U45" i="42"/>
  <c r="U52" i="42"/>
  <c r="H44" i="42"/>
  <c r="H51" i="42"/>
  <c r="J44" i="42"/>
  <c r="J51" i="42"/>
  <c r="L44" i="42"/>
  <c r="L51" i="42"/>
  <c r="N44" i="42"/>
  <c r="N51" i="42"/>
  <c r="P44" i="42"/>
  <c r="P51" i="42"/>
  <c r="R44" i="42"/>
  <c r="R51" i="42"/>
  <c r="T44" i="42"/>
  <c r="T51" i="42"/>
  <c r="V44" i="42"/>
  <c r="V51" i="42"/>
  <c r="F45" i="42"/>
  <c r="F52" i="42"/>
  <c r="H45" i="42"/>
  <c r="H52" i="42"/>
  <c r="J45" i="42"/>
  <c r="J52" i="42"/>
  <c r="L45" i="42"/>
  <c r="L52" i="42"/>
  <c r="N45" i="42"/>
  <c r="N52" i="42"/>
  <c r="P45" i="42"/>
  <c r="P52" i="42"/>
  <c r="R45" i="42"/>
  <c r="R52" i="42"/>
  <c r="T45" i="42"/>
  <c r="T52" i="42"/>
  <c r="V45" i="42"/>
  <c r="V52" i="42"/>
  <c r="D45" i="42"/>
  <c r="D52" i="42"/>
  <c r="D44" i="42"/>
  <c r="D51" i="42"/>
  <c r="D43" i="42"/>
  <c r="D50" i="42"/>
  <c r="D41" i="42"/>
  <c r="D49" i="42"/>
  <c r="D40" i="42"/>
  <c r="D42" i="42"/>
  <c r="D39" i="42"/>
  <c r="A3" i="33"/>
  <c r="A4" i="33"/>
  <c r="A5" i="33"/>
  <c r="A6" i="33"/>
  <c r="A7" i="33"/>
  <c r="A8" i="33"/>
  <c r="A9" i="33"/>
  <c r="A10" i="33"/>
  <c r="A11" i="33"/>
  <c r="A12" i="33"/>
  <c r="A13" i="33"/>
  <c r="A14" i="33"/>
  <c r="A15" i="33"/>
  <c r="A16" i="33"/>
  <c r="A17" i="33"/>
  <c r="A18" i="33"/>
  <c r="A19" i="33"/>
  <c r="A20" i="33"/>
  <c r="A21" i="33"/>
  <c r="A22" i="33"/>
  <c r="A23" i="33"/>
  <c r="A24" i="33"/>
  <c r="A25" i="33"/>
  <c r="A26" i="33"/>
  <c r="A27" i="33"/>
  <c r="A28" i="33"/>
  <c r="A29" i="33"/>
  <c r="A30" i="33"/>
  <c r="D39" i="41"/>
  <c r="D38" i="40"/>
  <c r="D47" i="40"/>
  <c r="D39" i="39"/>
  <c r="D38" i="38"/>
  <c r="D47" i="38"/>
  <c r="E39" i="41"/>
  <c r="F38" i="41"/>
  <c r="G39" i="41"/>
  <c r="E38" i="41"/>
  <c r="F39" i="41"/>
  <c r="G38" i="41"/>
  <c r="H39" i="41"/>
  <c r="I38" i="41"/>
  <c r="J39" i="41"/>
  <c r="K38" i="41"/>
  <c r="L39" i="41"/>
  <c r="H38" i="41"/>
  <c r="I39" i="41"/>
  <c r="J38" i="41"/>
  <c r="K39" i="41"/>
  <c r="L38" i="41"/>
  <c r="M38" i="41"/>
  <c r="N39" i="41"/>
  <c r="O38" i="41"/>
  <c r="P39" i="41"/>
  <c r="Q38" i="41"/>
  <c r="R39" i="41"/>
  <c r="S38" i="41"/>
  <c r="T39" i="41"/>
  <c r="U38" i="41"/>
  <c r="M39" i="41"/>
  <c r="N38" i="41"/>
  <c r="O39" i="41"/>
  <c r="P38" i="41"/>
  <c r="Q39" i="41"/>
  <c r="R38" i="41"/>
  <c r="S39" i="41"/>
  <c r="T38" i="41"/>
  <c r="U39" i="41"/>
  <c r="V39" i="41"/>
  <c r="E40" i="41"/>
  <c r="F42" i="41"/>
  <c r="G40" i="41"/>
  <c r="H42" i="41"/>
  <c r="I40" i="41"/>
  <c r="J42" i="41"/>
  <c r="K40" i="41"/>
  <c r="L42" i="41"/>
  <c r="V38" i="41"/>
  <c r="E42" i="41"/>
  <c r="F40" i="41"/>
  <c r="G42" i="41"/>
  <c r="H40" i="41"/>
  <c r="I42" i="41"/>
  <c r="J40" i="41"/>
  <c r="K42" i="41"/>
  <c r="L40" i="41"/>
  <c r="M42" i="41"/>
  <c r="N40" i="41"/>
  <c r="O42" i="41"/>
  <c r="P40" i="41"/>
  <c r="Q42" i="41"/>
  <c r="R40" i="41"/>
  <c r="S42" i="41"/>
  <c r="T40" i="41"/>
  <c r="U42" i="41"/>
  <c r="V40" i="41"/>
  <c r="E41" i="41"/>
  <c r="E49" i="41"/>
  <c r="G41" i="41"/>
  <c r="G49" i="41"/>
  <c r="I41" i="41"/>
  <c r="I49" i="41"/>
  <c r="K41" i="41"/>
  <c r="K49" i="41"/>
  <c r="M41" i="41"/>
  <c r="M49" i="41"/>
  <c r="M40" i="41"/>
  <c r="N42" i="41"/>
  <c r="O40" i="41"/>
  <c r="P42" i="41"/>
  <c r="Q40" i="41"/>
  <c r="R42" i="41"/>
  <c r="S40" i="41"/>
  <c r="T42" i="41"/>
  <c r="U40" i="41"/>
  <c r="V42" i="41"/>
  <c r="F41" i="41"/>
  <c r="F49" i="41"/>
  <c r="H41" i="41"/>
  <c r="H49" i="41"/>
  <c r="J41" i="41"/>
  <c r="J49" i="41"/>
  <c r="L41" i="41"/>
  <c r="L49" i="41"/>
  <c r="N41" i="41"/>
  <c r="N49" i="41"/>
  <c r="P41" i="41"/>
  <c r="P49" i="41"/>
  <c r="Q41" i="41"/>
  <c r="Q49" i="41"/>
  <c r="R41" i="41"/>
  <c r="R49" i="41"/>
  <c r="T41" i="41"/>
  <c r="T49" i="41"/>
  <c r="V41" i="41"/>
  <c r="V49" i="41"/>
  <c r="F43" i="41"/>
  <c r="F50" i="41"/>
  <c r="H43" i="41"/>
  <c r="H50" i="41"/>
  <c r="J43" i="41"/>
  <c r="J50" i="41"/>
  <c r="L43" i="41"/>
  <c r="L50" i="41"/>
  <c r="N43" i="41"/>
  <c r="N50" i="41"/>
  <c r="P43" i="41"/>
  <c r="P50" i="41"/>
  <c r="R43" i="41"/>
  <c r="R50" i="41"/>
  <c r="T43" i="41"/>
  <c r="T50" i="41"/>
  <c r="V43" i="41"/>
  <c r="V50" i="41"/>
  <c r="F44" i="41"/>
  <c r="F51" i="41"/>
  <c r="O41" i="41"/>
  <c r="O49" i="41"/>
  <c r="S41" i="41"/>
  <c r="S49" i="41"/>
  <c r="U41" i="41"/>
  <c r="U49" i="41"/>
  <c r="E43" i="41"/>
  <c r="E50" i="41"/>
  <c r="G43" i="41"/>
  <c r="G50" i="41"/>
  <c r="I43" i="41"/>
  <c r="I50" i="41"/>
  <c r="K43" i="41"/>
  <c r="K50" i="41"/>
  <c r="M43" i="41"/>
  <c r="M50" i="41"/>
  <c r="O43" i="41"/>
  <c r="O50" i="41"/>
  <c r="Q43" i="41"/>
  <c r="Q50" i="41"/>
  <c r="S43" i="41"/>
  <c r="S50" i="41"/>
  <c r="U43" i="41"/>
  <c r="U50" i="41"/>
  <c r="E44" i="41"/>
  <c r="E51" i="41"/>
  <c r="I44" i="41"/>
  <c r="I51" i="41"/>
  <c r="K44" i="41"/>
  <c r="K51" i="41"/>
  <c r="M44" i="41"/>
  <c r="M51" i="41"/>
  <c r="O44" i="41"/>
  <c r="O51" i="41"/>
  <c r="Q44" i="41"/>
  <c r="Q51" i="41"/>
  <c r="S44" i="41"/>
  <c r="S51" i="41"/>
  <c r="U44" i="41"/>
  <c r="U51" i="41"/>
  <c r="E45" i="41"/>
  <c r="E52" i="41"/>
  <c r="G45" i="41"/>
  <c r="G52" i="41"/>
  <c r="I45" i="41"/>
  <c r="I52" i="41"/>
  <c r="K45" i="41"/>
  <c r="K52" i="41"/>
  <c r="M45" i="41"/>
  <c r="M52" i="41"/>
  <c r="O45" i="41"/>
  <c r="O52" i="41"/>
  <c r="Q45" i="41"/>
  <c r="Q52" i="41"/>
  <c r="S45" i="41"/>
  <c r="S52" i="41"/>
  <c r="U45" i="41"/>
  <c r="U52" i="41"/>
  <c r="G44" i="41"/>
  <c r="G51" i="41"/>
  <c r="H44" i="41"/>
  <c r="H51" i="41"/>
  <c r="J44" i="41"/>
  <c r="J51" i="41"/>
  <c r="L44" i="41"/>
  <c r="L51" i="41"/>
  <c r="N44" i="41"/>
  <c r="N51" i="41"/>
  <c r="P44" i="41"/>
  <c r="P51" i="41"/>
  <c r="R44" i="41"/>
  <c r="R51" i="41"/>
  <c r="T44" i="41"/>
  <c r="T51" i="41"/>
  <c r="V44" i="41"/>
  <c r="V51" i="41"/>
  <c r="F45" i="41"/>
  <c r="F52" i="41"/>
  <c r="H45" i="41"/>
  <c r="H52" i="41"/>
  <c r="J45" i="41"/>
  <c r="J52" i="41"/>
  <c r="L45" i="41"/>
  <c r="L52" i="41"/>
  <c r="N45" i="41"/>
  <c r="N52" i="41"/>
  <c r="P45" i="41"/>
  <c r="P52" i="41"/>
  <c r="R45" i="41"/>
  <c r="R52" i="41"/>
  <c r="T45" i="41"/>
  <c r="T52" i="41"/>
  <c r="V45" i="41"/>
  <c r="V52" i="41"/>
  <c r="E39" i="43"/>
  <c r="F38" i="43"/>
  <c r="G39" i="43"/>
  <c r="E38" i="43"/>
  <c r="F39" i="43"/>
  <c r="G38" i="43"/>
  <c r="H39" i="43"/>
  <c r="H38" i="43"/>
  <c r="I38" i="43"/>
  <c r="J39" i="43"/>
  <c r="K38" i="43"/>
  <c r="L39" i="43"/>
  <c r="I39" i="43"/>
  <c r="J38" i="43"/>
  <c r="J47" i="43"/>
  <c r="K39" i="43"/>
  <c r="L38" i="43"/>
  <c r="L47" i="43"/>
  <c r="M38" i="43"/>
  <c r="N39" i="43"/>
  <c r="O38" i="43"/>
  <c r="P39" i="43"/>
  <c r="Q38" i="43"/>
  <c r="R39" i="43"/>
  <c r="S38" i="43"/>
  <c r="T39" i="43"/>
  <c r="U38" i="43"/>
  <c r="M39" i="43"/>
  <c r="N38" i="43"/>
  <c r="O39" i="43"/>
  <c r="P38" i="43"/>
  <c r="Q39" i="43"/>
  <c r="R38" i="43"/>
  <c r="S39" i="43"/>
  <c r="T38" i="43"/>
  <c r="U39" i="43"/>
  <c r="V39" i="43"/>
  <c r="E40" i="43"/>
  <c r="F42" i="43"/>
  <c r="G40" i="43"/>
  <c r="H42" i="43"/>
  <c r="I40" i="43"/>
  <c r="J42" i="43"/>
  <c r="K40" i="43"/>
  <c r="L42" i="43"/>
  <c r="V38" i="43"/>
  <c r="E42" i="43"/>
  <c r="F40" i="43"/>
  <c r="G42" i="43"/>
  <c r="H40" i="43"/>
  <c r="I42" i="43"/>
  <c r="J40" i="43"/>
  <c r="K42" i="43"/>
  <c r="L40" i="43"/>
  <c r="M42" i="43"/>
  <c r="N40" i="43"/>
  <c r="O42" i="43"/>
  <c r="P40" i="43"/>
  <c r="Q42" i="43"/>
  <c r="R40" i="43"/>
  <c r="S42" i="43"/>
  <c r="T40" i="43"/>
  <c r="U42" i="43"/>
  <c r="V40" i="43"/>
  <c r="E41" i="43"/>
  <c r="E49" i="43"/>
  <c r="G41" i="43"/>
  <c r="G49" i="43"/>
  <c r="I41" i="43"/>
  <c r="I49" i="43"/>
  <c r="K41" i="43"/>
  <c r="K49" i="43"/>
  <c r="M41" i="43"/>
  <c r="M49" i="43"/>
  <c r="M40" i="43"/>
  <c r="N42" i="43"/>
  <c r="O40" i="43"/>
  <c r="P42" i="43"/>
  <c r="Q40" i="43"/>
  <c r="R42" i="43"/>
  <c r="S40" i="43"/>
  <c r="T42" i="43"/>
  <c r="U40" i="43"/>
  <c r="V42" i="43"/>
  <c r="F41" i="43"/>
  <c r="F49" i="43"/>
  <c r="H41" i="43"/>
  <c r="H49" i="43"/>
  <c r="J41" i="43"/>
  <c r="J49" i="43"/>
  <c r="L41" i="43"/>
  <c r="L49" i="43"/>
  <c r="N41" i="43"/>
  <c r="N49" i="43"/>
  <c r="P41" i="43"/>
  <c r="P49" i="43"/>
  <c r="Q41" i="43"/>
  <c r="Q49" i="43"/>
  <c r="R41" i="43"/>
  <c r="R49" i="43"/>
  <c r="T41" i="43"/>
  <c r="T49" i="43"/>
  <c r="V41" i="43"/>
  <c r="V49" i="43"/>
  <c r="F43" i="43"/>
  <c r="F50" i="43"/>
  <c r="H43" i="43"/>
  <c r="H50" i="43"/>
  <c r="J43" i="43"/>
  <c r="J50" i="43"/>
  <c r="L43" i="43"/>
  <c r="L50" i="43"/>
  <c r="N43" i="43"/>
  <c r="N50" i="43"/>
  <c r="P43" i="43"/>
  <c r="P50" i="43"/>
  <c r="R43" i="43"/>
  <c r="R50" i="43"/>
  <c r="T43" i="43"/>
  <c r="T50" i="43"/>
  <c r="V43" i="43"/>
  <c r="V50" i="43"/>
  <c r="F44" i="43"/>
  <c r="F51" i="43"/>
  <c r="O41" i="43"/>
  <c r="O49" i="43"/>
  <c r="S41" i="43"/>
  <c r="S49" i="43"/>
  <c r="U41" i="43"/>
  <c r="U49" i="43"/>
  <c r="E43" i="43"/>
  <c r="E50" i="43"/>
  <c r="G43" i="43"/>
  <c r="G50" i="43"/>
  <c r="I43" i="43"/>
  <c r="I50" i="43"/>
  <c r="K43" i="43"/>
  <c r="K50" i="43"/>
  <c r="M43" i="43"/>
  <c r="M50" i="43"/>
  <c r="O43" i="43"/>
  <c r="O50" i="43"/>
  <c r="Q43" i="43"/>
  <c r="Q50" i="43"/>
  <c r="S43" i="43"/>
  <c r="S50" i="43"/>
  <c r="U43" i="43"/>
  <c r="U50" i="43"/>
  <c r="E44" i="43"/>
  <c r="E51" i="43"/>
  <c r="I44" i="43"/>
  <c r="I51" i="43"/>
  <c r="K44" i="43"/>
  <c r="K51" i="43"/>
  <c r="M44" i="43"/>
  <c r="M51" i="43"/>
  <c r="O44" i="43"/>
  <c r="O51" i="43"/>
  <c r="Q44" i="43"/>
  <c r="Q51" i="43"/>
  <c r="S44" i="43"/>
  <c r="S51" i="43"/>
  <c r="U44" i="43"/>
  <c r="U51" i="43"/>
  <c r="E45" i="43"/>
  <c r="E52" i="43"/>
  <c r="G45" i="43"/>
  <c r="G52" i="43"/>
  <c r="I45" i="43"/>
  <c r="I52" i="43"/>
  <c r="K45" i="43"/>
  <c r="K52" i="43"/>
  <c r="M45" i="43"/>
  <c r="M52" i="43"/>
  <c r="O45" i="43"/>
  <c r="O52" i="43"/>
  <c r="Q45" i="43"/>
  <c r="Q52" i="43"/>
  <c r="S45" i="43"/>
  <c r="S52" i="43"/>
  <c r="U45" i="43"/>
  <c r="U52" i="43"/>
  <c r="G44" i="43"/>
  <c r="G51" i="43"/>
  <c r="H44" i="43"/>
  <c r="H51" i="43"/>
  <c r="J44" i="43"/>
  <c r="J51" i="43"/>
  <c r="L44" i="43"/>
  <c r="L51" i="43"/>
  <c r="N44" i="43"/>
  <c r="N51" i="43"/>
  <c r="P44" i="43"/>
  <c r="P51" i="43"/>
  <c r="R44" i="43"/>
  <c r="R51" i="43"/>
  <c r="T44" i="43"/>
  <c r="T51" i="43"/>
  <c r="V44" i="43"/>
  <c r="V51" i="43"/>
  <c r="F45" i="43"/>
  <c r="F52" i="43"/>
  <c r="H45" i="43"/>
  <c r="H52" i="43"/>
  <c r="J45" i="43"/>
  <c r="J52" i="43"/>
  <c r="L45" i="43"/>
  <c r="L52" i="43"/>
  <c r="N45" i="43"/>
  <c r="N52" i="43"/>
  <c r="P45" i="43"/>
  <c r="P52" i="43"/>
  <c r="R45" i="43"/>
  <c r="R52" i="43"/>
  <c r="T45" i="43"/>
  <c r="T52" i="43"/>
  <c r="V45" i="43"/>
  <c r="V52" i="43"/>
  <c r="G39" i="40"/>
  <c r="N39" i="40"/>
  <c r="O38" i="40"/>
  <c r="O39" i="40"/>
  <c r="G42" i="40"/>
  <c r="G40" i="40"/>
  <c r="N42" i="40"/>
  <c r="O40" i="40"/>
  <c r="G41" i="40"/>
  <c r="G49" i="40"/>
  <c r="N40" i="40"/>
  <c r="O42" i="40"/>
  <c r="N41" i="40"/>
  <c r="N49" i="40"/>
  <c r="O41" i="40"/>
  <c r="O49" i="40"/>
  <c r="N43" i="40"/>
  <c r="N50" i="40"/>
  <c r="G43" i="40"/>
  <c r="G50" i="40"/>
  <c r="O43" i="40"/>
  <c r="O50" i="40"/>
  <c r="G44" i="40"/>
  <c r="G51" i="40"/>
  <c r="O44" i="40"/>
  <c r="O51" i="40"/>
  <c r="G45" i="40"/>
  <c r="G52" i="40"/>
  <c r="O45" i="40"/>
  <c r="O52" i="40"/>
  <c r="N44" i="40"/>
  <c r="N51" i="40"/>
  <c r="N45" i="40"/>
  <c r="N52" i="40"/>
  <c r="G39" i="39"/>
  <c r="N39" i="39"/>
  <c r="O38" i="39"/>
  <c r="O39" i="39"/>
  <c r="G40" i="39"/>
  <c r="G42" i="39"/>
  <c r="N40" i="39"/>
  <c r="O42" i="39"/>
  <c r="G41" i="39"/>
  <c r="G49" i="39"/>
  <c r="N42" i="39"/>
  <c r="O40" i="39"/>
  <c r="N41" i="39"/>
  <c r="N49" i="39"/>
  <c r="N43" i="39"/>
  <c r="N50" i="39"/>
  <c r="O41" i="39"/>
  <c r="O49" i="39"/>
  <c r="G43" i="39"/>
  <c r="G50" i="39"/>
  <c r="O43" i="39"/>
  <c r="O50" i="39"/>
  <c r="G44" i="39"/>
  <c r="G51" i="39"/>
  <c r="O44" i="39"/>
  <c r="O51" i="39"/>
  <c r="G45" i="39"/>
  <c r="G52" i="39"/>
  <c r="O45" i="39"/>
  <c r="O52" i="39"/>
  <c r="N44" i="39"/>
  <c r="N51" i="39"/>
  <c r="N45" i="39"/>
  <c r="N52" i="39"/>
  <c r="G39" i="35"/>
  <c r="N39" i="35"/>
  <c r="O38" i="35"/>
  <c r="N38" i="35"/>
  <c r="N47" i="35"/>
  <c r="O39" i="35"/>
  <c r="G40" i="35"/>
  <c r="G42" i="35"/>
  <c r="N40" i="35"/>
  <c r="O42" i="35"/>
  <c r="G41" i="35"/>
  <c r="G49" i="35"/>
  <c r="O41" i="35"/>
  <c r="O49" i="35"/>
  <c r="N42" i="35"/>
  <c r="O40" i="35"/>
  <c r="O48" i="35"/>
  <c r="N41" i="35"/>
  <c r="N49" i="35"/>
  <c r="N43" i="35"/>
  <c r="N50" i="35"/>
  <c r="G43" i="35"/>
  <c r="G50" i="35"/>
  <c r="O43" i="35"/>
  <c r="O50" i="35"/>
  <c r="G44" i="35"/>
  <c r="G51" i="35"/>
  <c r="O44" i="35"/>
  <c r="O51" i="35"/>
  <c r="G45" i="35"/>
  <c r="G52" i="35"/>
  <c r="O45" i="35"/>
  <c r="O52" i="35"/>
  <c r="N44" i="35"/>
  <c r="N51" i="35"/>
  <c r="N45" i="35"/>
  <c r="N52" i="35"/>
  <c r="D38" i="43"/>
  <c r="D38" i="41"/>
  <c r="D47" i="41"/>
  <c r="D40" i="43"/>
  <c r="D48" i="43"/>
  <c r="D40" i="41"/>
  <c r="D48" i="41"/>
  <c r="D43" i="43"/>
  <c r="D50" i="43"/>
  <c r="D43" i="41"/>
  <c r="D50" i="41"/>
  <c r="D44" i="43"/>
  <c r="D51" i="43"/>
  <c r="D44" i="41"/>
  <c r="D51" i="41"/>
  <c r="D45" i="43"/>
  <c r="D52" i="43"/>
  <c r="D45" i="41"/>
  <c r="D52" i="41"/>
  <c r="N38" i="39"/>
  <c r="N47" i="39"/>
  <c r="N38" i="40"/>
  <c r="G38" i="39"/>
  <c r="G38" i="35"/>
  <c r="G47" i="35"/>
  <c r="G38" i="40"/>
  <c r="G47" i="40"/>
  <c r="S43" i="18"/>
  <c r="S50" i="18"/>
  <c r="O43" i="18"/>
  <c r="O50" i="18"/>
  <c r="K43" i="18"/>
  <c r="K50" i="18"/>
  <c r="G43" i="18"/>
  <c r="G50" i="18"/>
  <c r="U41" i="18"/>
  <c r="U49" i="18"/>
  <c r="Q41" i="18"/>
  <c r="Q49" i="18"/>
  <c r="V43" i="18"/>
  <c r="V50" i="18"/>
  <c r="R43" i="18"/>
  <c r="R50" i="18"/>
  <c r="N43" i="18"/>
  <c r="N50" i="18"/>
  <c r="J43" i="18"/>
  <c r="J50" i="18"/>
  <c r="F43" i="18"/>
  <c r="F50" i="18"/>
  <c r="T41" i="18"/>
  <c r="T49" i="18"/>
  <c r="P41" i="18"/>
  <c r="P49" i="18"/>
  <c r="L41" i="18"/>
  <c r="L49" i="18"/>
  <c r="H41" i="18"/>
  <c r="H49" i="18"/>
  <c r="V40" i="18"/>
  <c r="T40" i="18"/>
  <c r="R40" i="18"/>
  <c r="P40" i="18"/>
  <c r="N40" i="18"/>
  <c r="M41" i="18"/>
  <c r="M49" i="18"/>
  <c r="I41" i="18"/>
  <c r="I49" i="18"/>
  <c r="E41" i="18"/>
  <c r="E49" i="18"/>
  <c r="U40" i="18"/>
  <c r="S40" i="18"/>
  <c r="Q40" i="18"/>
  <c r="O40" i="18"/>
  <c r="M40" i="18"/>
  <c r="K40" i="18"/>
  <c r="I40" i="18"/>
  <c r="G40" i="18"/>
  <c r="E40" i="18"/>
  <c r="L40" i="18"/>
  <c r="J40" i="18"/>
  <c r="H40" i="18"/>
  <c r="F40" i="18"/>
  <c r="V39" i="18"/>
  <c r="T39" i="18"/>
  <c r="R39" i="18"/>
  <c r="P39" i="18"/>
  <c r="N38" i="18"/>
  <c r="U39" i="18"/>
  <c r="S39" i="18"/>
  <c r="Q39" i="18"/>
  <c r="Q47" i="18"/>
  <c r="O38" i="18"/>
  <c r="M38" i="18"/>
  <c r="K38" i="18"/>
  <c r="M39" i="18"/>
  <c r="K39" i="18"/>
  <c r="I38" i="18"/>
  <c r="H38" i="18"/>
  <c r="F38" i="18"/>
  <c r="H39" i="18"/>
  <c r="F39" i="18"/>
  <c r="D45" i="18"/>
  <c r="D52" i="18"/>
  <c r="G47" i="39"/>
  <c r="D39" i="18"/>
  <c r="D40" i="18"/>
  <c r="D48" i="18"/>
  <c r="D41" i="18"/>
  <c r="D49" i="18"/>
  <c r="D39" i="36"/>
  <c r="U47" i="18"/>
  <c r="S47" i="18"/>
  <c r="V48" i="34"/>
  <c r="T48" i="34"/>
  <c r="R48" i="34"/>
  <c r="P48" i="34"/>
  <c r="N48" i="34"/>
  <c r="M48" i="34"/>
  <c r="K48" i="34"/>
  <c r="I48" i="34"/>
  <c r="G48" i="34"/>
  <c r="E48" i="34"/>
  <c r="G47" i="34"/>
  <c r="N47" i="38"/>
  <c r="F47" i="38"/>
  <c r="U48" i="36"/>
  <c r="S48" i="36"/>
  <c r="Q48" i="36"/>
  <c r="O48" i="36"/>
  <c r="M48" i="36"/>
  <c r="V48" i="37"/>
  <c r="T48" i="37"/>
  <c r="R48" i="37"/>
  <c r="P48" i="37"/>
  <c r="N48" i="37"/>
  <c r="K48" i="37"/>
  <c r="I48" i="37"/>
  <c r="G48" i="37"/>
  <c r="E48" i="37"/>
  <c r="N47" i="37"/>
  <c r="K47" i="37"/>
  <c r="I47" i="37"/>
  <c r="F47" i="37"/>
  <c r="W33" i="43"/>
  <c r="W33" i="42"/>
  <c r="W33" i="40"/>
  <c r="W33" i="41"/>
  <c r="W33" i="37"/>
  <c r="N47" i="40"/>
  <c r="M47" i="40"/>
  <c r="K48" i="40"/>
  <c r="K47" i="40"/>
  <c r="I48" i="40"/>
  <c r="I47" i="40"/>
  <c r="F47" i="40"/>
  <c r="T47" i="43"/>
  <c r="R47" i="43"/>
  <c r="P47" i="43"/>
  <c r="N47" i="43"/>
  <c r="T47" i="41"/>
  <c r="R47" i="41"/>
  <c r="P47" i="41"/>
  <c r="N47" i="41"/>
  <c r="V48" i="42"/>
  <c r="T48" i="42"/>
  <c r="R48" i="42"/>
  <c r="P48" i="42"/>
  <c r="N48" i="42"/>
  <c r="E47" i="37"/>
  <c r="U47" i="39"/>
  <c r="S47" i="39"/>
  <c r="Q47" i="39"/>
  <c r="M47" i="39"/>
  <c r="K48" i="39"/>
  <c r="K47" i="39"/>
  <c r="I48" i="39"/>
  <c r="I47" i="39"/>
  <c r="F47" i="39"/>
  <c r="D48" i="39"/>
  <c r="T47" i="35"/>
  <c r="R47" i="35"/>
  <c r="P47" i="35"/>
  <c r="L48" i="35"/>
  <c r="L47" i="35"/>
  <c r="J48" i="35"/>
  <c r="J47" i="35"/>
  <c r="H48" i="35"/>
  <c r="H47" i="35"/>
  <c r="E47" i="35"/>
  <c r="V47" i="34"/>
  <c r="U47" i="40"/>
  <c r="S47" i="40"/>
  <c r="Q47" i="40"/>
  <c r="D48" i="40"/>
  <c r="D48" i="38"/>
  <c r="H47" i="38"/>
  <c r="V48" i="39"/>
  <c r="T48" i="39"/>
  <c r="R48" i="39"/>
  <c r="P48" i="39"/>
  <c r="F48" i="35"/>
  <c r="E47" i="38"/>
  <c r="U48" i="43"/>
  <c r="S48" i="43"/>
  <c r="Q48" i="43"/>
  <c r="O48" i="43"/>
  <c r="M48" i="43"/>
  <c r="U48" i="41"/>
  <c r="S48" i="41"/>
  <c r="Q48" i="41"/>
  <c r="O48" i="41"/>
  <c r="M48" i="41"/>
  <c r="U47" i="42"/>
  <c r="S47" i="42"/>
  <c r="Q47" i="42"/>
  <c r="M47" i="42"/>
  <c r="T47" i="36"/>
  <c r="R47" i="36"/>
  <c r="P47" i="36"/>
  <c r="N47" i="36"/>
  <c r="V48" i="18"/>
  <c r="T48" i="18"/>
  <c r="R48" i="18"/>
  <c r="P48" i="18"/>
  <c r="N48" i="18"/>
  <c r="N47" i="18"/>
  <c r="N48" i="40"/>
  <c r="O48" i="40"/>
  <c r="G48" i="40"/>
  <c r="L48" i="43"/>
  <c r="J48" i="43"/>
  <c r="H48" i="43"/>
  <c r="F48" i="43"/>
  <c r="V47" i="43"/>
  <c r="H47" i="43"/>
  <c r="G47" i="43"/>
  <c r="E47" i="43"/>
  <c r="F47" i="43"/>
  <c r="L48" i="41"/>
  <c r="J48" i="41"/>
  <c r="H48" i="41"/>
  <c r="F48" i="41"/>
  <c r="V47" i="41"/>
  <c r="L47" i="41"/>
  <c r="J47" i="41"/>
  <c r="H47" i="41"/>
  <c r="G47" i="41"/>
  <c r="E47" i="41"/>
  <c r="F47" i="41"/>
  <c r="L47" i="37"/>
  <c r="J47" i="37"/>
  <c r="H47" i="37"/>
  <c r="E48" i="39"/>
  <c r="U48" i="35"/>
  <c r="S48" i="35"/>
  <c r="Q48" i="35"/>
  <c r="O48" i="39"/>
  <c r="D48" i="42"/>
  <c r="K48" i="42"/>
  <c r="I48" i="42"/>
  <c r="G48" i="42"/>
  <c r="E48" i="42"/>
  <c r="N47" i="42"/>
  <c r="K47" i="42"/>
  <c r="I47" i="42"/>
  <c r="L47" i="42"/>
  <c r="J47" i="42"/>
  <c r="H47" i="42"/>
  <c r="F47" i="42"/>
  <c r="E47" i="42"/>
  <c r="V47" i="40"/>
  <c r="T47" i="40"/>
  <c r="R47" i="40"/>
  <c r="P47" i="40"/>
  <c r="L48" i="40"/>
  <c r="L47" i="40"/>
  <c r="J48" i="40"/>
  <c r="J47" i="40"/>
  <c r="H48" i="40"/>
  <c r="H47" i="40"/>
  <c r="E47" i="40"/>
  <c r="D48" i="36"/>
  <c r="L48" i="36"/>
  <c r="J48" i="36"/>
  <c r="H48" i="36"/>
  <c r="F48" i="36"/>
  <c r="V47" i="36"/>
  <c r="H47" i="36"/>
  <c r="G47" i="36"/>
  <c r="E47" i="36"/>
  <c r="F47" i="36"/>
  <c r="D48" i="37"/>
  <c r="L48" i="37"/>
  <c r="J48" i="37"/>
  <c r="H48" i="37"/>
  <c r="F48" i="37"/>
  <c r="V47" i="37"/>
  <c r="O47" i="37"/>
  <c r="L48" i="34"/>
  <c r="J48" i="34"/>
  <c r="H48" i="34"/>
  <c r="F48" i="34"/>
  <c r="O47" i="38"/>
  <c r="D47" i="42"/>
  <c r="O47" i="35"/>
  <c r="N48" i="39"/>
  <c r="G48" i="39"/>
  <c r="O47" i="39"/>
  <c r="O47" i="40"/>
  <c r="U47" i="43"/>
  <c r="S47" i="43"/>
  <c r="Q47" i="43"/>
  <c r="O47" i="43"/>
  <c r="M47" i="43"/>
  <c r="K47" i="43"/>
  <c r="I47" i="43"/>
  <c r="U47" i="41"/>
  <c r="S47" i="41"/>
  <c r="Q47" i="41"/>
  <c r="O47" i="41"/>
  <c r="M47" i="41"/>
  <c r="N52" i="33"/>
  <c r="N60" i="34"/>
  <c r="O52" i="33"/>
  <c r="O60" i="33"/>
  <c r="T47" i="42"/>
  <c r="R47" i="42"/>
  <c r="P47" i="42"/>
  <c r="G47" i="42"/>
  <c r="V48" i="40"/>
  <c r="T48" i="40"/>
  <c r="R48" i="40"/>
  <c r="P48" i="40"/>
  <c r="E48" i="40"/>
  <c r="D47" i="36"/>
  <c r="U47" i="36"/>
  <c r="S47" i="36"/>
  <c r="Q47" i="36"/>
  <c r="O47" i="36"/>
  <c r="M47" i="36"/>
  <c r="K47" i="36"/>
  <c r="I47" i="36"/>
  <c r="U47" i="37"/>
  <c r="S47" i="37"/>
  <c r="Q47" i="37"/>
  <c r="M47" i="37"/>
  <c r="T47" i="37"/>
  <c r="R47" i="37"/>
  <c r="P47" i="37"/>
  <c r="G47" i="37"/>
  <c r="U48" i="39"/>
  <c r="S48" i="39"/>
  <c r="Q48" i="39"/>
  <c r="M48" i="39"/>
  <c r="F48" i="39"/>
  <c r="D47" i="39"/>
  <c r="V48" i="35"/>
  <c r="V47" i="35"/>
  <c r="T48" i="35"/>
  <c r="R48" i="35"/>
  <c r="P48" i="35"/>
  <c r="E48" i="35"/>
  <c r="D48" i="34"/>
  <c r="T47" i="34"/>
  <c r="R47" i="34"/>
  <c r="P47" i="34"/>
  <c r="L47" i="34"/>
  <c r="J47" i="34"/>
  <c r="H47" i="34"/>
  <c r="F47" i="34"/>
  <c r="E47" i="34"/>
  <c r="U48" i="40"/>
  <c r="S48" i="40"/>
  <c r="Q48" i="40"/>
  <c r="M48" i="40"/>
  <c r="F48" i="40"/>
  <c r="U48" i="38"/>
  <c r="S48" i="38"/>
  <c r="Q48" i="38"/>
  <c r="O48" i="38"/>
  <c r="U47" i="38"/>
  <c r="S47" i="38"/>
  <c r="Q47" i="38"/>
  <c r="M47" i="38"/>
  <c r="T47" i="38"/>
  <c r="R47" i="38"/>
  <c r="P47" i="38"/>
  <c r="L47" i="38"/>
  <c r="J47" i="38"/>
  <c r="G47" i="38"/>
  <c r="V47" i="39"/>
  <c r="T47" i="39"/>
  <c r="R47" i="39"/>
  <c r="P47" i="39"/>
  <c r="L48" i="39"/>
  <c r="L47" i="39"/>
  <c r="J48" i="39"/>
  <c r="J47" i="39"/>
  <c r="H48" i="39"/>
  <c r="H47" i="39"/>
  <c r="E47" i="39"/>
  <c r="U47" i="35"/>
  <c r="S47" i="35"/>
  <c r="Q47" i="35"/>
  <c r="M48" i="35"/>
  <c r="M47" i="35"/>
  <c r="K48" i="35"/>
  <c r="K47" i="35"/>
  <c r="I48" i="35"/>
  <c r="I47" i="35"/>
  <c r="F47" i="35"/>
  <c r="N60" i="33"/>
  <c r="N60" i="41"/>
  <c r="U48" i="18"/>
  <c r="S48" i="18"/>
  <c r="Q48" i="18"/>
  <c r="O48" i="18"/>
  <c r="M48" i="18"/>
  <c r="K48" i="18"/>
  <c r="I48" i="18"/>
  <c r="G48" i="18"/>
  <c r="E48" i="18"/>
  <c r="L48" i="18"/>
  <c r="J48" i="18"/>
  <c r="H48" i="18"/>
  <c r="F48" i="18"/>
  <c r="O47" i="18"/>
  <c r="I47" i="18"/>
  <c r="U52" i="33"/>
  <c r="U60" i="33"/>
  <c r="S52" i="33"/>
  <c r="S60" i="34"/>
  <c r="Q52" i="33"/>
  <c r="Q60" i="33"/>
  <c r="M52" i="33"/>
  <c r="M60" i="33"/>
  <c r="K52" i="33"/>
  <c r="K60" i="34"/>
  <c r="I52" i="33"/>
  <c r="I60" i="33"/>
  <c r="F52" i="33"/>
  <c r="F60" i="33"/>
  <c r="D39" i="43"/>
  <c r="D47" i="43"/>
  <c r="D38" i="37"/>
  <c r="D47" i="37"/>
  <c r="N48" i="35"/>
  <c r="G48" i="35"/>
  <c r="V48" i="43"/>
  <c r="T48" i="43"/>
  <c r="R48" i="43"/>
  <c r="P48" i="43"/>
  <c r="N48" i="43"/>
  <c r="K48" i="43"/>
  <c r="I48" i="43"/>
  <c r="G48" i="43"/>
  <c r="E48" i="43"/>
  <c r="V48" i="41"/>
  <c r="T48" i="41"/>
  <c r="R48" i="41"/>
  <c r="P48" i="41"/>
  <c r="N48" i="41"/>
  <c r="K48" i="41"/>
  <c r="I48" i="41"/>
  <c r="G48" i="41"/>
  <c r="E48" i="41"/>
  <c r="K47" i="41"/>
  <c r="I47" i="41"/>
  <c r="G52" i="33"/>
  <c r="G60" i="33"/>
  <c r="U48" i="42"/>
  <c r="S48" i="42"/>
  <c r="Q48" i="42"/>
  <c r="O48" i="42"/>
  <c r="M48" i="42"/>
  <c r="L48" i="42"/>
  <c r="J48" i="42"/>
  <c r="H48" i="42"/>
  <c r="F48" i="42"/>
  <c r="V47" i="42"/>
  <c r="O47" i="42"/>
  <c r="V48" i="36"/>
  <c r="T48" i="36"/>
  <c r="R48" i="36"/>
  <c r="P48" i="36"/>
  <c r="N48" i="36"/>
  <c r="K48" i="36"/>
  <c r="I48" i="36"/>
  <c r="G48" i="36"/>
  <c r="E48" i="36"/>
  <c r="U48" i="37"/>
  <c r="S48" i="37"/>
  <c r="Q48" i="37"/>
  <c r="O48" i="37"/>
  <c r="M48" i="37"/>
  <c r="D47" i="34"/>
  <c r="U48" i="34"/>
  <c r="S48" i="34"/>
  <c r="Q48" i="34"/>
  <c r="O48" i="34"/>
  <c r="O47" i="34"/>
  <c r="V52" i="33"/>
  <c r="V60" i="33"/>
  <c r="T52" i="33"/>
  <c r="T60" i="34"/>
  <c r="R52" i="33"/>
  <c r="R60" i="34"/>
  <c r="P52" i="33"/>
  <c r="P60" i="34"/>
  <c r="L52" i="33"/>
  <c r="L60" i="33"/>
  <c r="J52" i="33"/>
  <c r="J60" i="34"/>
  <c r="H52" i="33"/>
  <c r="H60" i="33"/>
  <c r="E52" i="33"/>
  <c r="E60" i="33"/>
  <c r="L48" i="38"/>
  <c r="J48" i="38"/>
  <c r="H48" i="38"/>
  <c r="F48" i="38"/>
  <c r="U60" i="38"/>
  <c r="U60" i="40"/>
  <c r="Q60" i="34"/>
  <c r="Q60" i="37"/>
  <c r="Q60" i="42"/>
  <c r="V47" i="18"/>
  <c r="T47" i="18"/>
  <c r="R47" i="18"/>
  <c r="P47" i="18"/>
  <c r="L47" i="18"/>
  <c r="J47" i="18"/>
  <c r="E47" i="18"/>
  <c r="D52" i="33"/>
  <c r="D60" i="35"/>
  <c r="M60" i="40"/>
  <c r="Q60" i="40"/>
  <c r="Q60" i="38"/>
  <c r="U60" i="42"/>
  <c r="U60" i="37"/>
  <c r="U60" i="34"/>
  <c r="D47" i="18"/>
  <c r="T60" i="41"/>
  <c r="P60" i="39"/>
  <c r="T60" i="33"/>
  <c r="G60" i="18"/>
  <c r="O60" i="18"/>
  <c r="F60" i="18"/>
  <c r="N60" i="18"/>
  <c r="V60" i="18"/>
  <c r="E60" i="18"/>
  <c r="M60" i="18"/>
  <c r="U60" i="18"/>
  <c r="L60" i="18"/>
  <c r="T60" i="18"/>
  <c r="D60" i="18"/>
  <c r="K60" i="18"/>
  <c r="S60" i="18"/>
  <c r="J60" i="18"/>
  <c r="R60" i="18"/>
  <c r="I60" i="18"/>
  <c r="Q60" i="18"/>
  <c r="H60" i="18"/>
  <c r="P60" i="18"/>
  <c r="P60" i="41"/>
  <c r="P60" i="33"/>
  <c r="T60" i="39"/>
  <c r="M60" i="38"/>
  <c r="Q60" i="43"/>
  <c r="Q60" i="41"/>
  <c r="Q60" i="36"/>
  <c r="Q60" i="39"/>
  <c r="Q60" i="35"/>
  <c r="U60" i="43"/>
  <c r="U60" i="41"/>
  <c r="U60" i="36"/>
  <c r="U60" i="39"/>
  <c r="U60" i="35"/>
  <c r="F47" i="18"/>
  <c r="M47" i="18"/>
  <c r="H47" i="18"/>
  <c r="K47" i="18"/>
  <c r="P60" i="43"/>
  <c r="P60" i="36"/>
  <c r="P60" i="35"/>
  <c r="T60" i="43"/>
  <c r="T60" i="36"/>
  <c r="T60" i="35"/>
  <c r="P60" i="42"/>
  <c r="P60" i="40"/>
  <c r="P60" i="37"/>
  <c r="P60" i="38"/>
  <c r="T60" i="42"/>
  <c r="T60" i="40"/>
  <c r="T60" i="37"/>
  <c r="T60" i="38"/>
  <c r="N60" i="39"/>
  <c r="N60" i="43"/>
  <c r="N60" i="36"/>
  <c r="N60" i="35"/>
  <c r="I60" i="40"/>
  <c r="I60" i="38"/>
  <c r="N60" i="42"/>
  <c r="N60" i="40"/>
  <c r="N60" i="37"/>
  <c r="N60" i="38"/>
  <c r="I60" i="42"/>
  <c r="I60" i="37"/>
  <c r="I60" i="34"/>
  <c r="M60" i="42"/>
  <c r="M60" i="37"/>
  <c r="M60" i="34"/>
  <c r="L60" i="40"/>
  <c r="O60" i="40"/>
  <c r="I60" i="43"/>
  <c r="I60" i="41"/>
  <c r="I60" i="36"/>
  <c r="I60" i="39"/>
  <c r="I60" i="35"/>
  <c r="M60" i="43"/>
  <c r="M60" i="41"/>
  <c r="M60" i="36"/>
  <c r="M60" i="39"/>
  <c r="M60" i="35"/>
  <c r="L60" i="38"/>
  <c r="O60" i="38"/>
  <c r="L60" i="42"/>
  <c r="L60" i="37"/>
  <c r="L60" i="34"/>
  <c r="O60" i="42"/>
  <c r="O60" i="37"/>
  <c r="O60" i="34"/>
  <c r="H60" i="42"/>
  <c r="H60" i="40"/>
  <c r="H60" i="37"/>
  <c r="H60" i="38"/>
  <c r="H60" i="34"/>
  <c r="O60" i="43"/>
  <c r="O60" i="41"/>
  <c r="O60" i="36"/>
  <c r="O60" i="39"/>
  <c r="O60" i="35"/>
  <c r="H60" i="43"/>
  <c r="H60" i="41"/>
  <c r="H60" i="36"/>
  <c r="H60" i="39"/>
  <c r="H60" i="35"/>
  <c r="L60" i="43"/>
  <c r="L60" i="41"/>
  <c r="L60" i="36"/>
  <c r="L60" i="39"/>
  <c r="L60" i="35"/>
  <c r="E60" i="40"/>
  <c r="E60" i="38"/>
  <c r="E60" i="42"/>
  <c r="E60" i="37"/>
  <c r="E60" i="34"/>
  <c r="E60" i="43"/>
  <c r="E60" i="41"/>
  <c r="E60" i="36"/>
  <c r="E60" i="39"/>
  <c r="E60" i="35"/>
  <c r="D60" i="42"/>
  <c r="D60" i="37"/>
  <c r="D60" i="34"/>
  <c r="D60" i="41"/>
  <c r="D60" i="39"/>
  <c r="D60" i="33"/>
  <c r="G60" i="42"/>
  <c r="G60" i="40"/>
  <c r="G60" i="37"/>
  <c r="G60" i="38"/>
  <c r="G60" i="34"/>
  <c r="K60" i="43"/>
  <c r="K60" i="41"/>
  <c r="K60" i="36"/>
  <c r="K60" i="39"/>
  <c r="K60" i="35"/>
  <c r="K60" i="33"/>
  <c r="S60" i="43"/>
  <c r="S60" i="41"/>
  <c r="S60" i="36"/>
  <c r="S60" i="39"/>
  <c r="S60" i="35"/>
  <c r="S60" i="33"/>
  <c r="F60" i="42"/>
  <c r="F60" i="40"/>
  <c r="F60" i="37"/>
  <c r="F60" i="38"/>
  <c r="F60" i="34"/>
  <c r="J60" i="43"/>
  <c r="J60" i="41"/>
  <c r="J60" i="36"/>
  <c r="J60" i="39"/>
  <c r="J60" i="35"/>
  <c r="J60" i="33"/>
  <c r="R60" i="43"/>
  <c r="R60" i="41"/>
  <c r="R60" i="36"/>
  <c r="R60" i="39"/>
  <c r="R60" i="35"/>
  <c r="R60" i="33"/>
  <c r="V60" i="42"/>
  <c r="V60" i="40"/>
  <c r="V60" i="37"/>
  <c r="V60" i="38"/>
  <c r="V60" i="34"/>
  <c r="J53" i="32"/>
  <c r="D60" i="40"/>
  <c r="D60" i="38"/>
  <c r="D60" i="43"/>
  <c r="D60" i="36"/>
  <c r="G60" i="43"/>
  <c r="G60" i="41"/>
  <c r="G60" i="36"/>
  <c r="G60" i="39"/>
  <c r="G60" i="35"/>
  <c r="K60" i="42"/>
  <c r="K60" i="40"/>
  <c r="K60" i="37"/>
  <c r="K60" i="38"/>
  <c r="S60" i="42"/>
  <c r="S60" i="40"/>
  <c r="S60" i="37"/>
  <c r="S60" i="38"/>
  <c r="F60" i="43"/>
  <c r="F60" i="41"/>
  <c r="F60" i="36"/>
  <c r="F60" i="39"/>
  <c r="F60" i="35"/>
  <c r="J60" i="42"/>
  <c r="J60" i="40"/>
  <c r="J60" i="37"/>
  <c r="J60" i="38"/>
  <c r="R60" i="42"/>
  <c r="R60" i="40"/>
  <c r="R60" i="37"/>
  <c r="R60" i="38"/>
  <c r="V60" i="43"/>
  <c r="V60" i="41"/>
  <c r="V60" i="36"/>
  <c r="V60" i="39"/>
  <c r="V60" i="35"/>
  <c r="G53" i="32"/>
  <c r="H53" i="32"/>
  <c r="N53" i="32"/>
  <c r="U53" i="32"/>
  <c r="V53" i="32"/>
  <c r="R53" i="32"/>
  <c r="D53" i="32"/>
  <c r="S53" i="32"/>
  <c r="O53" i="32"/>
  <c r="M53" i="32"/>
  <c r="I53" i="32"/>
  <c r="F53" i="32"/>
  <c r="Q53" i="32"/>
  <c r="T53" i="32"/>
  <c r="P53" i="32"/>
  <c r="E53" i="32"/>
  <c r="K53" i="32"/>
  <c r="L53" i="32"/>
  <c r="D47" i="33"/>
  <c r="D55" i="43"/>
  <c r="D48" i="33"/>
  <c r="D56" i="43"/>
  <c r="D49" i="33"/>
  <c r="D57" i="43"/>
  <c r="D50" i="33"/>
  <c r="D58" i="43"/>
  <c r="D51" i="33"/>
  <c r="D59" i="43"/>
  <c r="D61" i="43"/>
  <c r="D55" i="39"/>
  <c r="D56" i="39"/>
  <c r="D57" i="39"/>
  <c r="D58" i="39"/>
  <c r="D59" i="39"/>
  <c r="D61" i="39"/>
  <c r="D55" i="36"/>
  <c r="D56" i="36"/>
  <c r="D57" i="36"/>
  <c r="D58" i="36"/>
  <c r="D59" i="36"/>
  <c r="D61" i="36"/>
  <c r="L47" i="33"/>
  <c r="L55" i="33"/>
  <c r="L48" i="33"/>
  <c r="L56" i="33"/>
  <c r="L49" i="33"/>
  <c r="L57" i="33"/>
  <c r="L50" i="33"/>
  <c r="L58" i="33"/>
  <c r="L51" i="33"/>
  <c r="L59" i="33"/>
  <c r="L61" i="33"/>
  <c r="L55" i="35"/>
  <c r="L56" i="35"/>
  <c r="L57" i="35"/>
  <c r="L58" i="35"/>
  <c r="L59" i="35"/>
  <c r="L61" i="35"/>
  <c r="L55" i="39"/>
  <c r="L56" i="39"/>
  <c r="L57" i="39"/>
  <c r="L58" i="39"/>
  <c r="L59" i="39"/>
  <c r="L61" i="39"/>
  <c r="L55" i="36"/>
  <c r="L56" i="36"/>
  <c r="L57" i="36"/>
  <c r="L58" i="36"/>
  <c r="L59" i="36"/>
  <c r="L61" i="36"/>
  <c r="L55" i="41"/>
  <c r="L56" i="41"/>
  <c r="L57" i="41"/>
  <c r="L58" i="41"/>
  <c r="L59" i="41"/>
  <c r="L61" i="41"/>
  <c r="L55" i="43"/>
  <c r="L56" i="43"/>
  <c r="L57" i="43"/>
  <c r="L58" i="43"/>
  <c r="L59" i="43"/>
  <c r="L61" i="43"/>
  <c r="Q47" i="33"/>
  <c r="Q55" i="42"/>
  <c r="Q48" i="33"/>
  <c r="Q56" i="42"/>
  <c r="Q49" i="33"/>
  <c r="Q57" i="42"/>
  <c r="Q50" i="33"/>
  <c r="Q58" i="42"/>
  <c r="Q51" i="33"/>
  <c r="Q59" i="42"/>
  <c r="Q61" i="42"/>
  <c r="Q55" i="37"/>
  <c r="Q56" i="37"/>
  <c r="Q57" i="37"/>
  <c r="Q58" i="37"/>
  <c r="Q59" i="37"/>
  <c r="Q61" i="37"/>
  <c r="Q55" i="34"/>
  <c r="Q56" i="34"/>
  <c r="Q57" i="34"/>
  <c r="Q58" i="34"/>
  <c r="Q59" i="34"/>
  <c r="Q61" i="34"/>
  <c r="S47" i="33"/>
  <c r="S55" i="43"/>
  <c r="S48" i="33"/>
  <c r="S56" i="43"/>
  <c r="S49" i="33"/>
  <c r="S57" i="43"/>
  <c r="S50" i="33"/>
  <c r="S58" i="43"/>
  <c r="S51" i="33"/>
  <c r="S59" i="43"/>
  <c r="S61" i="43"/>
  <c r="S55" i="36"/>
  <c r="S56" i="36"/>
  <c r="S57" i="36"/>
  <c r="S58" i="36"/>
  <c r="S59" i="36"/>
  <c r="S61" i="36"/>
  <c r="S55" i="35"/>
  <c r="S56" i="35"/>
  <c r="S57" i="35"/>
  <c r="S58" i="35"/>
  <c r="S59" i="35"/>
  <c r="S61" i="35"/>
  <c r="U47" i="33"/>
  <c r="U55" i="18"/>
  <c r="U61" i="18"/>
  <c r="U55" i="38"/>
  <c r="U61" i="38"/>
  <c r="F47" i="33"/>
  <c r="F55" i="18"/>
  <c r="F48" i="33"/>
  <c r="F56" i="18"/>
  <c r="F49" i="33"/>
  <c r="F57" i="18"/>
  <c r="F50" i="33"/>
  <c r="F58" i="18"/>
  <c r="F51" i="33"/>
  <c r="F59" i="18"/>
  <c r="F61" i="18"/>
  <c r="F55" i="38"/>
  <c r="F56" i="38"/>
  <c r="F57" i="38"/>
  <c r="F58" i="38"/>
  <c r="F59" i="38"/>
  <c r="F61" i="38"/>
  <c r="K47" i="33"/>
  <c r="K55" i="41"/>
  <c r="K48" i="33"/>
  <c r="K56" i="41"/>
  <c r="K49" i="33"/>
  <c r="K57" i="41"/>
  <c r="K50" i="33"/>
  <c r="K58" i="41"/>
  <c r="K51" i="33"/>
  <c r="K59" i="41"/>
  <c r="K61" i="41"/>
  <c r="K55" i="39"/>
  <c r="K56" i="39"/>
  <c r="K57" i="39"/>
  <c r="K58" i="39"/>
  <c r="K59" i="39"/>
  <c r="K61" i="39"/>
  <c r="K55" i="33"/>
  <c r="K56" i="33"/>
  <c r="K57" i="33"/>
  <c r="K58" i="33"/>
  <c r="K59" i="33"/>
  <c r="K61" i="33"/>
  <c r="M47" i="33"/>
  <c r="M55" i="42"/>
  <c r="M48" i="33"/>
  <c r="M56" i="42"/>
  <c r="M49" i="33"/>
  <c r="M57" i="42"/>
  <c r="M50" i="33"/>
  <c r="M58" i="42"/>
  <c r="M51" i="33"/>
  <c r="M59" i="42"/>
  <c r="M61" i="42"/>
  <c r="M55" i="37"/>
  <c r="M56" i="37"/>
  <c r="M57" i="37"/>
  <c r="M58" i="37"/>
  <c r="M59" i="37"/>
  <c r="M61" i="37"/>
  <c r="M55" i="34"/>
  <c r="M56" i="34"/>
  <c r="M57" i="34"/>
  <c r="M58" i="34"/>
  <c r="M59" i="34"/>
  <c r="M61" i="34"/>
  <c r="O47" i="33"/>
  <c r="O55" i="34"/>
  <c r="O48" i="33"/>
  <c r="O56" i="34"/>
  <c r="O49" i="33"/>
  <c r="O57" i="34"/>
  <c r="O50" i="33"/>
  <c r="O58" i="34"/>
  <c r="O51" i="33"/>
  <c r="O59" i="34"/>
  <c r="O61" i="34"/>
  <c r="O55" i="40"/>
  <c r="O56" i="40"/>
  <c r="O57" i="40"/>
  <c r="O58" i="40"/>
  <c r="O59" i="40"/>
  <c r="O61" i="40"/>
  <c r="E47" i="33"/>
  <c r="E55" i="35"/>
  <c r="E48" i="33"/>
  <c r="E56" i="35"/>
  <c r="E49" i="33"/>
  <c r="E57" i="35"/>
  <c r="E50" i="33"/>
  <c r="E58" i="35"/>
  <c r="E51" i="33"/>
  <c r="E59" i="35"/>
  <c r="E61" i="35"/>
  <c r="E55" i="39"/>
  <c r="E56" i="39"/>
  <c r="E57" i="39"/>
  <c r="E58" i="39"/>
  <c r="E59" i="39"/>
  <c r="E61" i="39"/>
  <c r="E55" i="36"/>
  <c r="E56" i="36"/>
  <c r="E57" i="36"/>
  <c r="E58" i="36"/>
  <c r="E59" i="36"/>
  <c r="E61" i="36"/>
  <c r="E55" i="41"/>
  <c r="E56" i="41"/>
  <c r="E57" i="41"/>
  <c r="E58" i="41"/>
  <c r="E59" i="41"/>
  <c r="E61" i="41"/>
  <c r="E55" i="43"/>
  <c r="E56" i="43"/>
  <c r="E57" i="43"/>
  <c r="E58" i="43"/>
  <c r="E59" i="43"/>
  <c r="E61" i="43"/>
  <c r="D55" i="34"/>
  <c r="D56" i="34"/>
  <c r="D57" i="34"/>
  <c r="D58" i="34"/>
  <c r="D59" i="34"/>
  <c r="D61" i="34"/>
  <c r="D55" i="42"/>
  <c r="D56" i="42"/>
  <c r="D57" i="42"/>
  <c r="D58" i="42"/>
  <c r="D59" i="42"/>
  <c r="D61" i="42"/>
  <c r="D55" i="41"/>
  <c r="D56" i="41"/>
  <c r="D57" i="41"/>
  <c r="D58" i="41"/>
  <c r="D59" i="41"/>
  <c r="D61" i="41"/>
  <c r="P47" i="33"/>
  <c r="P55" i="18"/>
  <c r="P48" i="33"/>
  <c r="P56" i="18"/>
  <c r="P49" i="33"/>
  <c r="P57" i="18"/>
  <c r="P50" i="33"/>
  <c r="P58" i="18"/>
  <c r="P51" i="33"/>
  <c r="P59" i="18"/>
  <c r="P61" i="18"/>
  <c r="P55" i="42"/>
  <c r="P56" i="42"/>
  <c r="P57" i="42"/>
  <c r="P58" i="42"/>
  <c r="P59" i="42"/>
  <c r="P61" i="42"/>
  <c r="P55" i="40"/>
  <c r="P56" i="40"/>
  <c r="P57" i="40"/>
  <c r="P58" i="40"/>
  <c r="P59" i="40"/>
  <c r="P61" i="40"/>
  <c r="P55" i="37"/>
  <c r="P56" i="37"/>
  <c r="P57" i="37"/>
  <c r="P58" i="37"/>
  <c r="P59" i="37"/>
  <c r="P61" i="37"/>
  <c r="P55" i="38"/>
  <c r="P56" i="38"/>
  <c r="P57" i="38"/>
  <c r="P58" i="38"/>
  <c r="P59" i="38"/>
  <c r="P61" i="38"/>
  <c r="P55" i="34"/>
  <c r="P56" i="34"/>
  <c r="P57" i="34"/>
  <c r="P58" i="34"/>
  <c r="P59" i="34"/>
  <c r="P61" i="34"/>
  <c r="P55" i="43"/>
  <c r="P56" i="43"/>
  <c r="P57" i="43"/>
  <c r="P58" i="43"/>
  <c r="P59" i="43"/>
  <c r="P61" i="43"/>
  <c r="P55" i="41"/>
  <c r="P56" i="41"/>
  <c r="P57" i="41"/>
  <c r="P58" i="41"/>
  <c r="P59" i="41"/>
  <c r="P61" i="41"/>
  <c r="P55" i="36"/>
  <c r="P56" i="36"/>
  <c r="P57" i="36"/>
  <c r="P58" i="36"/>
  <c r="P59" i="36"/>
  <c r="P61" i="36"/>
  <c r="P55" i="39"/>
  <c r="P56" i="39"/>
  <c r="P57" i="39"/>
  <c r="P58" i="39"/>
  <c r="P59" i="39"/>
  <c r="P61" i="39"/>
  <c r="P55" i="35"/>
  <c r="P56" i="35"/>
  <c r="P57" i="35"/>
  <c r="P58" i="35"/>
  <c r="P59" i="35"/>
  <c r="P61" i="35"/>
  <c r="P55" i="33"/>
  <c r="P56" i="33"/>
  <c r="P57" i="33"/>
  <c r="P58" i="33"/>
  <c r="P59" i="33"/>
  <c r="P61" i="33"/>
  <c r="T47" i="33"/>
  <c r="T55" i="18"/>
  <c r="T48" i="33"/>
  <c r="T56" i="18"/>
  <c r="T49" i="33"/>
  <c r="T57" i="18"/>
  <c r="T50" i="33"/>
  <c r="T58" i="18"/>
  <c r="T51" i="33"/>
  <c r="T59" i="18"/>
  <c r="T61" i="18"/>
  <c r="T55" i="42"/>
  <c r="T56" i="42"/>
  <c r="T57" i="42"/>
  <c r="T58" i="42"/>
  <c r="T59" i="42"/>
  <c r="T61" i="42"/>
  <c r="T55" i="40"/>
  <c r="T56" i="40"/>
  <c r="T57" i="40"/>
  <c r="T58" i="40"/>
  <c r="T59" i="40"/>
  <c r="T61" i="40"/>
  <c r="T55" i="37"/>
  <c r="T56" i="37"/>
  <c r="T57" i="37"/>
  <c r="T58" i="37"/>
  <c r="T59" i="37"/>
  <c r="T61" i="37"/>
  <c r="T55" i="38"/>
  <c r="T56" i="38"/>
  <c r="T57" i="38"/>
  <c r="T58" i="38"/>
  <c r="T59" i="38"/>
  <c r="T61" i="38"/>
  <c r="T55" i="34"/>
  <c r="T56" i="34"/>
  <c r="T57" i="34"/>
  <c r="T58" i="34"/>
  <c r="T59" i="34"/>
  <c r="T61" i="34"/>
  <c r="T55" i="43"/>
  <c r="T56" i="43"/>
  <c r="T57" i="43"/>
  <c r="T58" i="43"/>
  <c r="T59" i="43"/>
  <c r="T61" i="43"/>
  <c r="T55" i="41"/>
  <c r="T56" i="41"/>
  <c r="T57" i="41"/>
  <c r="T58" i="41"/>
  <c r="T59" i="41"/>
  <c r="T61" i="41"/>
  <c r="T55" i="36"/>
  <c r="T56" i="36"/>
  <c r="T57" i="36"/>
  <c r="T58" i="36"/>
  <c r="T59" i="36"/>
  <c r="T61" i="36"/>
  <c r="T55" i="39"/>
  <c r="T56" i="39"/>
  <c r="T57" i="39"/>
  <c r="T58" i="39"/>
  <c r="T59" i="39"/>
  <c r="T61" i="39"/>
  <c r="T55" i="35"/>
  <c r="T56" i="35"/>
  <c r="T57" i="35"/>
  <c r="T58" i="35"/>
  <c r="T59" i="35"/>
  <c r="T61" i="35"/>
  <c r="T55" i="33"/>
  <c r="T56" i="33"/>
  <c r="T57" i="33"/>
  <c r="T58" i="33"/>
  <c r="T59" i="33"/>
  <c r="T61" i="33"/>
  <c r="E55" i="33"/>
  <c r="E56" i="33"/>
  <c r="E57" i="33"/>
  <c r="E58" i="33"/>
  <c r="E59" i="33"/>
  <c r="E61" i="33"/>
  <c r="J47" i="33"/>
  <c r="J55" i="38"/>
  <c r="J48" i="33"/>
  <c r="J56" i="38"/>
  <c r="J49" i="33"/>
  <c r="J57" i="38"/>
  <c r="J50" i="33"/>
  <c r="J58" i="38"/>
  <c r="J51" i="33"/>
  <c r="J59" i="38"/>
  <c r="J61" i="38"/>
  <c r="J55" i="37"/>
  <c r="J56" i="37"/>
  <c r="J57" i="37"/>
  <c r="J58" i="37"/>
  <c r="J59" i="37"/>
  <c r="J61" i="37"/>
  <c r="J55" i="40"/>
  <c r="J56" i="40"/>
  <c r="J57" i="40"/>
  <c r="J58" i="40"/>
  <c r="J59" i="40"/>
  <c r="J61" i="40"/>
  <c r="J55" i="42"/>
  <c r="J56" i="42"/>
  <c r="J57" i="42"/>
  <c r="J58" i="42"/>
  <c r="J59" i="42"/>
  <c r="J61" i="42"/>
  <c r="J55" i="18"/>
  <c r="J56" i="18"/>
  <c r="J57" i="18"/>
  <c r="J58" i="18"/>
  <c r="J59" i="18"/>
  <c r="J61" i="18"/>
  <c r="Q55" i="41"/>
  <c r="Q56" i="41"/>
  <c r="Q57" i="41"/>
  <c r="Q58" i="41"/>
  <c r="Q59" i="41"/>
  <c r="Q61" i="41"/>
  <c r="S55" i="18"/>
  <c r="S56" i="18"/>
  <c r="S57" i="18"/>
  <c r="S58" i="18"/>
  <c r="S59" i="18"/>
  <c r="S61" i="18"/>
  <c r="S55" i="40"/>
  <c r="S56" i="40"/>
  <c r="S57" i="40"/>
  <c r="S58" i="40"/>
  <c r="S59" i="40"/>
  <c r="S61" i="40"/>
  <c r="S55" i="38"/>
  <c r="S56" i="38"/>
  <c r="S57" i="38"/>
  <c r="S58" i="38"/>
  <c r="S59" i="38"/>
  <c r="S61" i="38"/>
  <c r="U55" i="36"/>
  <c r="U61" i="36"/>
  <c r="F55" i="39"/>
  <c r="F56" i="39"/>
  <c r="F57" i="39"/>
  <c r="F58" i="39"/>
  <c r="F59" i="39"/>
  <c r="F61" i="39"/>
  <c r="I47" i="33"/>
  <c r="I55" i="35"/>
  <c r="I48" i="33"/>
  <c r="I56" i="35"/>
  <c r="I49" i="33"/>
  <c r="I57" i="35"/>
  <c r="I50" i="33"/>
  <c r="I58" i="35"/>
  <c r="I51" i="33"/>
  <c r="I59" i="35"/>
  <c r="I61" i="35"/>
  <c r="I55" i="39"/>
  <c r="I56" i="39"/>
  <c r="I57" i="39"/>
  <c r="I58" i="39"/>
  <c r="I59" i="39"/>
  <c r="I61" i="39"/>
  <c r="I55" i="36"/>
  <c r="I56" i="36"/>
  <c r="I57" i="36"/>
  <c r="I58" i="36"/>
  <c r="I59" i="36"/>
  <c r="I61" i="36"/>
  <c r="I55" i="41"/>
  <c r="I56" i="41"/>
  <c r="I57" i="41"/>
  <c r="I58" i="41"/>
  <c r="I59" i="41"/>
  <c r="I61" i="41"/>
  <c r="I55" i="43"/>
  <c r="I56" i="43"/>
  <c r="I57" i="43"/>
  <c r="I58" i="43"/>
  <c r="I59" i="43"/>
  <c r="I61" i="43"/>
  <c r="K55" i="42"/>
  <c r="K56" i="42"/>
  <c r="K57" i="42"/>
  <c r="K58" i="42"/>
  <c r="K59" i="42"/>
  <c r="K61" i="42"/>
  <c r="K55" i="37"/>
  <c r="K56" i="37"/>
  <c r="K57" i="37"/>
  <c r="K58" i="37"/>
  <c r="K59" i="37"/>
  <c r="K61" i="37"/>
  <c r="M55" i="41"/>
  <c r="M56" i="41"/>
  <c r="M57" i="41"/>
  <c r="M58" i="41"/>
  <c r="M59" i="41"/>
  <c r="M61" i="41"/>
  <c r="M55" i="39"/>
  <c r="M56" i="39"/>
  <c r="M57" i="39"/>
  <c r="M58" i="39"/>
  <c r="M59" i="39"/>
  <c r="M61" i="39"/>
  <c r="O55" i="35"/>
  <c r="O56" i="35"/>
  <c r="O57" i="35"/>
  <c r="O58" i="35"/>
  <c r="O59" i="35"/>
  <c r="O61" i="35"/>
  <c r="O55" i="39"/>
  <c r="O56" i="39"/>
  <c r="O57" i="39"/>
  <c r="O58" i="39"/>
  <c r="O59" i="39"/>
  <c r="O61" i="39"/>
  <c r="O55" i="36"/>
  <c r="O56" i="36"/>
  <c r="O57" i="36"/>
  <c r="O58" i="36"/>
  <c r="O59" i="36"/>
  <c r="O61" i="36"/>
  <c r="O55" i="41"/>
  <c r="O56" i="41"/>
  <c r="O57" i="41"/>
  <c r="O58" i="41"/>
  <c r="O59" i="41"/>
  <c r="O61" i="41"/>
  <c r="O55" i="43"/>
  <c r="O56" i="43"/>
  <c r="O57" i="43"/>
  <c r="O58" i="43"/>
  <c r="O59" i="43"/>
  <c r="O61" i="43"/>
  <c r="L55" i="34"/>
  <c r="L56" i="34"/>
  <c r="L57" i="34"/>
  <c r="L58" i="34"/>
  <c r="L59" i="34"/>
  <c r="L61" i="34"/>
  <c r="L55" i="38"/>
  <c r="L56" i="38"/>
  <c r="L57" i="38"/>
  <c r="L58" i="38"/>
  <c r="L59" i="38"/>
  <c r="L61" i="38"/>
  <c r="L55" i="37"/>
  <c r="L56" i="37"/>
  <c r="L57" i="37"/>
  <c r="L58" i="37"/>
  <c r="L59" i="37"/>
  <c r="L61" i="37"/>
  <c r="L55" i="40"/>
  <c r="L56" i="40"/>
  <c r="L57" i="40"/>
  <c r="L58" i="40"/>
  <c r="L59" i="40"/>
  <c r="L61" i="40"/>
  <c r="L55" i="42"/>
  <c r="L56" i="42"/>
  <c r="L57" i="42"/>
  <c r="L58" i="42"/>
  <c r="L59" i="42"/>
  <c r="L61" i="42"/>
  <c r="L55" i="18"/>
  <c r="L56" i="18"/>
  <c r="L57" i="18"/>
  <c r="L58" i="18"/>
  <c r="L59" i="18"/>
  <c r="L61" i="18"/>
  <c r="Q55" i="18"/>
  <c r="Q56" i="18"/>
  <c r="Q57" i="18"/>
  <c r="Q58" i="18"/>
  <c r="Q59" i="18"/>
  <c r="Q61" i="18"/>
  <c r="Q55" i="40"/>
  <c r="Q56" i="40"/>
  <c r="Q57" i="40"/>
  <c r="Q58" i="40"/>
  <c r="Q59" i="40"/>
  <c r="Q61" i="40"/>
  <c r="Q55" i="38"/>
  <c r="Q56" i="38"/>
  <c r="Q57" i="38"/>
  <c r="Q58" i="38"/>
  <c r="Q59" i="38"/>
  <c r="Q61" i="38"/>
  <c r="S55" i="41"/>
  <c r="S56" i="41"/>
  <c r="S57" i="41"/>
  <c r="S58" i="41"/>
  <c r="S59" i="41"/>
  <c r="S61" i="41"/>
  <c r="S55" i="39"/>
  <c r="S56" i="39"/>
  <c r="S57" i="39"/>
  <c r="S58" i="39"/>
  <c r="S59" i="39"/>
  <c r="S61" i="39"/>
  <c r="S55" i="33"/>
  <c r="S56" i="33"/>
  <c r="S57" i="33"/>
  <c r="S58" i="33"/>
  <c r="S59" i="33"/>
  <c r="S61" i="33"/>
  <c r="U55" i="42"/>
  <c r="U61" i="42"/>
  <c r="U55" i="37"/>
  <c r="U61" i="37"/>
  <c r="U55" i="34"/>
  <c r="U61" i="34"/>
  <c r="F55" i="37"/>
  <c r="F56" i="37"/>
  <c r="F57" i="37"/>
  <c r="F58" i="37"/>
  <c r="F59" i="37"/>
  <c r="F61" i="37"/>
  <c r="F55" i="34"/>
  <c r="F56" i="34"/>
  <c r="F57" i="34"/>
  <c r="F58" i="34"/>
  <c r="F59" i="34"/>
  <c r="F61" i="34"/>
  <c r="K55" i="43"/>
  <c r="K56" i="43"/>
  <c r="K57" i="43"/>
  <c r="K58" i="43"/>
  <c r="K59" i="43"/>
  <c r="K61" i="43"/>
  <c r="K55" i="36"/>
  <c r="K56" i="36"/>
  <c r="K57" i="36"/>
  <c r="K58" i="36"/>
  <c r="K59" i="36"/>
  <c r="K61" i="36"/>
  <c r="K55" i="35"/>
  <c r="K56" i="35"/>
  <c r="K57" i="35"/>
  <c r="K58" i="35"/>
  <c r="K59" i="35"/>
  <c r="K61" i="35"/>
  <c r="M55" i="18"/>
  <c r="M56" i="18"/>
  <c r="M57" i="18"/>
  <c r="M58" i="18"/>
  <c r="M59" i="18"/>
  <c r="M61" i="18"/>
  <c r="M55" i="40"/>
  <c r="M56" i="40"/>
  <c r="M57" i="40"/>
  <c r="M58" i="40"/>
  <c r="M59" i="40"/>
  <c r="M61" i="40"/>
  <c r="M55" i="38"/>
  <c r="M56" i="38"/>
  <c r="M57" i="38"/>
  <c r="M58" i="38"/>
  <c r="M59" i="38"/>
  <c r="M61" i="38"/>
  <c r="O55" i="33"/>
  <c r="O56" i="33"/>
  <c r="O57" i="33"/>
  <c r="O58" i="33"/>
  <c r="O59" i="33"/>
  <c r="O61" i="33"/>
  <c r="E55" i="34"/>
  <c r="E56" i="34"/>
  <c r="E57" i="34"/>
  <c r="E58" i="34"/>
  <c r="E59" i="34"/>
  <c r="E61" i="34"/>
  <c r="E55" i="38"/>
  <c r="E56" i="38"/>
  <c r="E57" i="38"/>
  <c r="E58" i="38"/>
  <c r="E59" i="38"/>
  <c r="E61" i="38"/>
  <c r="E55" i="37"/>
  <c r="E56" i="37"/>
  <c r="E57" i="37"/>
  <c r="E58" i="37"/>
  <c r="E59" i="37"/>
  <c r="E61" i="37"/>
  <c r="E55" i="40"/>
  <c r="E56" i="40"/>
  <c r="E57" i="40"/>
  <c r="E58" i="40"/>
  <c r="E59" i="40"/>
  <c r="E61" i="40"/>
  <c r="E55" i="42"/>
  <c r="E56" i="42"/>
  <c r="E57" i="42"/>
  <c r="E58" i="42"/>
  <c r="E59" i="42"/>
  <c r="E61" i="42"/>
  <c r="E55" i="18"/>
  <c r="E56" i="18"/>
  <c r="E57" i="18"/>
  <c r="E58" i="18"/>
  <c r="E59" i="18"/>
  <c r="E61" i="18"/>
  <c r="D55" i="38"/>
  <c r="D56" i="38"/>
  <c r="D57" i="38"/>
  <c r="D58" i="38"/>
  <c r="D59" i="38"/>
  <c r="D61" i="38"/>
  <c r="R47" i="33"/>
  <c r="R55" i="43"/>
  <c r="R48" i="33"/>
  <c r="R56" i="43"/>
  <c r="R49" i="33"/>
  <c r="R57" i="43"/>
  <c r="R50" i="33"/>
  <c r="R58" i="43"/>
  <c r="R51" i="33"/>
  <c r="R59" i="43"/>
  <c r="R61" i="43"/>
  <c r="R55" i="41"/>
  <c r="R56" i="41"/>
  <c r="R57" i="41"/>
  <c r="R58" i="41"/>
  <c r="R59" i="41"/>
  <c r="R61" i="41"/>
  <c r="R55" i="36"/>
  <c r="R56" i="36"/>
  <c r="R57" i="36"/>
  <c r="R58" i="36"/>
  <c r="R59" i="36"/>
  <c r="R61" i="36"/>
  <c r="R55" i="39"/>
  <c r="R56" i="39"/>
  <c r="R57" i="39"/>
  <c r="R58" i="39"/>
  <c r="R59" i="39"/>
  <c r="R61" i="39"/>
  <c r="R55" i="35"/>
  <c r="R56" i="35"/>
  <c r="R57" i="35"/>
  <c r="R58" i="35"/>
  <c r="R59" i="35"/>
  <c r="R61" i="35"/>
  <c r="R55" i="33"/>
  <c r="R56" i="33"/>
  <c r="R57" i="33"/>
  <c r="R58" i="33"/>
  <c r="R59" i="33"/>
  <c r="R61" i="33"/>
  <c r="R55" i="18"/>
  <c r="R56" i="18"/>
  <c r="R57" i="18"/>
  <c r="R58" i="18"/>
  <c r="R59" i="18"/>
  <c r="R61" i="18"/>
  <c r="R55" i="42"/>
  <c r="R56" i="42"/>
  <c r="R57" i="42"/>
  <c r="R58" i="42"/>
  <c r="R59" i="42"/>
  <c r="R61" i="42"/>
  <c r="R55" i="40"/>
  <c r="R56" i="40"/>
  <c r="R57" i="40"/>
  <c r="R58" i="40"/>
  <c r="R59" i="40"/>
  <c r="R61" i="40"/>
  <c r="R55" i="37"/>
  <c r="R56" i="37"/>
  <c r="R57" i="37"/>
  <c r="R58" i="37"/>
  <c r="R59" i="37"/>
  <c r="R61" i="37"/>
  <c r="R55" i="38"/>
  <c r="R56" i="38"/>
  <c r="R57" i="38"/>
  <c r="R58" i="38"/>
  <c r="R59" i="38"/>
  <c r="R61" i="38"/>
  <c r="R55" i="34"/>
  <c r="R56" i="34"/>
  <c r="R57" i="34"/>
  <c r="R58" i="34"/>
  <c r="R59" i="34"/>
  <c r="R61" i="34"/>
  <c r="V47" i="33"/>
  <c r="V55" i="43"/>
  <c r="V48" i="33"/>
  <c r="V56" i="43"/>
  <c r="V49" i="33"/>
  <c r="V57" i="43"/>
  <c r="V50" i="33"/>
  <c r="V58" i="43"/>
  <c r="V51" i="33"/>
  <c r="V59" i="43"/>
  <c r="V61" i="43"/>
  <c r="V55" i="41"/>
  <c r="V56" i="41"/>
  <c r="V57" i="41"/>
  <c r="V58" i="41"/>
  <c r="V59" i="41"/>
  <c r="V61" i="41"/>
  <c r="V55" i="36"/>
  <c r="V56" i="36"/>
  <c r="V57" i="36"/>
  <c r="V58" i="36"/>
  <c r="V59" i="36"/>
  <c r="V61" i="36"/>
  <c r="V55" i="39"/>
  <c r="V56" i="39"/>
  <c r="V57" i="39"/>
  <c r="V58" i="39"/>
  <c r="V59" i="39"/>
  <c r="V61" i="39"/>
  <c r="V55" i="35"/>
  <c r="V56" i="35"/>
  <c r="V57" i="35"/>
  <c r="V58" i="35"/>
  <c r="V59" i="35"/>
  <c r="V61" i="35"/>
  <c r="V55" i="33"/>
  <c r="V56" i="33"/>
  <c r="V57" i="33"/>
  <c r="V58" i="33"/>
  <c r="V59" i="33"/>
  <c r="V61" i="33"/>
  <c r="V55" i="18"/>
  <c r="V56" i="18"/>
  <c r="V57" i="18"/>
  <c r="V58" i="18"/>
  <c r="V59" i="18"/>
  <c r="V61" i="18"/>
  <c r="V55" i="42"/>
  <c r="V56" i="42"/>
  <c r="V57" i="42"/>
  <c r="V58" i="42"/>
  <c r="V59" i="42"/>
  <c r="V61" i="42"/>
  <c r="V55" i="40"/>
  <c r="V56" i="40"/>
  <c r="V57" i="40"/>
  <c r="V58" i="40"/>
  <c r="V59" i="40"/>
  <c r="V61" i="40"/>
  <c r="V55" i="37"/>
  <c r="V56" i="37"/>
  <c r="V57" i="37"/>
  <c r="V58" i="37"/>
  <c r="V59" i="37"/>
  <c r="V61" i="37"/>
  <c r="V55" i="38"/>
  <c r="V56" i="38"/>
  <c r="V57" i="38"/>
  <c r="V58" i="38"/>
  <c r="V59" i="38"/>
  <c r="V61" i="38"/>
  <c r="V55" i="34"/>
  <c r="V56" i="34"/>
  <c r="V57" i="34"/>
  <c r="V58" i="34"/>
  <c r="V59" i="34"/>
  <c r="V61" i="34"/>
  <c r="Q55" i="43"/>
  <c r="Q56" i="43"/>
  <c r="Q57" i="43"/>
  <c r="Q58" i="43"/>
  <c r="Q59" i="43"/>
  <c r="Q61" i="43"/>
  <c r="Q55" i="36"/>
  <c r="Q56" i="36"/>
  <c r="Q57" i="36"/>
  <c r="Q58" i="36"/>
  <c r="Q59" i="36"/>
  <c r="Q61" i="36"/>
  <c r="Q55" i="35"/>
  <c r="Q56" i="35"/>
  <c r="Q57" i="35"/>
  <c r="Q58" i="35"/>
  <c r="Q59" i="35"/>
  <c r="Q61" i="35"/>
  <c r="S55" i="42"/>
  <c r="S56" i="42"/>
  <c r="S57" i="42"/>
  <c r="S58" i="42"/>
  <c r="S59" i="42"/>
  <c r="S61" i="42"/>
  <c r="S55" i="37"/>
  <c r="S56" i="37"/>
  <c r="S57" i="37"/>
  <c r="S58" i="37"/>
  <c r="S59" i="37"/>
  <c r="S61" i="37"/>
  <c r="U55" i="41"/>
  <c r="U61" i="41"/>
  <c r="U55" i="39"/>
  <c r="U61" i="39"/>
  <c r="N47" i="33"/>
  <c r="N55" i="18"/>
  <c r="N48" i="33"/>
  <c r="N56" i="18"/>
  <c r="N49" i="33"/>
  <c r="N57" i="18"/>
  <c r="N50" i="33"/>
  <c r="N58" i="18"/>
  <c r="N51" i="33"/>
  <c r="N59" i="18"/>
  <c r="N61" i="18"/>
  <c r="N55" i="42"/>
  <c r="N56" i="42"/>
  <c r="N57" i="42"/>
  <c r="N58" i="42"/>
  <c r="N59" i="42"/>
  <c r="N61" i="42"/>
  <c r="N55" i="40"/>
  <c r="N56" i="40"/>
  <c r="N57" i="40"/>
  <c r="N58" i="40"/>
  <c r="N59" i="40"/>
  <c r="N61" i="40"/>
  <c r="N55" i="37"/>
  <c r="N56" i="37"/>
  <c r="N57" i="37"/>
  <c r="N58" i="37"/>
  <c r="N59" i="37"/>
  <c r="N61" i="37"/>
  <c r="N55" i="38"/>
  <c r="N56" i="38"/>
  <c r="N57" i="38"/>
  <c r="N58" i="38"/>
  <c r="N59" i="38"/>
  <c r="N61" i="38"/>
  <c r="N55" i="34"/>
  <c r="N56" i="34"/>
  <c r="N57" i="34"/>
  <c r="N58" i="34"/>
  <c r="N59" i="34"/>
  <c r="N61" i="34"/>
  <c r="N55" i="43"/>
  <c r="N56" i="43"/>
  <c r="N57" i="43"/>
  <c r="N58" i="43"/>
  <c r="N59" i="43"/>
  <c r="N61" i="43"/>
  <c r="N55" i="41"/>
  <c r="N56" i="41"/>
  <c r="N57" i="41"/>
  <c r="N58" i="41"/>
  <c r="N59" i="41"/>
  <c r="N61" i="41"/>
  <c r="N55" i="36"/>
  <c r="N56" i="36"/>
  <c r="N57" i="36"/>
  <c r="N58" i="36"/>
  <c r="N59" i="36"/>
  <c r="N61" i="36"/>
  <c r="N55" i="39"/>
  <c r="N56" i="39"/>
  <c r="N57" i="39"/>
  <c r="N58" i="39"/>
  <c r="N59" i="39"/>
  <c r="N61" i="39"/>
  <c r="N55" i="35"/>
  <c r="N56" i="35"/>
  <c r="N57" i="35"/>
  <c r="N58" i="35"/>
  <c r="N59" i="35"/>
  <c r="N61" i="35"/>
  <c r="N55" i="33"/>
  <c r="N56" i="33"/>
  <c r="N57" i="33"/>
  <c r="N58" i="33"/>
  <c r="N59" i="33"/>
  <c r="N61" i="33"/>
  <c r="F55" i="43"/>
  <c r="F56" i="43"/>
  <c r="F57" i="43"/>
  <c r="F58" i="43"/>
  <c r="F59" i="43"/>
  <c r="F61" i="43"/>
  <c r="F55" i="36"/>
  <c r="F56" i="36"/>
  <c r="F57" i="36"/>
  <c r="F58" i="36"/>
  <c r="F59" i="36"/>
  <c r="F61" i="36"/>
  <c r="F55" i="35"/>
  <c r="F56" i="35"/>
  <c r="F57" i="35"/>
  <c r="F58" i="35"/>
  <c r="F59" i="35"/>
  <c r="F61" i="35"/>
  <c r="I55" i="38"/>
  <c r="I56" i="38"/>
  <c r="I57" i="38"/>
  <c r="I58" i="38"/>
  <c r="I59" i="38"/>
  <c r="I61" i="38"/>
  <c r="I55" i="37"/>
  <c r="I56" i="37"/>
  <c r="I57" i="37"/>
  <c r="I58" i="37"/>
  <c r="I59" i="37"/>
  <c r="I61" i="37"/>
  <c r="I55" i="40"/>
  <c r="I56" i="40"/>
  <c r="I57" i="40"/>
  <c r="I58" i="40"/>
  <c r="I59" i="40"/>
  <c r="I61" i="40"/>
  <c r="I55" i="42"/>
  <c r="I56" i="42"/>
  <c r="I57" i="42"/>
  <c r="I58" i="42"/>
  <c r="I59" i="42"/>
  <c r="I61" i="42"/>
  <c r="I55" i="18"/>
  <c r="I56" i="18"/>
  <c r="I57" i="18"/>
  <c r="I58" i="18"/>
  <c r="I59" i="18"/>
  <c r="I61" i="18"/>
  <c r="K55" i="18"/>
  <c r="K56" i="18"/>
  <c r="K57" i="18"/>
  <c r="K58" i="18"/>
  <c r="K59" i="18"/>
  <c r="K61" i="18"/>
  <c r="K55" i="40"/>
  <c r="K56" i="40"/>
  <c r="K57" i="40"/>
  <c r="K58" i="40"/>
  <c r="K59" i="40"/>
  <c r="K61" i="40"/>
  <c r="K55" i="38"/>
  <c r="K56" i="38"/>
  <c r="K57" i="38"/>
  <c r="K58" i="38"/>
  <c r="K59" i="38"/>
  <c r="K61" i="38"/>
  <c r="M55" i="43"/>
  <c r="M56" i="43"/>
  <c r="M57" i="43"/>
  <c r="M58" i="43"/>
  <c r="M59" i="43"/>
  <c r="M61" i="43"/>
  <c r="M55" i="36"/>
  <c r="M56" i="36"/>
  <c r="M57" i="36"/>
  <c r="M58" i="36"/>
  <c r="M59" i="36"/>
  <c r="M61" i="36"/>
  <c r="M55" i="35"/>
  <c r="M56" i="35"/>
  <c r="M57" i="35"/>
  <c r="M58" i="35"/>
  <c r="M59" i="35"/>
  <c r="M61" i="35"/>
  <c r="O55" i="38"/>
  <c r="O56" i="38"/>
  <c r="O57" i="38"/>
  <c r="O58" i="38"/>
  <c r="O59" i="38"/>
  <c r="O61" i="38"/>
  <c r="O55" i="37"/>
  <c r="O56" i="37"/>
  <c r="O57" i="37"/>
  <c r="O58" i="37"/>
  <c r="O59" i="37"/>
  <c r="O61" i="37"/>
  <c r="O55" i="42"/>
  <c r="O56" i="42"/>
  <c r="O57" i="42"/>
  <c r="O58" i="42"/>
  <c r="O59" i="42"/>
  <c r="O61" i="42"/>
  <c r="O55" i="18"/>
  <c r="O56" i="18"/>
  <c r="O57" i="18"/>
  <c r="O58" i="18"/>
  <c r="O59" i="18"/>
  <c r="O61" i="18"/>
  <c r="H47" i="33"/>
  <c r="H55" i="43"/>
  <c r="H48" i="33"/>
  <c r="H56" i="43"/>
  <c r="H49" i="33"/>
  <c r="H57" i="43"/>
  <c r="H50" i="33"/>
  <c r="H58" i="43"/>
  <c r="H51" i="33"/>
  <c r="H59" i="43"/>
  <c r="H61" i="43"/>
  <c r="H55" i="41"/>
  <c r="H56" i="41"/>
  <c r="H57" i="41"/>
  <c r="H58" i="41"/>
  <c r="H59" i="41"/>
  <c r="H61" i="41"/>
  <c r="H55" i="36"/>
  <c r="H56" i="36"/>
  <c r="H57" i="36"/>
  <c r="H58" i="36"/>
  <c r="H59" i="36"/>
  <c r="H61" i="36"/>
  <c r="H55" i="39"/>
  <c r="H56" i="39"/>
  <c r="H57" i="39"/>
  <c r="H58" i="39"/>
  <c r="H59" i="39"/>
  <c r="H61" i="39"/>
  <c r="H55" i="35"/>
  <c r="H56" i="35"/>
  <c r="H57" i="35"/>
  <c r="H58" i="35"/>
  <c r="H59" i="35"/>
  <c r="H61" i="35"/>
  <c r="H55" i="33"/>
  <c r="H56" i="33"/>
  <c r="H57" i="33"/>
  <c r="H58" i="33"/>
  <c r="H59" i="33"/>
  <c r="H61" i="33"/>
  <c r="H55" i="18"/>
  <c r="H56" i="18"/>
  <c r="H57" i="18"/>
  <c r="H58" i="18"/>
  <c r="H59" i="18"/>
  <c r="H61" i="18"/>
  <c r="H55" i="42"/>
  <c r="H56" i="42"/>
  <c r="H57" i="42"/>
  <c r="H58" i="42"/>
  <c r="H59" i="42"/>
  <c r="H61" i="42"/>
  <c r="H55" i="40"/>
  <c r="H56" i="40"/>
  <c r="H57" i="40"/>
  <c r="H58" i="40"/>
  <c r="H59" i="40"/>
  <c r="H61" i="40"/>
  <c r="H55" i="37"/>
  <c r="H56" i="37"/>
  <c r="H57" i="37"/>
  <c r="H58" i="37"/>
  <c r="H59" i="37"/>
  <c r="H61" i="37"/>
  <c r="H55" i="38"/>
  <c r="H56" i="38"/>
  <c r="H57" i="38"/>
  <c r="H58" i="38"/>
  <c r="H59" i="38"/>
  <c r="H61" i="38"/>
  <c r="H55" i="34"/>
  <c r="H56" i="34"/>
  <c r="H57" i="34"/>
  <c r="H58" i="34"/>
  <c r="H59" i="34"/>
  <c r="H61" i="34"/>
  <c r="Q55" i="33"/>
  <c r="Q56" i="33"/>
  <c r="Q57" i="33"/>
  <c r="Q58" i="33"/>
  <c r="Q59" i="33"/>
  <c r="Q61" i="33"/>
  <c r="G47" i="33"/>
  <c r="G55" i="38"/>
  <c r="G48" i="33"/>
  <c r="G56" i="38"/>
  <c r="G49" i="33"/>
  <c r="G57" i="38"/>
  <c r="G50" i="33"/>
  <c r="G58" i="38"/>
  <c r="G51" i="33"/>
  <c r="G59" i="38"/>
  <c r="G61" i="38"/>
  <c r="G55" i="37"/>
  <c r="G56" i="37"/>
  <c r="G57" i="37"/>
  <c r="G58" i="37"/>
  <c r="G59" i="37"/>
  <c r="G61" i="37"/>
  <c r="G55" i="40"/>
  <c r="G56" i="40"/>
  <c r="G57" i="40"/>
  <c r="G58" i="40"/>
  <c r="G59" i="40"/>
  <c r="G61" i="40"/>
  <c r="G55" i="42"/>
  <c r="G56" i="42"/>
  <c r="G57" i="42"/>
  <c r="G58" i="42"/>
  <c r="G59" i="42"/>
  <c r="G61" i="42"/>
  <c r="G55" i="18"/>
  <c r="G56" i="18"/>
  <c r="G57" i="18"/>
  <c r="G58" i="18"/>
  <c r="G59" i="18"/>
  <c r="G61" i="18"/>
  <c r="M55" i="33"/>
  <c r="M56" i="33"/>
  <c r="M57" i="33"/>
  <c r="M58" i="33"/>
  <c r="M59" i="33"/>
  <c r="M61" i="33"/>
  <c r="U55" i="33"/>
  <c r="U61" i="33"/>
  <c r="D55" i="33"/>
  <c r="D56" i="33"/>
  <c r="D57" i="33"/>
  <c r="D58" i="33"/>
  <c r="D59" i="33"/>
  <c r="D61" i="33"/>
  <c r="D55" i="35"/>
  <c r="D56" i="35"/>
  <c r="D57" i="35"/>
  <c r="D58" i="35"/>
  <c r="D59" i="35"/>
  <c r="D61" i="35"/>
  <c r="G55" i="35"/>
  <c r="G56" i="35"/>
  <c r="G57" i="35"/>
  <c r="G58" i="35"/>
  <c r="G59" i="35"/>
  <c r="G61" i="35"/>
  <c r="G55" i="39"/>
  <c r="G56" i="39"/>
  <c r="G57" i="39"/>
  <c r="G58" i="39"/>
  <c r="G59" i="39"/>
  <c r="G61" i="39"/>
  <c r="G55" i="36"/>
  <c r="G56" i="36"/>
  <c r="G57" i="36"/>
  <c r="G58" i="36"/>
  <c r="G59" i="36"/>
  <c r="G61" i="36"/>
  <c r="G55" i="41"/>
  <c r="G56" i="41"/>
  <c r="G57" i="41"/>
  <c r="G58" i="41"/>
  <c r="G59" i="41"/>
  <c r="G61" i="41"/>
  <c r="G55" i="43"/>
  <c r="G56" i="43"/>
  <c r="G57" i="43"/>
  <c r="G58" i="43"/>
  <c r="G59" i="43"/>
  <c r="G61" i="43"/>
  <c r="J55" i="35"/>
  <c r="J56" i="35"/>
  <c r="J57" i="35"/>
  <c r="J58" i="35"/>
  <c r="J59" i="35"/>
  <c r="J61" i="35"/>
  <c r="J55" i="36"/>
  <c r="J56" i="36"/>
  <c r="J57" i="36"/>
  <c r="J58" i="36"/>
  <c r="J59" i="36"/>
  <c r="J61" i="36"/>
  <c r="J55" i="43"/>
  <c r="J56" i="43"/>
  <c r="J57" i="43"/>
  <c r="J58" i="43"/>
  <c r="J59" i="43"/>
  <c r="J61" i="43"/>
  <c r="I55" i="34"/>
  <c r="I56" i="34"/>
  <c r="I57" i="34"/>
  <c r="I58" i="34"/>
  <c r="I59" i="34"/>
  <c r="I61" i="34"/>
  <c r="G55" i="34"/>
  <c r="G56" i="34"/>
  <c r="G57" i="34"/>
  <c r="G58" i="34"/>
  <c r="G59" i="34"/>
  <c r="G61" i="34"/>
  <c r="S55" i="34"/>
  <c r="S56" i="34"/>
  <c r="S57" i="34"/>
  <c r="S58" i="34"/>
  <c r="S59" i="34"/>
  <c r="S61" i="34"/>
  <c r="F55" i="40"/>
  <c r="F56" i="40"/>
  <c r="F57" i="40"/>
  <c r="F58" i="40"/>
  <c r="F59" i="40"/>
  <c r="F61" i="40"/>
  <c r="F55" i="42"/>
  <c r="F56" i="42"/>
  <c r="F57" i="42"/>
  <c r="F58" i="42"/>
  <c r="F59" i="42"/>
  <c r="F61" i="42"/>
  <c r="J55" i="33"/>
  <c r="J56" i="33"/>
  <c r="J57" i="33"/>
  <c r="J58" i="33"/>
  <c r="J59" i="33"/>
  <c r="J61" i="33"/>
  <c r="J55" i="41"/>
  <c r="J56" i="41"/>
  <c r="J57" i="41"/>
  <c r="J58" i="41"/>
  <c r="J59" i="41"/>
  <c r="J61" i="41"/>
  <c r="I55" i="33"/>
  <c r="I56" i="33"/>
  <c r="I57" i="33"/>
  <c r="I58" i="33"/>
  <c r="I59" i="33"/>
  <c r="I61" i="33"/>
  <c r="Q55" i="39"/>
  <c r="Q56" i="39"/>
  <c r="Q57" i="39"/>
  <c r="Q58" i="39"/>
  <c r="Q59" i="39"/>
  <c r="Q61" i="39"/>
  <c r="U55" i="35"/>
  <c r="U61" i="35"/>
  <c r="U48" i="33"/>
  <c r="U56" i="35"/>
  <c r="U56" i="39"/>
  <c r="U56" i="36"/>
  <c r="U56" i="41"/>
  <c r="U55" i="43"/>
  <c r="U61" i="43"/>
  <c r="U56" i="43"/>
  <c r="D55" i="40"/>
  <c r="D56" i="40"/>
  <c r="D57" i="40"/>
  <c r="D58" i="40"/>
  <c r="D59" i="40"/>
  <c r="D61" i="40"/>
  <c r="U56" i="34"/>
  <c r="U56" i="37"/>
  <c r="U56" i="42"/>
  <c r="U55" i="40"/>
  <c r="U61" i="40"/>
  <c r="U56" i="40"/>
  <c r="D55" i="37"/>
  <c r="D56" i="37"/>
  <c r="D57" i="37"/>
  <c r="D58" i="37"/>
  <c r="D59" i="37"/>
  <c r="D61" i="37"/>
  <c r="F55" i="41"/>
  <c r="F56" i="41"/>
  <c r="F57" i="41"/>
  <c r="F58" i="41"/>
  <c r="F59" i="41"/>
  <c r="F61" i="41"/>
  <c r="U56" i="38"/>
  <c r="D55" i="18"/>
  <c r="D56" i="18"/>
  <c r="D57" i="18"/>
  <c r="D58" i="18"/>
  <c r="D59" i="18"/>
  <c r="D61" i="18"/>
  <c r="F55" i="33"/>
  <c r="F56" i="33"/>
  <c r="F57" i="33"/>
  <c r="F58" i="33"/>
  <c r="F59" i="33"/>
  <c r="F61" i="33"/>
  <c r="J55" i="39"/>
  <c r="J56" i="39"/>
  <c r="J57" i="39"/>
  <c r="J58" i="39"/>
  <c r="J59" i="39"/>
  <c r="J61" i="39"/>
  <c r="G55" i="33"/>
  <c r="G56" i="33"/>
  <c r="G57" i="33"/>
  <c r="G58" i="33"/>
  <c r="G59" i="33"/>
  <c r="G61" i="33"/>
  <c r="K55" i="34"/>
  <c r="K56" i="34"/>
  <c r="K57" i="34"/>
  <c r="K58" i="34"/>
  <c r="K59" i="34"/>
  <c r="K61" i="34"/>
  <c r="U56" i="18"/>
  <c r="U51" i="33"/>
  <c r="U59" i="38"/>
  <c r="U59" i="37"/>
  <c r="U59" i="40"/>
  <c r="U59" i="42"/>
  <c r="U49" i="33"/>
  <c r="U57" i="35"/>
  <c r="U57" i="39"/>
  <c r="U57" i="36"/>
  <c r="U57" i="41"/>
  <c r="U57" i="43"/>
  <c r="J55" i="34"/>
  <c r="J56" i="34"/>
  <c r="J57" i="34"/>
  <c r="J58" i="34"/>
  <c r="J59" i="34"/>
  <c r="J61" i="34"/>
  <c r="U59" i="33"/>
  <c r="U59" i="35"/>
  <c r="U59" i="39"/>
  <c r="U59" i="36"/>
  <c r="U59" i="41"/>
  <c r="U59" i="43"/>
  <c r="U57" i="34"/>
  <c r="U57" i="38"/>
  <c r="U57" i="37"/>
  <c r="U57" i="40"/>
  <c r="U57" i="42"/>
  <c r="U56" i="33"/>
  <c r="U50" i="33"/>
  <c r="U58" i="35"/>
  <c r="U58" i="39"/>
  <c r="U58" i="36"/>
  <c r="U58" i="41"/>
  <c r="U58" i="43"/>
  <c r="U58" i="38"/>
  <c r="U58" i="40"/>
  <c r="U58" i="34"/>
  <c r="U58" i="42"/>
  <c r="U58" i="18"/>
  <c r="U59" i="18"/>
  <c r="U57" i="18"/>
  <c r="U58" i="37"/>
  <c r="U57" i="33"/>
  <c r="U59" i="34"/>
  <c r="U58" i="33"/>
</calcChain>
</file>

<file path=xl/sharedStrings.xml><?xml version="1.0" encoding="utf-8"?>
<sst xmlns="http://schemas.openxmlformats.org/spreadsheetml/2006/main" count="570" uniqueCount="42">
  <si>
    <t>DATE</t>
  </si>
  <si>
    <t>GRADE - NOM</t>
  </si>
  <si>
    <t>Récap</t>
  </si>
  <si>
    <t>PERSONNEL</t>
  </si>
  <si>
    <t>lundi</t>
  </si>
  <si>
    <t>mardi</t>
  </si>
  <si>
    <t>mercredi</t>
  </si>
  <si>
    <t>jeudi</t>
  </si>
  <si>
    <t>vendredi</t>
  </si>
  <si>
    <t>samedi</t>
  </si>
  <si>
    <t>dimanche</t>
  </si>
  <si>
    <t>_</t>
  </si>
  <si>
    <t>Lundi de Pâques</t>
  </si>
  <si>
    <t>Fête du travail</t>
  </si>
  <si>
    <t>Ascension</t>
  </si>
  <si>
    <t>Fête nationale</t>
  </si>
  <si>
    <t>Assomption</t>
  </si>
  <si>
    <t>Toussaint</t>
  </si>
  <si>
    <t>Noël</t>
  </si>
  <si>
    <t>PCP</t>
  </si>
  <si>
    <t>Premier de l'an</t>
  </si>
  <si>
    <t>Victoire de 1945</t>
  </si>
  <si>
    <t>Pentecôte</t>
  </si>
  <si>
    <t>Armistice</t>
  </si>
  <si>
    <t>Pâques</t>
  </si>
  <si>
    <t>-</t>
  </si>
  <si>
    <t>FERIES</t>
  </si>
  <si>
    <t>Lun/Mar</t>
  </si>
  <si>
    <t>Mer/Ven</t>
  </si>
  <si>
    <t>Samedi</t>
  </si>
  <si>
    <t>Dimanche</t>
  </si>
  <si>
    <t>Fériés</t>
  </si>
  <si>
    <t>Total</t>
  </si>
  <si>
    <t>LOCAL</t>
  </si>
  <si>
    <t>RELIQUAT DECEMBRE N-1</t>
  </si>
  <si>
    <t>A</t>
  </si>
  <si>
    <t>Z</t>
  </si>
  <si>
    <t>E</t>
  </si>
  <si>
    <t>R</t>
  </si>
  <si>
    <t>T</t>
  </si>
  <si>
    <t>Y</t>
  </si>
  <si>
    <t>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</si>
</sst>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dd"/>
    <numFmt numFmtId="166" formatCode="dddd"/>
    <numFmt numFmtId="167" formatCode="mmm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color indexed="18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1"/>
      <color rgb="FFFFFF00"/>
      <name val="Calibri"/>
      <family val="2"/>
    </font>
    <font>
      <sz val="10"/>
      <color theme="6" tint="-0.249977111117893"/>
      <name val="Arial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7"/>
      <name val="Arial"/>
      <family val="2"/>
    </font>
    <font>
      <b/>
      <sz val="8"/>
      <color theme="6" tint="-0.249977111117893"/>
      <name val="Arial"/>
      <family val="2"/>
    </font>
    <font>
      <sz val="11"/>
      <color rgb="FFFFFF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rgb="FF008000"/>
      <name val="Calibri"/>
      <family val="2"/>
      <scheme val="minor"/>
    </font>
    <font>
      <b/>
      <sz val="9"/>
      <color indexed="18"/>
      <name val="Arial"/>
      <family val="2"/>
    </font>
    <font>
      <sz val="9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7FF3F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00800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hair">
        <color indexed="22"/>
      </left>
      <right style="thin">
        <color indexed="22"/>
      </right>
      <top style="hair">
        <color indexed="22"/>
      </top>
      <bottom style="hair">
        <color indexed="22"/>
      </bottom>
      <diagonal/>
    </border>
    <border>
      <left style="hair">
        <color indexed="22"/>
      </left>
      <right style="thin">
        <color indexed="22"/>
      </right>
      <top style="hair">
        <color indexed="22"/>
      </top>
      <bottom style="thin">
        <color indexed="22"/>
      </bottom>
      <diagonal/>
    </border>
    <border>
      <left style="thin">
        <color indexed="22"/>
      </left>
      <right style="hair">
        <color indexed="22"/>
      </right>
      <top/>
      <bottom style="hair">
        <color indexed="22"/>
      </bottom>
      <diagonal/>
    </border>
    <border>
      <left style="hair">
        <color indexed="22"/>
      </left>
      <right style="thin">
        <color indexed="22"/>
      </right>
      <top/>
      <bottom style="hair">
        <color indexed="22"/>
      </bottom>
      <diagonal/>
    </border>
    <border>
      <left style="medium">
        <color theme="1"/>
      </left>
      <right style="hair">
        <color indexed="22"/>
      </right>
      <top style="medium">
        <color theme="1"/>
      </top>
      <bottom style="hair">
        <color indexed="22"/>
      </bottom>
      <diagonal/>
    </border>
    <border>
      <left style="hair">
        <color indexed="22"/>
      </left>
      <right style="medium">
        <color theme="1"/>
      </right>
      <top style="medium">
        <color theme="1"/>
      </top>
      <bottom style="hair">
        <color indexed="22"/>
      </bottom>
      <diagonal/>
    </border>
    <border>
      <left style="medium">
        <color theme="1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hair">
        <color indexed="22"/>
      </left>
      <right style="medium">
        <color theme="1"/>
      </right>
      <top style="hair">
        <color indexed="22"/>
      </top>
      <bottom style="hair">
        <color indexed="22"/>
      </bottom>
      <diagonal/>
    </border>
    <border>
      <left style="medium">
        <color theme="1"/>
      </left>
      <right style="hair">
        <color indexed="22"/>
      </right>
      <top style="hair">
        <color indexed="22"/>
      </top>
      <bottom style="medium">
        <color theme="1"/>
      </bottom>
      <diagonal/>
    </border>
    <border>
      <left style="hair">
        <color indexed="22"/>
      </left>
      <right style="medium">
        <color theme="1"/>
      </right>
      <top style="hair">
        <color indexed="22"/>
      </top>
      <bottom style="medium">
        <color theme="1"/>
      </bottom>
      <diagonal/>
    </border>
    <border>
      <left/>
      <right/>
      <top/>
      <bottom style="thin">
        <color theme="6"/>
      </bottom>
      <diagonal/>
    </border>
    <border>
      <left/>
      <right/>
      <top style="thin">
        <color theme="6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8">
    <xf numFmtId="0" fontId="0" fillId="0" borderId="0"/>
    <xf numFmtId="0" fontId="6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78">
    <xf numFmtId="0" fontId="0" fillId="0" borderId="0" xfId="0"/>
    <xf numFmtId="0" fontId="2" fillId="0" borderId="0" xfId="0" applyFont="1"/>
    <xf numFmtId="1" fontId="4" fillId="0" borderId="0" xfId="0" applyNumberFormat="1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2" fillId="0" borderId="0" xfId="0" applyFont="1" applyFill="1"/>
    <xf numFmtId="0" fontId="0" fillId="0" borderId="0" xfId="0" applyFill="1"/>
    <xf numFmtId="1" fontId="4" fillId="0" borderId="1" xfId="0" applyNumberFormat="1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1" fontId="4" fillId="2" borderId="2" xfId="0" applyNumberFormat="1" applyFont="1" applyFill="1" applyBorder="1" applyAlignment="1">
      <alignment horizontal="center" vertical="center"/>
    </xf>
    <xf numFmtId="0" fontId="6" fillId="0" borderId="0" xfId="1" applyProtection="1"/>
    <xf numFmtId="165" fontId="4" fillId="2" borderId="1" xfId="0" applyNumberFormat="1" applyFont="1" applyFill="1" applyBorder="1" applyAlignment="1">
      <alignment horizontal="center"/>
    </xf>
    <xf numFmtId="166" fontId="4" fillId="2" borderId="1" xfId="0" applyNumberFormat="1" applyFont="1" applyFill="1" applyBorder="1" applyAlignment="1">
      <alignment horizontal="center"/>
    </xf>
    <xf numFmtId="0" fontId="6" fillId="0" borderId="0" xfId="1" applyFill="1" applyBorder="1" applyProtection="1"/>
    <xf numFmtId="14" fontId="7" fillId="0" borderId="0" xfId="1" applyNumberFormat="1" applyFont="1" applyFill="1" applyBorder="1" applyAlignment="1" applyProtection="1">
      <protection hidden="1"/>
    </xf>
    <xf numFmtId="0" fontId="6" fillId="0" borderId="0" xfId="1" applyFill="1" applyBorder="1" applyAlignment="1" applyProtection="1"/>
    <xf numFmtId="14" fontId="7" fillId="0" borderId="3" xfId="0" applyNumberFormat="1" applyFont="1" applyBorder="1" applyAlignment="1" applyProtection="1"/>
    <xf numFmtId="0" fontId="0" fillId="0" borderId="0" xfId="0" applyProtection="1"/>
    <xf numFmtId="0" fontId="6" fillId="4" borderId="0" xfId="1" applyFill="1" applyProtection="1">
      <protection locked="0"/>
    </xf>
    <xf numFmtId="0" fontId="10" fillId="5" borderId="0" xfId="1" applyFont="1" applyFill="1" applyBorder="1" applyAlignment="1" applyProtection="1">
      <alignment horizontal="center" vertical="center"/>
      <protection locked="0"/>
    </xf>
    <xf numFmtId="0" fontId="0" fillId="6" borderId="10" xfId="0" applyFill="1" applyBorder="1" applyProtection="1"/>
    <xf numFmtId="0" fontId="0" fillId="6" borderId="12" xfId="0" applyFill="1" applyBorder="1" applyProtection="1"/>
    <xf numFmtId="0" fontId="0" fillId="6" borderId="14" xfId="0" applyFill="1" applyBorder="1" applyProtection="1"/>
    <xf numFmtId="14" fontId="7" fillId="7" borderId="8" xfId="0" applyNumberFormat="1" applyFont="1" applyFill="1" applyBorder="1" applyAlignment="1" applyProtection="1">
      <protection locked="0"/>
    </xf>
    <xf numFmtId="14" fontId="7" fillId="7" borderId="5" xfId="0" applyNumberFormat="1" applyFont="1" applyFill="1" applyBorder="1" applyAlignment="1" applyProtection="1">
      <protection locked="0"/>
    </xf>
    <xf numFmtId="0" fontId="6" fillId="7" borderId="5" xfId="1" applyFill="1" applyBorder="1" applyAlignment="1" applyProtection="1">
      <protection locked="0"/>
    </xf>
    <xf numFmtId="0" fontId="6" fillId="7" borderId="6" xfId="1" applyFill="1" applyBorder="1" applyAlignment="1" applyProtection="1">
      <protection locked="0"/>
    </xf>
    <xf numFmtId="167" fontId="3" fillId="9" borderId="1" xfId="0" applyNumberFormat="1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14" fillId="10" borderId="0" xfId="1" applyFont="1" applyFill="1" applyAlignment="1" applyProtection="1">
      <alignment horizontal="center"/>
    </xf>
    <xf numFmtId="0" fontId="4" fillId="2" borderId="1" xfId="0" applyFont="1" applyFill="1" applyBorder="1" applyAlignment="1" applyProtection="1">
      <alignment horizontal="center"/>
      <protection locked="0"/>
    </xf>
    <xf numFmtId="0" fontId="15" fillId="8" borderId="1" xfId="0" applyFont="1" applyFill="1" applyBorder="1" applyAlignment="1" applyProtection="1">
      <alignment horizontal="center" vertical="center"/>
      <protection locked="0"/>
    </xf>
    <xf numFmtId="0" fontId="6" fillId="11" borderId="0" xfId="1" applyNumberFormat="1" applyFont="1" applyFill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6" fillId="11" borderId="15" xfId="1" applyNumberFormat="1" applyFont="1" applyFill="1" applyBorder="1" applyAlignment="1">
      <alignment horizontal="center" vertical="center"/>
    </xf>
    <xf numFmtId="0" fontId="11" fillId="11" borderId="0" xfId="0" applyFont="1" applyFill="1"/>
    <xf numFmtId="0" fontId="11" fillId="0" borderId="0" xfId="0" applyFont="1"/>
    <xf numFmtId="0" fontId="11" fillId="11" borderId="15" xfId="0" applyFont="1" applyFill="1" applyBorder="1"/>
    <xf numFmtId="0" fontId="13" fillId="0" borderId="16" xfId="1" applyNumberFormat="1" applyFont="1" applyBorder="1" applyAlignment="1"/>
    <xf numFmtId="0" fontId="16" fillId="8" borderId="16" xfId="0" applyFont="1" applyFill="1" applyBorder="1" applyAlignment="1">
      <alignment horizontal="center" vertical="center"/>
    </xf>
    <xf numFmtId="0" fontId="11" fillId="11" borderId="16" xfId="0" applyFont="1" applyFill="1" applyBorder="1"/>
    <xf numFmtId="0" fontId="6" fillId="11" borderId="16" xfId="1" applyNumberFormat="1" applyFont="1" applyFill="1" applyBorder="1" applyAlignment="1">
      <alignment horizontal="center" vertical="center"/>
    </xf>
    <xf numFmtId="0" fontId="17" fillId="12" borderId="0" xfId="1" applyFont="1" applyFill="1" applyAlignment="1" applyProtection="1">
      <alignment horizontal="right"/>
    </xf>
    <xf numFmtId="0" fontId="19" fillId="13" borderId="0" xfId="1" applyFont="1" applyFill="1" applyAlignment="1" applyProtection="1">
      <alignment horizontal="center"/>
    </xf>
    <xf numFmtId="0" fontId="0" fillId="0" borderId="17" xfId="0" applyBorder="1"/>
    <xf numFmtId="0" fontId="0" fillId="0" borderId="20" xfId="0" applyBorder="1"/>
    <xf numFmtId="0" fontId="0" fillId="0" borderId="23" xfId="0" applyBorder="1"/>
    <xf numFmtId="0" fontId="0" fillId="8" borderId="0" xfId="0" applyFill="1"/>
    <xf numFmtId="0" fontId="12" fillId="8" borderId="18" xfId="0" applyFont="1" applyFill="1" applyBorder="1" applyAlignment="1">
      <alignment horizontal="center" vertical="center"/>
    </xf>
    <xf numFmtId="0" fontId="12" fillId="8" borderId="21" xfId="0" applyFont="1" applyFill="1" applyBorder="1" applyAlignment="1">
      <alignment horizontal="center" vertical="center"/>
    </xf>
    <xf numFmtId="0" fontId="12" fillId="8" borderId="24" xfId="0" applyFont="1" applyFill="1" applyBorder="1" applyAlignment="1">
      <alignment horizontal="center" vertical="center"/>
    </xf>
    <xf numFmtId="0" fontId="12" fillId="8" borderId="19" xfId="0" applyFont="1" applyFill="1" applyBorder="1" applyAlignment="1">
      <alignment horizontal="center" vertical="center"/>
    </xf>
    <xf numFmtId="0" fontId="12" fillId="8" borderId="22" xfId="0" applyFont="1" applyFill="1" applyBorder="1" applyAlignment="1">
      <alignment horizontal="center" vertical="center"/>
    </xf>
    <xf numFmtId="0" fontId="12" fillId="8" borderId="25" xfId="0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/>
    <xf numFmtId="0" fontId="12" fillId="7" borderId="18" xfId="0" applyFont="1" applyFill="1" applyBorder="1" applyAlignment="1">
      <alignment horizontal="center" vertical="center"/>
    </xf>
    <xf numFmtId="0" fontId="12" fillId="7" borderId="21" xfId="0" applyFont="1" applyFill="1" applyBorder="1" applyAlignment="1">
      <alignment horizontal="center" vertical="center"/>
    </xf>
    <xf numFmtId="0" fontId="12" fillId="7" borderId="24" xfId="0" applyFont="1" applyFill="1" applyBorder="1" applyAlignment="1">
      <alignment horizontal="center" vertical="center"/>
    </xf>
    <xf numFmtId="0" fontId="15" fillId="8" borderId="0" xfId="0" applyFont="1" applyFill="1" applyAlignment="1">
      <alignment horizontal="center" vertical="center" wrapText="1"/>
    </xf>
    <xf numFmtId="0" fontId="15" fillId="7" borderId="0" xfId="0" applyFont="1" applyFill="1" applyAlignment="1">
      <alignment horizontal="center" vertical="center" wrapText="1"/>
    </xf>
    <xf numFmtId="164" fontId="20" fillId="0" borderId="0" xfId="1" applyNumberFormat="1" applyFont="1" applyFill="1" applyBorder="1" applyAlignment="1" applyProtection="1">
      <alignment horizontal="left"/>
    </xf>
    <xf numFmtId="164" fontId="20" fillId="6" borderId="9" xfId="0" applyNumberFormat="1" applyFont="1" applyFill="1" applyBorder="1" applyAlignment="1" applyProtection="1">
      <alignment horizontal="left"/>
    </xf>
    <xf numFmtId="164" fontId="20" fillId="6" borderId="11" xfId="0" applyNumberFormat="1" applyFont="1" applyFill="1" applyBorder="1" applyAlignment="1" applyProtection="1">
      <alignment horizontal="left"/>
    </xf>
    <xf numFmtId="164" fontId="20" fillId="6" borderId="13" xfId="0" applyNumberFormat="1" applyFont="1" applyFill="1" applyBorder="1" applyAlignment="1" applyProtection="1">
      <alignment horizontal="left"/>
    </xf>
    <xf numFmtId="164" fontId="20" fillId="7" borderId="7" xfId="0" applyNumberFormat="1" applyFont="1" applyFill="1" applyBorder="1" applyAlignment="1" applyProtection="1">
      <alignment horizontal="left"/>
      <protection locked="0"/>
    </xf>
    <xf numFmtId="164" fontId="20" fillId="7" borderId="4" xfId="0" applyNumberFormat="1" applyFont="1" applyFill="1" applyBorder="1" applyAlignment="1" applyProtection="1">
      <alignment horizontal="left"/>
      <protection locked="0"/>
    </xf>
    <xf numFmtId="164" fontId="21" fillId="0" borderId="0" xfId="1" applyNumberFormat="1" applyFont="1" applyProtection="1"/>
    <xf numFmtId="0" fontId="21" fillId="0" borderId="0" xfId="1" applyFont="1" applyProtection="1"/>
    <xf numFmtId="0" fontId="1" fillId="4" borderId="0" xfId="1" applyFont="1" applyFill="1" applyProtection="1">
      <protection locked="0"/>
    </xf>
    <xf numFmtId="164" fontId="20" fillId="0" borderId="0" xfId="0" applyNumberFormat="1" applyFont="1" applyFill="1" applyBorder="1" applyAlignment="1" applyProtection="1">
      <alignment horizontal="left"/>
      <protection locked="0"/>
    </xf>
    <xf numFmtId="0" fontId="6" fillId="0" borderId="0" xfId="1" applyFill="1" applyBorder="1" applyAlignment="1" applyProtection="1">
      <protection locked="0"/>
    </xf>
    <xf numFmtId="0" fontId="2" fillId="11" borderId="1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11" borderId="0" xfId="0" applyFont="1" applyFill="1" applyAlignment="1">
      <alignment horizontal="center" vertical="center"/>
    </xf>
    <xf numFmtId="0" fontId="2" fillId="11" borderId="15" xfId="0" applyFont="1" applyFill="1" applyBorder="1" applyAlignment="1">
      <alignment horizontal="center" vertical="center"/>
    </xf>
    <xf numFmtId="0" fontId="18" fillId="5" borderId="0" xfId="1" applyFont="1" applyFill="1" applyAlignment="1" applyProtection="1">
      <alignment horizontal="center"/>
    </xf>
  </cellXfs>
  <cellStyles count="18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Normal" xfId="0" builtinId="0"/>
    <cellStyle name="Normal 2" xfId="1"/>
  </cellStyles>
  <dxfs count="60">
    <dxf>
      <font>
        <color auto="1"/>
      </font>
      <fill>
        <patternFill patternType="solid">
          <fgColor indexed="64"/>
          <bgColor rgb="FFFFF0BF"/>
        </patternFill>
      </fill>
    </dxf>
    <dxf>
      <font>
        <color auto="1"/>
      </font>
      <fill>
        <patternFill patternType="solid">
          <fgColor indexed="64"/>
          <bgColor theme="8" tint="0.79998168889431442"/>
        </patternFill>
      </fill>
    </dxf>
    <dxf>
      <font>
        <color theme="6" tint="-0.249977111117893"/>
      </font>
      <fill>
        <patternFill patternType="solid">
          <fgColor indexed="64"/>
          <bgColor rgb="FFCCFFC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9"/>
      </font>
      <fill>
        <patternFill>
          <bgColor indexed="14"/>
        </patternFill>
      </fill>
    </dxf>
    <dxf>
      <font>
        <color auto="1"/>
      </font>
      <fill>
        <patternFill patternType="solid">
          <fgColor indexed="64"/>
          <bgColor rgb="FFFFF0BF"/>
        </patternFill>
      </fill>
    </dxf>
    <dxf>
      <font>
        <color auto="1"/>
      </font>
      <fill>
        <patternFill patternType="solid">
          <fgColor indexed="64"/>
          <bgColor theme="8" tint="0.79998168889431442"/>
        </patternFill>
      </fill>
    </dxf>
    <dxf>
      <font>
        <color theme="6" tint="-0.249977111117893"/>
      </font>
      <fill>
        <patternFill patternType="solid">
          <fgColor indexed="64"/>
          <bgColor rgb="FFCCFFC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9"/>
      </font>
      <fill>
        <patternFill>
          <bgColor indexed="14"/>
        </patternFill>
      </fill>
    </dxf>
    <dxf>
      <font>
        <color auto="1"/>
      </font>
      <fill>
        <patternFill patternType="solid">
          <fgColor indexed="64"/>
          <bgColor rgb="FFFFF0BF"/>
        </patternFill>
      </fill>
    </dxf>
    <dxf>
      <font>
        <color auto="1"/>
      </font>
      <fill>
        <patternFill patternType="solid">
          <fgColor indexed="64"/>
          <bgColor theme="8" tint="0.79998168889431442"/>
        </patternFill>
      </fill>
    </dxf>
    <dxf>
      <font>
        <color theme="6" tint="-0.249977111117893"/>
      </font>
      <fill>
        <patternFill patternType="solid">
          <fgColor indexed="64"/>
          <bgColor rgb="FFCCFFC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9"/>
      </font>
      <fill>
        <patternFill>
          <bgColor indexed="14"/>
        </patternFill>
      </fill>
    </dxf>
    <dxf>
      <font>
        <color auto="1"/>
      </font>
      <fill>
        <patternFill patternType="solid">
          <fgColor indexed="64"/>
          <bgColor rgb="FFFFF0BF"/>
        </patternFill>
      </fill>
    </dxf>
    <dxf>
      <font>
        <color auto="1"/>
      </font>
      <fill>
        <patternFill patternType="solid">
          <fgColor indexed="64"/>
          <bgColor theme="8" tint="0.79998168889431442"/>
        </patternFill>
      </fill>
    </dxf>
    <dxf>
      <font>
        <color theme="6" tint="-0.249977111117893"/>
      </font>
      <fill>
        <patternFill patternType="solid">
          <fgColor indexed="64"/>
          <bgColor rgb="FFCCFFC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9"/>
      </font>
      <fill>
        <patternFill>
          <bgColor indexed="14"/>
        </patternFill>
      </fill>
    </dxf>
    <dxf>
      <font>
        <color auto="1"/>
      </font>
      <fill>
        <patternFill patternType="solid">
          <fgColor indexed="64"/>
          <bgColor rgb="FFFFF0BF"/>
        </patternFill>
      </fill>
    </dxf>
    <dxf>
      <font>
        <color auto="1"/>
      </font>
      <fill>
        <patternFill patternType="solid">
          <fgColor indexed="64"/>
          <bgColor theme="8" tint="0.79998168889431442"/>
        </patternFill>
      </fill>
    </dxf>
    <dxf>
      <font>
        <color theme="6" tint="-0.249977111117893"/>
      </font>
      <fill>
        <patternFill patternType="solid">
          <fgColor indexed="64"/>
          <bgColor rgb="FFCCFFC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9"/>
      </font>
      <fill>
        <patternFill>
          <bgColor indexed="14"/>
        </patternFill>
      </fill>
    </dxf>
    <dxf>
      <font>
        <color auto="1"/>
      </font>
      <fill>
        <patternFill patternType="solid">
          <fgColor indexed="64"/>
          <bgColor rgb="FFFFF0BF"/>
        </patternFill>
      </fill>
    </dxf>
    <dxf>
      <font>
        <color auto="1"/>
      </font>
      <fill>
        <patternFill patternType="solid">
          <fgColor indexed="64"/>
          <bgColor theme="8" tint="0.79998168889431442"/>
        </patternFill>
      </fill>
    </dxf>
    <dxf>
      <font>
        <color theme="6" tint="-0.249977111117893"/>
      </font>
      <fill>
        <patternFill patternType="solid">
          <fgColor indexed="64"/>
          <bgColor rgb="FFCCFFC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9"/>
      </font>
      <fill>
        <patternFill>
          <bgColor indexed="14"/>
        </patternFill>
      </fill>
    </dxf>
    <dxf>
      <font>
        <color auto="1"/>
      </font>
      <fill>
        <patternFill patternType="solid">
          <fgColor indexed="64"/>
          <bgColor rgb="FFFFF0BF"/>
        </patternFill>
      </fill>
    </dxf>
    <dxf>
      <font>
        <color auto="1"/>
      </font>
      <fill>
        <patternFill patternType="solid">
          <fgColor indexed="64"/>
          <bgColor theme="8" tint="0.79998168889431442"/>
        </patternFill>
      </fill>
    </dxf>
    <dxf>
      <font>
        <color theme="6" tint="-0.249977111117893"/>
      </font>
      <fill>
        <patternFill patternType="solid">
          <fgColor indexed="64"/>
          <bgColor rgb="FFCCFFC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9"/>
      </font>
      <fill>
        <patternFill>
          <bgColor indexed="14"/>
        </patternFill>
      </fill>
    </dxf>
    <dxf>
      <font>
        <color auto="1"/>
      </font>
      <fill>
        <patternFill patternType="solid">
          <fgColor indexed="64"/>
          <bgColor rgb="FFFFF0BF"/>
        </patternFill>
      </fill>
    </dxf>
    <dxf>
      <font>
        <color auto="1"/>
      </font>
      <fill>
        <patternFill patternType="solid">
          <fgColor indexed="64"/>
          <bgColor theme="8" tint="0.79998168889431442"/>
        </patternFill>
      </fill>
    </dxf>
    <dxf>
      <font>
        <color theme="6" tint="-0.249977111117893"/>
      </font>
      <fill>
        <patternFill patternType="solid">
          <fgColor indexed="64"/>
          <bgColor rgb="FFCCFFC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9"/>
      </font>
      <fill>
        <patternFill>
          <bgColor indexed="14"/>
        </patternFill>
      </fill>
    </dxf>
    <dxf>
      <font>
        <color auto="1"/>
      </font>
      <fill>
        <patternFill patternType="solid">
          <fgColor indexed="64"/>
          <bgColor rgb="FFFFF0BF"/>
        </patternFill>
      </fill>
    </dxf>
    <dxf>
      <font>
        <color auto="1"/>
      </font>
      <fill>
        <patternFill patternType="solid">
          <fgColor indexed="64"/>
          <bgColor theme="8" tint="0.79998168889431442"/>
        </patternFill>
      </fill>
    </dxf>
    <dxf>
      <font>
        <color theme="6" tint="-0.249977111117893"/>
      </font>
      <fill>
        <patternFill patternType="solid">
          <fgColor indexed="64"/>
          <bgColor rgb="FFCCFFC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9"/>
      </font>
      <fill>
        <patternFill>
          <bgColor indexed="14"/>
        </patternFill>
      </fill>
    </dxf>
    <dxf>
      <font>
        <color auto="1"/>
      </font>
      <fill>
        <patternFill patternType="solid">
          <fgColor indexed="64"/>
          <bgColor rgb="FFFFF0BF"/>
        </patternFill>
      </fill>
    </dxf>
    <dxf>
      <font>
        <color auto="1"/>
      </font>
      <fill>
        <patternFill patternType="solid">
          <fgColor indexed="64"/>
          <bgColor theme="8" tint="0.79998168889431442"/>
        </patternFill>
      </fill>
    </dxf>
    <dxf>
      <font>
        <color theme="6" tint="-0.249977111117893"/>
      </font>
      <fill>
        <patternFill patternType="solid">
          <fgColor indexed="64"/>
          <bgColor rgb="FFCCFFC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9"/>
      </font>
      <fill>
        <patternFill>
          <bgColor indexed="14"/>
        </patternFill>
      </fill>
    </dxf>
    <dxf>
      <font>
        <color auto="1"/>
      </font>
      <fill>
        <patternFill patternType="solid">
          <fgColor indexed="64"/>
          <bgColor rgb="FFFFF0BF"/>
        </patternFill>
      </fill>
    </dxf>
    <dxf>
      <font>
        <color auto="1"/>
      </font>
      <fill>
        <patternFill patternType="solid">
          <fgColor indexed="64"/>
          <bgColor theme="8" tint="0.79998168889431442"/>
        </patternFill>
      </fill>
    </dxf>
    <dxf>
      <font>
        <color theme="6" tint="-0.249977111117893"/>
      </font>
      <fill>
        <patternFill patternType="solid">
          <fgColor indexed="64"/>
          <bgColor rgb="FFCCFFC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9"/>
      </font>
      <fill>
        <patternFill>
          <bgColor indexed="14"/>
        </patternFill>
      </fill>
    </dxf>
    <dxf>
      <font>
        <color auto="1"/>
      </font>
      <fill>
        <patternFill patternType="solid">
          <fgColor indexed="64"/>
          <bgColor rgb="FFFFF0BF"/>
        </patternFill>
      </fill>
    </dxf>
    <dxf>
      <font>
        <color auto="1"/>
      </font>
      <fill>
        <patternFill patternType="solid">
          <fgColor indexed="64"/>
          <bgColor theme="8" tint="0.79998168889431442"/>
        </patternFill>
      </fill>
    </dxf>
    <dxf>
      <font>
        <color theme="6" tint="-0.249977111117893"/>
      </font>
      <fill>
        <patternFill patternType="solid">
          <fgColor indexed="64"/>
          <bgColor rgb="FFCCFFC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9"/>
      </font>
      <fill>
        <patternFill>
          <bgColor indexed="14"/>
        </patternFill>
      </fill>
    </dxf>
  </dxfs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theme" Target="theme/theme1.xml"/><Relationship Id="rId16" Type="http://schemas.openxmlformats.org/officeDocument/2006/relationships/styles" Target="styles.xml"/><Relationship Id="rId17" Type="http://schemas.openxmlformats.org/officeDocument/2006/relationships/sharedStrings" Target="sharedStrings.xml"/><Relationship Id="rId1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V53"/>
  <sheetViews>
    <sheetView showZeros="0" workbookViewId="0">
      <selection activeCell="D46" sqref="D46"/>
    </sheetView>
  </sheetViews>
  <sheetFormatPr baseColWidth="10" defaultColWidth="9" defaultRowHeight="14" x14ac:dyDescent="0"/>
  <cols>
    <col min="1" max="1" width="25.33203125" style="69" bestFit="1" customWidth="1"/>
    <col min="2" max="2" width="15.33203125" style="10" customWidth="1"/>
    <col min="3" max="3" width="12.83203125" style="10" customWidth="1"/>
    <col min="4" max="4" width="12.33203125" style="10" customWidth="1"/>
    <col min="5" max="5" width="12.5" style="10" customWidth="1"/>
    <col min="6" max="6" width="13.5" style="10" customWidth="1"/>
    <col min="7" max="7" width="12.33203125" style="10" customWidth="1"/>
    <col min="8" max="8" width="14.83203125" style="10" bestFit="1" customWidth="1"/>
    <col min="9" max="9" width="12.6640625" style="10" customWidth="1"/>
    <col min="10" max="10" width="13.33203125" style="10" customWidth="1"/>
    <col min="11" max="11" width="11.6640625" style="10" customWidth="1"/>
    <col min="12" max="12" width="14.33203125" style="10" customWidth="1"/>
    <col min="13" max="13" width="11.83203125" style="10" customWidth="1"/>
    <col min="14" max="14" width="10.1640625" style="10" customWidth="1"/>
    <col min="15" max="15" width="11.6640625" style="10" customWidth="1"/>
    <col min="16" max="16" width="10.6640625" style="10" customWidth="1"/>
    <col min="17" max="17" width="10.5" style="10" customWidth="1"/>
    <col min="18" max="21" width="9.5" style="10" customWidth="1"/>
    <col min="22" max="16384" width="9" style="10"/>
  </cols>
  <sheetData>
    <row r="1" spans="1:8" ht="29" customHeight="1" thickBot="1">
      <c r="A1" s="62"/>
      <c r="B1" s="14"/>
      <c r="C1" s="14"/>
      <c r="D1" s="13"/>
      <c r="E1" s="19">
        <v>2017</v>
      </c>
      <c r="F1" s="13"/>
      <c r="H1" s="30" t="s">
        <v>3</v>
      </c>
    </row>
    <row r="2" spans="1:8">
      <c r="A2" s="63">
        <f>DATE(E1,1,1)</f>
        <v>42736</v>
      </c>
      <c r="B2" s="20" t="s">
        <v>20</v>
      </c>
      <c r="C2" s="17"/>
      <c r="D2" s="13"/>
      <c r="E2" s="13"/>
      <c r="F2" s="13"/>
      <c r="H2" s="70" t="s">
        <v>35</v>
      </c>
    </row>
    <row r="3" spans="1:8">
      <c r="A3" s="64">
        <f>A13+1</f>
        <v>42842</v>
      </c>
      <c r="B3" s="21" t="s">
        <v>12</v>
      </c>
      <c r="C3" s="17"/>
      <c r="D3" s="13"/>
      <c r="E3" s="13"/>
      <c r="F3" s="13"/>
      <c r="H3" s="70" t="s">
        <v>36</v>
      </c>
    </row>
    <row r="4" spans="1:8">
      <c r="A4" s="64">
        <f>DATE(E1,5,1)</f>
        <v>42856</v>
      </c>
      <c r="B4" s="21" t="s">
        <v>13</v>
      </c>
      <c r="C4" s="17"/>
      <c r="D4" s="13"/>
      <c r="E4" s="13"/>
      <c r="F4" s="13"/>
      <c r="H4" s="70" t="s">
        <v>37</v>
      </c>
    </row>
    <row r="5" spans="1:8">
      <c r="A5" s="64">
        <f>DATE(E1,5,8)</f>
        <v>42863</v>
      </c>
      <c r="B5" s="21" t="s">
        <v>21</v>
      </c>
      <c r="C5" s="17"/>
      <c r="D5" s="13"/>
      <c r="E5" s="13"/>
      <c r="F5" s="13"/>
      <c r="H5" s="70" t="s">
        <v>38</v>
      </c>
    </row>
    <row r="6" spans="1:8">
      <c r="A6" s="64">
        <f>A13+39</f>
        <v>42880</v>
      </c>
      <c r="B6" s="21" t="s">
        <v>14</v>
      </c>
      <c r="C6" s="17"/>
      <c r="D6" s="13"/>
      <c r="E6" s="13"/>
      <c r="F6" s="13"/>
      <c r="H6" s="70" t="s">
        <v>39</v>
      </c>
    </row>
    <row r="7" spans="1:8">
      <c r="A7" s="64">
        <f>A13+50</f>
        <v>42891</v>
      </c>
      <c r="B7" s="21" t="s">
        <v>22</v>
      </c>
      <c r="C7" s="17"/>
      <c r="D7" s="13"/>
      <c r="E7" s="13"/>
      <c r="F7" s="13"/>
      <c r="H7" s="70" t="s">
        <v>40</v>
      </c>
    </row>
    <row r="8" spans="1:8">
      <c r="A8" s="64">
        <f>DATE(E1,7,14)</f>
        <v>42930</v>
      </c>
      <c r="B8" s="21" t="s">
        <v>15</v>
      </c>
      <c r="C8" s="17"/>
      <c r="D8" s="13"/>
      <c r="E8" s="13"/>
      <c r="F8" s="13"/>
      <c r="H8" s="70" t="s">
        <v>41</v>
      </c>
    </row>
    <row r="9" spans="1:8">
      <c r="A9" s="64">
        <f>DATE(E1,8,15)</f>
        <v>42962</v>
      </c>
      <c r="B9" s="21" t="s">
        <v>16</v>
      </c>
      <c r="C9" s="17"/>
      <c r="D9" s="13"/>
      <c r="E9" s="13"/>
      <c r="F9" s="13"/>
      <c r="H9" s="18"/>
    </row>
    <row r="10" spans="1:8">
      <c r="A10" s="64">
        <f>DATE(E1,11,1)</f>
        <v>43040</v>
      </c>
      <c r="B10" s="21" t="s">
        <v>17</v>
      </c>
      <c r="C10" s="17"/>
      <c r="D10" s="13"/>
      <c r="E10" s="13"/>
      <c r="F10" s="13"/>
      <c r="H10" s="18"/>
    </row>
    <row r="11" spans="1:8">
      <c r="A11" s="64">
        <f>DATE(E1,11,11)</f>
        <v>43050</v>
      </c>
      <c r="B11" s="21" t="s">
        <v>23</v>
      </c>
      <c r="C11" s="17"/>
      <c r="D11" s="13"/>
      <c r="E11" s="13"/>
      <c r="F11" s="13"/>
      <c r="H11" s="18"/>
    </row>
    <row r="12" spans="1:8">
      <c r="A12" s="64">
        <f>DATE(E1,12,25)</f>
        <v>43094</v>
      </c>
      <c r="B12" s="21" t="s">
        <v>18</v>
      </c>
      <c r="C12" s="17"/>
      <c r="D12" s="13"/>
      <c r="E12" s="13"/>
      <c r="F12" s="13"/>
      <c r="H12" s="70"/>
    </row>
    <row r="13" spans="1:8" ht="15" thickBot="1">
      <c r="A13" s="65">
        <f>DATE(E1,IF((25-MOD((11*MOD(E1-1900,19)+4-INT((7*MOD(E1-1900,19)+1)/19)),29)-MOD(E1-1900+INT((E1-1900)/4)+31-MOD((11*MOD(E1-1900,19)+4-INT((7*MOD(E1-1900,19)+1)/19)),29),7))&gt;0,4,3),IF((25-MOD((11*MOD(E1-1900,19)+4-INT((7*MOD(E1-1900,19)+1)/19)),29)-MOD(E1-1900+INT((E1-1900)/4)+31-MOD((11*MOD(E1-1900,19)+4-INT((7*MOD(E1-1900,19)+1)/19)),29),7))&gt;0,(25-MOD((11*MOD(E1-1900,19)+4-INT((7*MOD(E1-1900,19)+1)/19)),29)-MOD(E1-1900+INT((E1-1900)/4)+31-MOD((11*MOD(E1-1900,19)+4-INT((7*MOD(E1-1900,19)+1)/19)),29),7)),31+(25-MOD((11*MOD(E1-1900,19)+4-INT((7*MOD(E1-1900,19)+1)/19)),29)-MOD(E1-1900+INT((E1-1900)/4)+31-MOD((11*MOD(E1-1900,19)+4-INT((7*MOD(E1-1900,19)+1)/19)),29),7))))</f>
        <v>42841</v>
      </c>
      <c r="B13" s="22" t="s">
        <v>24</v>
      </c>
      <c r="C13" s="17"/>
      <c r="D13" s="13"/>
      <c r="E13" s="13"/>
      <c r="F13" s="13"/>
      <c r="H13" s="18"/>
    </row>
    <row r="14" spans="1:8">
      <c r="A14" s="66"/>
      <c r="B14" s="23" t="s">
        <v>19</v>
      </c>
      <c r="C14" s="16"/>
      <c r="D14" s="13"/>
      <c r="E14" s="13"/>
      <c r="F14" s="13"/>
      <c r="H14" s="18"/>
    </row>
    <row r="15" spans="1:8">
      <c r="A15" s="67"/>
      <c r="B15" s="24" t="s">
        <v>19</v>
      </c>
      <c r="C15" s="16"/>
      <c r="D15" s="13"/>
      <c r="E15" s="13"/>
      <c r="F15" s="13"/>
      <c r="H15" s="18"/>
    </row>
    <row r="16" spans="1:8">
      <c r="A16" s="67"/>
      <c r="B16" s="24" t="s">
        <v>19</v>
      </c>
      <c r="C16" s="16"/>
      <c r="D16" s="13"/>
      <c r="E16" s="13"/>
      <c r="F16" s="13"/>
      <c r="H16" s="18"/>
    </row>
    <row r="17" spans="1:8">
      <c r="A17" s="67"/>
      <c r="B17" s="24" t="s">
        <v>19</v>
      </c>
      <c r="C17" s="16"/>
      <c r="D17" s="13"/>
      <c r="E17" s="13"/>
      <c r="F17" s="13"/>
      <c r="H17" s="18"/>
    </row>
    <row r="18" spans="1:8">
      <c r="A18" s="67"/>
      <c r="B18" s="24" t="s">
        <v>19</v>
      </c>
      <c r="C18" s="16"/>
      <c r="D18" s="13"/>
      <c r="E18" s="13"/>
      <c r="F18" s="13"/>
      <c r="H18" s="18"/>
    </row>
    <row r="19" spans="1:8">
      <c r="A19" s="67"/>
      <c r="B19" s="24" t="s">
        <v>19</v>
      </c>
      <c r="C19" s="16"/>
      <c r="D19" s="13"/>
      <c r="E19" s="13"/>
      <c r="F19" s="13"/>
      <c r="H19" s="18"/>
    </row>
    <row r="20" spans="1:8">
      <c r="A20" s="67"/>
      <c r="B20" s="24" t="s">
        <v>33</v>
      </c>
      <c r="C20" s="16"/>
      <c r="D20" s="13"/>
      <c r="E20" s="13"/>
      <c r="F20" s="13"/>
      <c r="H20" s="18"/>
    </row>
    <row r="21" spans="1:8">
      <c r="A21" s="67"/>
      <c r="B21" s="24" t="s">
        <v>33</v>
      </c>
      <c r="C21" s="16"/>
      <c r="D21" s="13"/>
      <c r="E21" s="13"/>
      <c r="F21" s="13"/>
      <c r="H21" s="18"/>
    </row>
    <row r="22" spans="1:8">
      <c r="A22" s="67"/>
      <c r="B22" s="24" t="s">
        <v>33</v>
      </c>
      <c r="C22" s="16"/>
      <c r="D22" s="13"/>
      <c r="E22" s="13"/>
      <c r="F22" s="13"/>
    </row>
    <row r="23" spans="1:8">
      <c r="A23" s="67"/>
      <c r="B23" s="24" t="s">
        <v>33</v>
      </c>
      <c r="C23" s="16"/>
      <c r="D23" s="13"/>
      <c r="E23" s="13"/>
      <c r="F23" s="13"/>
    </row>
    <row r="24" spans="1:8">
      <c r="A24" s="67" t="s">
        <v>25</v>
      </c>
      <c r="B24" s="25"/>
      <c r="C24" s="15"/>
      <c r="D24" s="13"/>
      <c r="E24" s="13"/>
      <c r="F24" s="13"/>
    </row>
    <row r="25" spans="1:8">
      <c r="A25" s="67" t="s">
        <v>25</v>
      </c>
      <c r="B25" s="26"/>
      <c r="C25" s="15"/>
      <c r="D25" s="13"/>
      <c r="E25" s="13"/>
      <c r="F25" s="13"/>
    </row>
    <row r="26" spans="1:8">
      <c r="A26" s="71"/>
      <c r="B26" s="72"/>
      <c r="C26" s="15"/>
      <c r="D26" s="13"/>
      <c r="E26" s="13"/>
      <c r="F26" s="13"/>
    </row>
    <row r="27" spans="1:8">
      <c r="A27" s="71"/>
      <c r="B27" s="72"/>
      <c r="C27" s="15"/>
      <c r="D27" s="13"/>
      <c r="E27" s="13"/>
      <c r="F27" s="13"/>
    </row>
    <row r="28" spans="1:8" hidden="1">
      <c r="A28" s="71"/>
      <c r="B28" s="72"/>
      <c r="C28" s="15"/>
      <c r="D28" s="13"/>
      <c r="E28" s="13"/>
      <c r="F28" s="13"/>
    </row>
    <row r="29" spans="1:8" hidden="1">
      <c r="A29" s="71"/>
      <c r="B29" s="72"/>
      <c r="C29" s="15"/>
      <c r="D29" s="13"/>
      <c r="E29" s="13"/>
      <c r="F29" s="13"/>
    </row>
    <row r="30" spans="1:8" hidden="1">
      <c r="A30" s="71"/>
      <c r="B30" s="72"/>
      <c r="C30" s="15"/>
      <c r="D30" s="13"/>
      <c r="E30" s="13"/>
      <c r="F30" s="13"/>
    </row>
    <row r="31" spans="1:8" hidden="1">
      <c r="A31" s="71"/>
      <c r="B31" s="72"/>
      <c r="C31" s="15"/>
      <c r="D31" s="13"/>
      <c r="E31" s="13"/>
      <c r="F31" s="13"/>
    </row>
    <row r="32" spans="1:8" hidden="1">
      <c r="A32" s="71"/>
      <c r="B32" s="72"/>
      <c r="C32" s="15"/>
      <c r="D32" s="13"/>
      <c r="E32" s="13"/>
      <c r="F32" s="13"/>
    </row>
    <row r="33" spans="1:22" hidden="1">
      <c r="A33" s="71"/>
      <c r="B33" s="72"/>
      <c r="C33" s="15"/>
      <c r="D33" s="13"/>
      <c r="E33" s="13"/>
      <c r="F33" s="13"/>
    </row>
    <row r="34" spans="1:22" hidden="1">
      <c r="A34" s="71"/>
      <c r="B34" s="72"/>
      <c r="C34" s="15"/>
      <c r="D34" s="13"/>
      <c r="E34" s="13"/>
      <c r="F34" s="13"/>
    </row>
    <row r="35" spans="1:22" hidden="1">
      <c r="A35" s="71"/>
      <c r="B35" s="72"/>
      <c r="C35" s="15"/>
      <c r="D35" s="13"/>
      <c r="E35" s="13"/>
      <c r="F35" s="13"/>
    </row>
    <row r="36" spans="1:22" hidden="1">
      <c r="A36" s="71"/>
      <c r="B36" s="72"/>
      <c r="C36" s="15"/>
      <c r="D36" s="13"/>
      <c r="E36" s="13"/>
      <c r="F36" s="13"/>
    </row>
    <row r="37" spans="1:22" hidden="1">
      <c r="A37" s="71"/>
      <c r="B37" s="72"/>
      <c r="C37" s="15"/>
      <c r="D37" s="13"/>
      <c r="E37" s="13"/>
      <c r="F37" s="13"/>
    </row>
    <row r="38" spans="1:22" hidden="1">
      <c r="A38" s="71"/>
      <c r="B38" s="72"/>
      <c r="C38" s="15"/>
      <c r="D38" s="13"/>
      <c r="E38" s="13"/>
      <c r="F38" s="13"/>
    </row>
    <row r="39" spans="1:22" hidden="1">
      <c r="A39" s="71"/>
      <c r="B39" s="72"/>
      <c r="C39" s="15"/>
      <c r="D39" s="13"/>
      <c r="E39" s="13"/>
      <c r="F39" s="13"/>
    </row>
    <row r="40" spans="1:22" hidden="1">
      <c r="A40" s="71"/>
      <c r="B40" s="72"/>
      <c r="C40" s="15"/>
      <c r="D40" s="13"/>
      <c r="E40" s="13"/>
      <c r="F40" s="13"/>
    </row>
    <row r="41" spans="1:22" hidden="1">
      <c r="A41" s="71"/>
      <c r="B41" s="72"/>
      <c r="C41" s="15"/>
      <c r="D41" s="13"/>
      <c r="E41" s="13"/>
      <c r="F41" s="13"/>
    </row>
    <row r="42" spans="1:22">
      <c r="A42" s="71"/>
      <c r="B42" s="72"/>
      <c r="C42" s="15"/>
      <c r="D42" s="13"/>
      <c r="E42" s="13"/>
      <c r="F42" s="13"/>
    </row>
    <row r="43" spans="1:22">
      <c r="A43" s="71"/>
      <c r="B43" s="72"/>
      <c r="C43" s="15"/>
      <c r="D43" s="13"/>
      <c r="E43" s="13"/>
      <c r="F43" s="13"/>
    </row>
    <row r="44" spans="1:22">
      <c r="A44" s="68"/>
      <c r="B44" s="77" t="s">
        <v>34</v>
      </c>
      <c r="C44" s="77"/>
      <c r="D44" s="77"/>
    </row>
    <row r="45" spans="1:22">
      <c r="A45" s="68"/>
    </row>
    <row r="46" spans="1:22">
      <c r="A46" s="68"/>
      <c r="C46" s="39"/>
      <c r="D46" s="40" t="str">
        <f>(Jan!D37)</f>
        <v>A</v>
      </c>
      <c r="E46" s="40" t="str">
        <f>(Jan!E37)</f>
        <v>Z</v>
      </c>
      <c r="F46" s="40" t="str">
        <f>(Jan!F37)</f>
        <v>E</v>
      </c>
      <c r="G46" s="40" t="str">
        <f>(Jan!G37)</f>
        <v>R</v>
      </c>
      <c r="H46" s="40" t="str">
        <f>(Jan!H37)</f>
        <v>T</v>
      </c>
      <c r="I46" s="40" t="str">
        <f>(Jan!I37)</f>
        <v>Y</v>
      </c>
      <c r="J46" s="40" t="str">
        <f>(Jan!J37)</f>
        <v>U</v>
      </c>
      <c r="K46" s="40" t="str">
        <f>(Jan!K37)</f>
        <v>_</v>
      </c>
      <c r="L46" s="40" t="str">
        <f>(Jan!L37)</f>
        <v>_</v>
      </c>
      <c r="M46" s="40" t="str">
        <f>(Jan!M37)</f>
        <v>_</v>
      </c>
      <c r="N46" s="40" t="str">
        <f>(Jan!N37)</f>
        <v>_</v>
      </c>
      <c r="O46" s="40" t="str">
        <f>(Jan!O37)</f>
        <v>_</v>
      </c>
      <c r="P46" s="40" t="str">
        <f>(Jan!P37)</f>
        <v>_</v>
      </c>
      <c r="Q46" s="40" t="str">
        <f>(Jan!Q37)</f>
        <v>_</v>
      </c>
      <c r="R46" s="40" t="str">
        <f>(Jan!R37)</f>
        <v>_</v>
      </c>
      <c r="S46" s="40" t="str">
        <f>(Jan!S37)</f>
        <v>_</v>
      </c>
      <c r="T46" s="40" t="str">
        <f>(Jan!T37)</f>
        <v>_</v>
      </c>
      <c r="U46" s="40" t="str">
        <f>(Jan!U37)</f>
        <v>_</v>
      </c>
      <c r="V46" s="40" t="str">
        <f>(Jan!V37)</f>
        <v>_</v>
      </c>
    </row>
    <row r="47" spans="1:22">
      <c r="A47" s="68"/>
      <c r="C47" s="41" t="s">
        <v>27</v>
      </c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</row>
    <row r="48" spans="1:22">
      <c r="A48" s="68"/>
      <c r="C48" s="37" t="s">
        <v>28</v>
      </c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</row>
    <row r="49" spans="1:22">
      <c r="A49" s="68"/>
      <c r="C49" s="37" t="s">
        <v>7</v>
      </c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</row>
    <row r="50" spans="1:22">
      <c r="A50" s="68"/>
      <c r="C50" s="36" t="s">
        <v>29</v>
      </c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</row>
    <row r="51" spans="1:22">
      <c r="C51" s="37" t="s">
        <v>30</v>
      </c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</row>
    <row r="52" spans="1:22">
      <c r="C52" s="38" t="s">
        <v>31</v>
      </c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</row>
    <row r="53" spans="1:22">
      <c r="C53" s="43" t="s">
        <v>32</v>
      </c>
      <c r="D53" s="44">
        <f>SUM(D47:D52)</f>
        <v>0</v>
      </c>
      <c r="E53" s="44">
        <f t="shared" ref="E53:V53" si="0">SUM(E47:E52)</f>
        <v>0</v>
      </c>
      <c r="F53" s="44">
        <f t="shared" si="0"/>
        <v>0</v>
      </c>
      <c r="G53" s="44">
        <f t="shared" si="0"/>
        <v>0</v>
      </c>
      <c r="H53" s="44">
        <f t="shared" si="0"/>
        <v>0</v>
      </c>
      <c r="I53" s="44">
        <f t="shared" si="0"/>
        <v>0</v>
      </c>
      <c r="J53" s="44">
        <f t="shared" si="0"/>
        <v>0</v>
      </c>
      <c r="K53" s="44">
        <f t="shared" si="0"/>
        <v>0</v>
      </c>
      <c r="L53" s="44">
        <f t="shared" si="0"/>
        <v>0</v>
      </c>
      <c r="M53" s="44">
        <f t="shared" si="0"/>
        <v>0</v>
      </c>
      <c r="N53" s="44">
        <f t="shared" si="0"/>
        <v>0</v>
      </c>
      <c r="O53" s="44">
        <f t="shared" si="0"/>
        <v>0</v>
      </c>
      <c r="P53" s="44">
        <f t="shared" si="0"/>
        <v>0</v>
      </c>
      <c r="Q53" s="44">
        <f t="shared" si="0"/>
        <v>0</v>
      </c>
      <c r="R53" s="44">
        <f t="shared" si="0"/>
        <v>0</v>
      </c>
      <c r="S53" s="44">
        <f t="shared" si="0"/>
        <v>0</v>
      </c>
      <c r="T53" s="44">
        <f t="shared" si="0"/>
        <v>0</v>
      </c>
      <c r="U53" s="44">
        <f t="shared" si="0"/>
        <v>0</v>
      </c>
      <c r="V53" s="44">
        <f t="shared" si="0"/>
        <v>0</v>
      </c>
    </row>
  </sheetData>
  <sheetProtection pivotTables="0"/>
  <mergeCells count="1">
    <mergeCell ref="B44:D44"/>
  </mergeCells>
  <dataValidations count="1">
    <dataValidation type="list" allowBlank="1" showInputMessage="1" showErrorMessage="1" sqref="E1">
      <formula1>"2016,2017,2018,2019,2020"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pageSetUpPr fitToPage="1"/>
  </sheetPr>
  <dimension ref="A1:W61"/>
  <sheetViews>
    <sheetView showZeros="0" topLeftCell="A3" workbookViewId="0">
      <selection activeCell="D39" sqref="D39"/>
    </sheetView>
  </sheetViews>
  <sheetFormatPr baseColWidth="10" defaultRowHeight="12" x14ac:dyDescent="0"/>
  <cols>
    <col min="1" max="1" width="9.6640625" customWidth="1"/>
    <col min="2" max="2" width="5.6640625" customWidth="1"/>
    <col min="3" max="3" width="13" customWidth="1"/>
    <col min="4" max="5" width="8.6640625" customWidth="1"/>
    <col min="6" max="6" width="8.33203125" customWidth="1"/>
    <col min="7" max="7" width="8.1640625" customWidth="1"/>
    <col min="8" max="9" width="8.6640625" customWidth="1"/>
    <col min="10" max="10" width="9.1640625" customWidth="1"/>
    <col min="11" max="11" width="8.33203125" customWidth="1"/>
    <col min="12" max="22" width="8.6640625" customWidth="1"/>
    <col min="23" max="23" width="5.5" customWidth="1"/>
  </cols>
  <sheetData>
    <row r="1" spans="1:23" ht="17.25" customHeight="1">
      <c r="A1" s="27">
        <f>DATE(Accueil!E1,1,1)</f>
        <v>42736</v>
      </c>
      <c r="B1" s="28" t="s">
        <v>0</v>
      </c>
      <c r="C1" s="28" t="s">
        <v>1</v>
      </c>
      <c r="D1" s="32" t="s">
        <v>35</v>
      </c>
      <c r="E1" s="32" t="s">
        <v>36</v>
      </c>
      <c r="F1" s="32" t="s">
        <v>37</v>
      </c>
      <c r="G1" s="32" t="s">
        <v>38</v>
      </c>
      <c r="H1" s="32" t="s">
        <v>39</v>
      </c>
      <c r="I1" s="32" t="s">
        <v>40</v>
      </c>
      <c r="J1" s="32" t="s">
        <v>41</v>
      </c>
      <c r="K1" s="32" t="s">
        <v>11</v>
      </c>
      <c r="L1" s="32" t="s">
        <v>11</v>
      </c>
      <c r="M1" s="32" t="s">
        <v>11</v>
      </c>
      <c r="N1" s="32" t="s">
        <v>11</v>
      </c>
      <c r="O1" s="32" t="s">
        <v>11</v>
      </c>
      <c r="P1" s="32" t="s">
        <v>11</v>
      </c>
      <c r="Q1" s="32" t="s">
        <v>11</v>
      </c>
      <c r="R1" s="32" t="s">
        <v>11</v>
      </c>
      <c r="S1" s="32" t="s">
        <v>11</v>
      </c>
      <c r="T1" s="32" t="s">
        <v>11</v>
      </c>
      <c r="U1" s="32" t="s">
        <v>11</v>
      </c>
      <c r="V1" s="32" t="s">
        <v>11</v>
      </c>
      <c r="W1" s="8" t="s">
        <v>2</v>
      </c>
    </row>
    <row r="2" spans="1:23">
      <c r="A2" s="12">
        <f>DATE(Accueil!E1,1,1)</f>
        <v>42736</v>
      </c>
      <c r="B2" s="11">
        <f>DATE(Accueil!E1,1,1)</f>
        <v>42736</v>
      </c>
      <c r="C2" s="31" t="s">
        <v>35</v>
      </c>
      <c r="D2" s="9">
        <f>IF($C2=D$1,1,"0")</f>
        <v>1</v>
      </c>
      <c r="E2" s="9" t="str">
        <f t="shared" ref="E2:V16" si="0">IF($C2=E$1,1,"0")</f>
        <v>0</v>
      </c>
      <c r="F2" s="9" t="str">
        <f t="shared" si="0"/>
        <v>0</v>
      </c>
      <c r="G2" s="9" t="str">
        <f t="shared" si="0"/>
        <v>0</v>
      </c>
      <c r="H2" s="9" t="str">
        <f t="shared" si="0"/>
        <v>0</v>
      </c>
      <c r="I2" s="9" t="str">
        <f t="shared" si="0"/>
        <v>0</v>
      </c>
      <c r="J2" s="9" t="str">
        <f t="shared" si="0"/>
        <v>0</v>
      </c>
      <c r="K2" s="9" t="str">
        <f t="shared" si="0"/>
        <v>0</v>
      </c>
      <c r="L2" s="9" t="str">
        <f t="shared" si="0"/>
        <v>0</v>
      </c>
      <c r="M2" s="9" t="str">
        <f t="shared" si="0"/>
        <v>0</v>
      </c>
      <c r="N2" s="9" t="str">
        <f t="shared" si="0"/>
        <v>0</v>
      </c>
      <c r="O2" s="9" t="str">
        <f t="shared" si="0"/>
        <v>0</v>
      </c>
      <c r="P2" s="9" t="str">
        <f t="shared" si="0"/>
        <v>0</v>
      </c>
      <c r="Q2" s="9" t="str">
        <f t="shared" si="0"/>
        <v>0</v>
      </c>
      <c r="R2" s="9" t="str">
        <f t="shared" si="0"/>
        <v>0</v>
      </c>
      <c r="S2" s="9" t="str">
        <f t="shared" si="0"/>
        <v>0</v>
      </c>
      <c r="T2" s="9" t="str">
        <f t="shared" si="0"/>
        <v>0</v>
      </c>
      <c r="U2" s="9" t="str">
        <f t="shared" si="0"/>
        <v>0</v>
      </c>
      <c r="V2" s="9" t="str">
        <f t="shared" si="0"/>
        <v>0</v>
      </c>
      <c r="W2" s="6">
        <f>SUM(D2:V2)</f>
        <v>1</v>
      </c>
    </row>
    <row r="3" spans="1:23">
      <c r="A3" s="12">
        <f>(A2+1)</f>
        <v>42737</v>
      </c>
      <c r="B3" s="11">
        <f>(B2+1)</f>
        <v>42737</v>
      </c>
      <c r="C3" s="31" t="s">
        <v>37</v>
      </c>
      <c r="D3" s="9" t="str">
        <f t="shared" ref="D3:S32" si="1">IF($C3=D$1,1,"0")</f>
        <v>0</v>
      </c>
      <c r="E3" s="9" t="str">
        <f t="shared" si="1"/>
        <v>0</v>
      </c>
      <c r="F3" s="9">
        <f t="shared" si="1"/>
        <v>1</v>
      </c>
      <c r="G3" s="9" t="str">
        <f t="shared" si="1"/>
        <v>0</v>
      </c>
      <c r="H3" s="9" t="str">
        <f t="shared" si="1"/>
        <v>0</v>
      </c>
      <c r="I3" s="9" t="str">
        <f t="shared" si="1"/>
        <v>0</v>
      </c>
      <c r="J3" s="9" t="str">
        <f t="shared" si="1"/>
        <v>0</v>
      </c>
      <c r="K3" s="9" t="str">
        <f t="shared" si="1"/>
        <v>0</v>
      </c>
      <c r="L3" s="9" t="str">
        <f t="shared" si="1"/>
        <v>0</v>
      </c>
      <c r="M3" s="9" t="str">
        <f t="shared" si="1"/>
        <v>0</v>
      </c>
      <c r="N3" s="9" t="str">
        <f t="shared" si="1"/>
        <v>0</v>
      </c>
      <c r="O3" s="9" t="str">
        <f t="shared" si="1"/>
        <v>0</v>
      </c>
      <c r="P3" s="9" t="str">
        <f t="shared" si="1"/>
        <v>0</v>
      </c>
      <c r="Q3" s="9" t="str">
        <f t="shared" si="1"/>
        <v>0</v>
      </c>
      <c r="R3" s="9" t="str">
        <f t="shared" si="1"/>
        <v>0</v>
      </c>
      <c r="S3" s="9" t="str">
        <f t="shared" si="1"/>
        <v>0</v>
      </c>
      <c r="T3" s="9" t="str">
        <f t="shared" si="0"/>
        <v>0</v>
      </c>
      <c r="U3" s="9" t="str">
        <f t="shared" si="0"/>
        <v>0</v>
      </c>
      <c r="V3" s="9" t="str">
        <f t="shared" si="0"/>
        <v>0</v>
      </c>
      <c r="W3" s="6">
        <f t="shared" ref="W3:W32" si="2">SUM(D3:V3)</f>
        <v>1</v>
      </c>
    </row>
    <row r="4" spans="1:23">
      <c r="A4" s="12">
        <f t="shared" ref="A4:A32" si="3">(A3+1)</f>
        <v>42738</v>
      </c>
      <c r="B4" s="11">
        <f t="shared" ref="B4:B32" si="4">(B3+1)</f>
        <v>42738</v>
      </c>
      <c r="C4" s="31"/>
      <c r="D4" s="9" t="str">
        <f t="shared" si="1"/>
        <v>0</v>
      </c>
      <c r="E4" s="9" t="str">
        <f t="shared" si="0"/>
        <v>0</v>
      </c>
      <c r="F4" s="9" t="str">
        <f t="shared" si="0"/>
        <v>0</v>
      </c>
      <c r="G4" s="9" t="str">
        <f t="shared" si="0"/>
        <v>0</v>
      </c>
      <c r="H4" s="9" t="str">
        <f t="shared" si="0"/>
        <v>0</v>
      </c>
      <c r="I4" s="9" t="str">
        <f t="shared" si="0"/>
        <v>0</v>
      </c>
      <c r="J4" s="9" t="str">
        <f t="shared" si="0"/>
        <v>0</v>
      </c>
      <c r="K4" s="9" t="str">
        <f t="shared" si="0"/>
        <v>0</v>
      </c>
      <c r="L4" s="9" t="str">
        <f t="shared" si="0"/>
        <v>0</v>
      </c>
      <c r="M4" s="9" t="str">
        <f t="shared" si="0"/>
        <v>0</v>
      </c>
      <c r="N4" s="9" t="str">
        <f t="shared" si="0"/>
        <v>0</v>
      </c>
      <c r="O4" s="9" t="str">
        <f t="shared" si="0"/>
        <v>0</v>
      </c>
      <c r="P4" s="9" t="str">
        <f t="shared" si="0"/>
        <v>0</v>
      </c>
      <c r="Q4" s="9" t="str">
        <f t="shared" si="0"/>
        <v>0</v>
      </c>
      <c r="R4" s="9" t="str">
        <f t="shared" si="0"/>
        <v>0</v>
      </c>
      <c r="S4" s="9" t="str">
        <f t="shared" si="0"/>
        <v>0</v>
      </c>
      <c r="T4" s="9" t="str">
        <f t="shared" si="0"/>
        <v>0</v>
      </c>
      <c r="U4" s="9" t="str">
        <f t="shared" si="0"/>
        <v>0</v>
      </c>
      <c r="V4" s="9" t="str">
        <f t="shared" si="0"/>
        <v>0</v>
      </c>
      <c r="W4" s="6">
        <f t="shared" si="2"/>
        <v>0</v>
      </c>
    </row>
    <row r="5" spans="1:23">
      <c r="A5" s="12">
        <f t="shared" si="3"/>
        <v>42739</v>
      </c>
      <c r="B5" s="11">
        <f t="shared" si="4"/>
        <v>42739</v>
      </c>
      <c r="C5" s="31"/>
      <c r="D5" s="9" t="str">
        <f>IF($C5=D$1,1,"0")</f>
        <v>0</v>
      </c>
      <c r="E5" s="9" t="str">
        <f t="shared" si="0"/>
        <v>0</v>
      </c>
      <c r="F5" s="9" t="str">
        <f t="shared" si="0"/>
        <v>0</v>
      </c>
      <c r="G5" s="9" t="str">
        <f t="shared" si="0"/>
        <v>0</v>
      </c>
      <c r="H5" s="9" t="str">
        <f t="shared" si="0"/>
        <v>0</v>
      </c>
      <c r="I5" s="9" t="str">
        <f t="shared" si="0"/>
        <v>0</v>
      </c>
      <c r="J5" s="9" t="str">
        <f t="shared" si="0"/>
        <v>0</v>
      </c>
      <c r="K5" s="9" t="str">
        <f t="shared" si="0"/>
        <v>0</v>
      </c>
      <c r="L5" s="9" t="str">
        <f t="shared" si="0"/>
        <v>0</v>
      </c>
      <c r="M5" s="9" t="str">
        <f t="shared" si="0"/>
        <v>0</v>
      </c>
      <c r="N5" s="9" t="str">
        <f t="shared" si="0"/>
        <v>0</v>
      </c>
      <c r="O5" s="9" t="str">
        <f t="shared" si="0"/>
        <v>0</v>
      </c>
      <c r="P5" s="9" t="str">
        <f t="shared" si="0"/>
        <v>0</v>
      </c>
      <c r="Q5" s="9" t="str">
        <f t="shared" si="0"/>
        <v>0</v>
      </c>
      <c r="R5" s="9" t="str">
        <f t="shared" si="0"/>
        <v>0</v>
      </c>
      <c r="S5" s="9" t="str">
        <f t="shared" si="0"/>
        <v>0</v>
      </c>
      <c r="T5" s="9" t="str">
        <f t="shared" si="0"/>
        <v>0</v>
      </c>
      <c r="U5" s="9" t="str">
        <f t="shared" si="0"/>
        <v>0</v>
      </c>
      <c r="V5" s="9" t="str">
        <f t="shared" si="0"/>
        <v>0</v>
      </c>
      <c r="W5" s="6">
        <f t="shared" si="2"/>
        <v>0</v>
      </c>
    </row>
    <row r="6" spans="1:23">
      <c r="A6" s="12">
        <f t="shared" si="3"/>
        <v>42740</v>
      </c>
      <c r="B6" s="11">
        <f t="shared" si="4"/>
        <v>42740</v>
      </c>
      <c r="C6" s="31"/>
      <c r="D6" s="9" t="str">
        <f t="shared" si="1"/>
        <v>0</v>
      </c>
      <c r="E6" s="9" t="str">
        <f t="shared" si="0"/>
        <v>0</v>
      </c>
      <c r="F6" s="9" t="str">
        <f t="shared" si="0"/>
        <v>0</v>
      </c>
      <c r="G6" s="9" t="str">
        <f t="shared" si="0"/>
        <v>0</v>
      </c>
      <c r="H6" s="9" t="str">
        <f t="shared" si="0"/>
        <v>0</v>
      </c>
      <c r="I6" s="9" t="str">
        <f t="shared" si="0"/>
        <v>0</v>
      </c>
      <c r="J6" s="9" t="str">
        <f t="shared" si="0"/>
        <v>0</v>
      </c>
      <c r="K6" s="9" t="str">
        <f t="shared" si="0"/>
        <v>0</v>
      </c>
      <c r="L6" s="9" t="str">
        <f t="shared" si="0"/>
        <v>0</v>
      </c>
      <c r="M6" s="9" t="str">
        <f t="shared" si="0"/>
        <v>0</v>
      </c>
      <c r="N6" s="9" t="str">
        <f t="shared" si="0"/>
        <v>0</v>
      </c>
      <c r="O6" s="9" t="str">
        <f t="shared" si="0"/>
        <v>0</v>
      </c>
      <c r="P6" s="9" t="str">
        <f t="shared" si="0"/>
        <v>0</v>
      </c>
      <c r="Q6" s="9" t="str">
        <f t="shared" si="0"/>
        <v>0</v>
      </c>
      <c r="R6" s="9" t="str">
        <f t="shared" si="0"/>
        <v>0</v>
      </c>
      <c r="S6" s="9" t="str">
        <f t="shared" si="0"/>
        <v>0</v>
      </c>
      <c r="T6" s="9" t="str">
        <f t="shared" si="0"/>
        <v>0</v>
      </c>
      <c r="U6" s="9" t="str">
        <f t="shared" si="0"/>
        <v>0</v>
      </c>
      <c r="V6" s="9" t="str">
        <f t="shared" si="0"/>
        <v>0</v>
      </c>
      <c r="W6" s="6">
        <f t="shared" si="2"/>
        <v>0</v>
      </c>
    </row>
    <row r="7" spans="1:23">
      <c r="A7" s="12">
        <f t="shared" si="3"/>
        <v>42741</v>
      </c>
      <c r="B7" s="11">
        <f t="shared" si="4"/>
        <v>42741</v>
      </c>
      <c r="C7" s="31"/>
      <c r="D7" s="9" t="str">
        <f t="shared" si="1"/>
        <v>0</v>
      </c>
      <c r="E7" s="9" t="str">
        <f t="shared" si="0"/>
        <v>0</v>
      </c>
      <c r="F7" s="9" t="str">
        <f t="shared" si="0"/>
        <v>0</v>
      </c>
      <c r="G7" s="9" t="str">
        <f t="shared" si="0"/>
        <v>0</v>
      </c>
      <c r="H7" s="9" t="str">
        <f t="shared" si="0"/>
        <v>0</v>
      </c>
      <c r="I7" s="9" t="str">
        <f t="shared" si="0"/>
        <v>0</v>
      </c>
      <c r="J7" s="9" t="str">
        <f t="shared" si="0"/>
        <v>0</v>
      </c>
      <c r="K7" s="9" t="str">
        <f t="shared" si="0"/>
        <v>0</v>
      </c>
      <c r="L7" s="9" t="str">
        <f t="shared" si="0"/>
        <v>0</v>
      </c>
      <c r="M7" s="9" t="str">
        <f t="shared" si="0"/>
        <v>0</v>
      </c>
      <c r="N7" s="9" t="str">
        <f t="shared" si="0"/>
        <v>0</v>
      </c>
      <c r="O7" s="9" t="str">
        <f t="shared" si="0"/>
        <v>0</v>
      </c>
      <c r="P7" s="9" t="str">
        <f t="shared" si="0"/>
        <v>0</v>
      </c>
      <c r="Q7" s="9" t="str">
        <f t="shared" si="0"/>
        <v>0</v>
      </c>
      <c r="R7" s="9" t="str">
        <f t="shared" si="0"/>
        <v>0</v>
      </c>
      <c r="S7" s="9" t="str">
        <f t="shared" si="0"/>
        <v>0</v>
      </c>
      <c r="T7" s="9" t="str">
        <f t="shared" si="0"/>
        <v>0</v>
      </c>
      <c r="U7" s="9" t="str">
        <f t="shared" si="0"/>
        <v>0</v>
      </c>
      <c r="V7" s="9" t="str">
        <f t="shared" si="0"/>
        <v>0</v>
      </c>
      <c r="W7" s="6">
        <f t="shared" si="2"/>
        <v>0</v>
      </c>
    </row>
    <row r="8" spans="1:23">
      <c r="A8" s="12">
        <f t="shared" si="3"/>
        <v>42742</v>
      </c>
      <c r="B8" s="11">
        <f t="shared" si="4"/>
        <v>42742</v>
      </c>
      <c r="C8" s="31" t="s">
        <v>36</v>
      </c>
      <c r="D8" s="9" t="str">
        <f t="shared" si="1"/>
        <v>0</v>
      </c>
      <c r="E8" s="9">
        <f t="shared" si="0"/>
        <v>1</v>
      </c>
      <c r="F8" s="9" t="str">
        <f t="shared" si="0"/>
        <v>0</v>
      </c>
      <c r="G8" s="9" t="str">
        <f t="shared" si="0"/>
        <v>0</v>
      </c>
      <c r="H8" s="9" t="str">
        <f t="shared" si="0"/>
        <v>0</v>
      </c>
      <c r="I8" s="9" t="str">
        <f t="shared" si="0"/>
        <v>0</v>
      </c>
      <c r="J8" s="9" t="str">
        <f t="shared" si="0"/>
        <v>0</v>
      </c>
      <c r="K8" s="9" t="str">
        <f t="shared" si="0"/>
        <v>0</v>
      </c>
      <c r="L8" s="9" t="str">
        <f t="shared" si="0"/>
        <v>0</v>
      </c>
      <c r="M8" s="9" t="str">
        <f t="shared" si="0"/>
        <v>0</v>
      </c>
      <c r="N8" s="9" t="str">
        <f t="shared" si="0"/>
        <v>0</v>
      </c>
      <c r="O8" s="9" t="str">
        <f t="shared" si="0"/>
        <v>0</v>
      </c>
      <c r="P8" s="9" t="str">
        <f t="shared" si="0"/>
        <v>0</v>
      </c>
      <c r="Q8" s="9" t="str">
        <f t="shared" si="0"/>
        <v>0</v>
      </c>
      <c r="R8" s="9" t="str">
        <f t="shared" si="0"/>
        <v>0</v>
      </c>
      <c r="S8" s="9" t="str">
        <f t="shared" si="0"/>
        <v>0</v>
      </c>
      <c r="T8" s="9" t="str">
        <f t="shared" si="0"/>
        <v>0</v>
      </c>
      <c r="U8" s="9" t="str">
        <f t="shared" si="0"/>
        <v>0</v>
      </c>
      <c r="V8" s="9" t="str">
        <f t="shared" si="0"/>
        <v>0</v>
      </c>
      <c r="W8" s="6">
        <f t="shared" si="2"/>
        <v>1</v>
      </c>
    </row>
    <row r="9" spans="1:23">
      <c r="A9" s="12">
        <f t="shared" si="3"/>
        <v>42743</v>
      </c>
      <c r="B9" s="11">
        <f t="shared" si="4"/>
        <v>42743</v>
      </c>
      <c r="C9" s="31"/>
      <c r="D9" s="9" t="str">
        <f t="shared" si="1"/>
        <v>0</v>
      </c>
      <c r="E9" s="9" t="str">
        <f t="shared" si="0"/>
        <v>0</v>
      </c>
      <c r="F9" s="9" t="str">
        <f t="shared" si="0"/>
        <v>0</v>
      </c>
      <c r="G9" s="9" t="str">
        <f t="shared" si="0"/>
        <v>0</v>
      </c>
      <c r="H9" s="9" t="str">
        <f t="shared" si="0"/>
        <v>0</v>
      </c>
      <c r="I9" s="9" t="str">
        <f t="shared" si="0"/>
        <v>0</v>
      </c>
      <c r="J9" s="9" t="str">
        <f t="shared" si="0"/>
        <v>0</v>
      </c>
      <c r="K9" s="9" t="str">
        <f t="shared" si="0"/>
        <v>0</v>
      </c>
      <c r="L9" s="9" t="str">
        <f t="shared" si="0"/>
        <v>0</v>
      </c>
      <c r="M9" s="9" t="str">
        <f t="shared" si="0"/>
        <v>0</v>
      </c>
      <c r="N9" s="9" t="str">
        <f t="shared" si="0"/>
        <v>0</v>
      </c>
      <c r="O9" s="9" t="str">
        <f t="shared" si="0"/>
        <v>0</v>
      </c>
      <c r="P9" s="9" t="str">
        <f t="shared" si="0"/>
        <v>0</v>
      </c>
      <c r="Q9" s="9" t="str">
        <f t="shared" si="0"/>
        <v>0</v>
      </c>
      <c r="R9" s="9" t="str">
        <f t="shared" si="0"/>
        <v>0</v>
      </c>
      <c r="S9" s="9" t="str">
        <f t="shared" si="0"/>
        <v>0</v>
      </c>
      <c r="T9" s="9" t="str">
        <f t="shared" si="0"/>
        <v>0</v>
      </c>
      <c r="U9" s="9" t="str">
        <f t="shared" si="0"/>
        <v>0</v>
      </c>
      <c r="V9" s="9" t="str">
        <f t="shared" si="0"/>
        <v>0</v>
      </c>
      <c r="W9" s="6">
        <f t="shared" si="2"/>
        <v>0</v>
      </c>
    </row>
    <row r="10" spans="1:23">
      <c r="A10" s="12">
        <f t="shared" si="3"/>
        <v>42744</v>
      </c>
      <c r="B10" s="11">
        <f t="shared" si="4"/>
        <v>42744</v>
      </c>
      <c r="C10" s="31"/>
      <c r="D10" s="9" t="str">
        <f t="shared" si="1"/>
        <v>0</v>
      </c>
      <c r="E10" s="9" t="str">
        <f t="shared" si="0"/>
        <v>0</v>
      </c>
      <c r="F10" s="9" t="str">
        <f t="shared" si="0"/>
        <v>0</v>
      </c>
      <c r="G10" s="9" t="str">
        <f t="shared" si="0"/>
        <v>0</v>
      </c>
      <c r="H10" s="9" t="str">
        <f t="shared" si="0"/>
        <v>0</v>
      </c>
      <c r="I10" s="9" t="str">
        <f t="shared" si="0"/>
        <v>0</v>
      </c>
      <c r="J10" s="9" t="str">
        <f t="shared" si="0"/>
        <v>0</v>
      </c>
      <c r="K10" s="9" t="str">
        <f t="shared" si="0"/>
        <v>0</v>
      </c>
      <c r="L10" s="9" t="str">
        <f t="shared" si="0"/>
        <v>0</v>
      </c>
      <c r="M10" s="9" t="str">
        <f t="shared" si="0"/>
        <v>0</v>
      </c>
      <c r="N10" s="9" t="str">
        <f t="shared" si="0"/>
        <v>0</v>
      </c>
      <c r="O10" s="9" t="str">
        <f t="shared" si="0"/>
        <v>0</v>
      </c>
      <c r="P10" s="9" t="str">
        <f t="shared" si="0"/>
        <v>0</v>
      </c>
      <c r="Q10" s="9" t="str">
        <f t="shared" si="0"/>
        <v>0</v>
      </c>
      <c r="R10" s="9" t="str">
        <f t="shared" si="0"/>
        <v>0</v>
      </c>
      <c r="S10" s="9" t="str">
        <f t="shared" si="0"/>
        <v>0</v>
      </c>
      <c r="T10" s="9" t="str">
        <f t="shared" si="0"/>
        <v>0</v>
      </c>
      <c r="U10" s="9" t="str">
        <f t="shared" si="0"/>
        <v>0</v>
      </c>
      <c r="V10" s="9" t="str">
        <f t="shared" si="0"/>
        <v>0</v>
      </c>
      <c r="W10" s="6">
        <f t="shared" si="2"/>
        <v>0</v>
      </c>
    </row>
    <row r="11" spans="1:23">
      <c r="A11" s="12">
        <f t="shared" si="3"/>
        <v>42745</v>
      </c>
      <c r="B11" s="11">
        <f t="shared" si="4"/>
        <v>42745</v>
      </c>
      <c r="C11" s="31"/>
      <c r="D11" s="9" t="str">
        <f t="shared" si="1"/>
        <v>0</v>
      </c>
      <c r="E11" s="9" t="str">
        <f t="shared" si="0"/>
        <v>0</v>
      </c>
      <c r="F11" s="9" t="str">
        <f t="shared" si="0"/>
        <v>0</v>
      </c>
      <c r="G11" s="9" t="str">
        <f t="shared" si="0"/>
        <v>0</v>
      </c>
      <c r="H11" s="9" t="str">
        <f t="shared" si="0"/>
        <v>0</v>
      </c>
      <c r="I11" s="9" t="str">
        <f t="shared" si="0"/>
        <v>0</v>
      </c>
      <c r="J11" s="9" t="str">
        <f t="shared" si="0"/>
        <v>0</v>
      </c>
      <c r="K11" s="9" t="str">
        <f t="shared" si="0"/>
        <v>0</v>
      </c>
      <c r="L11" s="9" t="str">
        <f t="shared" si="0"/>
        <v>0</v>
      </c>
      <c r="M11" s="9" t="str">
        <f t="shared" si="0"/>
        <v>0</v>
      </c>
      <c r="N11" s="9" t="str">
        <f t="shared" si="0"/>
        <v>0</v>
      </c>
      <c r="O11" s="9" t="str">
        <f t="shared" si="0"/>
        <v>0</v>
      </c>
      <c r="P11" s="9" t="str">
        <f t="shared" si="0"/>
        <v>0</v>
      </c>
      <c r="Q11" s="9" t="str">
        <f t="shared" si="0"/>
        <v>0</v>
      </c>
      <c r="R11" s="9" t="str">
        <f t="shared" si="0"/>
        <v>0</v>
      </c>
      <c r="S11" s="9" t="str">
        <f t="shared" si="0"/>
        <v>0</v>
      </c>
      <c r="T11" s="9" t="str">
        <f t="shared" si="0"/>
        <v>0</v>
      </c>
      <c r="U11" s="9" t="str">
        <f t="shared" si="0"/>
        <v>0</v>
      </c>
      <c r="V11" s="9" t="str">
        <f t="shared" si="0"/>
        <v>0</v>
      </c>
      <c r="W11" s="6">
        <f t="shared" si="2"/>
        <v>0</v>
      </c>
    </row>
    <row r="12" spans="1:23">
      <c r="A12" s="12">
        <f t="shared" si="3"/>
        <v>42746</v>
      </c>
      <c r="B12" s="11">
        <f t="shared" si="4"/>
        <v>42746</v>
      </c>
      <c r="C12" s="31"/>
      <c r="D12" s="9" t="str">
        <f t="shared" si="1"/>
        <v>0</v>
      </c>
      <c r="E12" s="9" t="str">
        <f t="shared" si="0"/>
        <v>0</v>
      </c>
      <c r="F12" s="9" t="str">
        <f t="shared" si="0"/>
        <v>0</v>
      </c>
      <c r="G12" s="9" t="str">
        <f t="shared" si="0"/>
        <v>0</v>
      </c>
      <c r="H12" s="9" t="str">
        <f t="shared" si="0"/>
        <v>0</v>
      </c>
      <c r="I12" s="9" t="str">
        <f t="shared" si="0"/>
        <v>0</v>
      </c>
      <c r="J12" s="9" t="str">
        <f t="shared" si="0"/>
        <v>0</v>
      </c>
      <c r="K12" s="9" t="str">
        <f t="shared" si="0"/>
        <v>0</v>
      </c>
      <c r="L12" s="9" t="str">
        <f t="shared" si="0"/>
        <v>0</v>
      </c>
      <c r="M12" s="9" t="str">
        <f t="shared" si="0"/>
        <v>0</v>
      </c>
      <c r="N12" s="9" t="str">
        <f t="shared" si="0"/>
        <v>0</v>
      </c>
      <c r="O12" s="9" t="str">
        <f t="shared" si="0"/>
        <v>0</v>
      </c>
      <c r="P12" s="9" t="str">
        <f t="shared" si="0"/>
        <v>0</v>
      </c>
      <c r="Q12" s="9" t="str">
        <f t="shared" si="0"/>
        <v>0</v>
      </c>
      <c r="R12" s="9" t="str">
        <f t="shared" si="0"/>
        <v>0</v>
      </c>
      <c r="S12" s="9" t="str">
        <f t="shared" si="0"/>
        <v>0</v>
      </c>
      <c r="T12" s="9" t="str">
        <f t="shared" si="0"/>
        <v>0</v>
      </c>
      <c r="U12" s="9" t="str">
        <f t="shared" si="0"/>
        <v>0</v>
      </c>
      <c r="V12" s="9" t="str">
        <f t="shared" si="0"/>
        <v>0</v>
      </c>
      <c r="W12" s="6">
        <f t="shared" si="2"/>
        <v>0</v>
      </c>
    </row>
    <row r="13" spans="1:23">
      <c r="A13" s="12">
        <f t="shared" si="3"/>
        <v>42747</v>
      </c>
      <c r="B13" s="11">
        <f t="shared" si="4"/>
        <v>42747</v>
      </c>
      <c r="C13" s="31"/>
      <c r="D13" s="9" t="str">
        <f t="shared" si="1"/>
        <v>0</v>
      </c>
      <c r="E13" s="9" t="str">
        <f t="shared" si="0"/>
        <v>0</v>
      </c>
      <c r="F13" s="9" t="str">
        <f t="shared" si="0"/>
        <v>0</v>
      </c>
      <c r="G13" s="9" t="str">
        <f t="shared" si="0"/>
        <v>0</v>
      </c>
      <c r="H13" s="9" t="str">
        <f t="shared" si="0"/>
        <v>0</v>
      </c>
      <c r="I13" s="9" t="str">
        <f t="shared" si="0"/>
        <v>0</v>
      </c>
      <c r="J13" s="9" t="str">
        <f t="shared" si="0"/>
        <v>0</v>
      </c>
      <c r="K13" s="9" t="str">
        <f t="shared" si="0"/>
        <v>0</v>
      </c>
      <c r="L13" s="9" t="str">
        <f t="shared" si="0"/>
        <v>0</v>
      </c>
      <c r="M13" s="9" t="str">
        <f t="shared" si="0"/>
        <v>0</v>
      </c>
      <c r="N13" s="9" t="str">
        <f t="shared" si="0"/>
        <v>0</v>
      </c>
      <c r="O13" s="9" t="str">
        <f t="shared" si="0"/>
        <v>0</v>
      </c>
      <c r="P13" s="9" t="str">
        <f t="shared" si="0"/>
        <v>0</v>
      </c>
      <c r="Q13" s="9" t="str">
        <f t="shared" si="0"/>
        <v>0</v>
      </c>
      <c r="R13" s="9" t="str">
        <f t="shared" si="0"/>
        <v>0</v>
      </c>
      <c r="S13" s="9" t="str">
        <f t="shared" si="0"/>
        <v>0</v>
      </c>
      <c r="T13" s="9" t="str">
        <f t="shared" si="0"/>
        <v>0</v>
      </c>
      <c r="U13" s="9" t="str">
        <f t="shared" si="0"/>
        <v>0</v>
      </c>
      <c r="V13" s="9" t="str">
        <f t="shared" si="0"/>
        <v>0</v>
      </c>
      <c r="W13" s="6">
        <f t="shared" si="2"/>
        <v>0</v>
      </c>
    </row>
    <row r="14" spans="1:23">
      <c r="A14" s="12">
        <f t="shared" si="3"/>
        <v>42748</v>
      </c>
      <c r="B14" s="11">
        <f t="shared" si="4"/>
        <v>42748</v>
      </c>
      <c r="C14" s="31"/>
      <c r="D14" s="9" t="str">
        <f t="shared" si="1"/>
        <v>0</v>
      </c>
      <c r="E14" s="9" t="str">
        <f t="shared" si="0"/>
        <v>0</v>
      </c>
      <c r="F14" s="9" t="str">
        <f t="shared" si="0"/>
        <v>0</v>
      </c>
      <c r="G14" s="9" t="str">
        <f t="shared" si="0"/>
        <v>0</v>
      </c>
      <c r="H14" s="9" t="str">
        <f t="shared" si="0"/>
        <v>0</v>
      </c>
      <c r="I14" s="9" t="str">
        <f t="shared" si="0"/>
        <v>0</v>
      </c>
      <c r="J14" s="9" t="str">
        <f t="shared" si="0"/>
        <v>0</v>
      </c>
      <c r="K14" s="9" t="str">
        <f t="shared" si="0"/>
        <v>0</v>
      </c>
      <c r="L14" s="9" t="str">
        <f t="shared" si="0"/>
        <v>0</v>
      </c>
      <c r="M14" s="9" t="str">
        <f t="shared" si="0"/>
        <v>0</v>
      </c>
      <c r="N14" s="9" t="str">
        <f t="shared" si="0"/>
        <v>0</v>
      </c>
      <c r="O14" s="9" t="str">
        <f t="shared" si="0"/>
        <v>0</v>
      </c>
      <c r="P14" s="9" t="str">
        <f t="shared" si="0"/>
        <v>0</v>
      </c>
      <c r="Q14" s="9" t="str">
        <f t="shared" si="0"/>
        <v>0</v>
      </c>
      <c r="R14" s="9" t="str">
        <f t="shared" si="0"/>
        <v>0</v>
      </c>
      <c r="S14" s="9" t="str">
        <f t="shared" si="0"/>
        <v>0</v>
      </c>
      <c r="T14" s="9" t="str">
        <f t="shared" si="0"/>
        <v>0</v>
      </c>
      <c r="U14" s="9" t="str">
        <f t="shared" si="0"/>
        <v>0</v>
      </c>
      <c r="V14" s="9" t="str">
        <f t="shared" si="0"/>
        <v>0</v>
      </c>
      <c r="W14" s="6">
        <f t="shared" si="2"/>
        <v>0</v>
      </c>
    </row>
    <row r="15" spans="1:23">
      <c r="A15" s="12">
        <f t="shared" si="3"/>
        <v>42749</v>
      </c>
      <c r="B15" s="11">
        <f t="shared" si="4"/>
        <v>42749</v>
      </c>
      <c r="C15" s="31"/>
      <c r="D15" s="9" t="str">
        <f t="shared" si="1"/>
        <v>0</v>
      </c>
      <c r="E15" s="9" t="str">
        <f t="shared" si="0"/>
        <v>0</v>
      </c>
      <c r="F15" s="9" t="str">
        <f t="shared" si="0"/>
        <v>0</v>
      </c>
      <c r="G15" s="9" t="str">
        <f t="shared" si="0"/>
        <v>0</v>
      </c>
      <c r="H15" s="9" t="str">
        <f t="shared" si="0"/>
        <v>0</v>
      </c>
      <c r="I15" s="9" t="str">
        <f t="shared" si="0"/>
        <v>0</v>
      </c>
      <c r="J15" s="9" t="str">
        <f t="shared" si="0"/>
        <v>0</v>
      </c>
      <c r="K15" s="9" t="str">
        <f t="shared" si="0"/>
        <v>0</v>
      </c>
      <c r="L15" s="9" t="str">
        <f t="shared" si="0"/>
        <v>0</v>
      </c>
      <c r="M15" s="9" t="str">
        <f t="shared" si="0"/>
        <v>0</v>
      </c>
      <c r="N15" s="9" t="str">
        <f t="shared" si="0"/>
        <v>0</v>
      </c>
      <c r="O15" s="9" t="str">
        <f t="shared" si="0"/>
        <v>0</v>
      </c>
      <c r="P15" s="9" t="str">
        <f t="shared" si="0"/>
        <v>0</v>
      </c>
      <c r="Q15" s="9" t="str">
        <f t="shared" si="0"/>
        <v>0</v>
      </c>
      <c r="R15" s="9" t="str">
        <f t="shared" si="0"/>
        <v>0</v>
      </c>
      <c r="S15" s="9" t="str">
        <f t="shared" si="0"/>
        <v>0</v>
      </c>
      <c r="T15" s="9" t="str">
        <f t="shared" si="0"/>
        <v>0</v>
      </c>
      <c r="U15" s="9" t="str">
        <f t="shared" si="0"/>
        <v>0</v>
      </c>
      <c r="V15" s="9" t="str">
        <f t="shared" si="0"/>
        <v>0</v>
      </c>
      <c r="W15" s="6">
        <f t="shared" si="2"/>
        <v>0</v>
      </c>
    </row>
    <row r="16" spans="1:23">
      <c r="A16" s="12">
        <f t="shared" si="3"/>
        <v>42750</v>
      </c>
      <c r="B16" s="11">
        <f t="shared" si="4"/>
        <v>42750</v>
      </c>
      <c r="C16" s="31"/>
      <c r="D16" s="9" t="str">
        <f t="shared" si="1"/>
        <v>0</v>
      </c>
      <c r="E16" s="9" t="str">
        <f t="shared" si="0"/>
        <v>0</v>
      </c>
      <c r="F16" s="9" t="str">
        <f t="shared" si="0"/>
        <v>0</v>
      </c>
      <c r="G16" s="9" t="str">
        <f t="shared" si="0"/>
        <v>0</v>
      </c>
      <c r="H16" s="9" t="str">
        <f t="shared" si="0"/>
        <v>0</v>
      </c>
      <c r="I16" s="9" t="str">
        <f t="shared" si="0"/>
        <v>0</v>
      </c>
      <c r="J16" s="9" t="str">
        <f t="shared" si="0"/>
        <v>0</v>
      </c>
      <c r="K16" s="9" t="str">
        <f t="shared" si="0"/>
        <v>0</v>
      </c>
      <c r="L16" s="9" t="str">
        <f t="shared" si="0"/>
        <v>0</v>
      </c>
      <c r="M16" s="9" t="str">
        <f t="shared" si="0"/>
        <v>0</v>
      </c>
      <c r="N16" s="9" t="str">
        <f t="shared" si="0"/>
        <v>0</v>
      </c>
      <c r="O16" s="9" t="str">
        <f t="shared" si="0"/>
        <v>0</v>
      </c>
      <c r="P16" s="9" t="str">
        <f t="shared" si="0"/>
        <v>0</v>
      </c>
      <c r="Q16" s="9" t="str">
        <f t="shared" si="0"/>
        <v>0</v>
      </c>
      <c r="R16" s="9" t="str">
        <f t="shared" si="0"/>
        <v>0</v>
      </c>
      <c r="S16" s="9" t="str">
        <f t="shared" si="0"/>
        <v>0</v>
      </c>
      <c r="T16" s="9" t="str">
        <f t="shared" si="0"/>
        <v>0</v>
      </c>
      <c r="U16" s="9" t="str">
        <f t="shared" si="0"/>
        <v>0</v>
      </c>
      <c r="V16" s="9" t="str">
        <f t="shared" si="0"/>
        <v>0</v>
      </c>
      <c r="W16" s="6">
        <f t="shared" si="2"/>
        <v>0</v>
      </c>
    </row>
    <row r="17" spans="1:23">
      <c r="A17" s="12">
        <f t="shared" si="3"/>
        <v>42751</v>
      </c>
      <c r="B17" s="11">
        <f t="shared" si="4"/>
        <v>42751</v>
      </c>
      <c r="C17" s="31"/>
      <c r="D17" s="9" t="str">
        <f t="shared" si="1"/>
        <v>0</v>
      </c>
      <c r="E17" s="9" t="str">
        <f t="shared" ref="E17:V31" si="5">IF($C17=E$1,1,"0")</f>
        <v>0</v>
      </c>
      <c r="F17" s="9" t="str">
        <f t="shared" si="5"/>
        <v>0</v>
      </c>
      <c r="G17" s="9" t="str">
        <f t="shared" si="5"/>
        <v>0</v>
      </c>
      <c r="H17" s="9" t="str">
        <f t="shared" si="5"/>
        <v>0</v>
      </c>
      <c r="I17" s="9" t="str">
        <f t="shared" si="5"/>
        <v>0</v>
      </c>
      <c r="J17" s="9" t="str">
        <f t="shared" si="5"/>
        <v>0</v>
      </c>
      <c r="K17" s="9" t="str">
        <f t="shared" si="5"/>
        <v>0</v>
      </c>
      <c r="L17" s="9" t="str">
        <f t="shared" si="5"/>
        <v>0</v>
      </c>
      <c r="M17" s="9" t="str">
        <f t="shared" si="5"/>
        <v>0</v>
      </c>
      <c r="N17" s="9" t="str">
        <f t="shared" si="5"/>
        <v>0</v>
      </c>
      <c r="O17" s="9" t="str">
        <f t="shared" si="5"/>
        <v>0</v>
      </c>
      <c r="P17" s="9" t="str">
        <f t="shared" si="5"/>
        <v>0</v>
      </c>
      <c r="Q17" s="9" t="str">
        <f t="shared" si="5"/>
        <v>0</v>
      </c>
      <c r="R17" s="9" t="str">
        <f t="shared" si="5"/>
        <v>0</v>
      </c>
      <c r="S17" s="9" t="str">
        <f t="shared" si="5"/>
        <v>0</v>
      </c>
      <c r="T17" s="9" t="str">
        <f t="shared" si="5"/>
        <v>0</v>
      </c>
      <c r="U17" s="9" t="str">
        <f t="shared" si="5"/>
        <v>0</v>
      </c>
      <c r="V17" s="9" t="str">
        <f t="shared" si="5"/>
        <v>0</v>
      </c>
      <c r="W17" s="6">
        <f t="shared" si="2"/>
        <v>0</v>
      </c>
    </row>
    <row r="18" spans="1:23">
      <c r="A18" s="12">
        <f t="shared" si="3"/>
        <v>42752</v>
      </c>
      <c r="B18" s="11">
        <f t="shared" si="4"/>
        <v>42752</v>
      </c>
      <c r="C18" s="31"/>
      <c r="D18" s="9" t="str">
        <f t="shared" si="1"/>
        <v>0</v>
      </c>
      <c r="E18" s="9" t="str">
        <f t="shared" si="5"/>
        <v>0</v>
      </c>
      <c r="F18" s="9" t="str">
        <f t="shared" si="5"/>
        <v>0</v>
      </c>
      <c r="G18" s="9" t="str">
        <f t="shared" si="5"/>
        <v>0</v>
      </c>
      <c r="H18" s="9" t="str">
        <f t="shared" si="5"/>
        <v>0</v>
      </c>
      <c r="I18" s="9" t="str">
        <f t="shared" si="5"/>
        <v>0</v>
      </c>
      <c r="J18" s="9" t="str">
        <f t="shared" si="5"/>
        <v>0</v>
      </c>
      <c r="K18" s="9" t="str">
        <f t="shared" si="5"/>
        <v>0</v>
      </c>
      <c r="L18" s="9" t="str">
        <f t="shared" si="5"/>
        <v>0</v>
      </c>
      <c r="M18" s="9" t="str">
        <f t="shared" si="5"/>
        <v>0</v>
      </c>
      <c r="N18" s="9" t="str">
        <f t="shared" si="5"/>
        <v>0</v>
      </c>
      <c r="O18" s="9" t="str">
        <f t="shared" si="5"/>
        <v>0</v>
      </c>
      <c r="P18" s="9" t="str">
        <f t="shared" si="5"/>
        <v>0</v>
      </c>
      <c r="Q18" s="9" t="str">
        <f t="shared" si="5"/>
        <v>0</v>
      </c>
      <c r="R18" s="9" t="str">
        <f t="shared" si="5"/>
        <v>0</v>
      </c>
      <c r="S18" s="9" t="str">
        <f t="shared" si="5"/>
        <v>0</v>
      </c>
      <c r="T18" s="9" t="str">
        <f t="shared" si="5"/>
        <v>0</v>
      </c>
      <c r="U18" s="9" t="str">
        <f t="shared" si="5"/>
        <v>0</v>
      </c>
      <c r="V18" s="9" t="str">
        <f t="shared" si="5"/>
        <v>0</v>
      </c>
      <c r="W18" s="6">
        <f t="shared" si="2"/>
        <v>0</v>
      </c>
    </row>
    <row r="19" spans="1:23">
      <c r="A19" s="12">
        <f t="shared" si="3"/>
        <v>42753</v>
      </c>
      <c r="B19" s="11">
        <f t="shared" si="4"/>
        <v>42753</v>
      </c>
      <c r="C19" s="31"/>
      <c r="D19" s="9" t="str">
        <f t="shared" si="1"/>
        <v>0</v>
      </c>
      <c r="E19" s="9" t="str">
        <f t="shared" si="5"/>
        <v>0</v>
      </c>
      <c r="F19" s="9" t="str">
        <f t="shared" si="5"/>
        <v>0</v>
      </c>
      <c r="G19" s="9" t="str">
        <f t="shared" si="5"/>
        <v>0</v>
      </c>
      <c r="H19" s="9" t="str">
        <f t="shared" si="5"/>
        <v>0</v>
      </c>
      <c r="I19" s="9" t="str">
        <f t="shared" si="5"/>
        <v>0</v>
      </c>
      <c r="J19" s="9" t="str">
        <f t="shared" si="5"/>
        <v>0</v>
      </c>
      <c r="K19" s="9" t="str">
        <f t="shared" si="5"/>
        <v>0</v>
      </c>
      <c r="L19" s="9" t="str">
        <f t="shared" si="5"/>
        <v>0</v>
      </c>
      <c r="M19" s="9" t="str">
        <f t="shared" si="5"/>
        <v>0</v>
      </c>
      <c r="N19" s="9" t="str">
        <f t="shared" si="5"/>
        <v>0</v>
      </c>
      <c r="O19" s="9" t="str">
        <f t="shared" si="5"/>
        <v>0</v>
      </c>
      <c r="P19" s="9" t="str">
        <f t="shared" si="5"/>
        <v>0</v>
      </c>
      <c r="Q19" s="9" t="str">
        <f t="shared" si="5"/>
        <v>0</v>
      </c>
      <c r="R19" s="9" t="str">
        <f t="shared" si="5"/>
        <v>0</v>
      </c>
      <c r="S19" s="9" t="str">
        <f t="shared" si="5"/>
        <v>0</v>
      </c>
      <c r="T19" s="9" t="str">
        <f t="shared" si="5"/>
        <v>0</v>
      </c>
      <c r="U19" s="9" t="str">
        <f t="shared" si="5"/>
        <v>0</v>
      </c>
      <c r="V19" s="9" t="str">
        <f t="shared" si="5"/>
        <v>0</v>
      </c>
      <c r="W19" s="6">
        <f t="shared" si="2"/>
        <v>0</v>
      </c>
    </row>
    <row r="20" spans="1:23">
      <c r="A20" s="12">
        <f t="shared" si="3"/>
        <v>42754</v>
      </c>
      <c r="B20" s="11">
        <f t="shared" si="4"/>
        <v>42754</v>
      </c>
      <c r="C20" s="31"/>
      <c r="D20" s="9" t="str">
        <f t="shared" si="1"/>
        <v>0</v>
      </c>
      <c r="E20" s="9" t="str">
        <f t="shared" si="5"/>
        <v>0</v>
      </c>
      <c r="F20" s="9" t="str">
        <f t="shared" si="5"/>
        <v>0</v>
      </c>
      <c r="G20" s="9" t="str">
        <f t="shared" si="5"/>
        <v>0</v>
      </c>
      <c r="H20" s="9" t="str">
        <f t="shared" si="5"/>
        <v>0</v>
      </c>
      <c r="I20" s="9" t="str">
        <f t="shared" si="5"/>
        <v>0</v>
      </c>
      <c r="J20" s="9" t="str">
        <f t="shared" si="5"/>
        <v>0</v>
      </c>
      <c r="K20" s="9" t="str">
        <f t="shared" si="5"/>
        <v>0</v>
      </c>
      <c r="L20" s="9" t="str">
        <f t="shared" si="5"/>
        <v>0</v>
      </c>
      <c r="M20" s="9" t="str">
        <f t="shared" si="5"/>
        <v>0</v>
      </c>
      <c r="N20" s="9" t="str">
        <f t="shared" si="5"/>
        <v>0</v>
      </c>
      <c r="O20" s="9" t="str">
        <f t="shared" si="5"/>
        <v>0</v>
      </c>
      <c r="P20" s="9" t="str">
        <f t="shared" si="5"/>
        <v>0</v>
      </c>
      <c r="Q20" s="9" t="str">
        <f t="shared" si="5"/>
        <v>0</v>
      </c>
      <c r="R20" s="9" t="str">
        <f t="shared" si="5"/>
        <v>0</v>
      </c>
      <c r="S20" s="9" t="str">
        <f t="shared" si="5"/>
        <v>0</v>
      </c>
      <c r="T20" s="9" t="str">
        <f t="shared" si="5"/>
        <v>0</v>
      </c>
      <c r="U20" s="9" t="str">
        <f t="shared" si="5"/>
        <v>0</v>
      </c>
      <c r="V20" s="9" t="str">
        <f t="shared" si="5"/>
        <v>0</v>
      </c>
      <c r="W20" s="6">
        <f t="shared" si="2"/>
        <v>0</v>
      </c>
    </row>
    <row r="21" spans="1:23">
      <c r="A21" s="12">
        <f t="shared" si="3"/>
        <v>42755</v>
      </c>
      <c r="B21" s="11">
        <f t="shared" si="4"/>
        <v>42755</v>
      </c>
      <c r="C21" s="31"/>
      <c r="D21" s="9" t="str">
        <f t="shared" si="1"/>
        <v>0</v>
      </c>
      <c r="E21" s="9" t="str">
        <f t="shared" si="5"/>
        <v>0</v>
      </c>
      <c r="F21" s="9" t="str">
        <f t="shared" si="5"/>
        <v>0</v>
      </c>
      <c r="G21" s="9" t="str">
        <f t="shared" si="5"/>
        <v>0</v>
      </c>
      <c r="H21" s="9" t="str">
        <f t="shared" si="5"/>
        <v>0</v>
      </c>
      <c r="I21" s="9" t="str">
        <f t="shared" si="5"/>
        <v>0</v>
      </c>
      <c r="J21" s="9" t="str">
        <f t="shared" si="5"/>
        <v>0</v>
      </c>
      <c r="K21" s="9" t="str">
        <f t="shared" si="5"/>
        <v>0</v>
      </c>
      <c r="L21" s="9" t="str">
        <f t="shared" si="5"/>
        <v>0</v>
      </c>
      <c r="M21" s="9" t="str">
        <f t="shared" si="5"/>
        <v>0</v>
      </c>
      <c r="N21" s="9" t="str">
        <f t="shared" si="5"/>
        <v>0</v>
      </c>
      <c r="O21" s="9" t="str">
        <f t="shared" si="5"/>
        <v>0</v>
      </c>
      <c r="P21" s="9" t="str">
        <f t="shared" si="5"/>
        <v>0</v>
      </c>
      <c r="Q21" s="9" t="str">
        <f t="shared" si="5"/>
        <v>0</v>
      </c>
      <c r="R21" s="9" t="str">
        <f t="shared" si="5"/>
        <v>0</v>
      </c>
      <c r="S21" s="9" t="str">
        <f t="shared" si="5"/>
        <v>0</v>
      </c>
      <c r="T21" s="9" t="str">
        <f t="shared" si="5"/>
        <v>0</v>
      </c>
      <c r="U21" s="9" t="str">
        <f t="shared" si="5"/>
        <v>0</v>
      </c>
      <c r="V21" s="9" t="str">
        <f t="shared" si="5"/>
        <v>0</v>
      </c>
      <c r="W21" s="6">
        <f t="shared" si="2"/>
        <v>0</v>
      </c>
    </row>
    <row r="22" spans="1:23">
      <c r="A22" s="12">
        <f t="shared" si="3"/>
        <v>42756</v>
      </c>
      <c r="B22" s="11">
        <f t="shared" si="4"/>
        <v>42756</v>
      </c>
      <c r="C22" s="31"/>
      <c r="D22" s="9" t="str">
        <f t="shared" si="1"/>
        <v>0</v>
      </c>
      <c r="E22" s="9" t="str">
        <f t="shared" si="5"/>
        <v>0</v>
      </c>
      <c r="F22" s="9" t="str">
        <f t="shared" si="5"/>
        <v>0</v>
      </c>
      <c r="G22" s="9" t="str">
        <f t="shared" si="5"/>
        <v>0</v>
      </c>
      <c r="H22" s="9" t="str">
        <f t="shared" si="5"/>
        <v>0</v>
      </c>
      <c r="I22" s="9" t="str">
        <f t="shared" si="5"/>
        <v>0</v>
      </c>
      <c r="J22" s="9" t="str">
        <f t="shared" si="5"/>
        <v>0</v>
      </c>
      <c r="K22" s="9" t="str">
        <f t="shared" si="5"/>
        <v>0</v>
      </c>
      <c r="L22" s="9" t="str">
        <f t="shared" si="5"/>
        <v>0</v>
      </c>
      <c r="M22" s="9" t="str">
        <f t="shared" si="5"/>
        <v>0</v>
      </c>
      <c r="N22" s="9" t="str">
        <f t="shared" si="5"/>
        <v>0</v>
      </c>
      <c r="O22" s="9" t="str">
        <f t="shared" si="5"/>
        <v>0</v>
      </c>
      <c r="P22" s="9" t="str">
        <f t="shared" si="5"/>
        <v>0</v>
      </c>
      <c r="Q22" s="9" t="str">
        <f t="shared" si="5"/>
        <v>0</v>
      </c>
      <c r="R22" s="9" t="str">
        <f t="shared" si="5"/>
        <v>0</v>
      </c>
      <c r="S22" s="9" t="str">
        <f t="shared" si="5"/>
        <v>0</v>
      </c>
      <c r="T22" s="9" t="str">
        <f t="shared" si="5"/>
        <v>0</v>
      </c>
      <c r="U22" s="9" t="str">
        <f t="shared" si="5"/>
        <v>0</v>
      </c>
      <c r="V22" s="9" t="str">
        <f t="shared" si="5"/>
        <v>0</v>
      </c>
      <c r="W22" s="6">
        <f t="shared" si="2"/>
        <v>0</v>
      </c>
    </row>
    <row r="23" spans="1:23">
      <c r="A23" s="12">
        <f t="shared" si="3"/>
        <v>42757</v>
      </c>
      <c r="B23" s="11">
        <f t="shared" si="4"/>
        <v>42757</v>
      </c>
      <c r="C23" s="31"/>
      <c r="D23" s="9" t="str">
        <f t="shared" si="1"/>
        <v>0</v>
      </c>
      <c r="E23" s="9" t="str">
        <f t="shared" si="5"/>
        <v>0</v>
      </c>
      <c r="F23" s="9" t="str">
        <f t="shared" si="5"/>
        <v>0</v>
      </c>
      <c r="G23" s="9" t="str">
        <f t="shared" si="5"/>
        <v>0</v>
      </c>
      <c r="H23" s="9" t="str">
        <f t="shared" si="5"/>
        <v>0</v>
      </c>
      <c r="I23" s="9" t="str">
        <f t="shared" si="5"/>
        <v>0</v>
      </c>
      <c r="J23" s="9" t="str">
        <f t="shared" si="5"/>
        <v>0</v>
      </c>
      <c r="K23" s="9" t="str">
        <f t="shared" si="5"/>
        <v>0</v>
      </c>
      <c r="L23" s="9" t="str">
        <f t="shared" si="5"/>
        <v>0</v>
      </c>
      <c r="M23" s="9" t="str">
        <f t="shared" si="5"/>
        <v>0</v>
      </c>
      <c r="N23" s="9" t="str">
        <f t="shared" si="5"/>
        <v>0</v>
      </c>
      <c r="O23" s="9" t="str">
        <f t="shared" si="5"/>
        <v>0</v>
      </c>
      <c r="P23" s="9" t="str">
        <f t="shared" si="5"/>
        <v>0</v>
      </c>
      <c r="Q23" s="9" t="str">
        <f t="shared" si="5"/>
        <v>0</v>
      </c>
      <c r="R23" s="9" t="str">
        <f t="shared" si="5"/>
        <v>0</v>
      </c>
      <c r="S23" s="9" t="str">
        <f t="shared" si="5"/>
        <v>0</v>
      </c>
      <c r="T23" s="9" t="str">
        <f t="shared" si="5"/>
        <v>0</v>
      </c>
      <c r="U23" s="9" t="str">
        <f t="shared" si="5"/>
        <v>0</v>
      </c>
      <c r="V23" s="9" t="str">
        <f t="shared" si="5"/>
        <v>0</v>
      </c>
      <c r="W23" s="6">
        <f t="shared" si="2"/>
        <v>0</v>
      </c>
    </row>
    <row r="24" spans="1:23">
      <c r="A24" s="12">
        <f t="shared" si="3"/>
        <v>42758</v>
      </c>
      <c r="B24" s="11">
        <f t="shared" si="4"/>
        <v>42758</v>
      </c>
      <c r="C24" s="31"/>
      <c r="D24" s="9" t="str">
        <f t="shared" si="1"/>
        <v>0</v>
      </c>
      <c r="E24" s="9" t="str">
        <f t="shared" si="5"/>
        <v>0</v>
      </c>
      <c r="F24" s="9" t="str">
        <f t="shared" si="5"/>
        <v>0</v>
      </c>
      <c r="G24" s="9" t="str">
        <f t="shared" si="5"/>
        <v>0</v>
      </c>
      <c r="H24" s="9" t="str">
        <f t="shared" si="5"/>
        <v>0</v>
      </c>
      <c r="I24" s="9" t="str">
        <f t="shared" si="5"/>
        <v>0</v>
      </c>
      <c r="J24" s="9" t="str">
        <f t="shared" si="5"/>
        <v>0</v>
      </c>
      <c r="K24" s="9" t="str">
        <f t="shared" si="5"/>
        <v>0</v>
      </c>
      <c r="L24" s="9" t="str">
        <f t="shared" si="5"/>
        <v>0</v>
      </c>
      <c r="M24" s="9" t="str">
        <f t="shared" si="5"/>
        <v>0</v>
      </c>
      <c r="N24" s="9" t="str">
        <f t="shared" si="5"/>
        <v>0</v>
      </c>
      <c r="O24" s="9" t="str">
        <f t="shared" si="5"/>
        <v>0</v>
      </c>
      <c r="P24" s="9" t="str">
        <f t="shared" si="5"/>
        <v>0</v>
      </c>
      <c r="Q24" s="9" t="str">
        <f t="shared" si="5"/>
        <v>0</v>
      </c>
      <c r="R24" s="9" t="str">
        <f t="shared" si="5"/>
        <v>0</v>
      </c>
      <c r="S24" s="9" t="str">
        <f t="shared" si="5"/>
        <v>0</v>
      </c>
      <c r="T24" s="9" t="str">
        <f t="shared" si="5"/>
        <v>0</v>
      </c>
      <c r="U24" s="9" t="str">
        <f t="shared" si="5"/>
        <v>0</v>
      </c>
      <c r="V24" s="9" t="str">
        <f t="shared" si="5"/>
        <v>0</v>
      </c>
      <c r="W24" s="6">
        <f t="shared" si="2"/>
        <v>0</v>
      </c>
    </row>
    <row r="25" spans="1:23">
      <c r="A25" s="12">
        <f t="shared" si="3"/>
        <v>42759</v>
      </c>
      <c r="B25" s="11">
        <f t="shared" si="4"/>
        <v>42759</v>
      </c>
      <c r="C25" s="31"/>
      <c r="D25" s="9" t="str">
        <f t="shared" si="1"/>
        <v>0</v>
      </c>
      <c r="E25" s="9" t="str">
        <f t="shared" si="5"/>
        <v>0</v>
      </c>
      <c r="F25" s="9" t="str">
        <f t="shared" si="5"/>
        <v>0</v>
      </c>
      <c r="G25" s="9" t="str">
        <f t="shared" si="5"/>
        <v>0</v>
      </c>
      <c r="H25" s="9" t="str">
        <f t="shared" si="5"/>
        <v>0</v>
      </c>
      <c r="I25" s="9" t="str">
        <f t="shared" si="5"/>
        <v>0</v>
      </c>
      <c r="J25" s="9" t="str">
        <f t="shared" si="5"/>
        <v>0</v>
      </c>
      <c r="K25" s="9" t="str">
        <f t="shared" si="5"/>
        <v>0</v>
      </c>
      <c r="L25" s="9" t="str">
        <f t="shared" si="5"/>
        <v>0</v>
      </c>
      <c r="M25" s="9" t="str">
        <f t="shared" si="5"/>
        <v>0</v>
      </c>
      <c r="N25" s="9" t="str">
        <f t="shared" si="5"/>
        <v>0</v>
      </c>
      <c r="O25" s="9" t="str">
        <f t="shared" si="5"/>
        <v>0</v>
      </c>
      <c r="P25" s="9" t="str">
        <f t="shared" si="5"/>
        <v>0</v>
      </c>
      <c r="Q25" s="9" t="str">
        <f t="shared" si="5"/>
        <v>0</v>
      </c>
      <c r="R25" s="9" t="str">
        <f t="shared" si="5"/>
        <v>0</v>
      </c>
      <c r="S25" s="9" t="str">
        <f t="shared" si="5"/>
        <v>0</v>
      </c>
      <c r="T25" s="9" t="str">
        <f t="shared" si="5"/>
        <v>0</v>
      </c>
      <c r="U25" s="9" t="str">
        <f t="shared" si="5"/>
        <v>0</v>
      </c>
      <c r="V25" s="9" t="str">
        <f t="shared" si="5"/>
        <v>0</v>
      </c>
      <c r="W25" s="6">
        <f t="shared" si="2"/>
        <v>0</v>
      </c>
    </row>
    <row r="26" spans="1:23">
      <c r="A26" s="12">
        <f t="shared" si="3"/>
        <v>42760</v>
      </c>
      <c r="B26" s="11">
        <f t="shared" si="4"/>
        <v>42760</v>
      </c>
      <c r="C26" s="31"/>
      <c r="D26" s="9" t="str">
        <f t="shared" si="1"/>
        <v>0</v>
      </c>
      <c r="E26" s="9" t="str">
        <f t="shared" si="5"/>
        <v>0</v>
      </c>
      <c r="F26" s="9" t="str">
        <f t="shared" si="5"/>
        <v>0</v>
      </c>
      <c r="G26" s="9" t="str">
        <f t="shared" si="5"/>
        <v>0</v>
      </c>
      <c r="H26" s="9" t="str">
        <f t="shared" si="5"/>
        <v>0</v>
      </c>
      <c r="I26" s="9" t="str">
        <f t="shared" si="5"/>
        <v>0</v>
      </c>
      <c r="J26" s="9" t="str">
        <f t="shared" si="5"/>
        <v>0</v>
      </c>
      <c r="K26" s="9" t="str">
        <f t="shared" si="5"/>
        <v>0</v>
      </c>
      <c r="L26" s="9" t="str">
        <f t="shared" si="5"/>
        <v>0</v>
      </c>
      <c r="M26" s="9" t="str">
        <f t="shared" si="5"/>
        <v>0</v>
      </c>
      <c r="N26" s="9" t="str">
        <f t="shared" si="5"/>
        <v>0</v>
      </c>
      <c r="O26" s="9" t="str">
        <f t="shared" si="5"/>
        <v>0</v>
      </c>
      <c r="P26" s="9" t="str">
        <f t="shared" si="5"/>
        <v>0</v>
      </c>
      <c r="Q26" s="9" t="str">
        <f t="shared" si="5"/>
        <v>0</v>
      </c>
      <c r="R26" s="9" t="str">
        <f t="shared" si="5"/>
        <v>0</v>
      </c>
      <c r="S26" s="9" t="str">
        <f t="shared" si="5"/>
        <v>0</v>
      </c>
      <c r="T26" s="9" t="str">
        <f t="shared" si="5"/>
        <v>0</v>
      </c>
      <c r="U26" s="9" t="str">
        <f t="shared" si="5"/>
        <v>0</v>
      </c>
      <c r="V26" s="9" t="str">
        <f t="shared" si="5"/>
        <v>0</v>
      </c>
      <c r="W26" s="6">
        <f t="shared" si="2"/>
        <v>0</v>
      </c>
    </row>
    <row r="27" spans="1:23">
      <c r="A27" s="12">
        <f t="shared" si="3"/>
        <v>42761</v>
      </c>
      <c r="B27" s="11">
        <f t="shared" si="4"/>
        <v>42761</v>
      </c>
      <c r="C27" s="31"/>
      <c r="D27" s="9" t="str">
        <f t="shared" si="1"/>
        <v>0</v>
      </c>
      <c r="E27" s="9" t="str">
        <f t="shared" si="5"/>
        <v>0</v>
      </c>
      <c r="F27" s="9" t="str">
        <f t="shared" si="5"/>
        <v>0</v>
      </c>
      <c r="G27" s="9" t="str">
        <f t="shared" si="5"/>
        <v>0</v>
      </c>
      <c r="H27" s="9" t="str">
        <f t="shared" si="5"/>
        <v>0</v>
      </c>
      <c r="I27" s="9" t="str">
        <f t="shared" si="5"/>
        <v>0</v>
      </c>
      <c r="J27" s="9" t="str">
        <f t="shared" si="5"/>
        <v>0</v>
      </c>
      <c r="K27" s="9" t="str">
        <f t="shared" si="5"/>
        <v>0</v>
      </c>
      <c r="L27" s="9" t="str">
        <f t="shared" si="5"/>
        <v>0</v>
      </c>
      <c r="M27" s="9" t="str">
        <f t="shared" si="5"/>
        <v>0</v>
      </c>
      <c r="N27" s="9" t="str">
        <f t="shared" si="5"/>
        <v>0</v>
      </c>
      <c r="O27" s="9" t="str">
        <f t="shared" si="5"/>
        <v>0</v>
      </c>
      <c r="P27" s="9" t="str">
        <f t="shared" si="5"/>
        <v>0</v>
      </c>
      <c r="Q27" s="9" t="str">
        <f t="shared" si="5"/>
        <v>0</v>
      </c>
      <c r="R27" s="9" t="str">
        <f t="shared" si="5"/>
        <v>0</v>
      </c>
      <c r="S27" s="9" t="str">
        <f t="shared" si="5"/>
        <v>0</v>
      </c>
      <c r="T27" s="9" t="str">
        <f t="shared" si="5"/>
        <v>0</v>
      </c>
      <c r="U27" s="9" t="str">
        <f t="shared" si="5"/>
        <v>0</v>
      </c>
      <c r="V27" s="9" t="str">
        <f t="shared" si="5"/>
        <v>0</v>
      </c>
      <c r="W27" s="6">
        <f t="shared" si="2"/>
        <v>0</v>
      </c>
    </row>
    <row r="28" spans="1:23">
      <c r="A28" s="12">
        <f t="shared" si="3"/>
        <v>42762</v>
      </c>
      <c r="B28" s="11">
        <f t="shared" si="4"/>
        <v>42762</v>
      </c>
      <c r="C28" s="31"/>
      <c r="D28" s="9" t="str">
        <f t="shared" si="1"/>
        <v>0</v>
      </c>
      <c r="E28" s="9" t="str">
        <f t="shared" si="5"/>
        <v>0</v>
      </c>
      <c r="F28" s="9" t="str">
        <f t="shared" si="5"/>
        <v>0</v>
      </c>
      <c r="G28" s="9" t="str">
        <f t="shared" si="5"/>
        <v>0</v>
      </c>
      <c r="H28" s="9" t="str">
        <f t="shared" si="5"/>
        <v>0</v>
      </c>
      <c r="I28" s="9" t="str">
        <f t="shared" si="5"/>
        <v>0</v>
      </c>
      <c r="J28" s="9" t="str">
        <f t="shared" si="5"/>
        <v>0</v>
      </c>
      <c r="K28" s="9" t="str">
        <f t="shared" si="5"/>
        <v>0</v>
      </c>
      <c r="L28" s="9" t="str">
        <f t="shared" si="5"/>
        <v>0</v>
      </c>
      <c r="M28" s="9" t="str">
        <f t="shared" si="5"/>
        <v>0</v>
      </c>
      <c r="N28" s="9" t="str">
        <f t="shared" si="5"/>
        <v>0</v>
      </c>
      <c r="O28" s="9" t="str">
        <f t="shared" si="5"/>
        <v>0</v>
      </c>
      <c r="P28" s="9" t="str">
        <f t="shared" si="5"/>
        <v>0</v>
      </c>
      <c r="Q28" s="9" t="str">
        <f t="shared" si="5"/>
        <v>0</v>
      </c>
      <c r="R28" s="9" t="str">
        <f t="shared" si="5"/>
        <v>0</v>
      </c>
      <c r="S28" s="9" t="str">
        <f t="shared" si="5"/>
        <v>0</v>
      </c>
      <c r="T28" s="9" t="str">
        <f t="shared" si="5"/>
        <v>0</v>
      </c>
      <c r="U28" s="9" t="str">
        <f t="shared" si="5"/>
        <v>0</v>
      </c>
      <c r="V28" s="9" t="str">
        <f t="shared" si="5"/>
        <v>0</v>
      </c>
      <c r="W28" s="6">
        <f t="shared" si="2"/>
        <v>0</v>
      </c>
    </row>
    <row r="29" spans="1:23">
      <c r="A29" s="12">
        <f t="shared" si="3"/>
        <v>42763</v>
      </c>
      <c r="B29" s="11">
        <f t="shared" si="4"/>
        <v>42763</v>
      </c>
      <c r="C29" s="31"/>
      <c r="D29" s="9" t="str">
        <f t="shared" si="1"/>
        <v>0</v>
      </c>
      <c r="E29" s="9" t="str">
        <f t="shared" si="5"/>
        <v>0</v>
      </c>
      <c r="F29" s="9" t="str">
        <f t="shared" si="5"/>
        <v>0</v>
      </c>
      <c r="G29" s="9" t="str">
        <f t="shared" si="5"/>
        <v>0</v>
      </c>
      <c r="H29" s="9" t="str">
        <f t="shared" si="5"/>
        <v>0</v>
      </c>
      <c r="I29" s="9" t="str">
        <f t="shared" si="5"/>
        <v>0</v>
      </c>
      <c r="J29" s="9" t="str">
        <f t="shared" si="5"/>
        <v>0</v>
      </c>
      <c r="K29" s="9" t="str">
        <f t="shared" si="5"/>
        <v>0</v>
      </c>
      <c r="L29" s="9" t="str">
        <f t="shared" si="5"/>
        <v>0</v>
      </c>
      <c r="M29" s="9" t="str">
        <f t="shared" si="5"/>
        <v>0</v>
      </c>
      <c r="N29" s="9" t="str">
        <f t="shared" si="5"/>
        <v>0</v>
      </c>
      <c r="O29" s="9" t="str">
        <f t="shared" si="5"/>
        <v>0</v>
      </c>
      <c r="P29" s="9" t="str">
        <f t="shared" si="5"/>
        <v>0</v>
      </c>
      <c r="Q29" s="9" t="str">
        <f t="shared" si="5"/>
        <v>0</v>
      </c>
      <c r="R29" s="9" t="str">
        <f t="shared" si="5"/>
        <v>0</v>
      </c>
      <c r="S29" s="9" t="str">
        <f t="shared" si="5"/>
        <v>0</v>
      </c>
      <c r="T29" s="9" t="str">
        <f t="shared" si="5"/>
        <v>0</v>
      </c>
      <c r="U29" s="9" t="str">
        <f t="shared" si="5"/>
        <v>0</v>
      </c>
      <c r="V29" s="9" t="str">
        <f t="shared" si="5"/>
        <v>0</v>
      </c>
      <c r="W29" s="6">
        <f t="shared" si="2"/>
        <v>0</v>
      </c>
    </row>
    <row r="30" spans="1:23">
      <c r="A30" s="12">
        <f t="shared" si="3"/>
        <v>42764</v>
      </c>
      <c r="B30" s="11">
        <f t="shared" si="4"/>
        <v>42764</v>
      </c>
      <c r="C30" s="31"/>
      <c r="D30" s="9" t="str">
        <f t="shared" si="1"/>
        <v>0</v>
      </c>
      <c r="E30" s="9" t="str">
        <f t="shared" si="5"/>
        <v>0</v>
      </c>
      <c r="F30" s="9" t="str">
        <f t="shared" si="5"/>
        <v>0</v>
      </c>
      <c r="G30" s="9" t="str">
        <f t="shared" si="5"/>
        <v>0</v>
      </c>
      <c r="H30" s="9" t="str">
        <f t="shared" si="5"/>
        <v>0</v>
      </c>
      <c r="I30" s="9" t="str">
        <f t="shared" si="5"/>
        <v>0</v>
      </c>
      <c r="J30" s="9" t="str">
        <f t="shared" si="5"/>
        <v>0</v>
      </c>
      <c r="K30" s="9" t="str">
        <f t="shared" si="5"/>
        <v>0</v>
      </c>
      <c r="L30" s="9" t="str">
        <f t="shared" si="5"/>
        <v>0</v>
      </c>
      <c r="M30" s="9" t="str">
        <f t="shared" si="5"/>
        <v>0</v>
      </c>
      <c r="N30" s="9" t="str">
        <f t="shared" si="5"/>
        <v>0</v>
      </c>
      <c r="O30" s="9" t="str">
        <f t="shared" si="5"/>
        <v>0</v>
      </c>
      <c r="P30" s="9" t="str">
        <f t="shared" si="5"/>
        <v>0</v>
      </c>
      <c r="Q30" s="9" t="str">
        <f t="shared" si="5"/>
        <v>0</v>
      </c>
      <c r="R30" s="9" t="str">
        <f t="shared" si="5"/>
        <v>0</v>
      </c>
      <c r="S30" s="9" t="str">
        <f t="shared" si="5"/>
        <v>0</v>
      </c>
      <c r="T30" s="9" t="str">
        <f t="shared" si="5"/>
        <v>0</v>
      </c>
      <c r="U30" s="9" t="str">
        <f t="shared" si="5"/>
        <v>0</v>
      </c>
      <c r="V30" s="9" t="str">
        <f t="shared" si="5"/>
        <v>0</v>
      </c>
      <c r="W30" s="6">
        <f t="shared" si="2"/>
        <v>0</v>
      </c>
    </row>
    <row r="31" spans="1:23">
      <c r="A31" s="12">
        <f t="shared" si="3"/>
        <v>42765</v>
      </c>
      <c r="B31" s="11">
        <f t="shared" si="4"/>
        <v>42765</v>
      </c>
      <c r="C31" s="31"/>
      <c r="D31" s="9" t="str">
        <f t="shared" si="1"/>
        <v>0</v>
      </c>
      <c r="E31" s="9" t="str">
        <f t="shared" si="5"/>
        <v>0</v>
      </c>
      <c r="F31" s="9" t="str">
        <f t="shared" si="5"/>
        <v>0</v>
      </c>
      <c r="G31" s="9" t="str">
        <f t="shared" si="5"/>
        <v>0</v>
      </c>
      <c r="H31" s="9" t="str">
        <f t="shared" ref="E31:V32" si="6">IF($C31=H$1,1,"0")</f>
        <v>0</v>
      </c>
      <c r="I31" s="9" t="str">
        <f t="shared" si="6"/>
        <v>0</v>
      </c>
      <c r="J31" s="9" t="str">
        <f t="shared" si="6"/>
        <v>0</v>
      </c>
      <c r="K31" s="9" t="str">
        <f t="shared" si="6"/>
        <v>0</v>
      </c>
      <c r="L31" s="9" t="str">
        <f t="shared" si="6"/>
        <v>0</v>
      </c>
      <c r="M31" s="9" t="str">
        <f t="shared" si="6"/>
        <v>0</v>
      </c>
      <c r="N31" s="9" t="str">
        <f t="shared" si="6"/>
        <v>0</v>
      </c>
      <c r="O31" s="9" t="str">
        <f t="shared" si="6"/>
        <v>0</v>
      </c>
      <c r="P31" s="9" t="str">
        <f t="shared" si="6"/>
        <v>0</v>
      </c>
      <c r="Q31" s="9" t="str">
        <f t="shared" si="6"/>
        <v>0</v>
      </c>
      <c r="R31" s="9" t="str">
        <f t="shared" si="6"/>
        <v>0</v>
      </c>
      <c r="S31" s="9" t="str">
        <f t="shared" si="6"/>
        <v>0</v>
      </c>
      <c r="T31" s="9" t="str">
        <f t="shared" si="6"/>
        <v>0</v>
      </c>
      <c r="U31" s="9" t="str">
        <f t="shared" si="6"/>
        <v>0</v>
      </c>
      <c r="V31" s="9" t="str">
        <f t="shared" si="6"/>
        <v>0</v>
      </c>
      <c r="W31" s="6">
        <f t="shared" si="2"/>
        <v>0</v>
      </c>
    </row>
    <row r="32" spans="1:23">
      <c r="A32" s="12">
        <f t="shared" si="3"/>
        <v>42766</v>
      </c>
      <c r="B32" s="11">
        <f t="shared" si="4"/>
        <v>42766</v>
      </c>
      <c r="C32" s="31"/>
      <c r="D32" s="9" t="str">
        <f t="shared" si="1"/>
        <v>0</v>
      </c>
      <c r="E32" s="9" t="str">
        <f t="shared" si="6"/>
        <v>0</v>
      </c>
      <c r="F32" s="9" t="str">
        <f t="shared" si="6"/>
        <v>0</v>
      </c>
      <c r="G32" s="9" t="str">
        <f t="shared" si="6"/>
        <v>0</v>
      </c>
      <c r="H32" s="9" t="str">
        <f t="shared" si="6"/>
        <v>0</v>
      </c>
      <c r="I32" s="9" t="str">
        <f t="shared" si="6"/>
        <v>0</v>
      </c>
      <c r="J32" s="9" t="str">
        <f t="shared" si="6"/>
        <v>0</v>
      </c>
      <c r="K32" s="9" t="str">
        <f t="shared" si="6"/>
        <v>0</v>
      </c>
      <c r="L32" s="9" t="str">
        <f t="shared" si="6"/>
        <v>0</v>
      </c>
      <c r="M32" s="9" t="str">
        <f t="shared" si="6"/>
        <v>0</v>
      </c>
      <c r="N32" s="9" t="str">
        <f t="shared" si="6"/>
        <v>0</v>
      </c>
      <c r="O32" s="9" t="str">
        <f t="shared" si="6"/>
        <v>0</v>
      </c>
      <c r="P32" s="9" t="str">
        <f t="shared" si="6"/>
        <v>0</v>
      </c>
      <c r="Q32" s="9" t="str">
        <f t="shared" si="6"/>
        <v>0</v>
      </c>
      <c r="R32" s="9" t="str">
        <f t="shared" si="6"/>
        <v>0</v>
      </c>
      <c r="S32" s="9" t="str">
        <f t="shared" si="6"/>
        <v>0</v>
      </c>
      <c r="T32" s="9" t="str">
        <f t="shared" si="6"/>
        <v>0</v>
      </c>
      <c r="U32" s="9" t="str">
        <f t="shared" si="6"/>
        <v>0</v>
      </c>
      <c r="V32" s="9" t="str">
        <f t="shared" si="6"/>
        <v>0</v>
      </c>
      <c r="W32" s="6">
        <f t="shared" si="2"/>
        <v>0</v>
      </c>
    </row>
    <row r="33" spans="1:23">
      <c r="A33" s="3"/>
      <c r="B33" s="3"/>
      <c r="C33" s="3"/>
      <c r="D33" s="2">
        <f t="shared" ref="D33:W33" si="7">SUM(D2:D32)</f>
        <v>1</v>
      </c>
      <c r="E33" s="2">
        <f t="shared" si="7"/>
        <v>1</v>
      </c>
      <c r="F33" s="2">
        <f t="shared" si="7"/>
        <v>1</v>
      </c>
      <c r="G33" s="2">
        <f t="shared" si="7"/>
        <v>0</v>
      </c>
      <c r="H33" s="2">
        <f t="shared" si="7"/>
        <v>0</v>
      </c>
      <c r="I33" s="2">
        <f t="shared" si="7"/>
        <v>0</v>
      </c>
      <c r="J33" s="2">
        <f t="shared" si="7"/>
        <v>0</v>
      </c>
      <c r="K33" s="2">
        <f t="shared" si="7"/>
        <v>0</v>
      </c>
      <c r="L33" s="2">
        <f t="shared" si="7"/>
        <v>0</v>
      </c>
      <c r="M33" s="2">
        <f t="shared" si="7"/>
        <v>0</v>
      </c>
      <c r="N33" s="2">
        <f t="shared" si="7"/>
        <v>0</v>
      </c>
      <c r="O33" s="2">
        <f t="shared" si="7"/>
        <v>0</v>
      </c>
      <c r="P33" s="2">
        <f t="shared" si="7"/>
        <v>0</v>
      </c>
      <c r="Q33" s="2">
        <f t="shared" si="7"/>
        <v>0</v>
      </c>
      <c r="R33" s="2">
        <f t="shared" si="7"/>
        <v>0</v>
      </c>
      <c r="S33" s="2">
        <f t="shared" si="7"/>
        <v>0</v>
      </c>
      <c r="T33" s="2">
        <f t="shared" si="7"/>
        <v>0</v>
      </c>
      <c r="U33" s="2">
        <f t="shared" si="7"/>
        <v>0</v>
      </c>
      <c r="V33" s="2">
        <f t="shared" si="7"/>
        <v>0</v>
      </c>
      <c r="W33" s="2">
        <f t="shared" si="7"/>
        <v>3</v>
      </c>
    </row>
    <row r="34" spans="1:23">
      <c r="A34" s="3"/>
      <c r="B34" s="3"/>
      <c r="C34" s="3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>
      <c r="V35" s="1"/>
    </row>
    <row r="36" spans="1:23">
      <c r="A36" s="4"/>
      <c r="B36" s="5"/>
    </row>
    <row r="37" spans="1:23">
      <c r="A37" s="4"/>
      <c r="B37" s="5"/>
      <c r="D37" s="60" t="str">
        <f>(D1)</f>
        <v>A</v>
      </c>
      <c r="E37" s="61" t="str">
        <f t="shared" ref="E37:V37" si="8">(E1)</f>
        <v>Z</v>
      </c>
      <c r="F37" s="60" t="str">
        <f t="shared" si="8"/>
        <v>E</v>
      </c>
      <c r="G37" s="61" t="str">
        <f t="shared" si="8"/>
        <v>R</v>
      </c>
      <c r="H37" s="60" t="str">
        <f t="shared" si="8"/>
        <v>T</v>
      </c>
      <c r="I37" s="61" t="str">
        <f t="shared" si="8"/>
        <v>Y</v>
      </c>
      <c r="J37" s="60" t="str">
        <f t="shared" si="8"/>
        <v>U</v>
      </c>
      <c r="K37" s="61" t="str">
        <f t="shared" si="8"/>
        <v>_</v>
      </c>
      <c r="L37" s="60" t="str">
        <f t="shared" si="8"/>
        <v>_</v>
      </c>
      <c r="M37" s="61" t="str">
        <f t="shared" si="8"/>
        <v>_</v>
      </c>
      <c r="N37" s="60" t="str">
        <f t="shared" si="8"/>
        <v>_</v>
      </c>
      <c r="O37" s="61" t="str">
        <f t="shared" si="8"/>
        <v>_</v>
      </c>
      <c r="P37" s="60" t="str">
        <f t="shared" si="8"/>
        <v>_</v>
      </c>
      <c r="Q37" s="61" t="str">
        <f t="shared" si="8"/>
        <v>_</v>
      </c>
      <c r="R37" s="60" t="str">
        <f t="shared" si="8"/>
        <v>_</v>
      </c>
      <c r="S37" s="61" t="str">
        <f t="shared" si="8"/>
        <v>_</v>
      </c>
      <c r="T37" s="60" t="str">
        <f t="shared" si="8"/>
        <v>_</v>
      </c>
      <c r="U37" s="61" t="str">
        <f t="shared" si="8"/>
        <v>_</v>
      </c>
      <c r="V37" s="60" t="str">
        <f t="shared" si="8"/>
        <v>_</v>
      </c>
    </row>
    <row r="38" spans="1:23">
      <c r="C38" t="s">
        <v>4</v>
      </c>
      <c r="D38" s="29">
        <f>SUMPRODUCT((WEEKDAY($A$2:$A$32,2)=ROWS($38:38))*(COUNTIF(FERIES,$A$2:$A$32)=0)*($C$2:$C$32=D$37))</f>
        <v>0</v>
      </c>
      <c r="E38" s="55">
        <f>SUMPRODUCT((WEEKDAY($A$2:$A$32,2)=ROWS($38:38))*(COUNTIF(FERIES,$A$2:$A$32)=0)*($C$2:$C$32=E$37))</f>
        <v>0</v>
      </c>
      <c r="F38" s="29">
        <f>SUMPRODUCT((WEEKDAY($A$2:$A$32,2)=ROWS($38:38))*(COUNTIF(FERIES,$A$2:$A$32)=0)*($C$2:$C$32=F$37))</f>
        <v>1</v>
      </c>
      <c r="G38" s="55">
        <f>SUMPRODUCT((WEEKDAY($A$2:$A$32,2)=ROWS($38:38))*(COUNTIF(FERIES,$A$2:$A$32)=0)*($C$2:$C$32=G$37))</f>
        <v>0</v>
      </c>
      <c r="H38" s="29">
        <f>SUMPRODUCT((WEEKDAY($A$2:$A$32,2)=ROWS($38:38))*(COUNTIF(FERIES,$A$2:$A$32)=0)*($C$2:$C$32=H$37))</f>
        <v>0</v>
      </c>
      <c r="I38" s="55">
        <f>SUMPRODUCT((WEEKDAY($A$2:$A$32,2)=ROWS($38:38))*(COUNTIF(FERIES,$A$2:$A$32)=0)*($C$2:$C$32=I$37))</f>
        <v>0</v>
      </c>
      <c r="J38" s="29">
        <f>SUMPRODUCT((WEEKDAY($A$2:$A$32,2)=ROWS($38:38))*(COUNTIF(FERIES,$A$2:$A$32)=0)*($C$2:$C$32=J$37))</f>
        <v>0</v>
      </c>
      <c r="K38" s="55">
        <f>SUMPRODUCT((WEEKDAY($A$2:$A$32,2)=ROWS($38:38))*(COUNTIF(FERIES,$A$2:$A$32)=0)*($C$2:$C$32=K$37))</f>
        <v>0</v>
      </c>
      <c r="L38" s="29">
        <f>SUMPRODUCT((WEEKDAY($A$2:$A$32,2)=ROWS($38:38))*(COUNTIF(FERIES,$A$2:$A$32)=0)*($C$2:$C$32=L$37))</f>
        <v>0</v>
      </c>
      <c r="M38" s="55">
        <f>SUMPRODUCT((WEEKDAY($A$2:$A$32,2)=ROWS($38:38))*(COUNTIF(FERIES,$A$2:$A$32)=0)*($C$2:$C$32=M$37))</f>
        <v>0</v>
      </c>
      <c r="N38" s="29">
        <f>SUMPRODUCT((WEEKDAY($A$2:$A$32,2)=ROWS($38:38))*(COUNTIF(FERIES,$A$2:$A$32)=0)*($C$2:$C$32=N$37))</f>
        <v>0</v>
      </c>
      <c r="O38" s="55">
        <f>SUMPRODUCT((WEEKDAY($A$2:$A$32,2)=ROWS($38:38))*(COUNTIF(FERIES,$A$2:$A$32)=0)*($C$2:$C$32=O$37))</f>
        <v>0</v>
      </c>
      <c r="P38" s="29">
        <f>SUMPRODUCT((WEEKDAY($A$2:$A$32,2)=ROWS($38:38))*(COUNTIF(FERIES,$A$2:$A$32)=0)*($C$2:$C$32=P$37))</f>
        <v>0</v>
      </c>
      <c r="Q38" s="55">
        <f>SUMPRODUCT((WEEKDAY($A$2:$A$32,2)=ROWS($38:38))*(COUNTIF(FERIES,$A$2:$A$32)=0)*($C$2:$C$32=Q$37))</f>
        <v>0</v>
      </c>
      <c r="R38" s="29">
        <f>SUMPRODUCT((WEEKDAY($A$2:$A$32,2)=ROWS($38:38))*(COUNTIF(FERIES,$A$2:$A$32)=0)*($C$2:$C$32=R$37))</f>
        <v>0</v>
      </c>
      <c r="S38" s="55">
        <f>SUMPRODUCT((WEEKDAY($A$2:$A$32,2)=ROWS($38:38))*(COUNTIF(FERIES,$A$2:$A$32)=0)*($C$2:$C$32=S$37))</f>
        <v>0</v>
      </c>
      <c r="T38" s="29">
        <f>SUMPRODUCT((WEEKDAY($A$2:$A$32,2)=ROWS($38:38))*(COUNTIF(FERIES,$A$2:$A$32)=0)*($C$2:$C$32=T$37))</f>
        <v>0</v>
      </c>
      <c r="U38" s="55">
        <f>SUMPRODUCT((WEEKDAY($A$2:$A$32,2)=ROWS($38:38))*(COUNTIF(FERIES,$A$2:$A$32)=0)*($C$2:$C$32=U$37))</f>
        <v>0</v>
      </c>
      <c r="V38" s="29">
        <f>SUMPRODUCT((WEEKDAY($A$2:$A$32,2)=ROWS($38:38))*(COUNTIF(FERIES,$A$2:$A$32)=0)*($C$2:$C$32=V$37))</f>
        <v>0</v>
      </c>
    </row>
    <row r="39" spans="1:23">
      <c r="C39" t="s">
        <v>5</v>
      </c>
      <c r="D39" s="29">
        <f>SUMPRODUCT((WEEKDAY($A$2:$A$32,2)=ROWS($38:39))*(COUNTIF(FERIES,$A$2:$A$32)=0)*($C$2:$C$32=D$37))</f>
        <v>0</v>
      </c>
      <c r="E39" s="55">
        <f>SUMPRODUCT((WEEKDAY($A$2:$A$32,2)=ROWS($38:39))*(COUNTIF(FERIES,$A$2:$A$32)=0)*($C$2:$C$32=E$37))</f>
        <v>0</v>
      </c>
      <c r="F39" s="29">
        <f>SUMPRODUCT((WEEKDAY($A$2:$A$32,2)=ROWS($38:39))*(COUNTIF(FERIES,$A$2:$A$32)=0)*($C$2:$C$32=F$37))</f>
        <v>0</v>
      </c>
      <c r="G39" s="55">
        <f>SUMPRODUCT((WEEKDAY($A$2:$A$32,2)=ROWS($38:39))*(COUNTIF(FERIES,$A$2:$A$32)=0)*($C$2:$C$32=G$37))</f>
        <v>0</v>
      </c>
      <c r="H39" s="29">
        <f>SUMPRODUCT((WEEKDAY($A$2:$A$32,2)=ROWS($38:39))*(COUNTIF(FERIES,$A$2:$A$32)=0)*($C$2:$C$32=H$37))</f>
        <v>0</v>
      </c>
      <c r="I39" s="55">
        <f>SUMPRODUCT((WEEKDAY($A$2:$A$32,2)=ROWS($38:39))*(COUNTIF(FERIES,$A$2:$A$32)=0)*($C$2:$C$32=I$37))</f>
        <v>0</v>
      </c>
      <c r="J39" s="29">
        <f>SUMPRODUCT((WEEKDAY($A$2:$A$32,2)=ROWS($38:39))*(COUNTIF(FERIES,$A$2:$A$32)=0)*($C$2:$C$32=J$37))</f>
        <v>0</v>
      </c>
      <c r="K39" s="55">
        <f>SUMPRODUCT((WEEKDAY($A$2:$A$32,2)=ROWS($38:39))*(COUNTIF(FERIES,$A$2:$A$32)=0)*($C$2:$C$32=K$37))</f>
        <v>0</v>
      </c>
      <c r="L39" s="29">
        <f>SUMPRODUCT((WEEKDAY($A$2:$A$32,2)=ROWS($38:39))*(COUNTIF(FERIES,$A$2:$A$32)=0)*($C$2:$C$32=L$37))</f>
        <v>0</v>
      </c>
      <c r="M39" s="55">
        <f>SUMPRODUCT((WEEKDAY($A$2:$A$32,2)=ROWS($38:39))*(COUNTIF(FERIES,$A$2:$A$32)=0)*($C$2:$C$32=M$37))</f>
        <v>0</v>
      </c>
      <c r="N39" s="29">
        <f>SUMPRODUCT((WEEKDAY($A$2:$A$32,2)=ROWS($38:39))*(COUNTIF(FERIES,$A$2:$A$32)=0)*($C$2:$C$32=N$37))</f>
        <v>0</v>
      </c>
      <c r="O39" s="55">
        <f>SUMPRODUCT((WEEKDAY($A$2:$A$32,2)=ROWS($38:39))*(COUNTIF(FERIES,$A$2:$A$32)=0)*($C$2:$C$32=O$37))</f>
        <v>0</v>
      </c>
      <c r="P39" s="29">
        <f>SUMPRODUCT((WEEKDAY($A$2:$A$32,2)=ROWS($38:39))*(COUNTIF(FERIES,$A$2:$A$32)=0)*($C$2:$C$32=P$37))</f>
        <v>0</v>
      </c>
      <c r="Q39" s="55">
        <f>SUMPRODUCT((WEEKDAY($A$2:$A$32,2)=ROWS($38:39))*(COUNTIF(FERIES,$A$2:$A$32)=0)*($C$2:$C$32=Q$37))</f>
        <v>0</v>
      </c>
      <c r="R39" s="29">
        <f>SUMPRODUCT((WEEKDAY($A$2:$A$32,2)=ROWS($38:39))*(COUNTIF(FERIES,$A$2:$A$32)=0)*($C$2:$C$32=R$37))</f>
        <v>0</v>
      </c>
      <c r="S39" s="55">
        <f>SUMPRODUCT((WEEKDAY($A$2:$A$32,2)=ROWS($38:39))*(COUNTIF(FERIES,$A$2:$A$32)=0)*($C$2:$C$32=S$37))</f>
        <v>0</v>
      </c>
      <c r="T39" s="29">
        <f>SUMPRODUCT((WEEKDAY($A$2:$A$32,2)=ROWS($38:39))*(COUNTIF(FERIES,$A$2:$A$32)=0)*($C$2:$C$32=T$37))</f>
        <v>0</v>
      </c>
      <c r="U39" s="55">
        <f>SUMPRODUCT((WEEKDAY($A$2:$A$32,2)=ROWS($38:39))*(COUNTIF(FERIES,$A$2:$A$32)=0)*($C$2:$C$32=U$37))</f>
        <v>0</v>
      </c>
      <c r="V39" s="29">
        <f>SUMPRODUCT((WEEKDAY($A$2:$A$32,2)=ROWS($38:39))*(COUNTIF(FERIES,$A$2:$A$32)=0)*($C$2:$C$32=V$37))</f>
        <v>0</v>
      </c>
    </row>
    <row r="40" spans="1:23">
      <c r="C40" t="s">
        <v>6</v>
      </c>
      <c r="D40" s="29">
        <f>SUMPRODUCT((WEEKDAY($A$2:$A$32,2)=ROWS($38:40))*(COUNTIF(FERIES,$A$2:$A$32)=0)*($C$2:$C$32=D$37))</f>
        <v>0</v>
      </c>
      <c r="E40" s="55">
        <f>SUMPRODUCT((WEEKDAY($A$2:$A$32,2)=ROWS($38:40))*(COUNTIF(FERIES,$A$2:$A$32)=0)*($C$2:$C$32=E$37))</f>
        <v>0</v>
      </c>
      <c r="F40" s="29">
        <f>SUMPRODUCT((WEEKDAY($A$2:$A$32,2)=ROWS($38:40))*(COUNTIF(FERIES,$A$2:$A$32)=0)*($C$2:$C$32=F$37))</f>
        <v>0</v>
      </c>
      <c r="G40" s="55">
        <f>SUMPRODUCT((WEEKDAY($A$2:$A$32,2)=ROWS($38:40))*(COUNTIF(FERIES,$A$2:$A$32)=0)*($C$2:$C$32=G$37))</f>
        <v>0</v>
      </c>
      <c r="H40" s="29">
        <f>SUMPRODUCT((WEEKDAY($A$2:$A$32,2)=ROWS($38:40))*(COUNTIF(FERIES,$A$2:$A$32)=0)*($C$2:$C$32=H$37))</f>
        <v>0</v>
      </c>
      <c r="I40" s="55">
        <f>SUMPRODUCT((WEEKDAY($A$2:$A$32,2)=ROWS($38:40))*(COUNTIF(FERIES,$A$2:$A$32)=0)*($C$2:$C$32=I$37))</f>
        <v>0</v>
      </c>
      <c r="J40" s="29">
        <f>SUMPRODUCT((WEEKDAY($A$2:$A$32,2)=ROWS($38:40))*(COUNTIF(FERIES,$A$2:$A$32)=0)*($C$2:$C$32=J$37))</f>
        <v>0</v>
      </c>
      <c r="K40" s="55">
        <f>SUMPRODUCT((WEEKDAY($A$2:$A$32,2)=ROWS($38:40))*(COUNTIF(FERIES,$A$2:$A$32)=0)*($C$2:$C$32=K$37))</f>
        <v>0</v>
      </c>
      <c r="L40" s="29">
        <f>SUMPRODUCT((WEEKDAY($A$2:$A$32,2)=ROWS($38:40))*(COUNTIF(FERIES,$A$2:$A$32)=0)*($C$2:$C$32=L$37))</f>
        <v>0</v>
      </c>
      <c r="M40" s="55">
        <f>SUMPRODUCT((WEEKDAY($A$2:$A$32,2)=ROWS($38:40))*(COUNTIF(FERIES,$A$2:$A$32)=0)*($C$2:$C$32=M$37))</f>
        <v>0</v>
      </c>
      <c r="N40" s="29">
        <f>SUMPRODUCT((WEEKDAY($A$2:$A$32,2)=ROWS($38:40))*(COUNTIF(FERIES,$A$2:$A$32)=0)*($C$2:$C$32=N$37))</f>
        <v>0</v>
      </c>
      <c r="O40" s="55">
        <f>SUMPRODUCT((WEEKDAY($A$2:$A$32,2)=ROWS($38:40))*(COUNTIF(FERIES,$A$2:$A$32)=0)*($C$2:$C$32=O$37))</f>
        <v>0</v>
      </c>
      <c r="P40" s="29">
        <f>SUMPRODUCT((WEEKDAY($A$2:$A$32,2)=ROWS($38:40))*(COUNTIF(FERIES,$A$2:$A$32)=0)*($C$2:$C$32=P$37))</f>
        <v>0</v>
      </c>
      <c r="Q40" s="55">
        <f>SUMPRODUCT((WEEKDAY($A$2:$A$32,2)=ROWS($38:40))*(COUNTIF(FERIES,$A$2:$A$32)=0)*($C$2:$C$32=Q$37))</f>
        <v>0</v>
      </c>
      <c r="R40" s="29">
        <f>SUMPRODUCT((WEEKDAY($A$2:$A$32,2)=ROWS($38:40))*(COUNTIF(FERIES,$A$2:$A$32)=0)*($C$2:$C$32=R$37))</f>
        <v>0</v>
      </c>
      <c r="S40" s="55">
        <f>SUMPRODUCT((WEEKDAY($A$2:$A$32,2)=ROWS($38:40))*(COUNTIF(FERIES,$A$2:$A$32)=0)*($C$2:$C$32=S$37))</f>
        <v>0</v>
      </c>
      <c r="T40" s="29">
        <f>SUMPRODUCT((WEEKDAY($A$2:$A$32,2)=ROWS($38:40))*(COUNTIF(FERIES,$A$2:$A$32)=0)*($C$2:$C$32=T$37))</f>
        <v>0</v>
      </c>
      <c r="U40" s="55">
        <f>SUMPRODUCT((WEEKDAY($A$2:$A$32,2)=ROWS($38:40))*(COUNTIF(FERIES,$A$2:$A$32)=0)*($C$2:$C$32=U$37))</f>
        <v>0</v>
      </c>
      <c r="V40" s="29">
        <f>SUMPRODUCT((WEEKDAY($A$2:$A$32,2)=ROWS($38:40))*(COUNTIF(FERIES,$A$2:$A$32)=0)*($C$2:$C$32=V$37))</f>
        <v>0</v>
      </c>
    </row>
    <row r="41" spans="1:23">
      <c r="C41" t="s">
        <v>7</v>
      </c>
      <c r="D41" s="29">
        <f>SUMPRODUCT((WEEKDAY($A$2:$A$32,2)=ROWS($38:41))*(COUNTIF(FERIES,$A$2:$A$32)=0)*($C$2:$C$32=D$37))</f>
        <v>0</v>
      </c>
      <c r="E41" s="55">
        <f>SUMPRODUCT((WEEKDAY($A$2:$A$32,2)=ROWS($38:41))*(COUNTIF(FERIES,$A$2:$A$32)=0)*($C$2:$C$32=E$37))</f>
        <v>0</v>
      </c>
      <c r="F41" s="29">
        <f>SUMPRODUCT((WEEKDAY($A$2:$A$32,2)=ROWS($38:41))*(COUNTIF(FERIES,$A$2:$A$32)=0)*($C$2:$C$32=F$37))</f>
        <v>0</v>
      </c>
      <c r="G41" s="55">
        <f>SUMPRODUCT((WEEKDAY($A$2:$A$32,2)=ROWS($38:41))*(COUNTIF(FERIES,$A$2:$A$32)=0)*($C$2:$C$32=G$37))</f>
        <v>0</v>
      </c>
      <c r="H41" s="29">
        <f>SUMPRODUCT((WEEKDAY($A$2:$A$32,2)=ROWS($38:41))*(COUNTIF(FERIES,$A$2:$A$32)=0)*($C$2:$C$32=H$37))</f>
        <v>0</v>
      </c>
      <c r="I41" s="55">
        <f>SUMPRODUCT((WEEKDAY($A$2:$A$32,2)=ROWS($38:41))*(COUNTIF(FERIES,$A$2:$A$32)=0)*($C$2:$C$32=I$37))</f>
        <v>0</v>
      </c>
      <c r="J41" s="29">
        <f>SUMPRODUCT((WEEKDAY($A$2:$A$32,2)=ROWS($38:41))*(COUNTIF(FERIES,$A$2:$A$32)=0)*($C$2:$C$32=J$37))</f>
        <v>0</v>
      </c>
      <c r="K41" s="55">
        <f>SUMPRODUCT((WEEKDAY($A$2:$A$32,2)=ROWS($38:41))*(COUNTIF(FERIES,$A$2:$A$32)=0)*($C$2:$C$32=K$37))</f>
        <v>0</v>
      </c>
      <c r="L41" s="29">
        <f>SUMPRODUCT((WEEKDAY($A$2:$A$32,2)=ROWS($38:41))*(COUNTIF(FERIES,$A$2:$A$32)=0)*($C$2:$C$32=L$37))</f>
        <v>0</v>
      </c>
      <c r="M41" s="55">
        <f>SUMPRODUCT((WEEKDAY($A$2:$A$32,2)=ROWS($38:41))*(COUNTIF(FERIES,$A$2:$A$32)=0)*($C$2:$C$32=M$37))</f>
        <v>0</v>
      </c>
      <c r="N41" s="29">
        <f>SUMPRODUCT((WEEKDAY($A$2:$A$32,2)=ROWS($38:41))*(COUNTIF(FERIES,$A$2:$A$32)=0)*($C$2:$C$32=N$37))</f>
        <v>0</v>
      </c>
      <c r="O41" s="55">
        <f>SUMPRODUCT((WEEKDAY($A$2:$A$32,2)=ROWS($38:41))*(COUNTIF(FERIES,$A$2:$A$32)=0)*($C$2:$C$32=O$37))</f>
        <v>0</v>
      </c>
      <c r="P41" s="29">
        <f>SUMPRODUCT((WEEKDAY($A$2:$A$32,2)=ROWS($38:41))*(COUNTIF(FERIES,$A$2:$A$32)=0)*($C$2:$C$32=P$37))</f>
        <v>0</v>
      </c>
      <c r="Q41" s="55">
        <f>SUMPRODUCT((WEEKDAY($A$2:$A$32,2)=ROWS($38:41))*(COUNTIF(FERIES,$A$2:$A$32)=0)*($C$2:$C$32=Q$37))</f>
        <v>0</v>
      </c>
      <c r="R41" s="29">
        <f>SUMPRODUCT((WEEKDAY($A$2:$A$32,2)=ROWS($38:41))*(COUNTIF(FERIES,$A$2:$A$32)=0)*($C$2:$C$32=R$37))</f>
        <v>0</v>
      </c>
      <c r="S41" s="55">
        <f>SUMPRODUCT((WEEKDAY($A$2:$A$32,2)=ROWS($38:41))*(COUNTIF(FERIES,$A$2:$A$32)=0)*($C$2:$C$32=S$37))</f>
        <v>0</v>
      </c>
      <c r="T41" s="29">
        <f>SUMPRODUCT((WEEKDAY($A$2:$A$32,2)=ROWS($38:41))*(COUNTIF(FERIES,$A$2:$A$32)=0)*($C$2:$C$32=T$37))</f>
        <v>0</v>
      </c>
      <c r="U41" s="55">
        <f>SUMPRODUCT((WEEKDAY($A$2:$A$32,2)=ROWS($38:41))*(COUNTIF(FERIES,$A$2:$A$32)=0)*($C$2:$C$32=U$37))</f>
        <v>0</v>
      </c>
      <c r="V41" s="29">
        <f>SUMPRODUCT((WEEKDAY($A$2:$A$32,2)=ROWS($38:41))*(COUNTIF(FERIES,$A$2:$A$32)=0)*($C$2:$C$32=V$37))</f>
        <v>0</v>
      </c>
    </row>
    <row r="42" spans="1:23">
      <c r="C42" t="s">
        <v>8</v>
      </c>
      <c r="D42" s="29">
        <f>SUMPRODUCT((WEEKDAY($A$2:$A$32,2)=ROWS($38:42))*(COUNTIF(FERIES,$A$2:$A$32)=0)*($C$2:$C$32=D$37))</f>
        <v>0</v>
      </c>
      <c r="E42" s="55">
        <f>SUMPRODUCT((WEEKDAY($A$2:$A$32,2)=ROWS($38:42))*(COUNTIF(FERIES,$A$2:$A$32)=0)*($C$2:$C$32=E$37))</f>
        <v>0</v>
      </c>
      <c r="F42" s="29">
        <f>SUMPRODUCT((WEEKDAY($A$2:$A$32,2)=ROWS($38:42))*(COUNTIF(FERIES,$A$2:$A$32)=0)*($C$2:$C$32=F$37))</f>
        <v>0</v>
      </c>
      <c r="G42" s="55">
        <f>SUMPRODUCT((WEEKDAY($A$2:$A$32,2)=ROWS($38:42))*(COUNTIF(FERIES,$A$2:$A$32)=0)*($C$2:$C$32=G$37))</f>
        <v>0</v>
      </c>
      <c r="H42" s="29">
        <f>SUMPRODUCT((WEEKDAY($A$2:$A$32,2)=ROWS($38:42))*(COUNTIF(FERIES,$A$2:$A$32)=0)*($C$2:$C$32=H$37))</f>
        <v>0</v>
      </c>
      <c r="I42" s="55">
        <f>SUMPRODUCT((WEEKDAY($A$2:$A$32,2)=ROWS($38:42))*(COUNTIF(FERIES,$A$2:$A$32)=0)*($C$2:$C$32=I$37))</f>
        <v>0</v>
      </c>
      <c r="J42" s="29">
        <f>SUMPRODUCT((WEEKDAY($A$2:$A$32,2)=ROWS($38:42))*(COUNTIF(FERIES,$A$2:$A$32)=0)*($C$2:$C$32=J$37))</f>
        <v>0</v>
      </c>
      <c r="K42" s="55">
        <f>SUMPRODUCT((WEEKDAY($A$2:$A$32,2)=ROWS($38:42))*(COUNTIF(FERIES,$A$2:$A$32)=0)*($C$2:$C$32=K$37))</f>
        <v>0</v>
      </c>
      <c r="L42" s="29">
        <f>SUMPRODUCT((WEEKDAY($A$2:$A$32,2)=ROWS($38:42))*(COUNTIF(FERIES,$A$2:$A$32)=0)*($C$2:$C$32=L$37))</f>
        <v>0</v>
      </c>
      <c r="M42" s="55">
        <f>SUMPRODUCT((WEEKDAY($A$2:$A$32,2)=ROWS($38:42))*(COUNTIF(FERIES,$A$2:$A$32)=0)*($C$2:$C$32=M$37))</f>
        <v>0</v>
      </c>
      <c r="N42" s="29">
        <f>SUMPRODUCT((WEEKDAY($A$2:$A$32,2)=ROWS($38:42))*(COUNTIF(FERIES,$A$2:$A$32)=0)*($C$2:$C$32=N$37))</f>
        <v>0</v>
      </c>
      <c r="O42" s="55">
        <f>SUMPRODUCT((WEEKDAY($A$2:$A$32,2)=ROWS($38:42))*(COUNTIF(FERIES,$A$2:$A$32)=0)*($C$2:$C$32=O$37))</f>
        <v>0</v>
      </c>
      <c r="P42" s="29">
        <f>SUMPRODUCT((WEEKDAY($A$2:$A$32,2)=ROWS($38:42))*(COUNTIF(FERIES,$A$2:$A$32)=0)*($C$2:$C$32=P$37))</f>
        <v>0</v>
      </c>
      <c r="Q42" s="55">
        <f>SUMPRODUCT((WEEKDAY($A$2:$A$32,2)=ROWS($38:42))*(COUNTIF(FERIES,$A$2:$A$32)=0)*($C$2:$C$32=Q$37))</f>
        <v>0</v>
      </c>
      <c r="R42" s="29">
        <f>SUMPRODUCT((WEEKDAY($A$2:$A$32,2)=ROWS($38:42))*(COUNTIF(FERIES,$A$2:$A$32)=0)*($C$2:$C$32=R$37))</f>
        <v>0</v>
      </c>
      <c r="S42" s="55">
        <f>SUMPRODUCT((WEEKDAY($A$2:$A$32,2)=ROWS($38:42))*(COUNTIF(FERIES,$A$2:$A$32)=0)*($C$2:$C$32=S$37))</f>
        <v>0</v>
      </c>
      <c r="T42" s="29">
        <f>SUMPRODUCT((WEEKDAY($A$2:$A$32,2)=ROWS($38:42))*(COUNTIF(FERIES,$A$2:$A$32)=0)*($C$2:$C$32=T$37))</f>
        <v>0</v>
      </c>
      <c r="U42" s="55">
        <f>SUMPRODUCT((WEEKDAY($A$2:$A$32,2)=ROWS($38:42))*(COUNTIF(FERIES,$A$2:$A$32)=0)*($C$2:$C$32=U$37))</f>
        <v>0</v>
      </c>
      <c r="V42" s="29">
        <f>SUMPRODUCT((WEEKDAY($A$2:$A$32,2)=ROWS($38:42))*(COUNTIF(FERIES,$A$2:$A$32)=0)*($C$2:$C$32=V$37))</f>
        <v>0</v>
      </c>
    </row>
    <row r="43" spans="1:23">
      <c r="C43" t="s">
        <v>9</v>
      </c>
      <c r="D43" s="29">
        <f>SUMPRODUCT((WEEKDAY($A$2:$A$32,2)=ROWS($38:43))*(COUNTIF(FERIES,$A$2:$A$32)=0)*($C$2:$C$32=D$37))</f>
        <v>0</v>
      </c>
      <c r="E43" s="55">
        <f>SUMPRODUCT((WEEKDAY($A$2:$A$32,2)=ROWS($38:43))*(COUNTIF(FERIES,$A$2:$A$32)=0)*($C$2:$C$32=E$37))</f>
        <v>1</v>
      </c>
      <c r="F43" s="29">
        <f>SUMPRODUCT((WEEKDAY($A$2:$A$32,2)=ROWS($38:43))*(COUNTIF(FERIES,$A$2:$A$32)=0)*($C$2:$C$32=F$37))</f>
        <v>0</v>
      </c>
      <c r="G43" s="55">
        <f>SUMPRODUCT((WEEKDAY($A$2:$A$32,2)=ROWS($38:43))*(COUNTIF(FERIES,$A$2:$A$32)=0)*($C$2:$C$32=G$37))</f>
        <v>0</v>
      </c>
      <c r="H43" s="29">
        <f>SUMPRODUCT((WEEKDAY($A$2:$A$32,2)=ROWS($38:43))*(COUNTIF(FERIES,$A$2:$A$32)=0)*($C$2:$C$32=H$37))</f>
        <v>0</v>
      </c>
      <c r="I43" s="55">
        <f>SUMPRODUCT((WEEKDAY($A$2:$A$32,2)=ROWS($38:43))*(COUNTIF(FERIES,$A$2:$A$32)=0)*($C$2:$C$32=I$37))</f>
        <v>0</v>
      </c>
      <c r="J43" s="29">
        <f>SUMPRODUCT((WEEKDAY($A$2:$A$32,2)=ROWS($38:43))*(COUNTIF(FERIES,$A$2:$A$32)=0)*($C$2:$C$32=J$37))</f>
        <v>0</v>
      </c>
      <c r="K43" s="55">
        <f>SUMPRODUCT((WEEKDAY($A$2:$A$32,2)=ROWS($38:43))*(COUNTIF(FERIES,$A$2:$A$32)=0)*($C$2:$C$32=K$37))</f>
        <v>0</v>
      </c>
      <c r="L43" s="29">
        <f>SUMPRODUCT((WEEKDAY($A$2:$A$32,2)=ROWS($38:43))*(COUNTIF(FERIES,$A$2:$A$32)=0)*($C$2:$C$32=L$37))</f>
        <v>0</v>
      </c>
      <c r="M43" s="55">
        <f>SUMPRODUCT((WEEKDAY($A$2:$A$32,2)=ROWS($38:43))*(COUNTIF(FERIES,$A$2:$A$32)=0)*($C$2:$C$32=M$37))</f>
        <v>0</v>
      </c>
      <c r="N43" s="29">
        <f>SUMPRODUCT((WEEKDAY($A$2:$A$32,2)=ROWS($38:43))*(COUNTIF(FERIES,$A$2:$A$32)=0)*($C$2:$C$32=N$37))</f>
        <v>0</v>
      </c>
      <c r="O43" s="55">
        <f>SUMPRODUCT((WEEKDAY($A$2:$A$32,2)=ROWS($38:43))*(COUNTIF(FERIES,$A$2:$A$32)=0)*($C$2:$C$32=O$37))</f>
        <v>0</v>
      </c>
      <c r="P43" s="29">
        <f>SUMPRODUCT((WEEKDAY($A$2:$A$32,2)=ROWS($38:43))*(COUNTIF(FERIES,$A$2:$A$32)=0)*($C$2:$C$32=P$37))</f>
        <v>0</v>
      </c>
      <c r="Q43" s="55">
        <f>SUMPRODUCT((WEEKDAY($A$2:$A$32,2)=ROWS($38:43))*(COUNTIF(FERIES,$A$2:$A$32)=0)*($C$2:$C$32=Q$37))</f>
        <v>0</v>
      </c>
      <c r="R43" s="29">
        <f>SUMPRODUCT((WEEKDAY($A$2:$A$32,2)=ROWS($38:43))*(COUNTIF(FERIES,$A$2:$A$32)=0)*($C$2:$C$32=R$37))</f>
        <v>0</v>
      </c>
      <c r="S43" s="55">
        <f>SUMPRODUCT((WEEKDAY($A$2:$A$32,2)=ROWS($38:43))*(COUNTIF(FERIES,$A$2:$A$32)=0)*($C$2:$C$32=S$37))</f>
        <v>0</v>
      </c>
      <c r="T43" s="29">
        <f>SUMPRODUCT((WEEKDAY($A$2:$A$32,2)=ROWS($38:43))*(COUNTIF(FERIES,$A$2:$A$32)=0)*($C$2:$C$32=T$37))</f>
        <v>0</v>
      </c>
      <c r="U43" s="55">
        <f>SUMPRODUCT((WEEKDAY($A$2:$A$32,2)=ROWS($38:43))*(COUNTIF(FERIES,$A$2:$A$32)=0)*($C$2:$C$32=U$37))</f>
        <v>0</v>
      </c>
      <c r="V43" s="29">
        <f>SUMPRODUCT((WEEKDAY($A$2:$A$32,2)=ROWS($38:43))*(COUNTIF(FERIES,$A$2:$A$32)=0)*($C$2:$C$32=V$37))</f>
        <v>0</v>
      </c>
    </row>
    <row r="44" spans="1:23">
      <c r="C44" t="s">
        <v>10</v>
      </c>
      <c r="D44" s="29">
        <f>SUMPRODUCT((WEEKDAY($A$2:$A$32,2)=ROWS($38:44))*(COUNTIF(FERIES,$A$2:$A$32)=0)*($C$2:$C$32=D$37))</f>
        <v>0</v>
      </c>
      <c r="E44" s="55">
        <f>SUMPRODUCT((WEEKDAY($A$2:$A$32,2)=ROWS($38:44))*(COUNTIF(FERIES,$A$2:$A$32)=0)*($C$2:$C$32=E$37))</f>
        <v>0</v>
      </c>
      <c r="F44" s="29">
        <f>SUMPRODUCT((WEEKDAY($A$2:$A$32,2)=ROWS($38:44))*(COUNTIF(FERIES,$A$2:$A$32)=0)*($C$2:$C$32=F$37))</f>
        <v>0</v>
      </c>
      <c r="G44" s="55">
        <f>SUMPRODUCT((WEEKDAY($A$2:$A$32,2)=ROWS($38:44))*(COUNTIF(FERIES,$A$2:$A$32)=0)*($C$2:$C$32=G$37))</f>
        <v>0</v>
      </c>
      <c r="H44" s="29">
        <f>SUMPRODUCT((WEEKDAY($A$2:$A$32,2)=ROWS($38:44))*(COUNTIF(FERIES,$A$2:$A$32)=0)*($C$2:$C$32=H$37))</f>
        <v>0</v>
      </c>
      <c r="I44" s="55">
        <f>SUMPRODUCT((WEEKDAY($A$2:$A$32,2)=ROWS($38:44))*(COUNTIF(FERIES,$A$2:$A$32)=0)*($C$2:$C$32=I$37))</f>
        <v>0</v>
      </c>
      <c r="J44" s="29">
        <f>SUMPRODUCT((WEEKDAY($A$2:$A$32,2)=ROWS($38:44))*(COUNTIF(FERIES,$A$2:$A$32)=0)*($C$2:$C$32=J$37))</f>
        <v>0</v>
      </c>
      <c r="K44" s="55">
        <f>SUMPRODUCT((WEEKDAY($A$2:$A$32,2)=ROWS($38:44))*(COUNTIF(FERIES,$A$2:$A$32)=0)*($C$2:$C$32=K$37))</f>
        <v>0</v>
      </c>
      <c r="L44" s="29">
        <f>SUMPRODUCT((WEEKDAY($A$2:$A$32,2)=ROWS($38:44))*(COUNTIF(FERIES,$A$2:$A$32)=0)*($C$2:$C$32=L$37))</f>
        <v>0</v>
      </c>
      <c r="M44" s="55">
        <f>SUMPRODUCT((WEEKDAY($A$2:$A$32,2)=ROWS($38:44))*(COUNTIF(FERIES,$A$2:$A$32)=0)*($C$2:$C$32=M$37))</f>
        <v>0</v>
      </c>
      <c r="N44" s="29">
        <f>SUMPRODUCT((WEEKDAY($A$2:$A$32,2)=ROWS($38:44))*(COUNTIF(FERIES,$A$2:$A$32)=0)*($C$2:$C$32=N$37))</f>
        <v>0</v>
      </c>
      <c r="O44" s="55">
        <f>SUMPRODUCT((WEEKDAY($A$2:$A$32,2)=ROWS($38:44))*(COUNTIF(FERIES,$A$2:$A$32)=0)*($C$2:$C$32=O$37))</f>
        <v>0</v>
      </c>
      <c r="P44" s="29">
        <f>SUMPRODUCT((WEEKDAY($A$2:$A$32,2)=ROWS($38:44))*(COUNTIF(FERIES,$A$2:$A$32)=0)*($C$2:$C$32=P$37))</f>
        <v>0</v>
      </c>
      <c r="Q44" s="55">
        <f>SUMPRODUCT((WEEKDAY($A$2:$A$32,2)=ROWS($38:44))*(COUNTIF(FERIES,$A$2:$A$32)=0)*($C$2:$C$32=Q$37))</f>
        <v>0</v>
      </c>
      <c r="R44" s="29">
        <f>SUMPRODUCT((WEEKDAY($A$2:$A$32,2)=ROWS($38:44))*(COUNTIF(FERIES,$A$2:$A$32)=0)*($C$2:$C$32=R$37))</f>
        <v>0</v>
      </c>
      <c r="S44" s="55">
        <f>SUMPRODUCT((WEEKDAY($A$2:$A$32,2)=ROWS($38:44))*(COUNTIF(FERIES,$A$2:$A$32)=0)*($C$2:$C$32=S$37))</f>
        <v>0</v>
      </c>
      <c r="T44" s="29">
        <f>SUMPRODUCT((WEEKDAY($A$2:$A$32,2)=ROWS($38:44))*(COUNTIF(FERIES,$A$2:$A$32)=0)*($C$2:$C$32=T$37))</f>
        <v>0</v>
      </c>
      <c r="U44" s="55">
        <f>SUMPRODUCT((WEEKDAY($A$2:$A$32,2)=ROWS($38:44))*(COUNTIF(FERIES,$A$2:$A$32)=0)*($C$2:$C$32=U$37))</f>
        <v>0</v>
      </c>
      <c r="V44" s="29">
        <f>SUMPRODUCT((WEEKDAY($A$2:$A$32,2)=ROWS($38:44))*(COUNTIF(FERIES,$A$2:$A$32)=0)*($C$2:$C$32=V$37))</f>
        <v>0</v>
      </c>
    </row>
    <row r="45" spans="1:23">
      <c r="C45" t="s">
        <v>26</v>
      </c>
      <c r="D45" s="29">
        <f>SUMPRODUCT(COUNTIF(FERIES,$A$2:$A$32)*($C$2:$C$32=D37))</f>
        <v>1</v>
      </c>
      <c r="E45" s="55">
        <f t="shared" ref="E45:V45" si="9">SUMPRODUCT(COUNTIF(FERIES,$A$2:$A$32)*($C$2:$C$32=E37))</f>
        <v>0</v>
      </c>
      <c r="F45" s="29">
        <f t="shared" si="9"/>
        <v>0</v>
      </c>
      <c r="G45" s="55">
        <f t="shared" si="9"/>
        <v>0</v>
      </c>
      <c r="H45" s="29">
        <f t="shared" si="9"/>
        <v>0</v>
      </c>
      <c r="I45" s="55">
        <f t="shared" si="9"/>
        <v>0</v>
      </c>
      <c r="J45" s="29">
        <f t="shared" si="9"/>
        <v>0</v>
      </c>
      <c r="K45" s="55">
        <f t="shared" si="9"/>
        <v>0</v>
      </c>
      <c r="L45" s="29">
        <f t="shared" si="9"/>
        <v>0</v>
      </c>
      <c r="M45" s="55">
        <f t="shared" si="9"/>
        <v>0</v>
      </c>
      <c r="N45" s="29">
        <f t="shared" si="9"/>
        <v>0</v>
      </c>
      <c r="O45" s="55">
        <f t="shared" si="9"/>
        <v>0</v>
      </c>
      <c r="P45" s="29">
        <f t="shared" si="9"/>
        <v>0</v>
      </c>
      <c r="Q45" s="55">
        <f t="shared" si="9"/>
        <v>0</v>
      </c>
      <c r="R45" s="29">
        <f t="shared" si="9"/>
        <v>0</v>
      </c>
      <c r="S45" s="55">
        <f t="shared" si="9"/>
        <v>0</v>
      </c>
      <c r="T45" s="29">
        <f t="shared" si="9"/>
        <v>0</v>
      </c>
      <c r="U45" s="55">
        <f t="shared" si="9"/>
        <v>0</v>
      </c>
      <c r="V45" s="29">
        <f t="shared" si="9"/>
        <v>0</v>
      </c>
    </row>
    <row r="46" spans="1:23" ht="13" thickBot="1">
      <c r="D46" s="48"/>
      <c r="E46" s="56"/>
      <c r="F46" s="48"/>
      <c r="G46" s="56"/>
      <c r="H46" s="48"/>
      <c r="I46" s="56"/>
      <c r="J46" s="48"/>
      <c r="K46" s="56"/>
      <c r="L46" s="48"/>
      <c r="M46" s="56"/>
      <c r="N46" s="48"/>
      <c r="O46" s="56"/>
      <c r="P46" s="48"/>
      <c r="Q46" s="56"/>
      <c r="R46" s="48"/>
      <c r="S46" s="56"/>
      <c r="T46" s="48"/>
      <c r="U46" s="56"/>
      <c r="V46" s="48"/>
    </row>
    <row r="47" spans="1:23">
      <c r="C47" s="45" t="s">
        <v>27</v>
      </c>
      <c r="D47" s="49">
        <f>SUM(D38:D39)</f>
        <v>0</v>
      </c>
      <c r="E47" s="57">
        <f t="shared" ref="E47:V47" si="10">SUM(E38:E39)</f>
        <v>0</v>
      </c>
      <c r="F47" s="49">
        <f t="shared" si="10"/>
        <v>1</v>
      </c>
      <c r="G47" s="57">
        <f t="shared" si="10"/>
        <v>0</v>
      </c>
      <c r="H47" s="49">
        <f t="shared" si="10"/>
        <v>0</v>
      </c>
      <c r="I47" s="57">
        <f t="shared" si="10"/>
        <v>0</v>
      </c>
      <c r="J47" s="49">
        <f t="shared" si="10"/>
        <v>0</v>
      </c>
      <c r="K47" s="57">
        <f t="shared" si="10"/>
        <v>0</v>
      </c>
      <c r="L47" s="49">
        <f t="shared" si="10"/>
        <v>0</v>
      </c>
      <c r="M47" s="57">
        <f t="shared" si="10"/>
        <v>0</v>
      </c>
      <c r="N47" s="49">
        <f t="shared" si="10"/>
        <v>0</v>
      </c>
      <c r="O47" s="57">
        <f t="shared" si="10"/>
        <v>0</v>
      </c>
      <c r="P47" s="49">
        <f t="shared" si="10"/>
        <v>0</v>
      </c>
      <c r="Q47" s="57">
        <f t="shared" si="10"/>
        <v>0</v>
      </c>
      <c r="R47" s="49">
        <f t="shared" si="10"/>
        <v>0</v>
      </c>
      <c r="S47" s="57">
        <f t="shared" si="10"/>
        <v>0</v>
      </c>
      <c r="T47" s="49">
        <f t="shared" si="10"/>
        <v>0</v>
      </c>
      <c r="U47" s="57">
        <f t="shared" si="10"/>
        <v>0</v>
      </c>
      <c r="V47" s="52">
        <f t="shared" si="10"/>
        <v>0</v>
      </c>
    </row>
    <row r="48" spans="1:23">
      <c r="C48" s="46" t="s">
        <v>28</v>
      </c>
      <c r="D48" s="50">
        <f>SUM(D40+D42)</f>
        <v>0</v>
      </c>
      <c r="E48" s="58">
        <f t="shared" ref="E48:V48" si="11">SUM(E40+E42)</f>
        <v>0</v>
      </c>
      <c r="F48" s="50">
        <f t="shared" si="11"/>
        <v>0</v>
      </c>
      <c r="G48" s="58">
        <f t="shared" si="11"/>
        <v>0</v>
      </c>
      <c r="H48" s="50">
        <f t="shared" si="11"/>
        <v>0</v>
      </c>
      <c r="I48" s="58">
        <f t="shared" si="11"/>
        <v>0</v>
      </c>
      <c r="J48" s="50">
        <f t="shared" si="11"/>
        <v>0</v>
      </c>
      <c r="K48" s="58">
        <f t="shared" si="11"/>
        <v>0</v>
      </c>
      <c r="L48" s="50">
        <f t="shared" si="11"/>
        <v>0</v>
      </c>
      <c r="M48" s="58">
        <f t="shared" si="11"/>
        <v>0</v>
      </c>
      <c r="N48" s="50">
        <f t="shared" si="11"/>
        <v>0</v>
      </c>
      <c r="O48" s="58">
        <f t="shared" si="11"/>
        <v>0</v>
      </c>
      <c r="P48" s="50">
        <f t="shared" si="11"/>
        <v>0</v>
      </c>
      <c r="Q48" s="58">
        <f t="shared" si="11"/>
        <v>0</v>
      </c>
      <c r="R48" s="50">
        <f t="shared" si="11"/>
        <v>0</v>
      </c>
      <c r="S48" s="58">
        <f t="shared" si="11"/>
        <v>0</v>
      </c>
      <c r="T48" s="50">
        <f t="shared" si="11"/>
        <v>0</v>
      </c>
      <c r="U48" s="58">
        <f t="shared" si="11"/>
        <v>0</v>
      </c>
      <c r="V48" s="53">
        <f t="shared" si="11"/>
        <v>0</v>
      </c>
    </row>
    <row r="49" spans="3:22">
      <c r="C49" s="46" t="s">
        <v>7</v>
      </c>
      <c r="D49" s="50">
        <f>SUM(D41)</f>
        <v>0</v>
      </c>
      <c r="E49" s="58">
        <f t="shared" ref="E49:V49" si="12">SUM(E41)</f>
        <v>0</v>
      </c>
      <c r="F49" s="50">
        <f t="shared" si="12"/>
        <v>0</v>
      </c>
      <c r="G49" s="58">
        <f t="shared" si="12"/>
        <v>0</v>
      </c>
      <c r="H49" s="50">
        <f t="shared" si="12"/>
        <v>0</v>
      </c>
      <c r="I49" s="58">
        <f t="shared" si="12"/>
        <v>0</v>
      </c>
      <c r="J49" s="50">
        <f t="shared" si="12"/>
        <v>0</v>
      </c>
      <c r="K49" s="58">
        <f t="shared" si="12"/>
        <v>0</v>
      </c>
      <c r="L49" s="50">
        <f t="shared" si="12"/>
        <v>0</v>
      </c>
      <c r="M49" s="58">
        <f t="shared" si="12"/>
        <v>0</v>
      </c>
      <c r="N49" s="50">
        <f t="shared" si="12"/>
        <v>0</v>
      </c>
      <c r="O49" s="58">
        <f t="shared" si="12"/>
        <v>0</v>
      </c>
      <c r="P49" s="50">
        <f t="shared" si="12"/>
        <v>0</v>
      </c>
      <c r="Q49" s="58">
        <f t="shared" si="12"/>
        <v>0</v>
      </c>
      <c r="R49" s="50">
        <f t="shared" si="12"/>
        <v>0</v>
      </c>
      <c r="S49" s="58">
        <f t="shared" si="12"/>
        <v>0</v>
      </c>
      <c r="T49" s="50">
        <f t="shared" si="12"/>
        <v>0</v>
      </c>
      <c r="U49" s="58">
        <f t="shared" si="12"/>
        <v>0</v>
      </c>
      <c r="V49" s="53">
        <f t="shared" si="12"/>
        <v>0</v>
      </c>
    </row>
    <row r="50" spans="3:22">
      <c r="C50" s="46" t="s">
        <v>29</v>
      </c>
      <c r="D50" s="50">
        <f>SUM(D43)</f>
        <v>0</v>
      </c>
      <c r="E50" s="58">
        <f t="shared" ref="E50:V50" si="13">SUM(E43)</f>
        <v>1</v>
      </c>
      <c r="F50" s="50">
        <f t="shared" si="13"/>
        <v>0</v>
      </c>
      <c r="G50" s="58">
        <f t="shared" si="13"/>
        <v>0</v>
      </c>
      <c r="H50" s="50">
        <f t="shared" si="13"/>
        <v>0</v>
      </c>
      <c r="I50" s="58">
        <f t="shared" si="13"/>
        <v>0</v>
      </c>
      <c r="J50" s="50">
        <f t="shared" si="13"/>
        <v>0</v>
      </c>
      <c r="K50" s="58">
        <f t="shared" si="13"/>
        <v>0</v>
      </c>
      <c r="L50" s="50">
        <f t="shared" si="13"/>
        <v>0</v>
      </c>
      <c r="M50" s="58">
        <f t="shared" si="13"/>
        <v>0</v>
      </c>
      <c r="N50" s="50">
        <f t="shared" si="13"/>
        <v>0</v>
      </c>
      <c r="O50" s="58">
        <f t="shared" si="13"/>
        <v>0</v>
      </c>
      <c r="P50" s="50">
        <f t="shared" si="13"/>
        <v>0</v>
      </c>
      <c r="Q50" s="58">
        <f t="shared" si="13"/>
        <v>0</v>
      </c>
      <c r="R50" s="50">
        <f t="shared" si="13"/>
        <v>0</v>
      </c>
      <c r="S50" s="58">
        <f t="shared" si="13"/>
        <v>0</v>
      </c>
      <c r="T50" s="50">
        <f t="shared" si="13"/>
        <v>0</v>
      </c>
      <c r="U50" s="58">
        <f t="shared" si="13"/>
        <v>0</v>
      </c>
      <c r="V50" s="53">
        <f t="shared" si="13"/>
        <v>0</v>
      </c>
    </row>
    <row r="51" spans="3:22">
      <c r="C51" s="46" t="s">
        <v>30</v>
      </c>
      <c r="D51" s="50">
        <f>SUM(D44)</f>
        <v>0</v>
      </c>
      <c r="E51" s="58">
        <f t="shared" ref="E51:V51" si="14">SUM(E44)</f>
        <v>0</v>
      </c>
      <c r="F51" s="50">
        <f t="shared" si="14"/>
        <v>0</v>
      </c>
      <c r="G51" s="58">
        <f t="shared" si="14"/>
        <v>0</v>
      </c>
      <c r="H51" s="50">
        <f t="shared" si="14"/>
        <v>0</v>
      </c>
      <c r="I51" s="58">
        <f t="shared" si="14"/>
        <v>0</v>
      </c>
      <c r="J51" s="50">
        <f t="shared" si="14"/>
        <v>0</v>
      </c>
      <c r="K51" s="58">
        <f t="shared" si="14"/>
        <v>0</v>
      </c>
      <c r="L51" s="50">
        <f t="shared" si="14"/>
        <v>0</v>
      </c>
      <c r="M51" s="58">
        <f t="shared" si="14"/>
        <v>0</v>
      </c>
      <c r="N51" s="50">
        <f t="shared" si="14"/>
        <v>0</v>
      </c>
      <c r="O51" s="58">
        <f t="shared" si="14"/>
        <v>0</v>
      </c>
      <c r="P51" s="50">
        <f t="shared" si="14"/>
        <v>0</v>
      </c>
      <c r="Q51" s="58">
        <f t="shared" si="14"/>
        <v>0</v>
      </c>
      <c r="R51" s="50">
        <f t="shared" si="14"/>
        <v>0</v>
      </c>
      <c r="S51" s="58">
        <f t="shared" si="14"/>
        <v>0</v>
      </c>
      <c r="T51" s="50">
        <f t="shared" si="14"/>
        <v>0</v>
      </c>
      <c r="U51" s="58">
        <f t="shared" si="14"/>
        <v>0</v>
      </c>
      <c r="V51" s="53">
        <f t="shared" si="14"/>
        <v>0</v>
      </c>
    </row>
    <row r="52" spans="3:22" ht="13" thickBot="1">
      <c r="C52" s="47" t="s">
        <v>31</v>
      </c>
      <c r="D52" s="51">
        <f>SUM(D45)</f>
        <v>1</v>
      </c>
      <c r="E52" s="59">
        <f t="shared" ref="E52:V52" si="15">SUM(E45)</f>
        <v>0</v>
      </c>
      <c r="F52" s="51">
        <f t="shared" si="15"/>
        <v>0</v>
      </c>
      <c r="G52" s="59">
        <f t="shared" si="15"/>
        <v>0</v>
      </c>
      <c r="H52" s="51">
        <f t="shared" si="15"/>
        <v>0</v>
      </c>
      <c r="I52" s="59">
        <f t="shared" si="15"/>
        <v>0</v>
      </c>
      <c r="J52" s="51">
        <f t="shared" si="15"/>
        <v>0</v>
      </c>
      <c r="K52" s="59">
        <f t="shared" si="15"/>
        <v>0</v>
      </c>
      <c r="L52" s="51">
        <f t="shared" si="15"/>
        <v>0</v>
      </c>
      <c r="M52" s="59">
        <f t="shared" si="15"/>
        <v>0</v>
      </c>
      <c r="N52" s="51">
        <f t="shared" si="15"/>
        <v>0</v>
      </c>
      <c r="O52" s="59">
        <f t="shared" si="15"/>
        <v>0</v>
      </c>
      <c r="P52" s="51">
        <f t="shared" si="15"/>
        <v>0</v>
      </c>
      <c r="Q52" s="59">
        <f t="shared" si="15"/>
        <v>0</v>
      </c>
      <c r="R52" s="51">
        <f t="shared" si="15"/>
        <v>0</v>
      </c>
      <c r="S52" s="59">
        <f t="shared" si="15"/>
        <v>0</v>
      </c>
      <c r="T52" s="51">
        <f t="shared" si="15"/>
        <v>0</v>
      </c>
      <c r="U52" s="59">
        <f t="shared" si="15"/>
        <v>0</v>
      </c>
      <c r="V52" s="54">
        <f t="shared" si="15"/>
        <v>0</v>
      </c>
    </row>
    <row r="55" spans="3:22">
      <c r="C55" s="41" t="s">
        <v>27</v>
      </c>
      <c r="D55" s="73">
        <f>SUM(Accueil:Dec!D47)</f>
        <v>0</v>
      </c>
      <c r="E55" s="73">
        <f>SUM(Accueil:Dec!E47)</f>
        <v>0</v>
      </c>
      <c r="F55" s="73">
        <f>SUM(Accueil:Dec!F47)</f>
        <v>1</v>
      </c>
      <c r="G55" s="73">
        <f>SUM(Accueil:Dec!G47)</f>
        <v>0</v>
      </c>
      <c r="H55" s="73">
        <f>SUM(Accueil:Dec!H47)</f>
        <v>0</v>
      </c>
      <c r="I55" s="73">
        <f>SUM(Accueil:Dec!I47)</f>
        <v>0</v>
      </c>
      <c r="J55" s="73">
        <f>SUM(Accueil:Dec!J47)</f>
        <v>0</v>
      </c>
      <c r="K55" s="73">
        <f>SUM(Accueil:Dec!K47)</f>
        <v>0</v>
      </c>
      <c r="L55" s="73">
        <f>SUM(Accueil:Dec!L47)</f>
        <v>0</v>
      </c>
      <c r="M55" s="73">
        <f>SUM(Accueil:Dec!M47)</f>
        <v>0</v>
      </c>
      <c r="N55" s="73">
        <f>SUM(Accueil:Dec!N47)</f>
        <v>0</v>
      </c>
      <c r="O55" s="73">
        <f>SUM(Accueil:Dec!O47)</f>
        <v>0</v>
      </c>
      <c r="P55" s="73">
        <f>SUM(Accueil:Dec!P47)</f>
        <v>0</v>
      </c>
      <c r="Q55" s="73">
        <f>SUM(Accueil:Dec!Q47)</f>
        <v>0</v>
      </c>
      <c r="R55" s="73">
        <f>SUM(Accueil:Dec!R47)</f>
        <v>0</v>
      </c>
      <c r="S55" s="73">
        <f>SUM(Accueil:Dec!S47)</f>
        <v>0</v>
      </c>
      <c r="T55" s="73">
        <f>SUM(Accueil:Dec!T47)</f>
        <v>0</v>
      </c>
      <c r="U55" s="73" t="e">
        <f>SUM(Accueil:Dec!U47)</f>
        <v>#REF!</v>
      </c>
      <c r="V55" s="73">
        <f>SUM(Accueil:Dec!V47)</f>
        <v>0</v>
      </c>
    </row>
    <row r="56" spans="3:22">
      <c r="C56" s="37" t="s">
        <v>28</v>
      </c>
      <c r="D56" s="74">
        <f>SUM(Accueil:Dec!D48)</f>
        <v>1</v>
      </c>
      <c r="E56" s="74">
        <f>SUM(Accueil:Dec!E48)</f>
        <v>0</v>
      </c>
      <c r="F56" s="74">
        <f>SUM(Accueil:Dec!F48)</f>
        <v>0</v>
      </c>
      <c r="G56" s="74">
        <f>SUM(Accueil:Dec!G48)</f>
        <v>0</v>
      </c>
      <c r="H56" s="74">
        <f>SUM(Accueil:Dec!H48)</f>
        <v>0</v>
      </c>
      <c r="I56" s="74">
        <f>SUM(Accueil:Dec!I48)</f>
        <v>0</v>
      </c>
      <c r="J56" s="74">
        <f>SUM(Accueil:Dec!J48)</f>
        <v>0</v>
      </c>
      <c r="K56" s="74">
        <f>SUM(Accueil:Dec!K48)</f>
        <v>0</v>
      </c>
      <c r="L56" s="74">
        <f>SUM(Accueil:Dec!L48)</f>
        <v>0</v>
      </c>
      <c r="M56" s="74">
        <f>SUM(Accueil:Dec!M48)</f>
        <v>0</v>
      </c>
      <c r="N56" s="74">
        <f>SUM(Accueil:Dec!N48)</f>
        <v>0</v>
      </c>
      <c r="O56" s="74">
        <f>SUM(Accueil:Dec!O48)</f>
        <v>0</v>
      </c>
      <c r="P56" s="74">
        <f>SUM(Accueil:Dec!P48)</f>
        <v>0</v>
      </c>
      <c r="Q56" s="74">
        <f>SUM(Accueil:Dec!Q48)</f>
        <v>0</v>
      </c>
      <c r="R56" s="74">
        <f>SUM(Accueil:Dec!R48)</f>
        <v>0</v>
      </c>
      <c r="S56" s="74">
        <f>SUM(Accueil:Dec!S48)</f>
        <v>0</v>
      </c>
      <c r="T56" s="74">
        <f>SUM(Accueil:Dec!T48)</f>
        <v>0</v>
      </c>
      <c r="U56" s="74" t="e">
        <f>SUM(Accueil:Dec!U48)</f>
        <v>#REF!</v>
      </c>
      <c r="V56" s="74">
        <f>SUM(Accueil:Dec!V48)</f>
        <v>0</v>
      </c>
    </row>
    <row r="57" spans="3:22">
      <c r="C57" s="37" t="s">
        <v>7</v>
      </c>
      <c r="D57" s="74">
        <f>SUM(Accueil:Dec!D49)</f>
        <v>0</v>
      </c>
      <c r="E57" s="74">
        <f>SUM(Accueil:Dec!E49)</f>
        <v>0</v>
      </c>
      <c r="F57" s="74">
        <f>SUM(Accueil:Dec!F49)</f>
        <v>0</v>
      </c>
      <c r="G57" s="74">
        <f>SUM(Accueil:Dec!G49)</f>
        <v>0</v>
      </c>
      <c r="H57" s="74">
        <f>SUM(Accueil:Dec!H49)</f>
        <v>0</v>
      </c>
      <c r="I57" s="74">
        <f>SUM(Accueil:Dec!I49)</f>
        <v>0</v>
      </c>
      <c r="J57" s="74">
        <f>SUM(Accueil:Dec!J49)</f>
        <v>0</v>
      </c>
      <c r="K57" s="74">
        <f>SUM(Accueil:Dec!K49)</f>
        <v>0</v>
      </c>
      <c r="L57" s="74">
        <f>SUM(Accueil:Dec!L49)</f>
        <v>0</v>
      </c>
      <c r="M57" s="74">
        <f>SUM(Accueil:Dec!M49)</f>
        <v>0</v>
      </c>
      <c r="N57" s="74">
        <f>SUM(Accueil:Dec!N49)</f>
        <v>0</v>
      </c>
      <c r="O57" s="74">
        <f>SUM(Accueil:Dec!O49)</f>
        <v>0</v>
      </c>
      <c r="P57" s="74">
        <f>SUM(Accueil:Dec!P49)</f>
        <v>0</v>
      </c>
      <c r="Q57" s="74">
        <f>SUM(Accueil:Dec!Q49)</f>
        <v>0</v>
      </c>
      <c r="R57" s="74">
        <f>SUM(Accueil:Dec!R49)</f>
        <v>0</v>
      </c>
      <c r="S57" s="74">
        <f>SUM(Accueil:Dec!S49)</f>
        <v>0</v>
      </c>
      <c r="T57" s="74">
        <f>SUM(Accueil:Dec!T49)</f>
        <v>0</v>
      </c>
      <c r="U57" s="74" t="e">
        <f>SUM(Accueil:Dec!U49)</f>
        <v>#REF!</v>
      </c>
      <c r="V57" s="74">
        <f>SUM(Accueil:Dec!V49)</f>
        <v>0</v>
      </c>
    </row>
    <row r="58" spans="3:22">
      <c r="C58" s="36" t="s">
        <v>29</v>
      </c>
      <c r="D58" s="75">
        <f>SUM(Accueil:Dec!D50)</f>
        <v>0</v>
      </c>
      <c r="E58" s="75">
        <f>SUM(Accueil:Dec!E50)</f>
        <v>1</v>
      </c>
      <c r="F58" s="75">
        <f>SUM(Accueil:Dec!F50)</f>
        <v>0</v>
      </c>
      <c r="G58" s="75">
        <f>SUM(Accueil:Dec!G50)</f>
        <v>0</v>
      </c>
      <c r="H58" s="75">
        <f>SUM(Accueil:Dec!H50)</f>
        <v>0</v>
      </c>
      <c r="I58" s="75">
        <f>SUM(Accueil:Dec!I50)</f>
        <v>0</v>
      </c>
      <c r="J58" s="75">
        <f>SUM(Accueil:Dec!J50)</f>
        <v>0</v>
      </c>
      <c r="K58" s="75">
        <f>SUM(Accueil:Dec!K50)</f>
        <v>0</v>
      </c>
      <c r="L58" s="75">
        <f>SUM(Accueil:Dec!L50)</f>
        <v>0</v>
      </c>
      <c r="M58" s="75">
        <f>SUM(Accueil:Dec!M50)</f>
        <v>0</v>
      </c>
      <c r="N58" s="75">
        <f>SUM(Accueil:Dec!N50)</f>
        <v>0</v>
      </c>
      <c r="O58" s="75">
        <f>SUM(Accueil:Dec!O50)</f>
        <v>0</v>
      </c>
      <c r="P58" s="75">
        <f>SUM(Accueil:Dec!P50)</f>
        <v>0</v>
      </c>
      <c r="Q58" s="75">
        <f>SUM(Accueil:Dec!Q50)</f>
        <v>0</v>
      </c>
      <c r="R58" s="75">
        <f>SUM(Accueil:Dec!R50)</f>
        <v>0</v>
      </c>
      <c r="S58" s="75">
        <f>SUM(Accueil:Dec!S50)</f>
        <v>0</v>
      </c>
      <c r="T58" s="75">
        <f>SUM(Accueil:Dec!T50)</f>
        <v>0</v>
      </c>
      <c r="U58" s="75" t="e">
        <f>SUM(Accueil:Dec!U50)</f>
        <v>#REF!</v>
      </c>
      <c r="V58" s="75">
        <f>SUM(Accueil:Dec!V50)</f>
        <v>0</v>
      </c>
    </row>
    <row r="59" spans="3:22">
      <c r="C59" s="37" t="s">
        <v>30</v>
      </c>
      <c r="D59" s="74">
        <f>SUM(Accueil:Dec!D51)</f>
        <v>0</v>
      </c>
      <c r="E59" s="74">
        <f>SUM(Accueil:Dec!E51)</f>
        <v>0</v>
      </c>
      <c r="F59" s="74">
        <f>SUM(Accueil:Dec!F51)</f>
        <v>0</v>
      </c>
      <c r="G59" s="74">
        <f>SUM(Accueil:Dec!G51)</f>
        <v>0</v>
      </c>
      <c r="H59" s="74">
        <f>SUM(Accueil:Dec!H51)</f>
        <v>0</v>
      </c>
      <c r="I59" s="74">
        <f>SUM(Accueil:Dec!I51)</f>
        <v>0</v>
      </c>
      <c r="J59" s="74">
        <f>SUM(Accueil:Dec!J51)</f>
        <v>0</v>
      </c>
      <c r="K59" s="74">
        <f>SUM(Accueil:Dec!K51)</f>
        <v>0</v>
      </c>
      <c r="L59" s="74">
        <f>SUM(Accueil:Dec!L51)</f>
        <v>0</v>
      </c>
      <c r="M59" s="74">
        <f>SUM(Accueil:Dec!M51)</f>
        <v>0</v>
      </c>
      <c r="N59" s="74">
        <f>SUM(Accueil:Dec!N51)</f>
        <v>0</v>
      </c>
      <c r="O59" s="74">
        <f>SUM(Accueil:Dec!O51)</f>
        <v>0</v>
      </c>
      <c r="P59" s="74">
        <f>SUM(Accueil:Dec!P51)</f>
        <v>0</v>
      </c>
      <c r="Q59" s="74">
        <f>SUM(Accueil:Dec!Q51)</f>
        <v>0</v>
      </c>
      <c r="R59" s="74">
        <f>SUM(Accueil:Dec!R51)</f>
        <v>0</v>
      </c>
      <c r="S59" s="74">
        <f>SUM(Accueil:Dec!S51)</f>
        <v>0</v>
      </c>
      <c r="T59" s="74">
        <f>SUM(Accueil:Dec!T51)</f>
        <v>0</v>
      </c>
      <c r="U59" s="74" t="e">
        <f>SUM(Accueil:Dec!U51)</f>
        <v>#REF!</v>
      </c>
      <c r="V59" s="74">
        <f>SUM(Accueil:Dec!V51)</f>
        <v>0</v>
      </c>
    </row>
    <row r="60" spans="3:22">
      <c r="C60" s="38" t="s">
        <v>31</v>
      </c>
      <c r="D60" s="76">
        <f>SUM(Accueil:Dec!D52)</f>
        <v>1</v>
      </c>
      <c r="E60" s="76">
        <f>SUM(Accueil:Dec!E52)</f>
        <v>0</v>
      </c>
      <c r="F60" s="76">
        <f>SUM(Accueil:Dec!F52)</f>
        <v>0</v>
      </c>
      <c r="G60" s="76">
        <f>SUM(Accueil:Dec!G52)</f>
        <v>0</v>
      </c>
      <c r="H60" s="76">
        <f>SUM(Accueil:Dec!H52)</f>
        <v>0</v>
      </c>
      <c r="I60" s="76">
        <f>SUM(Accueil:Dec!I52)</f>
        <v>0</v>
      </c>
      <c r="J60" s="76">
        <f>SUM(Accueil:Dec!J52)</f>
        <v>0</v>
      </c>
      <c r="K60" s="76">
        <f>SUM(Accueil:Dec!K52)</f>
        <v>0</v>
      </c>
      <c r="L60" s="76">
        <f>SUM(Accueil:Dec!L52)</f>
        <v>0</v>
      </c>
      <c r="M60" s="76">
        <f>SUM(Accueil:Dec!M52)</f>
        <v>0</v>
      </c>
      <c r="N60" s="76">
        <f>SUM(Accueil:Dec!N52)</f>
        <v>0</v>
      </c>
      <c r="O60" s="76">
        <f>SUM(Accueil:Dec!O52)</f>
        <v>0</v>
      </c>
      <c r="P60" s="76">
        <f>SUM(Accueil:Dec!P52)</f>
        <v>0</v>
      </c>
      <c r="Q60" s="76">
        <f>SUM(Accueil:Dec!Q52)</f>
        <v>0</v>
      </c>
      <c r="R60" s="76">
        <f>SUM(Accueil:Dec!R52)</f>
        <v>0</v>
      </c>
      <c r="S60" s="76">
        <f>SUM(Accueil:Dec!S52)</f>
        <v>0</v>
      </c>
      <c r="T60" s="76">
        <f>SUM(Accueil:Dec!T52)</f>
        <v>0</v>
      </c>
      <c r="U60" s="76" t="e">
        <f>SUM(Accueil:Dec!U52)</f>
        <v>#REF!</v>
      </c>
      <c r="V60" s="76">
        <f>SUM(Accueil:Dec!V52)</f>
        <v>0</v>
      </c>
    </row>
    <row r="61" spans="3:22" ht="14">
      <c r="C61" s="43" t="s">
        <v>32</v>
      </c>
      <c r="D61" s="44">
        <f>SUM(D55:D60)</f>
        <v>2</v>
      </c>
      <c r="E61" s="44">
        <f t="shared" ref="E61:V61" si="16">SUM(E55:E60)</f>
        <v>1</v>
      </c>
      <c r="F61" s="44">
        <f t="shared" si="16"/>
        <v>1</v>
      </c>
      <c r="G61" s="44">
        <f t="shared" si="16"/>
        <v>0</v>
      </c>
      <c r="H61" s="44">
        <f t="shared" si="16"/>
        <v>0</v>
      </c>
      <c r="I61" s="44">
        <f t="shared" si="16"/>
        <v>0</v>
      </c>
      <c r="J61" s="44">
        <f t="shared" si="16"/>
        <v>0</v>
      </c>
      <c r="K61" s="44">
        <f t="shared" si="16"/>
        <v>0</v>
      </c>
      <c r="L61" s="44">
        <f t="shared" si="16"/>
        <v>0</v>
      </c>
      <c r="M61" s="44">
        <f t="shared" si="16"/>
        <v>0</v>
      </c>
      <c r="N61" s="44">
        <f t="shared" si="16"/>
        <v>0</v>
      </c>
      <c r="O61" s="44">
        <f t="shared" si="16"/>
        <v>0</v>
      </c>
      <c r="P61" s="44">
        <f t="shared" si="16"/>
        <v>0</v>
      </c>
      <c r="Q61" s="44">
        <f t="shared" si="16"/>
        <v>0</v>
      </c>
      <c r="R61" s="44">
        <f t="shared" si="16"/>
        <v>0</v>
      </c>
      <c r="S61" s="44">
        <f t="shared" si="16"/>
        <v>0</v>
      </c>
      <c r="T61" s="44">
        <f t="shared" si="16"/>
        <v>0</v>
      </c>
      <c r="U61" s="44" t="e">
        <f t="shared" si="16"/>
        <v>#REF!</v>
      </c>
      <c r="V61" s="44">
        <f t="shared" si="16"/>
        <v>0</v>
      </c>
    </row>
  </sheetData>
  <phoneticPr fontId="0" type="noConversion"/>
  <conditionalFormatting sqref="D2:V32">
    <cfRule type="cellIs" dxfId="59" priority="1" stopIfTrue="1" operator="equal">
      <formula>1</formula>
    </cfRule>
  </conditionalFormatting>
  <conditionalFormatting sqref="D33:V33">
    <cfRule type="cellIs" dxfId="58" priority="4" operator="equal">
      <formula>0</formula>
    </cfRule>
    <cfRule type="cellIs" dxfId="57" priority="5" operator="greaterThanOrEqual">
      <formula>1</formula>
    </cfRule>
  </conditionalFormatting>
  <conditionalFormatting sqref="A2:V32">
    <cfRule type="expression" dxfId="56" priority="2">
      <formula>OR($A2=FERIES)</formula>
    </cfRule>
    <cfRule type="expression" dxfId="55" priority="9">
      <formula>WEEKDAY($A2,2)&gt;5</formula>
    </cfRule>
  </conditionalFormatting>
  <dataValidations count="1">
    <dataValidation type="list" allowBlank="1" showInputMessage="1" showErrorMessage="1" sqref="C2:C32 D1:V1">
      <formula1>PERS</formula1>
    </dataValidation>
  </dataValidations>
  <printOptions horizontalCentered="1"/>
  <pageMargins left="0.19685039370078741" right="0.19685039370078741" top="0.19685039370078741" bottom="0.19685039370078741" header="0.19685039370078741" footer="0.1968503937007874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pageSetUpPr fitToPage="1"/>
  </sheetPr>
  <dimension ref="A1:W61"/>
  <sheetViews>
    <sheetView showZeros="0" tabSelected="1" workbookViewId="0">
      <selection activeCell="A36" sqref="A36"/>
    </sheetView>
  </sheetViews>
  <sheetFormatPr baseColWidth="10" defaultRowHeight="12" x14ac:dyDescent="0"/>
  <cols>
    <col min="1" max="1" width="9.6640625" customWidth="1"/>
    <col min="2" max="2" width="5.6640625" customWidth="1"/>
    <col min="3" max="3" width="13" customWidth="1"/>
    <col min="4" max="5" width="8.6640625" customWidth="1"/>
    <col min="6" max="6" width="8.33203125" customWidth="1"/>
    <col min="7" max="7" width="8.1640625" customWidth="1"/>
    <col min="8" max="9" width="8.6640625" customWidth="1"/>
    <col min="10" max="10" width="9.1640625" customWidth="1"/>
    <col min="11" max="11" width="8.33203125" customWidth="1"/>
    <col min="12" max="22" width="8.6640625" customWidth="1"/>
    <col min="23" max="23" width="5.5" customWidth="1"/>
  </cols>
  <sheetData>
    <row r="1" spans="1:23" ht="17.25" customHeight="1">
      <c r="A1" s="27">
        <f>DATE(Accueil!E1,2,1)</f>
        <v>42767</v>
      </c>
      <c r="B1" s="28" t="s">
        <v>0</v>
      </c>
      <c r="C1" s="28" t="s">
        <v>1</v>
      </c>
      <c r="D1" s="32" t="s">
        <v>35</v>
      </c>
      <c r="E1" s="32" t="s">
        <v>36</v>
      </c>
      <c r="F1" s="32" t="s">
        <v>37</v>
      </c>
      <c r="G1" s="32" t="s">
        <v>38</v>
      </c>
      <c r="H1" s="32" t="s">
        <v>39</v>
      </c>
      <c r="I1" s="32" t="s">
        <v>40</v>
      </c>
      <c r="J1" s="32" t="s">
        <v>41</v>
      </c>
      <c r="K1" s="32" t="s">
        <v>25</v>
      </c>
      <c r="L1" s="32" t="s">
        <v>25</v>
      </c>
      <c r="M1" s="32" t="s">
        <v>25</v>
      </c>
      <c r="N1" s="32" t="s">
        <v>25</v>
      </c>
      <c r="O1" s="32" t="s">
        <v>25</v>
      </c>
      <c r="P1" s="32" t="s">
        <v>25</v>
      </c>
      <c r="Q1" s="32" t="s">
        <v>25</v>
      </c>
      <c r="R1" s="32" t="s">
        <v>25</v>
      </c>
      <c r="S1" s="32" t="s">
        <v>11</v>
      </c>
      <c r="T1" s="32" t="s">
        <v>11</v>
      </c>
      <c r="U1" s="32" t="s">
        <v>11</v>
      </c>
      <c r="V1" s="32" t="s">
        <v>11</v>
      </c>
      <c r="W1" s="8" t="s">
        <v>2</v>
      </c>
    </row>
    <row r="2" spans="1:23">
      <c r="A2" s="12">
        <f>DATE(Accueil!E1,2,1)</f>
        <v>42767</v>
      </c>
      <c r="B2" s="11">
        <f>DATE(Accueil!E1,2,1)</f>
        <v>42767</v>
      </c>
      <c r="C2" s="31" t="s">
        <v>35</v>
      </c>
      <c r="D2" s="9">
        <f>IF($C2=D$1,1,"0")</f>
        <v>1</v>
      </c>
      <c r="E2" s="9" t="str">
        <f t="shared" ref="E2:V16" si="0">IF($C2=E$1,1,"0")</f>
        <v>0</v>
      </c>
      <c r="F2" s="9" t="str">
        <f t="shared" si="0"/>
        <v>0</v>
      </c>
      <c r="G2" s="9" t="str">
        <f t="shared" si="0"/>
        <v>0</v>
      </c>
      <c r="H2" s="9" t="str">
        <f t="shared" si="0"/>
        <v>0</v>
      </c>
      <c r="I2" s="9" t="str">
        <f t="shared" si="0"/>
        <v>0</v>
      </c>
      <c r="J2" s="9" t="str">
        <f t="shared" si="0"/>
        <v>0</v>
      </c>
      <c r="K2" s="9" t="str">
        <f t="shared" si="0"/>
        <v>0</v>
      </c>
      <c r="L2" s="9" t="str">
        <f t="shared" si="0"/>
        <v>0</v>
      </c>
      <c r="M2" s="9" t="str">
        <f t="shared" si="0"/>
        <v>0</v>
      </c>
      <c r="N2" s="9" t="str">
        <f t="shared" si="0"/>
        <v>0</v>
      </c>
      <c r="O2" s="9" t="str">
        <f t="shared" si="0"/>
        <v>0</v>
      </c>
      <c r="P2" s="9" t="str">
        <f t="shared" si="0"/>
        <v>0</v>
      </c>
      <c r="Q2" s="9" t="str">
        <f t="shared" si="0"/>
        <v>0</v>
      </c>
      <c r="R2" s="9" t="str">
        <f t="shared" si="0"/>
        <v>0</v>
      </c>
      <c r="S2" s="9" t="str">
        <f t="shared" si="0"/>
        <v>0</v>
      </c>
      <c r="T2" s="9" t="str">
        <f t="shared" si="0"/>
        <v>0</v>
      </c>
      <c r="U2" s="9" t="str">
        <f t="shared" si="0"/>
        <v>0</v>
      </c>
      <c r="V2" s="9" t="str">
        <f t="shared" si="0"/>
        <v>0</v>
      </c>
      <c r="W2" s="6">
        <f t="shared" ref="W2:W32" si="1">SUM(D2:V2)</f>
        <v>1</v>
      </c>
    </row>
    <row r="3" spans="1:23">
      <c r="A3" s="12">
        <f>(A2+1)</f>
        <v>42768</v>
      </c>
      <c r="B3" s="11">
        <f>(B2+1)</f>
        <v>42768</v>
      </c>
      <c r="C3" s="31" t="s">
        <v>38</v>
      </c>
      <c r="D3" s="9" t="str">
        <f t="shared" ref="D3:S30" si="2">IF($C3=D$1,1,"0")</f>
        <v>0</v>
      </c>
      <c r="E3" s="9" t="str">
        <f t="shared" si="2"/>
        <v>0</v>
      </c>
      <c r="F3" s="9" t="str">
        <f t="shared" si="2"/>
        <v>0</v>
      </c>
      <c r="G3" s="9">
        <f t="shared" si="2"/>
        <v>1</v>
      </c>
      <c r="H3" s="9" t="str">
        <f t="shared" si="2"/>
        <v>0</v>
      </c>
      <c r="I3" s="9" t="str">
        <f t="shared" si="2"/>
        <v>0</v>
      </c>
      <c r="J3" s="9" t="str">
        <f t="shared" si="2"/>
        <v>0</v>
      </c>
      <c r="K3" s="9" t="str">
        <f t="shared" si="2"/>
        <v>0</v>
      </c>
      <c r="L3" s="9" t="str">
        <f t="shared" si="2"/>
        <v>0</v>
      </c>
      <c r="M3" s="9" t="str">
        <f t="shared" si="2"/>
        <v>0</v>
      </c>
      <c r="N3" s="9" t="str">
        <f t="shared" si="2"/>
        <v>0</v>
      </c>
      <c r="O3" s="9" t="str">
        <f t="shared" si="2"/>
        <v>0</v>
      </c>
      <c r="P3" s="9" t="str">
        <f t="shared" si="2"/>
        <v>0</v>
      </c>
      <c r="Q3" s="9" t="str">
        <f t="shared" si="2"/>
        <v>0</v>
      </c>
      <c r="R3" s="9" t="str">
        <f t="shared" si="2"/>
        <v>0</v>
      </c>
      <c r="S3" s="9" t="str">
        <f t="shared" si="2"/>
        <v>0</v>
      </c>
      <c r="T3" s="9" t="str">
        <f t="shared" si="0"/>
        <v>0</v>
      </c>
      <c r="U3" s="9" t="str">
        <f t="shared" si="0"/>
        <v>0</v>
      </c>
      <c r="V3" s="9" t="str">
        <f t="shared" si="0"/>
        <v>0</v>
      </c>
      <c r="W3" s="6">
        <f t="shared" si="1"/>
        <v>1</v>
      </c>
    </row>
    <row r="4" spans="1:23">
      <c r="A4" s="12">
        <f t="shared" ref="A4:B19" si="3">(A3+1)</f>
        <v>42769</v>
      </c>
      <c r="B4" s="11">
        <f t="shared" si="3"/>
        <v>42769</v>
      </c>
      <c r="C4" s="31" t="s">
        <v>41</v>
      </c>
      <c r="D4" s="9" t="str">
        <f t="shared" si="2"/>
        <v>0</v>
      </c>
      <c r="E4" s="9" t="str">
        <f t="shared" si="0"/>
        <v>0</v>
      </c>
      <c r="F4" s="9" t="str">
        <f t="shared" si="0"/>
        <v>0</v>
      </c>
      <c r="G4" s="9" t="str">
        <f t="shared" si="0"/>
        <v>0</v>
      </c>
      <c r="H4" s="9" t="str">
        <f t="shared" si="0"/>
        <v>0</v>
      </c>
      <c r="I4" s="9" t="str">
        <f t="shared" si="0"/>
        <v>0</v>
      </c>
      <c r="J4" s="9">
        <f t="shared" si="0"/>
        <v>1</v>
      </c>
      <c r="K4" s="9" t="str">
        <f t="shared" si="0"/>
        <v>0</v>
      </c>
      <c r="L4" s="9" t="str">
        <f t="shared" si="0"/>
        <v>0</v>
      </c>
      <c r="M4" s="9" t="str">
        <f t="shared" si="0"/>
        <v>0</v>
      </c>
      <c r="N4" s="9" t="str">
        <f t="shared" si="0"/>
        <v>0</v>
      </c>
      <c r="O4" s="9" t="str">
        <f t="shared" si="0"/>
        <v>0</v>
      </c>
      <c r="P4" s="9" t="str">
        <f t="shared" si="0"/>
        <v>0</v>
      </c>
      <c r="Q4" s="9" t="str">
        <f t="shared" si="0"/>
        <v>0</v>
      </c>
      <c r="R4" s="9" t="str">
        <f t="shared" si="0"/>
        <v>0</v>
      </c>
      <c r="S4" s="9" t="str">
        <f t="shared" si="0"/>
        <v>0</v>
      </c>
      <c r="T4" s="9" t="str">
        <f t="shared" si="0"/>
        <v>0</v>
      </c>
      <c r="U4" s="9" t="str">
        <f t="shared" si="0"/>
        <v>0</v>
      </c>
      <c r="V4" s="9" t="str">
        <f t="shared" si="0"/>
        <v>0</v>
      </c>
      <c r="W4" s="6">
        <f t="shared" si="1"/>
        <v>1</v>
      </c>
    </row>
    <row r="5" spans="1:23">
      <c r="A5" s="12">
        <f t="shared" si="3"/>
        <v>42770</v>
      </c>
      <c r="B5" s="11">
        <f t="shared" si="3"/>
        <v>42770</v>
      </c>
      <c r="C5" s="31" t="s">
        <v>38</v>
      </c>
      <c r="D5" s="9" t="str">
        <f>IF($C5=D$1,1,"0")</f>
        <v>0</v>
      </c>
      <c r="E5" s="9" t="str">
        <f t="shared" si="0"/>
        <v>0</v>
      </c>
      <c r="F5" s="9" t="str">
        <f t="shared" si="0"/>
        <v>0</v>
      </c>
      <c r="G5" s="9">
        <f t="shared" si="0"/>
        <v>1</v>
      </c>
      <c r="H5" s="9" t="str">
        <f t="shared" si="0"/>
        <v>0</v>
      </c>
      <c r="I5" s="9" t="str">
        <f t="shared" si="0"/>
        <v>0</v>
      </c>
      <c r="J5" s="9" t="str">
        <f t="shared" si="0"/>
        <v>0</v>
      </c>
      <c r="K5" s="9" t="str">
        <f t="shared" si="0"/>
        <v>0</v>
      </c>
      <c r="L5" s="9" t="str">
        <f t="shared" si="0"/>
        <v>0</v>
      </c>
      <c r="M5" s="9" t="str">
        <f t="shared" si="0"/>
        <v>0</v>
      </c>
      <c r="N5" s="9" t="str">
        <f t="shared" si="0"/>
        <v>0</v>
      </c>
      <c r="O5" s="9" t="str">
        <f t="shared" si="0"/>
        <v>0</v>
      </c>
      <c r="P5" s="9" t="str">
        <f t="shared" si="0"/>
        <v>0</v>
      </c>
      <c r="Q5" s="9" t="str">
        <f t="shared" si="0"/>
        <v>0</v>
      </c>
      <c r="R5" s="9" t="str">
        <f t="shared" si="0"/>
        <v>0</v>
      </c>
      <c r="S5" s="9" t="str">
        <f t="shared" si="0"/>
        <v>0</v>
      </c>
      <c r="T5" s="9" t="str">
        <f t="shared" si="0"/>
        <v>0</v>
      </c>
      <c r="U5" s="9" t="str">
        <f t="shared" si="0"/>
        <v>0</v>
      </c>
      <c r="V5" s="9" t="str">
        <f t="shared" si="0"/>
        <v>0</v>
      </c>
      <c r="W5" s="6">
        <f t="shared" si="1"/>
        <v>1</v>
      </c>
    </row>
    <row r="6" spans="1:23">
      <c r="A6" s="12">
        <f t="shared" si="3"/>
        <v>42771</v>
      </c>
      <c r="B6" s="11">
        <f t="shared" si="3"/>
        <v>42771</v>
      </c>
      <c r="C6" s="31" t="s">
        <v>36</v>
      </c>
      <c r="D6" s="9" t="str">
        <f t="shared" si="2"/>
        <v>0</v>
      </c>
      <c r="E6" s="9">
        <f t="shared" si="0"/>
        <v>1</v>
      </c>
      <c r="F6" s="9" t="str">
        <f t="shared" si="0"/>
        <v>0</v>
      </c>
      <c r="G6" s="9" t="str">
        <f t="shared" si="0"/>
        <v>0</v>
      </c>
      <c r="H6" s="9" t="str">
        <f t="shared" si="0"/>
        <v>0</v>
      </c>
      <c r="I6" s="9" t="str">
        <f t="shared" si="0"/>
        <v>0</v>
      </c>
      <c r="J6" s="9" t="str">
        <f t="shared" si="0"/>
        <v>0</v>
      </c>
      <c r="K6" s="9" t="str">
        <f t="shared" si="0"/>
        <v>0</v>
      </c>
      <c r="L6" s="9" t="str">
        <f t="shared" si="0"/>
        <v>0</v>
      </c>
      <c r="M6" s="9" t="str">
        <f t="shared" si="0"/>
        <v>0</v>
      </c>
      <c r="N6" s="9" t="str">
        <f t="shared" si="0"/>
        <v>0</v>
      </c>
      <c r="O6" s="9" t="str">
        <f t="shared" si="0"/>
        <v>0</v>
      </c>
      <c r="P6" s="9" t="str">
        <f t="shared" si="0"/>
        <v>0</v>
      </c>
      <c r="Q6" s="9" t="str">
        <f t="shared" si="0"/>
        <v>0</v>
      </c>
      <c r="R6" s="9" t="str">
        <f t="shared" si="0"/>
        <v>0</v>
      </c>
      <c r="S6" s="9" t="str">
        <f t="shared" si="0"/>
        <v>0</v>
      </c>
      <c r="T6" s="9" t="str">
        <f t="shared" si="0"/>
        <v>0</v>
      </c>
      <c r="U6" s="9" t="str">
        <f t="shared" si="0"/>
        <v>0</v>
      </c>
      <c r="V6" s="9" t="str">
        <f t="shared" si="0"/>
        <v>0</v>
      </c>
      <c r="W6" s="6">
        <f t="shared" si="1"/>
        <v>1</v>
      </c>
    </row>
    <row r="7" spans="1:23">
      <c r="A7" s="12">
        <f t="shared" si="3"/>
        <v>42772</v>
      </c>
      <c r="B7" s="11">
        <f t="shared" si="3"/>
        <v>42772</v>
      </c>
      <c r="C7" s="31" t="s">
        <v>37</v>
      </c>
      <c r="D7" s="9" t="str">
        <f t="shared" si="2"/>
        <v>0</v>
      </c>
      <c r="E7" s="9" t="str">
        <f t="shared" si="0"/>
        <v>0</v>
      </c>
      <c r="F7" s="9">
        <f t="shared" si="0"/>
        <v>1</v>
      </c>
      <c r="G7" s="9" t="str">
        <f t="shared" si="0"/>
        <v>0</v>
      </c>
      <c r="H7" s="9" t="str">
        <f t="shared" si="0"/>
        <v>0</v>
      </c>
      <c r="I7" s="9" t="str">
        <f t="shared" si="0"/>
        <v>0</v>
      </c>
      <c r="J7" s="9" t="str">
        <f t="shared" si="0"/>
        <v>0</v>
      </c>
      <c r="K7" s="9" t="str">
        <f t="shared" si="0"/>
        <v>0</v>
      </c>
      <c r="L7" s="9" t="str">
        <f t="shared" si="0"/>
        <v>0</v>
      </c>
      <c r="M7" s="9" t="str">
        <f t="shared" si="0"/>
        <v>0</v>
      </c>
      <c r="N7" s="9" t="str">
        <f t="shared" si="0"/>
        <v>0</v>
      </c>
      <c r="O7" s="9" t="str">
        <f t="shared" si="0"/>
        <v>0</v>
      </c>
      <c r="P7" s="9" t="str">
        <f t="shared" si="0"/>
        <v>0</v>
      </c>
      <c r="Q7" s="9" t="str">
        <f t="shared" si="0"/>
        <v>0</v>
      </c>
      <c r="R7" s="9" t="str">
        <f t="shared" si="0"/>
        <v>0</v>
      </c>
      <c r="S7" s="9" t="str">
        <f t="shared" si="0"/>
        <v>0</v>
      </c>
      <c r="T7" s="9" t="str">
        <f t="shared" si="0"/>
        <v>0</v>
      </c>
      <c r="U7" s="9" t="str">
        <f t="shared" si="0"/>
        <v>0</v>
      </c>
      <c r="V7" s="9" t="str">
        <f t="shared" si="0"/>
        <v>0</v>
      </c>
      <c r="W7" s="6">
        <f t="shared" si="1"/>
        <v>1</v>
      </c>
    </row>
    <row r="8" spans="1:23">
      <c r="A8" s="12">
        <f t="shared" si="3"/>
        <v>42773</v>
      </c>
      <c r="B8" s="11">
        <f t="shared" si="3"/>
        <v>42773</v>
      </c>
      <c r="C8" s="31" t="s">
        <v>38</v>
      </c>
      <c r="D8" s="9" t="str">
        <f t="shared" si="2"/>
        <v>0</v>
      </c>
      <c r="E8" s="9" t="str">
        <f t="shared" si="0"/>
        <v>0</v>
      </c>
      <c r="F8" s="9" t="str">
        <f t="shared" si="0"/>
        <v>0</v>
      </c>
      <c r="G8" s="9">
        <f t="shared" si="0"/>
        <v>1</v>
      </c>
      <c r="H8" s="9" t="str">
        <f t="shared" si="0"/>
        <v>0</v>
      </c>
      <c r="I8" s="9" t="str">
        <f t="shared" si="0"/>
        <v>0</v>
      </c>
      <c r="J8" s="9" t="str">
        <f t="shared" si="0"/>
        <v>0</v>
      </c>
      <c r="K8" s="9" t="str">
        <f t="shared" si="0"/>
        <v>0</v>
      </c>
      <c r="L8" s="9" t="str">
        <f t="shared" si="0"/>
        <v>0</v>
      </c>
      <c r="M8" s="9" t="str">
        <f t="shared" si="0"/>
        <v>0</v>
      </c>
      <c r="N8" s="9" t="str">
        <f t="shared" si="0"/>
        <v>0</v>
      </c>
      <c r="O8" s="9" t="str">
        <f t="shared" si="0"/>
        <v>0</v>
      </c>
      <c r="P8" s="9" t="str">
        <f t="shared" si="0"/>
        <v>0</v>
      </c>
      <c r="Q8" s="9" t="str">
        <f t="shared" si="0"/>
        <v>0</v>
      </c>
      <c r="R8" s="9" t="str">
        <f t="shared" si="0"/>
        <v>0</v>
      </c>
      <c r="S8" s="9" t="str">
        <f t="shared" si="0"/>
        <v>0</v>
      </c>
      <c r="T8" s="9" t="str">
        <f t="shared" si="0"/>
        <v>0</v>
      </c>
      <c r="U8" s="9" t="str">
        <f t="shared" si="0"/>
        <v>0</v>
      </c>
      <c r="V8" s="9" t="str">
        <f t="shared" si="0"/>
        <v>0</v>
      </c>
      <c r="W8" s="6">
        <f t="shared" si="1"/>
        <v>1</v>
      </c>
    </row>
    <row r="9" spans="1:23">
      <c r="A9" s="12">
        <f t="shared" si="3"/>
        <v>42774</v>
      </c>
      <c r="B9" s="11">
        <f t="shared" si="3"/>
        <v>42774</v>
      </c>
      <c r="C9" s="31" t="s">
        <v>39</v>
      </c>
      <c r="D9" s="9" t="str">
        <f t="shared" si="2"/>
        <v>0</v>
      </c>
      <c r="E9" s="9" t="str">
        <f t="shared" si="0"/>
        <v>0</v>
      </c>
      <c r="F9" s="9" t="str">
        <f t="shared" si="0"/>
        <v>0</v>
      </c>
      <c r="G9" s="9" t="str">
        <f t="shared" si="0"/>
        <v>0</v>
      </c>
      <c r="H9" s="9">
        <f t="shared" si="0"/>
        <v>1</v>
      </c>
      <c r="I9" s="9" t="str">
        <f t="shared" si="0"/>
        <v>0</v>
      </c>
      <c r="J9" s="9" t="str">
        <f t="shared" si="0"/>
        <v>0</v>
      </c>
      <c r="K9" s="9" t="str">
        <f t="shared" si="0"/>
        <v>0</v>
      </c>
      <c r="L9" s="9" t="str">
        <f t="shared" si="0"/>
        <v>0</v>
      </c>
      <c r="M9" s="9" t="str">
        <f t="shared" si="0"/>
        <v>0</v>
      </c>
      <c r="N9" s="9" t="str">
        <f t="shared" si="0"/>
        <v>0</v>
      </c>
      <c r="O9" s="9" t="str">
        <f t="shared" si="0"/>
        <v>0</v>
      </c>
      <c r="P9" s="9" t="str">
        <f t="shared" si="0"/>
        <v>0</v>
      </c>
      <c r="Q9" s="9" t="str">
        <f t="shared" si="0"/>
        <v>0</v>
      </c>
      <c r="R9" s="9" t="str">
        <f t="shared" si="0"/>
        <v>0</v>
      </c>
      <c r="S9" s="9" t="str">
        <f t="shared" si="0"/>
        <v>0</v>
      </c>
      <c r="T9" s="9" t="str">
        <f t="shared" si="0"/>
        <v>0</v>
      </c>
      <c r="U9" s="9" t="str">
        <f t="shared" si="0"/>
        <v>0</v>
      </c>
      <c r="V9" s="9" t="str">
        <f t="shared" si="0"/>
        <v>0</v>
      </c>
      <c r="W9" s="6">
        <f t="shared" si="1"/>
        <v>1</v>
      </c>
    </row>
    <row r="10" spans="1:23">
      <c r="A10" s="12">
        <f t="shared" si="3"/>
        <v>42775</v>
      </c>
      <c r="B10" s="11">
        <f t="shared" si="3"/>
        <v>42775</v>
      </c>
      <c r="C10" s="31" t="s">
        <v>40</v>
      </c>
      <c r="D10" s="9" t="str">
        <f t="shared" si="2"/>
        <v>0</v>
      </c>
      <c r="E10" s="9" t="str">
        <f t="shared" si="0"/>
        <v>0</v>
      </c>
      <c r="F10" s="9" t="str">
        <f t="shared" si="0"/>
        <v>0</v>
      </c>
      <c r="G10" s="9" t="str">
        <f t="shared" si="0"/>
        <v>0</v>
      </c>
      <c r="H10" s="9" t="str">
        <f t="shared" si="0"/>
        <v>0</v>
      </c>
      <c r="I10" s="9">
        <f t="shared" si="0"/>
        <v>1</v>
      </c>
      <c r="J10" s="9" t="str">
        <f t="shared" si="0"/>
        <v>0</v>
      </c>
      <c r="K10" s="9" t="str">
        <f t="shared" si="0"/>
        <v>0</v>
      </c>
      <c r="L10" s="9" t="str">
        <f t="shared" si="0"/>
        <v>0</v>
      </c>
      <c r="M10" s="9" t="str">
        <f t="shared" si="0"/>
        <v>0</v>
      </c>
      <c r="N10" s="9" t="str">
        <f t="shared" si="0"/>
        <v>0</v>
      </c>
      <c r="O10" s="9" t="str">
        <f t="shared" si="0"/>
        <v>0</v>
      </c>
      <c r="P10" s="9" t="str">
        <f t="shared" si="0"/>
        <v>0</v>
      </c>
      <c r="Q10" s="9" t="str">
        <f t="shared" si="0"/>
        <v>0</v>
      </c>
      <c r="R10" s="9" t="str">
        <f t="shared" si="0"/>
        <v>0</v>
      </c>
      <c r="S10" s="9" t="str">
        <f t="shared" si="0"/>
        <v>0</v>
      </c>
      <c r="T10" s="9" t="str">
        <f t="shared" si="0"/>
        <v>0</v>
      </c>
      <c r="U10" s="9" t="str">
        <f t="shared" si="0"/>
        <v>0</v>
      </c>
      <c r="V10" s="9" t="str">
        <f t="shared" si="0"/>
        <v>0</v>
      </c>
      <c r="W10" s="6">
        <f t="shared" si="1"/>
        <v>1</v>
      </c>
    </row>
    <row r="11" spans="1:23">
      <c r="A11" s="12">
        <f t="shared" si="3"/>
        <v>42776</v>
      </c>
      <c r="B11" s="11">
        <f t="shared" si="3"/>
        <v>42776</v>
      </c>
      <c r="C11" s="31" t="s">
        <v>36</v>
      </c>
      <c r="D11" s="9" t="str">
        <f t="shared" si="2"/>
        <v>0</v>
      </c>
      <c r="E11" s="9">
        <f t="shared" si="0"/>
        <v>1</v>
      </c>
      <c r="F11" s="9" t="str">
        <f t="shared" si="0"/>
        <v>0</v>
      </c>
      <c r="G11" s="9" t="str">
        <f t="shared" si="0"/>
        <v>0</v>
      </c>
      <c r="H11" s="9" t="str">
        <f t="shared" si="0"/>
        <v>0</v>
      </c>
      <c r="I11" s="9" t="str">
        <f t="shared" si="0"/>
        <v>0</v>
      </c>
      <c r="J11" s="9" t="str">
        <f t="shared" si="0"/>
        <v>0</v>
      </c>
      <c r="K11" s="9" t="str">
        <f t="shared" si="0"/>
        <v>0</v>
      </c>
      <c r="L11" s="9" t="str">
        <f t="shared" si="0"/>
        <v>0</v>
      </c>
      <c r="M11" s="9" t="str">
        <f t="shared" si="0"/>
        <v>0</v>
      </c>
      <c r="N11" s="9" t="str">
        <f t="shared" si="0"/>
        <v>0</v>
      </c>
      <c r="O11" s="9" t="str">
        <f t="shared" si="0"/>
        <v>0</v>
      </c>
      <c r="P11" s="9" t="str">
        <f t="shared" si="0"/>
        <v>0</v>
      </c>
      <c r="Q11" s="9" t="str">
        <f t="shared" si="0"/>
        <v>0</v>
      </c>
      <c r="R11" s="9" t="str">
        <f t="shared" si="0"/>
        <v>0</v>
      </c>
      <c r="S11" s="9" t="str">
        <f t="shared" si="0"/>
        <v>0</v>
      </c>
      <c r="T11" s="9" t="str">
        <f t="shared" si="0"/>
        <v>0</v>
      </c>
      <c r="U11" s="9" t="str">
        <f t="shared" si="0"/>
        <v>0</v>
      </c>
      <c r="V11" s="9" t="str">
        <f t="shared" si="0"/>
        <v>0</v>
      </c>
      <c r="W11" s="6">
        <f t="shared" si="1"/>
        <v>1</v>
      </c>
    </row>
    <row r="12" spans="1:23">
      <c r="A12" s="12">
        <f t="shared" si="3"/>
        <v>42777</v>
      </c>
      <c r="B12" s="11">
        <f t="shared" si="3"/>
        <v>42777</v>
      </c>
      <c r="C12" s="31" t="s">
        <v>38</v>
      </c>
      <c r="D12" s="9" t="str">
        <f t="shared" si="2"/>
        <v>0</v>
      </c>
      <c r="E12" s="9" t="str">
        <f t="shared" si="0"/>
        <v>0</v>
      </c>
      <c r="F12" s="9" t="str">
        <f t="shared" si="0"/>
        <v>0</v>
      </c>
      <c r="G12" s="9">
        <f t="shared" si="0"/>
        <v>1</v>
      </c>
      <c r="H12" s="9" t="str">
        <f t="shared" si="0"/>
        <v>0</v>
      </c>
      <c r="I12" s="9" t="str">
        <f t="shared" si="0"/>
        <v>0</v>
      </c>
      <c r="J12" s="9" t="str">
        <f t="shared" si="0"/>
        <v>0</v>
      </c>
      <c r="K12" s="9" t="str">
        <f t="shared" si="0"/>
        <v>0</v>
      </c>
      <c r="L12" s="9" t="str">
        <f t="shared" si="0"/>
        <v>0</v>
      </c>
      <c r="M12" s="9" t="str">
        <f t="shared" si="0"/>
        <v>0</v>
      </c>
      <c r="N12" s="9" t="str">
        <f t="shared" si="0"/>
        <v>0</v>
      </c>
      <c r="O12" s="9" t="str">
        <f t="shared" si="0"/>
        <v>0</v>
      </c>
      <c r="P12" s="9" t="str">
        <f t="shared" si="0"/>
        <v>0</v>
      </c>
      <c r="Q12" s="9" t="str">
        <f t="shared" si="0"/>
        <v>0</v>
      </c>
      <c r="R12" s="9" t="str">
        <f t="shared" si="0"/>
        <v>0</v>
      </c>
      <c r="S12" s="9" t="str">
        <f t="shared" si="0"/>
        <v>0</v>
      </c>
      <c r="T12" s="9" t="str">
        <f t="shared" si="0"/>
        <v>0</v>
      </c>
      <c r="U12" s="9" t="str">
        <f t="shared" si="0"/>
        <v>0</v>
      </c>
      <c r="V12" s="9" t="str">
        <f t="shared" si="0"/>
        <v>0</v>
      </c>
      <c r="W12" s="6">
        <f t="shared" si="1"/>
        <v>1</v>
      </c>
    </row>
    <row r="13" spans="1:23">
      <c r="A13" s="12">
        <f t="shared" si="3"/>
        <v>42778</v>
      </c>
      <c r="B13" s="11">
        <f t="shared" si="3"/>
        <v>42778</v>
      </c>
      <c r="C13" s="31" t="s">
        <v>41</v>
      </c>
      <c r="D13" s="9" t="str">
        <f t="shared" si="2"/>
        <v>0</v>
      </c>
      <c r="E13" s="9" t="str">
        <f t="shared" si="0"/>
        <v>0</v>
      </c>
      <c r="F13" s="9" t="str">
        <f t="shared" si="0"/>
        <v>0</v>
      </c>
      <c r="G13" s="9" t="str">
        <f t="shared" si="0"/>
        <v>0</v>
      </c>
      <c r="H13" s="9" t="str">
        <f t="shared" si="0"/>
        <v>0</v>
      </c>
      <c r="I13" s="9" t="str">
        <f t="shared" si="0"/>
        <v>0</v>
      </c>
      <c r="J13" s="9">
        <f t="shared" si="0"/>
        <v>1</v>
      </c>
      <c r="K13" s="9" t="str">
        <f t="shared" si="0"/>
        <v>0</v>
      </c>
      <c r="L13" s="9" t="str">
        <f t="shared" si="0"/>
        <v>0</v>
      </c>
      <c r="M13" s="9" t="str">
        <f t="shared" si="0"/>
        <v>0</v>
      </c>
      <c r="N13" s="9" t="str">
        <f t="shared" si="0"/>
        <v>0</v>
      </c>
      <c r="O13" s="9" t="str">
        <f t="shared" si="0"/>
        <v>0</v>
      </c>
      <c r="P13" s="9" t="str">
        <f t="shared" si="0"/>
        <v>0</v>
      </c>
      <c r="Q13" s="9" t="str">
        <f t="shared" si="0"/>
        <v>0</v>
      </c>
      <c r="R13" s="9" t="str">
        <f t="shared" si="0"/>
        <v>0</v>
      </c>
      <c r="S13" s="9" t="str">
        <f t="shared" si="0"/>
        <v>0</v>
      </c>
      <c r="T13" s="9" t="str">
        <f t="shared" si="0"/>
        <v>0</v>
      </c>
      <c r="U13" s="9" t="str">
        <f t="shared" si="0"/>
        <v>0</v>
      </c>
      <c r="V13" s="9" t="str">
        <f t="shared" si="0"/>
        <v>0</v>
      </c>
      <c r="W13" s="6">
        <f t="shared" si="1"/>
        <v>1</v>
      </c>
    </row>
    <row r="14" spans="1:23">
      <c r="A14" s="12">
        <f t="shared" si="3"/>
        <v>42779</v>
      </c>
      <c r="B14" s="11">
        <f t="shared" si="3"/>
        <v>42779</v>
      </c>
      <c r="C14" s="31"/>
      <c r="D14" s="9" t="str">
        <f t="shared" si="2"/>
        <v>0</v>
      </c>
      <c r="E14" s="9" t="str">
        <f t="shared" si="0"/>
        <v>0</v>
      </c>
      <c r="F14" s="9" t="str">
        <f t="shared" si="0"/>
        <v>0</v>
      </c>
      <c r="G14" s="9" t="str">
        <f t="shared" si="0"/>
        <v>0</v>
      </c>
      <c r="H14" s="9" t="str">
        <f t="shared" si="0"/>
        <v>0</v>
      </c>
      <c r="I14" s="9" t="str">
        <f t="shared" si="0"/>
        <v>0</v>
      </c>
      <c r="J14" s="9" t="str">
        <f t="shared" si="0"/>
        <v>0</v>
      </c>
      <c r="K14" s="9" t="str">
        <f t="shared" si="0"/>
        <v>0</v>
      </c>
      <c r="L14" s="9" t="str">
        <f t="shared" si="0"/>
        <v>0</v>
      </c>
      <c r="M14" s="9" t="str">
        <f t="shared" si="0"/>
        <v>0</v>
      </c>
      <c r="N14" s="9" t="str">
        <f t="shared" si="0"/>
        <v>0</v>
      </c>
      <c r="O14" s="9" t="str">
        <f t="shared" si="0"/>
        <v>0</v>
      </c>
      <c r="P14" s="9" t="str">
        <f t="shared" si="0"/>
        <v>0</v>
      </c>
      <c r="Q14" s="9" t="str">
        <f t="shared" si="0"/>
        <v>0</v>
      </c>
      <c r="R14" s="9" t="str">
        <f t="shared" si="0"/>
        <v>0</v>
      </c>
      <c r="S14" s="9" t="str">
        <f t="shared" si="0"/>
        <v>0</v>
      </c>
      <c r="T14" s="9" t="str">
        <f t="shared" si="0"/>
        <v>0</v>
      </c>
      <c r="U14" s="9" t="str">
        <f t="shared" si="0"/>
        <v>0</v>
      </c>
      <c r="V14" s="9" t="str">
        <f t="shared" si="0"/>
        <v>0</v>
      </c>
      <c r="W14" s="6">
        <f t="shared" si="1"/>
        <v>0</v>
      </c>
    </row>
    <row r="15" spans="1:23">
      <c r="A15" s="12">
        <f t="shared" si="3"/>
        <v>42780</v>
      </c>
      <c r="B15" s="11">
        <f t="shared" si="3"/>
        <v>42780</v>
      </c>
      <c r="C15" s="31"/>
      <c r="D15" s="9" t="str">
        <f t="shared" si="2"/>
        <v>0</v>
      </c>
      <c r="E15" s="9" t="str">
        <f t="shared" si="0"/>
        <v>0</v>
      </c>
      <c r="F15" s="9" t="str">
        <f t="shared" si="0"/>
        <v>0</v>
      </c>
      <c r="G15" s="9" t="str">
        <f t="shared" si="0"/>
        <v>0</v>
      </c>
      <c r="H15" s="9" t="str">
        <f t="shared" si="0"/>
        <v>0</v>
      </c>
      <c r="I15" s="9" t="str">
        <f t="shared" si="0"/>
        <v>0</v>
      </c>
      <c r="J15" s="9" t="str">
        <f t="shared" si="0"/>
        <v>0</v>
      </c>
      <c r="K15" s="9" t="str">
        <f t="shared" si="0"/>
        <v>0</v>
      </c>
      <c r="L15" s="9" t="str">
        <f t="shared" si="0"/>
        <v>0</v>
      </c>
      <c r="M15" s="9" t="str">
        <f t="shared" si="0"/>
        <v>0</v>
      </c>
      <c r="N15" s="9" t="str">
        <f t="shared" si="0"/>
        <v>0</v>
      </c>
      <c r="O15" s="9" t="str">
        <f t="shared" si="0"/>
        <v>0</v>
      </c>
      <c r="P15" s="9" t="str">
        <f t="shared" si="0"/>
        <v>0</v>
      </c>
      <c r="Q15" s="9" t="str">
        <f t="shared" si="0"/>
        <v>0</v>
      </c>
      <c r="R15" s="9" t="str">
        <f t="shared" si="0"/>
        <v>0</v>
      </c>
      <c r="S15" s="9" t="str">
        <f t="shared" si="0"/>
        <v>0</v>
      </c>
      <c r="T15" s="9" t="str">
        <f t="shared" si="0"/>
        <v>0</v>
      </c>
      <c r="U15" s="9" t="str">
        <f t="shared" si="0"/>
        <v>0</v>
      </c>
      <c r="V15" s="9" t="str">
        <f t="shared" si="0"/>
        <v>0</v>
      </c>
      <c r="W15" s="6">
        <f t="shared" si="1"/>
        <v>0</v>
      </c>
    </row>
    <row r="16" spans="1:23">
      <c r="A16" s="12">
        <f t="shared" si="3"/>
        <v>42781</v>
      </c>
      <c r="B16" s="11">
        <f t="shared" si="3"/>
        <v>42781</v>
      </c>
      <c r="C16" s="31"/>
      <c r="D16" s="9" t="str">
        <f t="shared" si="2"/>
        <v>0</v>
      </c>
      <c r="E16" s="9" t="str">
        <f t="shared" si="0"/>
        <v>0</v>
      </c>
      <c r="F16" s="9" t="str">
        <f t="shared" si="0"/>
        <v>0</v>
      </c>
      <c r="G16" s="9" t="str">
        <f t="shared" si="0"/>
        <v>0</v>
      </c>
      <c r="H16" s="9" t="str">
        <f t="shared" si="0"/>
        <v>0</v>
      </c>
      <c r="I16" s="9" t="str">
        <f t="shared" si="0"/>
        <v>0</v>
      </c>
      <c r="J16" s="9" t="str">
        <f t="shared" si="0"/>
        <v>0</v>
      </c>
      <c r="K16" s="9" t="str">
        <f t="shared" si="0"/>
        <v>0</v>
      </c>
      <c r="L16" s="9" t="str">
        <f t="shared" si="0"/>
        <v>0</v>
      </c>
      <c r="M16" s="9" t="str">
        <f t="shared" si="0"/>
        <v>0</v>
      </c>
      <c r="N16" s="9" t="str">
        <f t="shared" si="0"/>
        <v>0</v>
      </c>
      <c r="O16" s="9" t="str">
        <f t="shared" si="0"/>
        <v>0</v>
      </c>
      <c r="P16" s="9" t="str">
        <f t="shared" si="0"/>
        <v>0</v>
      </c>
      <c r="Q16" s="9" t="str">
        <f t="shared" si="0"/>
        <v>0</v>
      </c>
      <c r="R16" s="9" t="str">
        <f t="shared" si="0"/>
        <v>0</v>
      </c>
      <c r="S16" s="9" t="str">
        <f t="shared" si="0"/>
        <v>0</v>
      </c>
      <c r="T16" s="9" t="str">
        <f t="shared" si="0"/>
        <v>0</v>
      </c>
      <c r="U16" s="9" t="str">
        <f t="shared" si="0"/>
        <v>0</v>
      </c>
      <c r="V16" s="9" t="str">
        <f t="shared" si="0"/>
        <v>0</v>
      </c>
      <c r="W16" s="6">
        <f t="shared" si="1"/>
        <v>0</v>
      </c>
    </row>
    <row r="17" spans="1:23">
      <c r="A17" s="12">
        <f t="shared" si="3"/>
        <v>42782</v>
      </c>
      <c r="B17" s="11">
        <f t="shared" si="3"/>
        <v>42782</v>
      </c>
      <c r="C17" s="31"/>
      <c r="D17" s="9" t="str">
        <f t="shared" si="2"/>
        <v>0</v>
      </c>
      <c r="E17" s="9" t="str">
        <f t="shared" si="2"/>
        <v>0</v>
      </c>
      <c r="F17" s="9" t="str">
        <f t="shared" si="2"/>
        <v>0</v>
      </c>
      <c r="G17" s="9" t="str">
        <f t="shared" si="2"/>
        <v>0</v>
      </c>
      <c r="H17" s="9" t="str">
        <f t="shared" si="2"/>
        <v>0</v>
      </c>
      <c r="I17" s="9" t="str">
        <f t="shared" si="2"/>
        <v>0</v>
      </c>
      <c r="J17" s="9" t="str">
        <f t="shared" si="2"/>
        <v>0</v>
      </c>
      <c r="K17" s="9" t="str">
        <f t="shared" si="2"/>
        <v>0</v>
      </c>
      <c r="L17" s="9" t="str">
        <f t="shared" si="2"/>
        <v>0</v>
      </c>
      <c r="M17" s="9" t="str">
        <f t="shared" si="2"/>
        <v>0</v>
      </c>
      <c r="N17" s="9" t="str">
        <f t="shared" si="2"/>
        <v>0</v>
      </c>
      <c r="O17" s="9" t="str">
        <f t="shared" si="2"/>
        <v>0</v>
      </c>
      <c r="P17" s="9" t="str">
        <f t="shared" si="2"/>
        <v>0</v>
      </c>
      <c r="Q17" s="9" t="str">
        <f t="shared" si="2"/>
        <v>0</v>
      </c>
      <c r="R17" s="9" t="str">
        <f t="shared" si="2"/>
        <v>0</v>
      </c>
      <c r="S17" s="9" t="str">
        <f t="shared" si="2"/>
        <v>0</v>
      </c>
      <c r="T17" s="9" t="str">
        <f t="shared" ref="T17:V30" si="4">IF($C17=T$1,1,"0")</f>
        <v>0</v>
      </c>
      <c r="U17" s="9" t="str">
        <f t="shared" si="4"/>
        <v>0</v>
      </c>
      <c r="V17" s="9" t="str">
        <f t="shared" si="4"/>
        <v>0</v>
      </c>
      <c r="W17" s="6">
        <f t="shared" si="1"/>
        <v>0</v>
      </c>
    </row>
    <row r="18" spans="1:23">
      <c r="A18" s="12">
        <f t="shared" si="3"/>
        <v>42783</v>
      </c>
      <c r="B18" s="11">
        <f t="shared" si="3"/>
        <v>42783</v>
      </c>
      <c r="C18" s="31"/>
      <c r="D18" s="9" t="str">
        <f t="shared" si="2"/>
        <v>0</v>
      </c>
      <c r="E18" s="9" t="str">
        <f t="shared" si="2"/>
        <v>0</v>
      </c>
      <c r="F18" s="9" t="str">
        <f t="shared" si="2"/>
        <v>0</v>
      </c>
      <c r="G18" s="9" t="str">
        <f t="shared" si="2"/>
        <v>0</v>
      </c>
      <c r="H18" s="9" t="str">
        <f t="shared" si="2"/>
        <v>0</v>
      </c>
      <c r="I18" s="9" t="str">
        <f t="shared" si="2"/>
        <v>0</v>
      </c>
      <c r="J18" s="9" t="str">
        <f t="shared" si="2"/>
        <v>0</v>
      </c>
      <c r="K18" s="9" t="str">
        <f t="shared" si="2"/>
        <v>0</v>
      </c>
      <c r="L18" s="9" t="str">
        <f t="shared" si="2"/>
        <v>0</v>
      </c>
      <c r="M18" s="9" t="str">
        <f t="shared" si="2"/>
        <v>0</v>
      </c>
      <c r="N18" s="9" t="str">
        <f t="shared" si="2"/>
        <v>0</v>
      </c>
      <c r="O18" s="9" t="str">
        <f t="shared" si="2"/>
        <v>0</v>
      </c>
      <c r="P18" s="9" t="str">
        <f t="shared" si="2"/>
        <v>0</v>
      </c>
      <c r="Q18" s="9" t="str">
        <f t="shared" si="2"/>
        <v>0</v>
      </c>
      <c r="R18" s="9" t="str">
        <f t="shared" si="2"/>
        <v>0</v>
      </c>
      <c r="S18" s="9" t="str">
        <f t="shared" si="2"/>
        <v>0</v>
      </c>
      <c r="T18" s="9" t="str">
        <f t="shared" si="4"/>
        <v>0</v>
      </c>
      <c r="U18" s="9" t="str">
        <f t="shared" si="4"/>
        <v>0</v>
      </c>
      <c r="V18" s="9" t="str">
        <f t="shared" si="4"/>
        <v>0</v>
      </c>
      <c r="W18" s="6">
        <f t="shared" si="1"/>
        <v>0</v>
      </c>
    </row>
    <row r="19" spans="1:23">
      <c r="A19" s="12">
        <f t="shared" si="3"/>
        <v>42784</v>
      </c>
      <c r="B19" s="11">
        <f t="shared" si="3"/>
        <v>42784</v>
      </c>
      <c r="C19" s="31"/>
      <c r="D19" s="9" t="str">
        <f t="shared" si="2"/>
        <v>0</v>
      </c>
      <c r="E19" s="9" t="str">
        <f t="shared" si="2"/>
        <v>0</v>
      </c>
      <c r="F19" s="9" t="str">
        <f t="shared" si="2"/>
        <v>0</v>
      </c>
      <c r="G19" s="9" t="str">
        <f t="shared" si="2"/>
        <v>0</v>
      </c>
      <c r="H19" s="9" t="str">
        <f t="shared" si="2"/>
        <v>0</v>
      </c>
      <c r="I19" s="9" t="str">
        <f t="shared" si="2"/>
        <v>0</v>
      </c>
      <c r="J19" s="9" t="str">
        <f t="shared" si="2"/>
        <v>0</v>
      </c>
      <c r="K19" s="9" t="str">
        <f t="shared" si="2"/>
        <v>0</v>
      </c>
      <c r="L19" s="9" t="str">
        <f t="shared" si="2"/>
        <v>0</v>
      </c>
      <c r="M19" s="9" t="str">
        <f t="shared" si="2"/>
        <v>0</v>
      </c>
      <c r="N19" s="9" t="str">
        <f t="shared" si="2"/>
        <v>0</v>
      </c>
      <c r="O19" s="9" t="str">
        <f t="shared" si="2"/>
        <v>0</v>
      </c>
      <c r="P19" s="9" t="str">
        <f t="shared" si="2"/>
        <v>0</v>
      </c>
      <c r="Q19" s="9" t="str">
        <f t="shared" si="2"/>
        <v>0</v>
      </c>
      <c r="R19" s="9" t="str">
        <f t="shared" si="2"/>
        <v>0</v>
      </c>
      <c r="S19" s="9" t="str">
        <f t="shared" si="2"/>
        <v>0</v>
      </c>
      <c r="T19" s="9" t="str">
        <f t="shared" si="4"/>
        <v>0</v>
      </c>
      <c r="U19" s="9" t="str">
        <f t="shared" si="4"/>
        <v>0</v>
      </c>
      <c r="V19" s="9" t="str">
        <f t="shared" si="4"/>
        <v>0</v>
      </c>
      <c r="W19" s="6">
        <f t="shared" si="1"/>
        <v>0</v>
      </c>
    </row>
    <row r="20" spans="1:23">
      <c r="A20" s="12">
        <f t="shared" ref="A20:B29" si="5">(A19+1)</f>
        <v>42785</v>
      </c>
      <c r="B20" s="11">
        <f t="shared" si="5"/>
        <v>42785</v>
      </c>
      <c r="C20" s="31"/>
      <c r="D20" s="9" t="str">
        <f t="shared" si="2"/>
        <v>0</v>
      </c>
      <c r="E20" s="9" t="str">
        <f t="shared" si="2"/>
        <v>0</v>
      </c>
      <c r="F20" s="9" t="str">
        <f t="shared" si="2"/>
        <v>0</v>
      </c>
      <c r="G20" s="9" t="str">
        <f t="shared" si="2"/>
        <v>0</v>
      </c>
      <c r="H20" s="9" t="str">
        <f t="shared" si="2"/>
        <v>0</v>
      </c>
      <c r="I20" s="9" t="str">
        <f t="shared" si="2"/>
        <v>0</v>
      </c>
      <c r="J20" s="9" t="str">
        <f t="shared" si="2"/>
        <v>0</v>
      </c>
      <c r="K20" s="9" t="str">
        <f t="shared" si="2"/>
        <v>0</v>
      </c>
      <c r="L20" s="9" t="str">
        <f t="shared" si="2"/>
        <v>0</v>
      </c>
      <c r="M20" s="9" t="str">
        <f t="shared" si="2"/>
        <v>0</v>
      </c>
      <c r="N20" s="9" t="str">
        <f t="shared" si="2"/>
        <v>0</v>
      </c>
      <c r="O20" s="9" t="str">
        <f t="shared" si="2"/>
        <v>0</v>
      </c>
      <c r="P20" s="9" t="str">
        <f t="shared" si="2"/>
        <v>0</v>
      </c>
      <c r="Q20" s="9" t="str">
        <f t="shared" si="2"/>
        <v>0</v>
      </c>
      <c r="R20" s="9" t="str">
        <f t="shared" si="2"/>
        <v>0</v>
      </c>
      <c r="S20" s="9" t="str">
        <f t="shared" si="2"/>
        <v>0</v>
      </c>
      <c r="T20" s="9" t="str">
        <f t="shared" si="4"/>
        <v>0</v>
      </c>
      <c r="U20" s="9" t="str">
        <f t="shared" si="4"/>
        <v>0</v>
      </c>
      <c r="V20" s="9" t="str">
        <f t="shared" si="4"/>
        <v>0</v>
      </c>
      <c r="W20" s="6">
        <f t="shared" si="1"/>
        <v>0</v>
      </c>
    </row>
    <row r="21" spans="1:23">
      <c r="A21" s="12">
        <f t="shared" si="5"/>
        <v>42786</v>
      </c>
      <c r="B21" s="11">
        <f t="shared" si="5"/>
        <v>42786</v>
      </c>
      <c r="C21" s="31"/>
      <c r="D21" s="9" t="str">
        <f t="shared" si="2"/>
        <v>0</v>
      </c>
      <c r="E21" s="9" t="str">
        <f t="shared" si="2"/>
        <v>0</v>
      </c>
      <c r="F21" s="9" t="str">
        <f t="shared" si="2"/>
        <v>0</v>
      </c>
      <c r="G21" s="9" t="str">
        <f t="shared" si="2"/>
        <v>0</v>
      </c>
      <c r="H21" s="9" t="str">
        <f t="shared" si="2"/>
        <v>0</v>
      </c>
      <c r="I21" s="9" t="str">
        <f t="shared" si="2"/>
        <v>0</v>
      </c>
      <c r="J21" s="9" t="str">
        <f t="shared" si="2"/>
        <v>0</v>
      </c>
      <c r="K21" s="9" t="str">
        <f t="shared" si="2"/>
        <v>0</v>
      </c>
      <c r="L21" s="9" t="str">
        <f t="shared" si="2"/>
        <v>0</v>
      </c>
      <c r="M21" s="9" t="str">
        <f t="shared" si="2"/>
        <v>0</v>
      </c>
      <c r="N21" s="9" t="str">
        <f t="shared" si="2"/>
        <v>0</v>
      </c>
      <c r="O21" s="9" t="str">
        <f t="shared" si="2"/>
        <v>0</v>
      </c>
      <c r="P21" s="9" t="str">
        <f t="shared" si="2"/>
        <v>0</v>
      </c>
      <c r="Q21" s="9" t="str">
        <f t="shared" si="2"/>
        <v>0</v>
      </c>
      <c r="R21" s="9" t="str">
        <f t="shared" si="2"/>
        <v>0</v>
      </c>
      <c r="S21" s="9" t="str">
        <f t="shared" si="2"/>
        <v>0</v>
      </c>
      <c r="T21" s="9" t="str">
        <f t="shared" si="4"/>
        <v>0</v>
      </c>
      <c r="U21" s="9" t="str">
        <f t="shared" si="4"/>
        <v>0</v>
      </c>
      <c r="V21" s="9" t="str">
        <f t="shared" si="4"/>
        <v>0</v>
      </c>
      <c r="W21" s="6">
        <f t="shared" si="1"/>
        <v>0</v>
      </c>
    </row>
    <row r="22" spans="1:23">
      <c r="A22" s="12">
        <f t="shared" si="5"/>
        <v>42787</v>
      </c>
      <c r="B22" s="11">
        <f t="shared" si="5"/>
        <v>42787</v>
      </c>
      <c r="C22" s="31"/>
      <c r="D22" s="9" t="str">
        <f t="shared" si="2"/>
        <v>0</v>
      </c>
      <c r="E22" s="9" t="str">
        <f t="shared" si="2"/>
        <v>0</v>
      </c>
      <c r="F22" s="9" t="str">
        <f t="shared" si="2"/>
        <v>0</v>
      </c>
      <c r="G22" s="9" t="str">
        <f t="shared" si="2"/>
        <v>0</v>
      </c>
      <c r="H22" s="9" t="str">
        <f t="shared" si="2"/>
        <v>0</v>
      </c>
      <c r="I22" s="9" t="str">
        <f t="shared" si="2"/>
        <v>0</v>
      </c>
      <c r="J22" s="9" t="str">
        <f t="shared" si="2"/>
        <v>0</v>
      </c>
      <c r="K22" s="9" t="str">
        <f t="shared" si="2"/>
        <v>0</v>
      </c>
      <c r="L22" s="9" t="str">
        <f t="shared" si="2"/>
        <v>0</v>
      </c>
      <c r="M22" s="9" t="str">
        <f t="shared" si="2"/>
        <v>0</v>
      </c>
      <c r="N22" s="9" t="str">
        <f t="shared" si="2"/>
        <v>0</v>
      </c>
      <c r="O22" s="9" t="str">
        <f t="shared" si="2"/>
        <v>0</v>
      </c>
      <c r="P22" s="9" t="str">
        <f t="shared" si="2"/>
        <v>0</v>
      </c>
      <c r="Q22" s="9" t="str">
        <f t="shared" si="2"/>
        <v>0</v>
      </c>
      <c r="R22" s="9" t="str">
        <f t="shared" si="2"/>
        <v>0</v>
      </c>
      <c r="S22" s="9" t="str">
        <f t="shared" si="2"/>
        <v>0</v>
      </c>
      <c r="T22" s="9" t="str">
        <f t="shared" si="4"/>
        <v>0</v>
      </c>
      <c r="U22" s="9" t="str">
        <f t="shared" si="4"/>
        <v>0</v>
      </c>
      <c r="V22" s="9" t="str">
        <f t="shared" si="4"/>
        <v>0</v>
      </c>
      <c r="W22" s="6">
        <f t="shared" si="1"/>
        <v>0</v>
      </c>
    </row>
    <row r="23" spans="1:23">
      <c r="A23" s="12">
        <f t="shared" si="5"/>
        <v>42788</v>
      </c>
      <c r="B23" s="11">
        <f t="shared" si="5"/>
        <v>42788</v>
      </c>
      <c r="C23" s="31"/>
      <c r="D23" s="9" t="str">
        <f t="shared" si="2"/>
        <v>0</v>
      </c>
      <c r="E23" s="9" t="str">
        <f t="shared" si="2"/>
        <v>0</v>
      </c>
      <c r="F23" s="9" t="str">
        <f t="shared" si="2"/>
        <v>0</v>
      </c>
      <c r="G23" s="9" t="str">
        <f t="shared" si="2"/>
        <v>0</v>
      </c>
      <c r="H23" s="9" t="str">
        <f t="shared" si="2"/>
        <v>0</v>
      </c>
      <c r="I23" s="9" t="str">
        <f t="shared" si="2"/>
        <v>0</v>
      </c>
      <c r="J23" s="9" t="str">
        <f t="shared" si="2"/>
        <v>0</v>
      </c>
      <c r="K23" s="9" t="str">
        <f t="shared" si="2"/>
        <v>0</v>
      </c>
      <c r="L23" s="9" t="str">
        <f t="shared" si="2"/>
        <v>0</v>
      </c>
      <c r="M23" s="9" t="str">
        <f t="shared" si="2"/>
        <v>0</v>
      </c>
      <c r="N23" s="9" t="str">
        <f t="shared" si="2"/>
        <v>0</v>
      </c>
      <c r="O23" s="9" t="str">
        <f t="shared" si="2"/>
        <v>0</v>
      </c>
      <c r="P23" s="9" t="str">
        <f t="shared" si="2"/>
        <v>0</v>
      </c>
      <c r="Q23" s="9" t="str">
        <f t="shared" si="2"/>
        <v>0</v>
      </c>
      <c r="R23" s="9" t="str">
        <f t="shared" si="2"/>
        <v>0</v>
      </c>
      <c r="S23" s="9" t="str">
        <f t="shared" si="2"/>
        <v>0</v>
      </c>
      <c r="T23" s="9" t="str">
        <f t="shared" si="4"/>
        <v>0</v>
      </c>
      <c r="U23" s="9" t="str">
        <f t="shared" si="4"/>
        <v>0</v>
      </c>
      <c r="V23" s="9" t="str">
        <f t="shared" si="4"/>
        <v>0</v>
      </c>
      <c r="W23" s="6">
        <f t="shared" si="1"/>
        <v>0</v>
      </c>
    </row>
    <row r="24" spans="1:23">
      <c r="A24" s="12">
        <f t="shared" si="5"/>
        <v>42789</v>
      </c>
      <c r="B24" s="11">
        <f t="shared" si="5"/>
        <v>42789</v>
      </c>
      <c r="C24" s="31"/>
      <c r="D24" s="9" t="str">
        <f t="shared" si="2"/>
        <v>0</v>
      </c>
      <c r="E24" s="9" t="str">
        <f t="shared" si="2"/>
        <v>0</v>
      </c>
      <c r="F24" s="9" t="str">
        <f t="shared" si="2"/>
        <v>0</v>
      </c>
      <c r="G24" s="9" t="str">
        <f t="shared" si="2"/>
        <v>0</v>
      </c>
      <c r="H24" s="9" t="str">
        <f t="shared" si="2"/>
        <v>0</v>
      </c>
      <c r="I24" s="9" t="str">
        <f t="shared" si="2"/>
        <v>0</v>
      </c>
      <c r="J24" s="9" t="str">
        <f t="shared" si="2"/>
        <v>0</v>
      </c>
      <c r="K24" s="9" t="str">
        <f t="shared" si="2"/>
        <v>0</v>
      </c>
      <c r="L24" s="9" t="str">
        <f t="shared" si="2"/>
        <v>0</v>
      </c>
      <c r="M24" s="9" t="str">
        <f t="shared" si="2"/>
        <v>0</v>
      </c>
      <c r="N24" s="9" t="str">
        <f t="shared" si="2"/>
        <v>0</v>
      </c>
      <c r="O24" s="9" t="str">
        <f t="shared" si="2"/>
        <v>0</v>
      </c>
      <c r="P24" s="9" t="str">
        <f t="shared" si="2"/>
        <v>0</v>
      </c>
      <c r="Q24" s="9" t="str">
        <f t="shared" si="2"/>
        <v>0</v>
      </c>
      <c r="R24" s="9" t="str">
        <f t="shared" si="2"/>
        <v>0</v>
      </c>
      <c r="S24" s="9" t="str">
        <f t="shared" si="2"/>
        <v>0</v>
      </c>
      <c r="T24" s="9" t="str">
        <f t="shared" si="4"/>
        <v>0</v>
      </c>
      <c r="U24" s="9" t="str">
        <f t="shared" si="4"/>
        <v>0</v>
      </c>
      <c r="V24" s="9" t="str">
        <f t="shared" si="4"/>
        <v>0</v>
      </c>
      <c r="W24" s="6">
        <f t="shared" si="1"/>
        <v>0</v>
      </c>
    </row>
    <row r="25" spans="1:23">
      <c r="A25" s="12">
        <f t="shared" si="5"/>
        <v>42790</v>
      </c>
      <c r="B25" s="11">
        <f t="shared" si="5"/>
        <v>42790</v>
      </c>
      <c r="C25" s="31"/>
      <c r="D25" s="9" t="str">
        <f t="shared" si="2"/>
        <v>0</v>
      </c>
      <c r="E25" s="9" t="str">
        <f t="shared" si="2"/>
        <v>0</v>
      </c>
      <c r="F25" s="9" t="str">
        <f t="shared" si="2"/>
        <v>0</v>
      </c>
      <c r="G25" s="9" t="str">
        <f t="shared" si="2"/>
        <v>0</v>
      </c>
      <c r="H25" s="9" t="str">
        <f t="shared" si="2"/>
        <v>0</v>
      </c>
      <c r="I25" s="9" t="str">
        <f t="shared" si="2"/>
        <v>0</v>
      </c>
      <c r="J25" s="9" t="str">
        <f t="shared" si="2"/>
        <v>0</v>
      </c>
      <c r="K25" s="9" t="str">
        <f t="shared" si="2"/>
        <v>0</v>
      </c>
      <c r="L25" s="9" t="str">
        <f t="shared" si="2"/>
        <v>0</v>
      </c>
      <c r="M25" s="9" t="str">
        <f t="shared" si="2"/>
        <v>0</v>
      </c>
      <c r="N25" s="9" t="str">
        <f t="shared" si="2"/>
        <v>0</v>
      </c>
      <c r="O25" s="9" t="str">
        <f t="shared" si="2"/>
        <v>0</v>
      </c>
      <c r="P25" s="9" t="str">
        <f t="shared" si="2"/>
        <v>0</v>
      </c>
      <c r="Q25" s="9" t="str">
        <f t="shared" si="2"/>
        <v>0</v>
      </c>
      <c r="R25" s="9" t="str">
        <f t="shared" si="2"/>
        <v>0</v>
      </c>
      <c r="S25" s="9" t="str">
        <f t="shared" si="2"/>
        <v>0</v>
      </c>
      <c r="T25" s="9" t="str">
        <f t="shared" si="4"/>
        <v>0</v>
      </c>
      <c r="U25" s="9" t="str">
        <f t="shared" si="4"/>
        <v>0</v>
      </c>
      <c r="V25" s="9" t="str">
        <f t="shared" si="4"/>
        <v>0</v>
      </c>
      <c r="W25" s="6">
        <f t="shared" si="1"/>
        <v>0</v>
      </c>
    </row>
    <row r="26" spans="1:23">
      <c r="A26" s="12">
        <f t="shared" si="5"/>
        <v>42791</v>
      </c>
      <c r="B26" s="11">
        <f t="shared" si="5"/>
        <v>42791</v>
      </c>
      <c r="C26" s="31"/>
      <c r="D26" s="9" t="str">
        <f t="shared" si="2"/>
        <v>0</v>
      </c>
      <c r="E26" s="9" t="str">
        <f t="shared" si="2"/>
        <v>0</v>
      </c>
      <c r="F26" s="9" t="str">
        <f t="shared" si="2"/>
        <v>0</v>
      </c>
      <c r="G26" s="9" t="str">
        <f t="shared" si="2"/>
        <v>0</v>
      </c>
      <c r="H26" s="9" t="str">
        <f t="shared" si="2"/>
        <v>0</v>
      </c>
      <c r="I26" s="9" t="str">
        <f t="shared" si="2"/>
        <v>0</v>
      </c>
      <c r="J26" s="9" t="str">
        <f t="shared" si="2"/>
        <v>0</v>
      </c>
      <c r="K26" s="9" t="str">
        <f t="shared" si="2"/>
        <v>0</v>
      </c>
      <c r="L26" s="9" t="str">
        <f t="shared" si="2"/>
        <v>0</v>
      </c>
      <c r="M26" s="9" t="str">
        <f t="shared" si="2"/>
        <v>0</v>
      </c>
      <c r="N26" s="9" t="str">
        <f t="shared" si="2"/>
        <v>0</v>
      </c>
      <c r="O26" s="9" t="str">
        <f t="shared" si="2"/>
        <v>0</v>
      </c>
      <c r="P26" s="9" t="str">
        <f t="shared" si="2"/>
        <v>0</v>
      </c>
      <c r="Q26" s="9" t="str">
        <f t="shared" si="2"/>
        <v>0</v>
      </c>
      <c r="R26" s="9" t="str">
        <f t="shared" si="2"/>
        <v>0</v>
      </c>
      <c r="S26" s="9" t="str">
        <f t="shared" si="2"/>
        <v>0</v>
      </c>
      <c r="T26" s="9" t="str">
        <f t="shared" si="4"/>
        <v>0</v>
      </c>
      <c r="U26" s="9" t="str">
        <f t="shared" si="4"/>
        <v>0</v>
      </c>
      <c r="V26" s="9" t="str">
        <f t="shared" si="4"/>
        <v>0</v>
      </c>
      <c r="W26" s="6">
        <f t="shared" si="1"/>
        <v>0</v>
      </c>
    </row>
    <row r="27" spans="1:23">
      <c r="A27" s="12">
        <f t="shared" si="5"/>
        <v>42792</v>
      </c>
      <c r="B27" s="11">
        <f t="shared" si="5"/>
        <v>42792</v>
      </c>
      <c r="C27" s="31"/>
      <c r="D27" s="9" t="str">
        <f t="shared" si="2"/>
        <v>0</v>
      </c>
      <c r="E27" s="9" t="str">
        <f t="shared" si="2"/>
        <v>0</v>
      </c>
      <c r="F27" s="9" t="str">
        <f t="shared" si="2"/>
        <v>0</v>
      </c>
      <c r="G27" s="9" t="str">
        <f t="shared" si="2"/>
        <v>0</v>
      </c>
      <c r="H27" s="9" t="str">
        <f t="shared" si="2"/>
        <v>0</v>
      </c>
      <c r="I27" s="9" t="str">
        <f t="shared" si="2"/>
        <v>0</v>
      </c>
      <c r="J27" s="9" t="str">
        <f t="shared" si="2"/>
        <v>0</v>
      </c>
      <c r="K27" s="9" t="str">
        <f t="shared" si="2"/>
        <v>0</v>
      </c>
      <c r="L27" s="9" t="str">
        <f t="shared" si="2"/>
        <v>0</v>
      </c>
      <c r="M27" s="9" t="str">
        <f t="shared" si="2"/>
        <v>0</v>
      </c>
      <c r="N27" s="9" t="str">
        <f t="shared" si="2"/>
        <v>0</v>
      </c>
      <c r="O27" s="9" t="str">
        <f t="shared" si="2"/>
        <v>0</v>
      </c>
      <c r="P27" s="9" t="str">
        <f t="shared" si="2"/>
        <v>0</v>
      </c>
      <c r="Q27" s="9" t="str">
        <f t="shared" si="2"/>
        <v>0</v>
      </c>
      <c r="R27" s="9" t="str">
        <f t="shared" si="2"/>
        <v>0</v>
      </c>
      <c r="S27" s="9" t="str">
        <f t="shared" si="2"/>
        <v>0</v>
      </c>
      <c r="T27" s="9" t="str">
        <f t="shared" si="4"/>
        <v>0</v>
      </c>
      <c r="U27" s="9" t="str">
        <f t="shared" si="4"/>
        <v>0</v>
      </c>
      <c r="V27" s="9" t="str">
        <f t="shared" si="4"/>
        <v>0</v>
      </c>
      <c r="W27" s="6">
        <f t="shared" si="1"/>
        <v>0</v>
      </c>
    </row>
    <row r="28" spans="1:23">
      <c r="A28" s="12">
        <f t="shared" si="5"/>
        <v>42793</v>
      </c>
      <c r="B28" s="11">
        <f t="shared" si="5"/>
        <v>42793</v>
      </c>
      <c r="C28" s="31"/>
      <c r="D28" s="9" t="str">
        <f t="shared" si="2"/>
        <v>0</v>
      </c>
      <c r="E28" s="9" t="str">
        <f t="shared" si="2"/>
        <v>0</v>
      </c>
      <c r="F28" s="9" t="str">
        <f t="shared" si="2"/>
        <v>0</v>
      </c>
      <c r="G28" s="9" t="str">
        <f t="shared" si="2"/>
        <v>0</v>
      </c>
      <c r="H28" s="9" t="str">
        <f t="shared" si="2"/>
        <v>0</v>
      </c>
      <c r="I28" s="9" t="str">
        <f t="shared" si="2"/>
        <v>0</v>
      </c>
      <c r="J28" s="9" t="str">
        <f t="shared" si="2"/>
        <v>0</v>
      </c>
      <c r="K28" s="9" t="str">
        <f t="shared" si="2"/>
        <v>0</v>
      </c>
      <c r="L28" s="9" t="str">
        <f t="shared" si="2"/>
        <v>0</v>
      </c>
      <c r="M28" s="9" t="str">
        <f t="shared" si="2"/>
        <v>0</v>
      </c>
      <c r="N28" s="9" t="str">
        <f t="shared" si="2"/>
        <v>0</v>
      </c>
      <c r="O28" s="9" t="str">
        <f t="shared" si="2"/>
        <v>0</v>
      </c>
      <c r="P28" s="9" t="str">
        <f t="shared" si="2"/>
        <v>0</v>
      </c>
      <c r="Q28" s="9" t="str">
        <f t="shared" si="2"/>
        <v>0</v>
      </c>
      <c r="R28" s="9" t="str">
        <f t="shared" si="2"/>
        <v>0</v>
      </c>
      <c r="S28" s="9" t="str">
        <f t="shared" si="2"/>
        <v>0</v>
      </c>
      <c r="T28" s="9" t="str">
        <f t="shared" si="4"/>
        <v>0</v>
      </c>
      <c r="U28" s="9" t="str">
        <f t="shared" si="4"/>
        <v>0</v>
      </c>
      <c r="V28" s="9" t="str">
        <f t="shared" si="4"/>
        <v>0</v>
      </c>
      <c r="W28" s="6">
        <f t="shared" si="1"/>
        <v>0</v>
      </c>
    </row>
    <row r="29" spans="1:23">
      <c r="A29" s="12">
        <f t="shared" si="5"/>
        <v>42794</v>
      </c>
      <c r="B29" s="11">
        <f t="shared" si="5"/>
        <v>42794</v>
      </c>
      <c r="C29" s="31"/>
      <c r="D29" s="9" t="str">
        <f t="shared" si="2"/>
        <v>0</v>
      </c>
      <c r="E29" s="9" t="str">
        <f t="shared" si="2"/>
        <v>0</v>
      </c>
      <c r="F29" s="9" t="str">
        <f t="shared" si="2"/>
        <v>0</v>
      </c>
      <c r="G29" s="9" t="str">
        <f t="shared" si="2"/>
        <v>0</v>
      </c>
      <c r="H29" s="9" t="str">
        <f t="shared" si="2"/>
        <v>0</v>
      </c>
      <c r="I29" s="9" t="str">
        <f t="shared" si="2"/>
        <v>0</v>
      </c>
      <c r="J29" s="9" t="str">
        <f t="shared" si="2"/>
        <v>0</v>
      </c>
      <c r="K29" s="9" t="str">
        <f t="shared" si="2"/>
        <v>0</v>
      </c>
      <c r="L29" s="9" t="str">
        <f t="shared" si="2"/>
        <v>0</v>
      </c>
      <c r="M29" s="9" t="str">
        <f t="shared" si="2"/>
        <v>0</v>
      </c>
      <c r="N29" s="9" t="str">
        <f t="shared" si="2"/>
        <v>0</v>
      </c>
      <c r="O29" s="9" t="str">
        <f t="shared" si="2"/>
        <v>0</v>
      </c>
      <c r="P29" s="9" t="str">
        <f t="shared" si="2"/>
        <v>0</v>
      </c>
      <c r="Q29" s="9" t="str">
        <f t="shared" si="2"/>
        <v>0</v>
      </c>
      <c r="R29" s="9" t="str">
        <f t="shared" si="2"/>
        <v>0</v>
      </c>
      <c r="S29" s="9" t="str">
        <f t="shared" si="2"/>
        <v>0</v>
      </c>
      <c r="T29" s="9" t="str">
        <f t="shared" si="4"/>
        <v>0</v>
      </c>
      <c r="U29" s="9" t="str">
        <f t="shared" si="4"/>
        <v>0</v>
      </c>
      <c r="V29" s="9" t="str">
        <f t="shared" si="4"/>
        <v>0</v>
      </c>
      <c r="W29" s="6">
        <f t="shared" si="1"/>
        <v>0</v>
      </c>
    </row>
    <row r="30" spans="1:23">
      <c r="A30" s="12" t="str">
        <f>IF(A29="","",IF(MONTH(A29+1)&lt;&gt;MONTH(A29),"",A29+1))</f>
        <v/>
      </c>
      <c r="B30" s="11" t="str">
        <f>IF(B29="","",IF(MONTH(B29+1)&lt;&gt;MONTH(B29),"",B29+1))</f>
        <v/>
      </c>
      <c r="C30" s="31"/>
      <c r="D30" s="9" t="str">
        <f t="shared" si="2"/>
        <v>0</v>
      </c>
      <c r="E30" s="9" t="str">
        <f t="shared" si="2"/>
        <v>0</v>
      </c>
      <c r="F30" s="9" t="str">
        <f t="shared" si="2"/>
        <v>0</v>
      </c>
      <c r="G30" s="9" t="str">
        <f t="shared" si="2"/>
        <v>0</v>
      </c>
      <c r="H30" s="9" t="str">
        <f t="shared" si="2"/>
        <v>0</v>
      </c>
      <c r="I30" s="9" t="str">
        <f t="shared" si="2"/>
        <v>0</v>
      </c>
      <c r="J30" s="9" t="str">
        <f t="shared" si="2"/>
        <v>0</v>
      </c>
      <c r="K30" s="9" t="str">
        <f t="shared" si="2"/>
        <v>0</v>
      </c>
      <c r="L30" s="9" t="str">
        <f t="shared" si="2"/>
        <v>0</v>
      </c>
      <c r="M30" s="9" t="str">
        <f t="shared" si="2"/>
        <v>0</v>
      </c>
      <c r="N30" s="9" t="str">
        <f t="shared" si="2"/>
        <v>0</v>
      </c>
      <c r="O30" s="9" t="str">
        <f t="shared" si="2"/>
        <v>0</v>
      </c>
      <c r="P30" s="9" t="str">
        <f t="shared" si="2"/>
        <v>0</v>
      </c>
      <c r="Q30" s="9" t="str">
        <f t="shared" si="2"/>
        <v>0</v>
      </c>
      <c r="R30" s="9" t="str">
        <f t="shared" si="2"/>
        <v>0</v>
      </c>
      <c r="S30" s="9" t="str">
        <f t="shared" si="2"/>
        <v>0</v>
      </c>
      <c r="T30" s="9" t="str">
        <f t="shared" si="4"/>
        <v>0</v>
      </c>
      <c r="U30" s="9" t="str">
        <f t="shared" si="4"/>
        <v>0</v>
      </c>
      <c r="V30" s="9" t="str">
        <f t="shared" si="4"/>
        <v>0</v>
      </c>
      <c r="W30" s="6">
        <f t="shared" si="1"/>
        <v>0</v>
      </c>
    </row>
    <row r="31" spans="1:23">
      <c r="A31" s="12"/>
      <c r="B31" s="11"/>
      <c r="C31" s="7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6">
        <f t="shared" si="1"/>
        <v>0</v>
      </c>
    </row>
    <row r="32" spans="1:23">
      <c r="A32" s="12"/>
      <c r="B32" s="11"/>
      <c r="C32" s="7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6">
        <f t="shared" si="1"/>
        <v>0</v>
      </c>
    </row>
    <row r="33" spans="1:23">
      <c r="A33" s="3"/>
      <c r="B33" s="3"/>
      <c r="C33" s="3"/>
      <c r="D33" s="2">
        <f t="shared" ref="D33:W33" si="6">SUM(D2:D32)</f>
        <v>1</v>
      </c>
      <c r="E33" s="2">
        <f t="shared" si="6"/>
        <v>2</v>
      </c>
      <c r="F33" s="2">
        <f t="shared" si="6"/>
        <v>1</v>
      </c>
      <c r="G33" s="2">
        <f t="shared" si="6"/>
        <v>4</v>
      </c>
      <c r="H33" s="2">
        <f t="shared" si="6"/>
        <v>1</v>
      </c>
      <c r="I33" s="2">
        <f t="shared" si="6"/>
        <v>1</v>
      </c>
      <c r="J33" s="2">
        <f t="shared" si="6"/>
        <v>2</v>
      </c>
      <c r="K33" s="2">
        <f t="shared" si="6"/>
        <v>0</v>
      </c>
      <c r="L33" s="2">
        <f t="shared" si="6"/>
        <v>0</v>
      </c>
      <c r="M33" s="2">
        <f t="shared" si="6"/>
        <v>0</v>
      </c>
      <c r="N33" s="2">
        <f t="shared" si="6"/>
        <v>0</v>
      </c>
      <c r="O33" s="2">
        <f t="shared" si="6"/>
        <v>0</v>
      </c>
      <c r="P33" s="2">
        <f t="shared" si="6"/>
        <v>0</v>
      </c>
      <c r="Q33" s="2">
        <f t="shared" si="6"/>
        <v>0</v>
      </c>
      <c r="R33" s="2">
        <f t="shared" si="6"/>
        <v>0</v>
      </c>
      <c r="S33" s="2">
        <f t="shared" si="6"/>
        <v>0</v>
      </c>
      <c r="T33" s="2">
        <f t="shared" si="6"/>
        <v>0</v>
      </c>
      <c r="U33" s="2">
        <f t="shared" si="6"/>
        <v>0</v>
      </c>
      <c r="V33" s="2">
        <f t="shared" si="6"/>
        <v>0</v>
      </c>
      <c r="W33" s="2">
        <f t="shared" si="6"/>
        <v>12</v>
      </c>
    </row>
    <row r="34" spans="1:23">
      <c r="A34" s="3"/>
      <c r="B34" s="3"/>
      <c r="C34" s="3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>
      <c r="V35" s="1"/>
    </row>
    <row r="36" spans="1:23">
      <c r="A36" s="4"/>
      <c r="B36" s="5"/>
    </row>
    <row r="37" spans="1:23">
      <c r="A37" s="4"/>
      <c r="B37" s="5"/>
      <c r="D37" s="60" t="str">
        <f>(D1)</f>
        <v>A</v>
      </c>
      <c r="E37" s="61" t="str">
        <f t="shared" ref="E37:V37" si="7">(E1)</f>
        <v>Z</v>
      </c>
      <c r="F37" s="60" t="str">
        <f t="shared" si="7"/>
        <v>E</v>
      </c>
      <c r="G37" s="61" t="str">
        <f t="shared" si="7"/>
        <v>R</v>
      </c>
      <c r="H37" s="60" t="str">
        <f t="shared" si="7"/>
        <v>T</v>
      </c>
      <c r="I37" s="61" t="str">
        <f t="shared" si="7"/>
        <v>Y</v>
      </c>
      <c r="J37" s="60" t="str">
        <f t="shared" si="7"/>
        <v>U</v>
      </c>
      <c r="K37" s="61" t="str">
        <f t="shared" si="7"/>
        <v>-</v>
      </c>
      <c r="L37" s="60" t="str">
        <f t="shared" si="7"/>
        <v>-</v>
      </c>
      <c r="M37" s="61" t="str">
        <f t="shared" si="7"/>
        <v>-</v>
      </c>
      <c r="N37" s="60" t="str">
        <f t="shared" si="7"/>
        <v>-</v>
      </c>
      <c r="O37" s="61" t="str">
        <f t="shared" si="7"/>
        <v>-</v>
      </c>
      <c r="P37" s="60" t="str">
        <f t="shared" si="7"/>
        <v>-</v>
      </c>
      <c r="Q37" s="61" t="str">
        <f t="shared" si="7"/>
        <v>-</v>
      </c>
      <c r="R37" s="60" t="str">
        <f t="shared" si="7"/>
        <v>-</v>
      </c>
      <c r="S37" s="61" t="str">
        <f t="shared" si="7"/>
        <v>_</v>
      </c>
      <c r="T37" s="60" t="str">
        <f t="shared" si="7"/>
        <v>_</v>
      </c>
      <c r="U37" s="61" t="str">
        <f t="shared" si="7"/>
        <v>_</v>
      </c>
      <c r="V37" s="60" t="str">
        <f t="shared" si="7"/>
        <v>_</v>
      </c>
    </row>
    <row r="38" spans="1:23">
      <c r="C38" t="s">
        <v>4</v>
      </c>
      <c r="D38" s="29">
        <f t="array" ref="D38">(IFERROR(WEEKDAY($A$2:$A$32,2),0)=ROWS($38:38))*(COUNTIF(FERIES,$A$2:$A$32)=0)*($C$2:$C$32=D$37)</f>
        <v>0</v>
      </c>
      <c r="E38" s="29">
        <f t="array" ref="E38">(IFERROR(WEEKDAY($A$2:$A$32,2),0)=ROWS($38:38))*(COUNTIF(FERIES,$A$2:$A$32)=0)*($C$2:$C$32=E$37)</f>
        <v>0</v>
      </c>
      <c r="F38" s="29">
        <f t="array" ref="F38">(IFERROR(WEEKDAY($A$2:$A$32,2),0)=ROWS($38:38))*(COUNTIF(FERIES,$A$2:$A$32)=0)*($C$2:$C$32=F$37)</f>
        <v>0</v>
      </c>
      <c r="G38" s="29">
        <f t="array" ref="G38">(IFERROR(WEEKDAY($A$2:$A$32,2),0)=ROWS($38:38))*(COUNTIF(FERIES,$A$2:$A$32)=0)*($C$2:$C$32=G$37)</f>
        <v>0</v>
      </c>
      <c r="H38" s="29">
        <f t="array" ref="H38">(IFERROR(WEEKDAY($A$2:$A$32,2),0)=ROWS($38:38))*(COUNTIF(FERIES,$A$2:$A$32)=0)*($C$2:$C$32=H$37)</f>
        <v>0</v>
      </c>
      <c r="I38" s="29">
        <f t="array" ref="I38">(IFERROR(WEEKDAY($A$2:$A$32,2),0)=ROWS($38:38))*(COUNTIF(FERIES,$A$2:$A$32)=0)*($C$2:$C$32=I$37)</f>
        <v>0</v>
      </c>
      <c r="J38" s="29">
        <f t="array" ref="J38">(IFERROR(WEEKDAY($A$2:$A$32,2),0)=ROWS($38:38))*(COUNTIF(FERIES,$A$2:$A$32)=0)*($C$2:$C$32=J$37)</f>
        <v>0</v>
      </c>
      <c r="K38" s="29">
        <f t="array" ref="K38">(IFERROR(WEEKDAY($A$2:$A$32,2),0)=ROWS($38:38))*(COUNTIF(FERIES,$A$2:$A$32)=0)*($C$2:$C$32=K$37)</f>
        <v>0</v>
      </c>
      <c r="L38" s="29">
        <f t="array" ref="L38">(IFERROR(WEEKDAY($A$2:$A$32,2),0)=ROWS($38:38))*(COUNTIF(FERIES,$A$2:$A$32)=0)*($C$2:$C$32=L$37)</f>
        <v>0</v>
      </c>
      <c r="M38" s="29">
        <f t="array" ref="M38">(IFERROR(WEEKDAY($A$2:$A$32,2),0)=ROWS($38:38))*(COUNTIF(FERIES,$A$2:$A$32)=0)*($C$2:$C$32=M$37)</f>
        <v>0</v>
      </c>
      <c r="N38" s="29">
        <f t="array" ref="N38">(IFERROR(WEEKDAY($A$2:$A$32,2),0)=ROWS($38:38))*(COUNTIF(FERIES,$A$2:$A$32)=0)*($C$2:$C$32=N$37)</f>
        <v>0</v>
      </c>
      <c r="O38" s="29">
        <f t="array" ref="O38">(IFERROR(WEEKDAY($A$2:$A$32,2),0)=ROWS($38:38))*(COUNTIF(FERIES,$A$2:$A$32)=0)*($C$2:$C$32=O$37)</f>
        <v>0</v>
      </c>
      <c r="P38" s="29">
        <f t="array" ref="P38">(IFERROR(WEEKDAY($A$2:$A$32,2),0)=ROWS($38:38))*(COUNTIF(FERIES,$A$2:$A$32)=0)*($C$2:$C$32=P$37)</f>
        <v>0</v>
      </c>
      <c r="Q38" s="29">
        <f t="array" ref="Q38">(IFERROR(WEEKDAY($A$2:$A$32,2),0)=ROWS($38:38))*(COUNTIF(FERIES,$A$2:$A$32)=0)*($C$2:$C$32=Q$37)</f>
        <v>0</v>
      </c>
      <c r="R38" s="29">
        <f t="array" ref="R38">(IFERROR(WEEKDAY($A$2:$A$32,2),0)=ROWS($38:38))*(COUNTIF(FERIES,$A$2:$A$32)=0)*($C$2:$C$32=R$37)</f>
        <v>0</v>
      </c>
      <c r="S38" s="29">
        <f t="array" ref="S38">(IFERROR(WEEKDAY($A$2:$A$32,2),0)=ROWS($38:38))*(COUNTIF(FERIES,$A$2:$A$32)=0)*($C$2:$C$32=S$37)</f>
        <v>0</v>
      </c>
      <c r="T38" s="29">
        <f t="array" ref="T38">(IFERROR(WEEKDAY($A$2:$A$32,2),0)=ROWS($38:38))*(COUNTIF(FERIES,$A$2:$A$32)=0)*($C$2:$C$32=T$37)</f>
        <v>0</v>
      </c>
      <c r="U38" s="29">
        <f t="array" ref="U38">(IFERROR(WEEKDAY($A$2:$A$32,2),0)=ROWS($38:38))*(COUNTIF(FERIES,$A$2:$A$32)=0)*($C$2:$C$32=U$37)</f>
        <v>0</v>
      </c>
      <c r="V38" s="29">
        <f t="array" ref="V38">(IFERROR(WEEKDAY($A$2:$A$32,2),0)=ROWS($38:38))*(COUNTIF(FERIES,$A$2:$A$32)=0)*($C$2:$C$32=V$37)</f>
        <v>0</v>
      </c>
    </row>
    <row r="39" spans="1:23">
      <c r="C39" t="s">
        <v>5</v>
      </c>
      <c r="D39" s="29">
        <f t="array" ref="D39">(IFERROR(WEEKDAY($A$2:$A$32,2),0)=ROWS($38:39))*(COUNTIF(FERIES,$A$2:$A$32)=0)*($C$2:$C$32=D$37)</f>
        <v>0</v>
      </c>
      <c r="E39" s="29">
        <f t="array" ref="E39">(IFERROR(WEEKDAY($A$2:$A$32,2),0)=ROWS($38:39))*(COUNTIF(FERIES,$A$2:$A$32)=0)*($C$2:$C$32=E$37)</f>
        <v>0</v>
      </c>
      <c r="F39" s="29">
        <f t="array" ref="F39">(IFERROR(WEEKDAY($A$2:$A$32,2),0)=ROWS($38:39))*(COUNTIF(FERIES,$A$2:$A$32)=0)*($C$2:$C$32=F$37)</f>
        <v>0</v>
      </c>
      <c r="G39" s="29">
        <f t="array" ref="G39">(IFERROR(WEEKDAY($A$2:$A$32,2),0)=ROWS($38:39))*(COUNTIF(FERIES,$A$2:$A$32)=0)*($C$2:$C$32=G$37)</f>
        <v>0</v>
      </c>
      <c r="H39" s="29">
        <f t="array" ref="H39">(IFERROR(WEEKDAY($A$2:$A$32,2),0)=ROWS($38:39))*(COUNTIF(FERIES,$A$2:$A$32)=0)*($C$2:$C$32=H$37)</f>
        <v>0</v>
      </c>
      <c r="I39" s="29">
        <f t="array" ref="I39">(IFERROR(WEEKDAY($A$2:$A$32,2),0)=ROWS($38:39))*(COUNTIF(FERIES,$A$2:$A$32)=0)*($C$2:$C$32=I$37)</f>
        <v>0</v>
      </c>
      <c r="J39" s="29">
        <f t="array" ref="J39">(IFERROR(WEEKDAY($A$2:$A$32,2),0)=ROWS($38:39))*(COUNTIF(FERIES,$A$2:$A$32)=0)*($C$2:$C$32=J$37)</f>
        <v>0</v>
      </c>
      <c r="K39" s="29">
        <f t="array" ref="K39">(IFERROR(WEEKDAY($A$2:$A$32,2),0)=ROWS($38:39))*(COUNTIF(FERIES,$A$2:$A$32)=0)*($C$2:$C$32=K$37)</f>
        <v>0</v>
      </c>
      <c r="L39" s="29">
        <f t="array" ref="L39">(IFERROR(WEEKDAY($A$2:$A$32,2),0)=ROWS($38:39))*(COUNTIF(FERIES,$A$2:$A$32)=0)*($C$2:$C$32=L$37)</f>
        <v>0</v>
      </c>
      <c r="M39" s="29">
        <f t="array" ref="M39">(IFERROR(WEEKDAY($A$2:$A$32,2),0)=ROWS($38:39))*(COUNTIF(FERIES,$A$2:$A$32)=0)*($C$2:$C$32=M$37)</f>
        <v>0</v>
      </c>
      <c r="N39" s="29">
        <f t="array" ref="N39">(IFERROR(WEEKDAY($A$2:$A$32,2),0)=ROWS($38:39))*(COUNTIF(FERIES,$A$2:$A$32)=0)*($C$2:$C$32=N$37)</f>
        <v>0</v>
      </c>
      <c r="O39" s="29">
        <f t="array" ref="O39">(IFERROR(WEEKDAY($A$2:$A$32,2),0)=ROWS($38:39))*(COUNTIF(FERIES,$A$2:$A$32)=0)*($C$2:$C$32=O$37)</f>
        <v>0</v>
      </c>
      <c r="P39" s="29">
        <f t="array" ref="P39">(IFERROR(WEEKDAY($A$2:$A$32,2),0)=ROWS($38:39))*(COUNTIF(FERIES,$A$2:$A$32)=0)*($C$2:$C$32=P$37)</f>
        <v>0</v>
      </c>
      <c r="Q39" s="29">
        <f t="array" ref="Q39">(IFERROR(WEEKDAY($A$2:$A$32,2),0)=ROWS($38:39))*(COUNTIF(FERIES,$A$2:$A$32)=0)*($C$2:$C$32=Q$37)</f>
        <v>0</v>
      </c>
      <c r="R39" s="29">
        <f t="array" ref="R39">(IFERROR(WEEKDAY($A$2:$A$32,2),0)=ROWS($38:39))*(COUNTIF(FERIES,$A$2:$A$32)=0)*($C$2:$C$32=R$37)</f>
        <v>0</v>
      </c>
      <c r="S39" s="29">
        <f t="array" ref="S39">(IFERROR(WEEKDAY($A$2:$A$32,2),0)=ROWS($38:39))*(COUNTIF(FERIES,$A$2:$A$32)=0)*($C$2:$C$32=S$37)</f>
        <v>0</v>
      </c>
      <c r="T39" s="29">
        <f t="array" ref="T39">(IFERROR(WEEKDAY($A$2:$A$32,2),0)=ROWS($38:39))*(COUNTIF(FERIES,$A$2:$A$32)=0)*($C$2:$C$32=T$37)</f>
        <v>0</v>
      </c>
      <c r="U39" s="29">
        <f t="array" ref="U39">(IFERROR(WEEKDAY($A$2:$A$32,2),0)=ROWS($38:39))*(COUNTIF(FERIES,$A$2:$A$32)=0)*($C$2:$C$32=U$37)</f>
        <v>0</v>
      </c>
      <c r="V39" s="29">
        <f t="array" ref="V39">(IFERROR(WEEKDAY($A$2:$A$32,2),0)=ROWS($38:39))*(COUNTIF(FERIES,$A$2:$A$32)=0)*($C$2:$C$32=V$37)</f>
        <v>0</v>
      </c>
    </row>
    <row r="40" spans="1:23">
      <c r="C40" t="s">
        <v>6</v>
      </c>
      <c r="D40" s="29">
        <f t="array" ref="D40">(IFERROR(WEEKDAY($A$2:$A$32,2),0)=ROWS($38:40))*(COUNTIF(FERIES,$A$2:$A$32)=0)*($C$2:$C$32=D$37)</f>
        <v>1</v>
      </c>
      <c r="E40" s="29">
        <f t="array" ref="E40">(IFERROR(WEEKDAY($A$2:$A$32,2),0)=ROWS($38:40))*(COUNTIF(FERIES,$A$2:$A$32)=0)*($C$2:$C$32=E$37)</f>
        <v>0</v>
      </c>
      <c r="F40" s="29">
        <f t="array" ref="F40">(IFERROR(WEEKDAY($A$2:$A$32,2),0)=ROWS($38:40))*(COUNTIF(FERIES,$A$2:$A$32)=0)*($C$2:$C$32=F$37)</f>
        <v>0</v>
      </c>
      <c r="G40" s="29">
        <f t="array" ref="G40">(IFERROR(WEEKDAY($A$2:$A$32,2),0)=ROWS($38:40))*(COUNTIF(FERIES,$A$2:$A$32)=0)*($C$2:$C$32=G$37)</f>
        <v>0</v>
      </c>
      <c r="H40" s="29">
        <f t="array" ref="H40">(IFERROR(WEEKDAY($A$2:$A$32,2),0)=ROWS($38:40))*(COUNTIF(FERIES,$A$2:$A$32)=0)*($C$2:$C$32=H$37)</f>
        <v>0</v>
      </c>
      <c r="I40" s="29">
        <f t="array" ref="I40">(IFERROR(WEEKDAY($A$2:$A$32,2),0)=ROWS($38:40))*(COUNTIF(FERIES,$A$2:$A$32)=0)*($C$2:$C$32=I$37)</f>
        <v>0</v>
      </c>
      <c r="J40" s="29">
        <f t="array" ref="J40">(IFERROR(WEEKDAY($A$2:$A$32,2),0)=ROWS($38:40))*(COUNTIF(FERIES,$A$2:$A$32)=0)*($C$2:$C$32=J$37)</f>
        <v>0</v>
      </c>
      <c r="K40" s="29">
        <f t="array" ref="K40">(IFERROR(WEEKDAY($A$2:$A$32,2),0)=ROWS($38:40))*(COUNTIF(FERIES,$A$2:$A$32)=0)*($C$2:$C$32=K$37)</f>
        <v>0</v>
      </c>
      <c r="L40" s="29">
        <f t="array" ref="L40">(IFERROR(WEEKDAY($A$2:$A$32,2),0)=ROWS($38:40))*(COUNTIF(FERIES,$A$2:$A$32)=0)*($C$2:$C$32=L$37)</f>
        <v>0</v>
      </c>
      <c r="M40" s="29">
        <f t="array" ref="M40">(IFERROR(WEEKDAY($A$2:$A$32,2),0)=ROWS($38:40))*(COUNTIF(FERIES,$A$2:$A$32)=0)*($C$2:$C$32=M$37)</f>
        <v>0</v>
      </c>
      <c r="N40" s="29">
        <f t="array" ref="N40">(IFERROR(WEEKDAY($A$2:$A$32,2),0)=ROWS($38:40))*(COUNTIF(FERIES,$A$2:$A$32)=0)*($C$2:$C$32=N$37)</f>
        <v>0</v>
      </c>
      <c r="O40" s="29">
        <f t="array" ref="O40">(IFERROR(WEEKDAY($A$2:$A$32,2),0)=ROWS($38:40))*(COUNTIF(FERIES,$A$2:$A$32)=0)*($C$2:$C$32=O$37)</f>
        <v>0</v>
      </c>
      <c r="P40" s="29">
        <f t="array" ref="P40">(IFERROR(WEEKDAY($A$2:$A$32,2),0)=ROWS($38:40))*(COUNTIF(FERIES,$A$2:$A$32)=0)*($C$2:$C$32=P$37)</f>
        <v>0</v>
      </c>
      <c r="Q40" s="29">
        <f t="array" ref="Q40">(IFERROR(WEEKDAY($A$2:$A$32,2),0)=ROWS($38:40))*(COUNTIF(FERIES,$A$2:$A$32)=0)*($C$2:$C$32=Q$37)</f>
        <v>0</v>
      </c>
      <c r="R40" s="29">
        <f t="array" ref="R40">(IFERROR(WEEKDAY($A$2:$A$32,2),0)=ROWS($38:40))*(COUNTIF(FERIES,$A$2:$A$32)=0)*($C$2:$C$32=R$37)</f>
        <v>0</v>
      </c>
      <c r="S40" s="29">
        <f t="array" ref="S40">(IFERROR(WEEKDAY($A$2:$A$32,2),0)=ROWS($38:40))*(COUNTIF(FERIES,$A$2:$A$32)=0)*($C$2:$C$32=S$37)</f>
        <v>0</v>
      </c>
      <c r="T40" s="29">
        <f t="array" ref="T40">(IFERROR(WEEKDAY($A$2:$A$32,2),0)=ROWS($38:40))*(COUNTIF(FERIES,$A$2:$A$32)=0)*($C$2:$C$32=T$37)</f>
        <v>0</v>
      </c>
      <c r="U40" s="29">
        <f t="array" ref="U40">(IFERROR(WEEKDAY($A$2:$A$32,2),0)=ROWS($38:40))*(COUNTIF(FERIES,$A$2:$A$32)=0)*($C$2:$C$32=U$37)</f>
        <v>0</v>
      </c>
      <c r="V40" s="29">
        <f t="array" ref="V40">(IFERROR(WEEKDAY($A$2:$A$32,2),0)=ROWS($38:40))*(COUNTIF(FERIES,$A$2:$A$32)=0)*($C$2:$C$32=V$37)</f>
        <v>0</v>
      </c>
    </row>
    <row r="41" spans="1:23">
      <c r="C41" t="s">
        <v>7</v>
      </c>
      <c r="D41" s="29">
        <f t="array" ref="D41">(IFERROR(WEEKDAY($A$2:$A$32,2),0)=ROWS($38:41))*(COUNTIF(FERIES,$A$2:$A$32)=0)*($C$2:$C$32=D$37)</f>
        <v>0</v>
      </c>
      <c r="E41" s="29">
        <f t="array" ref="E41">(IFERROR(WEEKDAY($A$2:$A$32,2),0)=ROWS($38:41))*(COUNTIF(FERIES,$A$2:$A$32)=0)*($C$2:$C$32=E$37)</f>
        <v>0</v>
      </c>
      <c r="F41" s="29">
        <f t="array" ref="F41">(IFERROR(WEEKDAY($A$2:$A$32,2),0)=ROWS($38:41))*(COUNTIF(FERIES,$A$2:$A$32)=0)*($C$2:$C$32=F$37)</f>
        <v>0</v>
      </c>
      <c r="G41" s="29">
        <f t="array" ref="G41">(IFERROR(WEEKDAY($A$2:$A$32,2),0)=ROWS($38:41))*(COUNTIF(FERIES,$A$2:$A$32)=0)*($C$2:$C$32=G$37)</f>
        <v>0</v>
      </c>
      <c r="H41" s="29">
        <f t="array" ref="H41">(IFERROR(WEEKDAY($A$2:$A$32,2),0)=ROWS($38:41))*(COUNTIF(FERIES,$A$2:$A$32)=0)*($C$2:$C$32=H$37)</f>
        <v>0</v>
      </c>
      <c r="I41" s="29">
        <f t="array" ref="I41">(IFERROR(WEEKDAY($A$2:$A$32,2),0)=ROWS($38:41))*(COUNTIF(FERIES,$A$2:$A$32)=0)*($C$2:$C$32=I$37)</f>
        <v>0</v>
      </c>
      <c r="J41" s="29">
        <f t="array" ref="J41">(IFERROR(WEEKDAY($A$2:$A$32,2),0)=ROWS($38:41))*(COUNTIF(FERIES,$A$2:$A$32)=0)*($C$2:$C$32=J$37)</f>
        <v>0</v>
      </c>
      <c r="K41" s="29">
        <f t="array" ref="K41">(IFERROR(WEEKDAY($A$2:$A$32,2),0)=ROWS($38:41))*(COUNTIF(FERIES,$A$2:$A$32)=0)*($C$2:$C$32=K$37)</f>
        <v>0</v>
      </c>
      <c r="L41" s="29">
        <f t="array" ref="L41">(IFERROR(WEEKDAY($A$2:$A$32,2),0)=ROWS($38:41))*(COUNTIF(FERIES,$A$2:$A$32)=0)*($C$2:$C$32=L$37)</f>
        <v>0</v>
      </c>
      <c r="M41" s="29">
        <f t="array" ref="M41">(IFERROR(WEEKDAY($A$2:$A$32,2),0)=ROWS($38:41))*(COUNTIF(FERIES,$A$2:$A$32)=0)*($C$2:$C$32=M$37)</f>
        <v>0</v>
      </c>
      <c r="N41" s="29">
        <f t="array" ref="N41">(IFERROR(WEEKDAY($A$2:$A$32,2),0)=ROWS($38:41))*(COUNTIF(FERIES,$A$2:$A$32)=0)*($C$2:$C$32=N$37)</f>
        <v>0</v>
      </c>
      <c r="O41" s="29">
        <f t="array" ref="O41">(IFERROR(WEEKDAY($A$2:$A$32,2),0)=ROWS($38:41))*(COUNTIF(FERIES,$A$2:$A$32)=0)*($C$2:$C$32=O$37)</f>
        <v>0</v>
      </c>
      <c r="P41" s="29">
        <f t="array" ref="P41">(IFERROR(WEEKDAY($A$2:$A$32,2),0)=ROWS($38:41))*(COUNTIF(FERIES,$A$2:$A$32)=0)*($C$2:$C$32=P$37)</f>
        <v>0</v>
      </c>
      <c r="Q41" s="29">
        <f t="array" ref="Q41">(IFERROR(WEEKDAY($A$2:$A$32,2),0)=ROWS($38:41))*(COUNTIF(FERIES,$A$2:$A$32)=0)*($C$2:$C$32=Q$37)</f>
        <v>0</v>
      </c>
      <c r="R41" s="29">
        <f t="array" ref="R41">(IFERROR(WEEKDAY($A$2:$A$32,2),0)=ROWS($38:41))*(COUNTIF(FERIES,$A$2:$A$32)=0)*($C$2:$C$32=R$37)</f>
        <v>0</v>
      </c>
      <c r="S41" s="29">
        <f t="array" ref="S41">(IFERROR(WEEKDAY($A$2:$A$32,2),0)=ROWS($38:41))*(COUNTIF(FERIES,$A$2:$A$32)=0)*($C$2:$C$32=S$37)</f>
        <v>0</v>
      </c>
      <c r="T41" s="29">
        <f t="array" ref="T41">(IFERROR(WEEKDAY($A$2:$A$32,2),0)=ROWS($38:41))*(COUNTIF(FERIES,$A$2:$A$32)=0)*($C$2:$C$32=T$37)</f>
        <v>0</v>
      </c>
      <c r="U41" s="29">
        <f t="array" ref="U41">(IFERROR(WEEKDAY($A$2:$A$32,2),0)=ROWS($38:41))*(COUNTIF(FERIES,$A$2:$A$32)=0)*($C$2:$C$32=U$37)</f>
        <v>0</v>
      </c>
      <c r="V41" s="29">
        <f t="array" ref="V41">(IFERROR(WEEKDAY($A$2:$A$32,2),0)=ROWS($38:41))*(COUNTIF(FERIES,$A$2:$A$32)=0)*($C$2:$C$32=V$37)</f>
        <v>0</v>
      </c>
    </row>
    <row r="42" spans="1:23">
      <c r="C42" t="s">
        <v>8</v>
      </c>
      <c r="D42" s="29">
        <f t="array" ref="D42">(IFERROR(WEEKDAY($A$2:$A$32,2),0)=ROWS($38:42))*(COUNTIF(FERIES,$A$2:$A$32)=0)*($C$2:$C$32=D$37)</f>
        <v>0</v>
      </c>
      <c r="E42" s="29">
        <f t="array" ref="E42">(IFERROR(WEEKDAY($A$2:$A$32,2),0)=ROWS($38:42))*(COUNTIF(FERIES,$A$2:$A$32)=0)*($C$2:$C$32=E$37)</f>
        <v>0</v>
      </c>
      <c r="F42" s="29">
        <f t="array" ref="F42">(IFERROR(WEEKDAY($A$2:$A$32,2),0)=ROWS($38:42))*(COUNTIF(FERIES,$A$2:$A$32)=0)*($C$2:$C$32=F$37)</f>
        <v>0</v>
      </c>
      <c r="G42" s="29">
        <f t="array" ref="G42">(IFERROR(WEEKDAY($A$2:$A$32,2),0)=ROWS($38:42))*(COUNTIF(FERIES,$A$2:$A$32)=0)*($C$2:$C$32=G$37)</f>
        <v>0</v>
      </c>
      <c r="H42" s="29">
        <f t="array" ref="H42">(IFERROR(WEEKDAY($A$2:$A$32,2),0)=ROWS($38:42))*(COUNTIF(FERIES,$A$2:$A$32)=0)*($C$2:$C$32=H$37)</f>
        <v>0</v>
      </c>
      <c r="I42" s="29">
        <f t="array" ref="I42">(IFERROR(WEEKDAY($A$2:$A$32,2),0)=ROWS($38:42))*(COUNTIF(FERIES,$A$2:$A$32)=0)*($C$2:$C$32=I$37)</f>
        <v>0</v>
      </c>
      <c r="J42" s="29">
        <f t="array" ref="J42">(IFERROR(WEEKDAY($A$2:$A$32,2),0)=ROWS($38:42))*(COUNTIF(FERIES,$A$2:$A$32)=0)*($C$2:$C$32=J$37)</f>
        <v>0</v>
      </c>
      <c r="K42" s="29">
        <f t="array" ref="K42">(IFERROR(WEEKDAY($A$2:$A$32,2),0)=ROWS($38:42))*(COUNTIF(FERIES,$A$2:$A$32)=0)*($C$2:$C$32=K$37)</f>
        <v>0</v>
      </c>
      <c r="L42" s="29">
        <f t="array" ref="L42">(IFERROR(WEEKDAY($A$2:$A$32,2),0)=ROWS($38:42))*(COUNTIF(FERIES,$A$2:$A$32)=0)*($C$2:$C$32=L$37)</f>
        <v>0</v>
      </c>
      <c r="M42" s="29">
        <f t="array" ref="M42">(IFERROR(WEEKDAY($A$2:$A$32,2),0)=ROWS($38:42))*(COUNTIF(FERIES,$A$2:$A$32)=0)*($C$2:$C$32=M$37)</f>
        <v>0</v>
      </c>
      <c r="N42" s="29">
        <f t="array" ref="N42">(IFERROR(WEEKDAY($A$2:$A$32,2),0)=ROWS($38:42))*(COUNTIF(FERIES,$A$2:$A$32)=0)*($C$2:$C$32=N$37)</f>
        <v>0</v>
      </c>
      <c r="O42" s="29">
        <f t="array" ref="O42">(IFERROR(WEEKDAY($A$2:$A$32,2),0)=ROWS($38:42))*(COUNTIF(FERIES,$A$2:$A$32)=0)*($C$2:$C$32=O$37)</f>
        <v>0</v>
      </c>
      <c r="P42" s="29">
        <f t="array" ref="P42">(IFERROR(WEEKDAY($A$2:$A$32,2),0)=ROWS($38:42))*(COUNTIF(FERIES,$A$2:$A$32)=0)*($C$2:$C$32=P$37)</f>
        <v>0</v>
      </c>
      <c r="Q42" s="29">
        <f t="array" ref="Q42">(IFERROR(WEEKDAY($A$2:$A$32,2),0)=ROWS($38:42))*(COUNTIF(FERIES,$A$2:$A$32)=0)*($C$2:$C$32=Q$37)</f>
        <v>0</v>
      </c>
      <c r="R42" s="29">
        <f t="array" ref="R42">(IFERROR(WEEKDAY($A$2:$A$32,2),0)=ROWS($38:42))*(COUNTIF(FERIES,$A$2:$A$32)=0)*($C$2:$C$32=R$37)</f>
        <v>0</v>
      </c>
      <c r="S42" s="29">
        <f t="array" ref="S42">(IFERROR(WEEKDAY($A$2:$A$32,2),0)=ROWS($38:42))*(COUNTIF(FERIES,$A$2:$A$32)=0)*($C$2:$C$32=S$37)</f>
        <v>0</v>
      </c>
      <c r="T42" s="29">
        <f t="array" ref="T42">(IFERROR(WEEKDAY($A$2:$A$32,2),0)=ROWS($38:42))*(COUNTIF(FERIES,$A$2:$A$32)=0)*($C$2:$C$32=T$37)</f>
        <v>0</v>
      </c>
      <c r="U42" s="29">
        <f t="array" ref="U42">(IFERROR(WEEKDAY($A$2:$A$32,2),0)=ROWS($38:42))*(COUNTIF(FERIES,$A$2:$A$32)=0)*($C$2:$C$32=U$37)</f>
        <v>0</v>
      </c>
      <c r="V42" s="29">
        <f t="array" ref="V42">(IFERROR(WEEKDAY($A$2:$A$32,2),0)=ROWS($38:42))*(COUNTIF(FERIES,$A$2:$A$32)=0)*($C$2:$C$32=V$37)</f>
        <v>0</v>
      </c>
    </row>
    <row r="43" spans="1:23">
      <c r="C43" t="s">
        <v>9</v>
      </c>
      <c r="D43" s="29">
        <f t="array" ref="D43">(IFERROR(WEEKDAY($A$2:$A$32,2),0)=ROWS($38:43))*(COUNTIF(FERIES,$A$2:$A$32)=0)*($C$2:$C$32=D$37)</f>
        <v>0</v>
      </c>
      <c r="E43" s="29">
        <f t="array" ref="E43">(IFERROR(WEEKDAY($A$2:$A$32,2),0)=ROWS($38:43))*(COUNTIF(FERIES,$A$2:$A$32)=0)*($C$2:$C$32=E$37)</f>
        <v>0</v>
      </c>
      <c r="F43" s="29">
        <f t="array" ref="F43">(IFERROR(WEEKDAY($A$2:$A$32,2),0)=ROWS($38:43))*(COUNTIF(FERIES,$A$2:$A$32)=0)*($C$2:$C$32=F$37)</f>
        <v>0</v>
      </c>
      <c r="G43" s="29">
        <f t="array" ref="G43">(IFERROR(WEEKDAY($A$2:$A$32,2),0)=ROWS($38:43))*(COUNTIF(FERIES,$A$2:$A$32)=0)*($C$2:$C$32=G$37)</f>
        <v>0</v>
      </c>
      <c r="H43" s="29">
        <f t="array" ref="H43">(IFERROR(WEEKDAY($A$2:$A$32,2),0)=ROWS($38:43))*(COUNTIF(FERIES,$A$2:$A$32)=0)*($C$2:$C$32=H$37)</f>
        <v>0</v>
      </c>
      <c r="I43" s="29">
        <f t="array" ref="I43">(IFERROR(WEEKDAY($A$2:$A$32,2),0)=ROWS($38:43))*(COUNTIF(FERIES,$A$2:$A$32)=0)*($C$2:$C$32=I$37)</f>
        <v>0</v>
      </c>
      <c r="J43" s="29">
        <f t="array" ref="J43">(IFERROR(WEEKDAY($A$2:$A$32,2),0)=ROWS($38:43))*(COUNTIF(FERIES,$A$2:$A$32)=0)*($C$2:$C$32=J$37)</f>
        <v>0</v>
      </c>
      <c r="K43" s="29">
        <f t="array" ref="K43">(IFERROR(WEEKDAY($A$2:$A$32,2),0)=ROWS($38:43))*(COUNTIF(FERIES,$A$2:$A$32)=0)*($C$2:$C$32=K$37)</f>
        <v>0</v>
      </c>
      <c r="L43" s="29">
        <f t="array" ref="L43">(IFERROR(WEEKDAY($A$2:$A$32,2),0)=ROWS($38:43))*(COUNTIF(FERIES,$A$2:$A$32)=0)*($C$2:$C$32=L$37)</f>
        <v>0</v>
      </c>
      <c r="M43" s="29">
        <f t="array" ref="M43">(IFERROR(WEEKDAY($A$2:$A$32,2),0)=ROWS($38:43))*(COUNTIF(FERIES,$A$2:$A$32)=0)*($C$2:$C$32=M$37)</f>
        <v>0</v>
      </c>
      <c r="N43" s="29">
        <f t="array" ref="N43">(IFERROR(WEEKDAY($A$2:$A$32,2),0)=ROWS($38:43))*(COUNTIF(FERIES,$A$2:$A$32)=0)*($C$2:$C$32=N$37)</f>
        <v>0</v>
      </c>
      <c r="O43" s="29">
        <f t="array" ref="O43">(IFERROR(WEEKDAY($A$2:$A$32,2),0)=ROWS($38:43))*(COUNTIF(FERIES,$A$2:$A$32)=0)*($C$2:$C$32=O$37)</f>
        <v>0</v>
      </c>
      <c r="P43" s="29">
        <f t="array" ref="P43">(IFERROR(WEEKDAY($A$2:$A$32,2),0)=ROWS($38:43))*(COUNTIF(FERIES,$A$2:$A$32)=0)*($C$2:$C$32=P$37)</f>
        <v>0</v>
      </c>
      <c r="Q43" s="29">
        <f t="array" ref="Q43">(IFERROR(WEEKDAY($A$2:$A$32,2),0)=ROWS($38:43))*(COUNTIF(FERIES,$A$2:$A$32)=0)*($C$2:$C$32=Q$37)</f>
        <v>0</v>
      </c>
      <c r="R43" s="29">
        <f t="array" ref="R43">(IFERROR(WEEKDAY($A$2:$A$32,2),0)=ROWS($38:43))*(COUNTIF(FERIES,$A$2:$A$32)=0)*($C$2:$C$32=R$37)</f>
        <v>0</v>
      </c>
      <c r="S43" s="29">
        <f t="array" ref="S43">(IFERROR(WEEKDAY($A$2:$A$32,2),0)=ROWS($38:43))*(COUNTIF(FERIES,$A$2:$A$32)=0)*($C$2:$C$32=S$37)</f>
        <v>0</v>
      </c>
      <c r="T43" s="29">
        <f t="array" ref="T43">(IFERROR(WEEKDAY($A$2:$A$32,2),0)=ROWS($38:43))*(COUNTIF(FERIES,$A$2:$A$32)=0)*($C$2:$C$32=T$37)</f>
        <v>0</v>
      </c>
      <c r="U43" s="29">
        <f t="array" ref="U43">(IFERROR(WEEKDAY($A$2:$A$32,2),0)=ROWS($38:43))*(COUNTIF(FERIES,$A$2:$A$32)=0)*($C$2:$C$32=U$37)</f>
        <v>0</v>
      </c>
      <c r="V43" s="29">
        <f t="array" ref="V43">(IFERROR(WEEKDAY($A$2:$A$32,2),0)=ROWS($38:43))*(COUNTIF(FERIES,$A$2:$A$32)=0)*($C$2:$C$32=V$37)</f>
        <v>0</v>
      </c>
    </row>
    <row r="44" spans="1:23">
      <c r="C44" t="s">
        <v>10</v>
      </c>
      <c r="D44" s="29">
        <f t="array" ref="D44">(IFERROR(WEEKDAY($A$2:$A$32,2),0)=ROWS($38:44))*(COUNTIF(FERIES,$A$2:$A$32)=0)*($C$2:$C$32=D$37)</f>
        <v>0</v>
      </c>
      <c r="E44" s="29">
        <f t="array" ref="E44">(IFERROR(WEEKDAY($A$2:$A$32,2),0)=ROWS($38:44))*(COUNTIF(FERIES,$A$2:$A$32)=0)*($C$2:$C$32=E$37)</f>
        <v>0</v>
      </c>
      <c r="F44" s="29">
        <f t="array" ref="F44">(IFERROR(WEEKDAY($A$2:$A$32,2),0)=ROWS($38:44))*(COUNTIF(FERIES,$A$2:$A$32)=0)*($C$2:$C$32=F$37)</f>
        <v>0</v>
      </c>
      <c r="G44" s="29">
        <f t="array" ref="G44">(IFERROR(WEEKDAY($A$2:$A$32,2),0)=ROWS($38:44))*(COUNTIF(FERIES,$A$2:$A$32)=0)*($C$2:$C$32=G$37)</f>
        <v>0</v>
      </c>
      <c r="H44" s="29">
        <f t="array" ref="H44">(IFERROR(WEEKDAY($A$2:$A$32,2),0)=ROWS($38:44))*(COUNTIF(FERIES,$A$2:$A$32)=0)*($C$2:$C$32=H$37)</f>
        <v>0</v>
      </c>
      <c r="I44" s="29">
        <f t="array" ref="I44">(IFERROR(WEEKDAY($A$2:$A$32,2),0)=ROWS($38:44))*(COUNTIF(FERIES,$A$2:$A$32)=0)*($C$2:$C$32=I$37)</f>
        <v>0</v>
      </c>
      <c r="J44" s="29">
        <f t="array" ref="J44">(IFERROR(WEEKDAY($A$2:$A$32,2),0)=ROWS($38:44))*(COUNTIF(FERIES,$A$2:$A$32)=0)*($C$2:$C$32=J$37)</f>
        <v>0</v>
      </c>
      <c r="K44" s="29">
        <f t="array" ref="K44">(IFERROR(WEEKDAY($A$2:$A$32,2),0)=ROWS($38:44))*(COUNTIF(FERIES,$A$2:$A$32)=0)*($C$2:$C$32=K$37)</f>
        <v>0</v>
      </c>
      <c r="L44" s="29">
        <f t="array" ref="L44">(IFERROR(WEEKDAY($A$2:$A$32,2),0)=ROWS($38:44))*(COUNTIF(FERIES,$A$2:$A$32)=0)*($C$2:$C$32=L$37)</f>
        <v>0</v>
      </c>
      <c r="M44" s="29">
        <f t="array" ref="M44">(IFERROR(WEEKDAY($A$2:$A$32,2),0)=ROWS($38:44))*(COUNTIF(FERIES,$A$2:$A$32)=0)*($C$2:$C$32=M$37)</f>
        <v>0</v>
      </c>
      <c r="N44" s="29">
        <f t="array" ref="N44">(IFERROR(WEEKDAY($A$2:$A$32,2),0)=ROWS($38:44))*(COUNTIF(FERIES,$A$2:$A$32)=0)*($C$2:$C$32=N$37)</f>
        <v>0</v>
      </c>
      <c r="O44" s="29">
        <f t="array" ref="O44">(IFERROR(WEEKDAY($A$2:$A$32,2),0)=ROWS($38:44))*(COUNTIF(FERIES,$A$2:$A$32)=0)*($C$2:$C$32=O$37)</f>
        <v>0</v>
      </c>
      <c r="P44" s="29">
        <f t="array" ref="P44">(IFERROR(WEEKDAY($A$2:$A$32,2),0)=ROWS($38:44))*(COUNTIF(FERIES,$A$2:$A$32)=0)*($C$2:$C$32=P$37)</f>
        <v>0</v>
      </c>
      <c r="Q44" s="29">
        <f t="array" ref="Q44">(IFERROR(WEEKDAY($A$2:$A$32,2),0)=ROWS($38:44))*(COUNTIF(FERIES,$A$2:$A$32)=0)*($C$2:$C$32=Q$37)</f>
        <v>0</v>
      </c>
      <c r="R44" s="29">
        <f t="array" ref="R44">(IFERROR(WEEKDAY($A$2:$A$32,2),0)=ROWS($38:44))*(COUNTIF(FERIES,$A$2:$A$32)=0)*($C$2:$C$32=R$37)</f>
        <v>0</v>
      </c>
      <c r="S44" s="29">
        <f t="array" ref="S44">(IFERROR(WEEKDAY($A$2:$A$32,2),0)=ROWS($38:44))*(COUNTIF(FERIES,$A$2:$A$32)=0)*($C$2:$C$32=S$37)</f>
        <v>0</v>
      </c>
      <c r="T44" s="29">
        <f t="array" ref="T44">(IFERROR(WEEKDAY($A$2:$A$32,2),0)=ROWS($38:44))*(COUNTIF(FERIES,$A$2:$A$32)=0)*($C$2:$C$32=T$37)</f>
        <v>0</v>
      </c>
      <c r="U44" s="29">
        <f t="array" ref="U44">(IFERROR(WEEKDAY($A$2:$A$32,2),0)=ROWS($38:44))*(COUNTIF(FERIES,$A$2:$A$32)=0)*($C$2:$C$32=U$37)</f>
        <v>0</v>
      </c>
      <c r="V44" s="29">
        <f t="array" ref="V44">(IFERROR(WEEKDAY($A$2:$A$32,2),0)=ROWS($38:44))*(COUNTIF(FERIES,$A$2:$A$32)=0)*($C$2:$C$32=V$37)</f>
        <v>0</v>
      </c>
    </row>
    <row r="45" spans="1:23">
      <c r="C45" t="s">
        <v>26</v>
      </c>
      <c r="D45" s="29">
        <f>SUMPRODUCT(COUNTIF(FERIES,$A$2:$A$32)*($C$2:$C$32=D37))</f>
        <v>0</v>
      </c>
      <c r="E45" s="29">
        <f>SUMPRODUCT(COUNTIF(FERIES,$A$2:$A$32)*($C$2:$C$32=E37))</f>
        <v>0</v>
      </c>
      <c r="F45" s="29">
        <f>SUMPRODUCT(COUNTIF(FERIES,$A$2:$A$32)*($C$2:$C$32=F37))</f>
        <v>0</v>
      </c>
      <c r="G45" s="29">
        <f>SUMPRODUCT(COUNTIF(FERIES,$A$2:$A$32)*($C$2:$C$32=G37))</f>
        <v>0</v>
      </c>
      <c r="H45" s="29">
        <f>SUMPRODUCT(COUNTIF(FERIES,$A$2:$A$32)*($C$2:$C$32=H37))</f>
        <v>0</v>
      </c>
      <c r="I45" s="29">
        <f>SUMPRODUCT(COUNTIF(FERIES,$A$2:$A$32)*($C$2:$C$32=I37))</f>
        <v>0</v>
      </c>
      <c r="J45" s="29">
        <f>SUMPRODUCT(COUNTIF(FERIES,$A$2:$A$32)*($C$2:$C$32=J37))</f>
        <v>0</v>
      </c>
      <c r="K45" s="29">
        <f>SUMPRODUCT(COUNTIF(FERIES,$A$2:$A$32)*($C$2:$C$32=K37))</f>
        <v>0</v>
      </c>
      <c r="L45" s="29">
        <f>SUMPRODUCT(COUNTIF(FERIES,$A$2:$A$32)*($C$2:$C$32=L37))</f>
        <v>0</v>
      </c>
      <c r="M45" s="29">
        <f>SUMPRODUCT(COUNTIF(FERIES,$A$2:$A$32)*($C$2:$C$32=M37))</f>
        <v>0</v>
      </c>
      <c r="N45" s="29">
        <f>SUMPRODUCT(COUNTIF(FERIES,$A$2:$A$32)*($C$2:$C$32=N37))</f>
        <v>0</v>
      </c>
      <c r="O45" s="29">
        <f>SUMPRODUCT(COUNTIF(FERIES,$A$2:$A$32)*($C$2:$C$32=O37))</f>
        <v>0</v>
      </c>
      <c r="P45" s="29">
        <f>SUMPRODUCT(COUNTIF(FERIES,$A$2:$A$32)*($C$2:$C$32=P37))</f>
        <v>0</v>
      </c>
      <c r="Q45" s="29">
        <f>SUMPRODUCT(COUNTIF(FERIES,$A$2:$A$32)*($C$2:$C$32=Q37))</f>
        <v>0</v>
      </c>
      <c r="R45" s="29">
        <f>SUMPRODUCT(COUNTIF(FERIES,$A$2:$A$32)*($C$2:$C$32=R37))</f>
        <v>0</v>
      </c>
      <c r="S45" s="29">
        <f>SUMPRODUCT(COUNTIF(FERIES,$A$2:$A$32)*($C$2:$C$32=S37))</f>
        <v>0</v>
      </c>
      <c r="T45" s="29">
        <f>SUMPRODUCT(COUNTIF(FERIES,$A$2:$A$32)*($C$2:$C$32=T37))</f>
        <v>0</v>
      </c>
      <c r="U45" s="29">
        <f>SUMPRODUCT(COUNTIF(FERIES,$A$2:$A$32)*($C$2:$C$32=U37))</f>
        <v>0</v>
      </c>
      <c r="V45" s="29">
        <f>SUMPRODUCT(COUNTIF(FERIES,$A$2:$A$32)*($C$2:$C$32=V37))</f>
        <v>0</v>
      </c>
    </row>
    <row r="46" spans="1:23" ht="13" thickBot="1">
      <c r="D46" s="48"/>
      <c r="E46" s="56"/>
      <c r="F46" s="48"/>
      <c r="G46" s="56"/>
      <c r="H46" s="48"/>
      <c r="I46" s="56"/>
      <c r="J46" s="48"/>
      <c r="K46" s="56"/>
      <c r="L46" s="48"/>
      <c r="M46" s="56"/>
      <c r="N46" s="48"/>
      <c r="O46" s="56"/>
      <c r="P46" s="48"/>
      <c r="Q46" s="56"/>
      <c r="R46" s="48"/>
      <c r="S46" s="56"/>
      <c r="T46" s="48"/>
      <c r="U46" s="56"/>
      <c r="V46" s="48"/>
    </row>
    <row r="47" spans="1:23">
      <c r="C47" s="45" t="s">
        <v>27</v>
      </c>
      <c r="D47" s="49">
        <f>SUM(D38:D39)</f>
        <v>0</v>
      </c>
      <c r="E47" s="57">
        <f t="shared" ref="E47:V47" si="8">SUM(E38:E39)</f>
        <v>0</v>
      </c>
      <c r="F47" s="49">
        <f t="shared" si="8"/>
        <v>0</v>
      </c>
      <c r="G47" s="57">
        <f t="shared" si="8"/>
        <v>0</v>
      </c>
      <c r="H47" s="49">
        <f t="shared" si="8"/>
        <v>0</v>
      </c>
      <c r="I47" s="57">
        <f t="shared" si="8"/>
        <v>0</v>
      </c>
      <c r="J47" s="49">
        <f t="shared" si="8"/>
        <v>0</v>
      </c>
      <c r="K47" s="57">
        <f t="shared" si="8"/>
        <v>0</v>
      </c>
      <c r="L47" s="49">
        <f t="shared" si="8"/>
        <v>0</v>
      </c>
      <c r="M47" s="57">
        <f t="shared" si="8"/>
        <v>0</v>
      </c>
      <c r="N47" s="49">
        <f t="shared" si="8"/>
        <v>0</v>
      </c>
      <c r="O47" s="57">
        <f t="shared" si="8"/>
        <v>0</v>
      </c>
      <c r="P47" s="49">
        <f t="shared" si="8"/>
        <v>0</v>
      </c>
      <c r="Q47" s="57">
        <f t="shared" si="8"/>
        <v>0</v>
      </c>
      <c r="R47" s="49">
        <f t="shared" si="8"/>
        <v>0</v>
      </c>
      <c r="S47" s="57">
        <f t="shared" si="8"/>
        <v>0</v>
      </c>
      <c r="T47" s="49">
        <f t="shared" si="8"/>
        <v>0</v>
      </c>
      <c r="U47" s="57">
        <f t="shared" si="8"/>
        <v>0</v>
      </c>
      <c r="V47" s="52">
        <f t="shared" si="8"/>
        <v>0</v>
      </c>
    </row>
    <row r="48" spans="1:23">
      <c r="C48" s="46" t="s">
        <v>28</v>
      </c>
      <c r="D48" s="50">
        <f>SUM(D40+D42)</f>
        <v>1</v>
      </c>
      <c r="E48" s="58">
        <f t="shared" ref="E48:V48" si="9">SUM(E40+E42)</f>
        <v>0</v>
      </c>
      <c r="F48" s="50">
        <f t="shared" si="9"/>
        <v>0</v>
      </c>
      <c r="G48" s="58">
        <f t="shared" si="9"/>
        <v>0</v>
      </c>
      <c r="H48" s="50">
        <f t="shared" si="9"/>
        <v>0</v>
      </c>
      <c r="I48" s="58">
        <f t="shared" si="9"/>
        <v>0</v>
      </c>
      <c r="J48" s="50">
        <f t="shared" si="9"/>
        <v>0</v>
      </c>
      <c r="K48" s="58">
        <f t="shared" si="9"/>
        <v>0</v>
      </c>
      <c r="L48" s="50">
        <f t="shared" si="9"/>
        <v>0</v>
      </c>
      <c r="M48" s="58">
        <f t="shared" si="9"/>
        <v>0</v>
      </c>
      <c r="N48" s="50">
        <f t="shared" si="9"/>
        <v>0</v>
      </c>
      <c r="O48" s="58">
        <f t="shared" si="9"/>
        <v>0</v>
      </c>
      <c r="P48" s="50">
        <f t="shared" si="9"/>
        <v>0</v>
      </c>
      <c r="Q48" s="58">
        <f t="shared" si="9"/>
        <v>0</v>
      </c>
      <c r="R48" s="50">
        <f t="shared" si="9"/>
        <v>0</v>
      </c>
      <c r="S48" s="58">
        <f t="shared" si="9"/>
        <v>0</v>
      </c>
      <c r="T48" s="50">
        <f t="shared" si="9"/>
        <v>0</v>
      </c>
      <c r="U48" s="58">
        <f t="shared" si="9"/>
        <v>0</v>
      </c>
      <c r="V48" s="53">
        <f t="shared" si="9"/>
        <v>0</v>
      </c>
    </row>
    <row r="49" spans="3:22">
      <c r="C49" s="46" t="s">
        <v>7</v>
      </c>
      <c r="D49" s="50">
        <f>SUM(D41)</f>
        <v>0</v>
      </c>
      <c r="E49" s="58">
        <f t="shared" ref="E49:V49" si="10">SUM(E41)</f>
        <v>0</v>
      </c>
      <c r="F49" s="50">
        <f t="shared" si="10"/>
        <v>0</v>
      </c>
      <c r="G49" s="58">
        <f t="shared" si="10"/>
        <v>0</v>
      </c>
      <c r="H49" s="50">
        <f t="shared" si="10"/>
        <v>0</v>
      </c>
      <c r="I49" s="58">
        <f t="shared" si="10"/>
        <v>0</v>
      </c>
      <c r="J49" s="50">
        <f t="shared" si="10"/>
        <v>0</v>
      </c>
      <c r="K49" s="58">
        <f t="shared" si="10"/>
        <v>0</v>
      </c>
      <c r="L49" s="50">
        <f t="shared" si="10"/>
        <v>0</v>
      </c>
      <c r="M49" s="58">
        <f t="shared" si="10"/>
        <v>0</v>
      </c>
      <c r="N49" s="50">
        <f t="shared" si="10"/>
        <v>0</v>
      </c>
      <c r="O49" s="58">
        <f t="shared" si="10"/>
        <v>0</v>
      </c>
      <c r="P49" s="50">
        <f t="shared" si="10"/>
        <v>0</v>
      </c>
      <c r="Q49" s="58">
        <f t="shared" si="10"/>
        <v>0</v>
      </c>
      <c r="R49" s="50">
        <f t="shared" si="10"/>
        <v>0</v>
      </c>
      <c r="S49" s="58">
        <f t="shared" si="10"/>
        <v>0</v>
      </c>
      <c r="T49" s="50">
        <f t="shared" si="10"/>
        <v>0</v>
      </c>
      <c r="U49" s="58">
        <f t="shared" si="10"/>
        <v>0</v>
      </c>
      <c r="V49" s="53">
        <f t="shared" si="10"/>
        <v>0</v>
      </c>
    </row>
    <row r="50" spans="3:22">
      <c r="C50" s="46" t="s">
        <v>29</v>
      </c>
      <c r="D50" s="50">
        <f>SUM(D43)</f>
        <v>0</v>
      </c>
      <c r="E50" s="58">
        <f t="shared" ref="E50:V51" si="11">SUM(E43)</f>
        <v>0</v>
      </c>
      <c r="F50" s="50">
        <f t="shared" si="11"/>
        <v>0</v>
      </c>
      <c r="G50" s="58">
        <f t="shared" si="11"/>
        <v>0</v>
      </c>
      <c r="H50" s="50">
        <f t="shared" si="11"/>
        <v>0</v>
      </c>
      <c r="I50" s="58">
        <f t="shared" si="11"/>
        <v>0</v>
      </c>
      <c r="J50" s="50">
        <f t="shared" si="11"/>
        <v>0</v>
      </c>
      <c r="K50" s="58">
        <f t="shared" si="11"/>
        <v>0</v>
      </c>
      <c r="L50" s="50">
        <f t="shared" si="11"/>
        <v>0</v>
      </c>
      <c r="M50" s="58">
        <f t="shared" si="11"/>
        <v>0</v>
      </c>
      <c r="N50" s="50">
        <f t="shared" si="11"/>
        <v>0</v>
      </c>
      <c r="O50" s="58">
        <f t="shared" si="11"/>
        <v>0</v>
      </c>
      <c r="P50" s="50">
        <f t="shared" si="11"/>
        <v>0</v>
      </c>
      <c r="Q50" s="58">
        <f t="shared" si="11"/>
        <v>0</v>
      </c>
      <c r="R50" s="50">
        <f t="shared" si="11"/>
        <v>0</v>
      </c>
      <c r="S50" s="58">
        <f t="shared" si="11"/>
        <v>0</v>
      </c>
      <c r="T50" s="50">
        <f t="shared" si="11"/>
        <v>0</v>
      </c>
      <c r="U50" s="58">
        <f t="shared" si="11"/>
        <v>0</v>
      </c>
      <c r="V50" s="53">
        <f t="shared" si="11"/>
        <v>0</v>
      </c>
    </row>
    <row r="51" spans="3:22">
      <c r="C51" s="46" t="s">
        <v>30</v>
      </c>
      <c r="D51" s="50">
        <f>SUM(D44)</f>
        <v>0</v>
      </c>
      <c r="E51" s="58">
        <f t="shared" si="11"/>
        <v>0</v>
      </c>
      <c r="F51" s="50">
        <f t="shared" si="11"/>
        <v>0</v>
      </c>
      <c r="G51" s="58">
        <f t="shared" si="11"/>
        <v>0</v>
      </c>
      <c r="H51" s="50">
        <f t="shared" si="11"/>
        <v>0</v>
      </c>
      <c r="I51" s="58">
        <f t="shared" si="11"/>
        <v>0</v>
      </c>
      <c r="J51" s="50">
        <f t="shared" si="11"/>
        <v>0</v>
      </c>
      <c r="K51" s="58">
        <f t="shared" si="11"/>
        <v>0</v>
      </c>
      <c r="L51" s="50">
        <f t="shared" si="11"/>
        <v>0</v>
      </c>
      <c r="M51" s="58">
        <f t="shared" si="11"/>
        <v>0</v>
      </c>
      <c r="N51" s="50">
        <f t="shared" si="11"/>
        <v>0</v>
      </c>
      <c r="O51" s="58">
        <f t="shared" si="11"/>
        <v>0</v>
      </c>
      <c r="P51" s="50">
        <f t="shared" si="11"/>
        <v>0</v>
      </c>
      <c r="Q51" s="58">
        <f t="shared" si="11"/>
        <v>0</v>
      </c>
      <c r="R51" s="50">
        <f t="shared" si="11"/>
        <v>0</v>
      </c>
      <c r="S51" s="58">
        <f t="shared" si="11"/>
        <v>0</v>
      </c>
      <c r="T51" s="50">
        <f t="shared" si="11"/>
        <v>0</v>
      </c>
      <c r="U51" s="58">
        <f t="shared" si="11"/>
        <v>0</v>
      </c>
      <c r="V51" s="53">
        <f t="shared" si="11"/>
        <v>0</v>
      </c>
    </row>
    <row r="52" spans="3:22" ht="13" thickBot="1">
      <c r="C52" s="47" t="s">
        <v>31</v>
      </c>
      <c r="D52" s="51">
        <f>SUM(D45)</f>
        <v>0</v>
      </c>
      <c r="E52" s="59">
        <f t="shared" ref="E52:V52" si="12">SUM(E45)</f>
        <v>0</v>
      </c>
      <c r="F52" s="51">
        <f t="shared" si="12"/>
        <v>0</v>
      </c>
      <c r="G52" s="59">
        <f t="shared" si="12"/>
        <v>0</v>
      </c>
      <c r="H52" s="51">
        <f t="shared" si="12"/>
        <v>0</v>
      </c>
      <c r="I52" s="59">
        <f t="shared" si="12"/>
        <v>0</v>
      </c>
      <c r="J52" s="51">
        <f t="shared" si="12"/>
        <v>0</v>
      </c>
      <c r="K52" s="59">
        <f t="shared" si="12"/>
        <v>0</v>
      </c>
      <c r="L52" s="51">
        <f t="shared" si="12"/>
        <v>0</v>
      </c>
      <c r="M52" s="59">
        <f t="shared" si="12"/>
        <v>0</v>
      </c>
      <c r="N52" s="51">
        <f t="shared" si="12"/>
        <v>0</v>
      </c>
      <c r="O52" s="59">
        <f t="shared" si="12"/>
        <v>0</v>
      </c>
      <c r="P52" s="51">
        <f t="shared" si="12"/>
        <v>0</v>
      </c>
      <c r="Q52" s="59">
        <f t="shared" si="12"/>
        <v>0</v>
      </c>
      <c r="R52" s="51">
        <f t="shared" si="12"/>
        <v>0</v>
      </c>
      <c r="S52" s="59">
        <f t="shared" si="12"/>
        <v>0</v>
      </c>
      <c r="T52" s="51">
        <f t="shared" si="12"/>
        <v>0</v>
      </c>
      <c r="U52" s="59">
        <f t="shared" si="12"/>
        <v>0</v>
      </c>
      <c r="V52" s="54">
        <f t="shared" si="12"/>
        <v>0</v>
      </c>
    </row>
    <row r="55" spans="3:22" ht="14">
      <c r="C55" s="41" t="s">
        <v>27</v>
      </c>
      <c r="D55" s="42">
        <f>SUM(Jan:Dec!D47)</f>
        <v>0</v>
      </c>
      <c r="E55" s="42">
        <f>SUM(Jan:Dec!E47)</f>
        <v>0</v>
      </c>
      <c r="F55" s="42">
        <f>SUM(Jan:Dec!F47)</f>
        <v>1</v>
      </c>
      <c r="G55" s="42">
        <f>SUM(Jan:Dec!G47)</f>
        <v>0</v>
      </c>
      <c r="H55" s="42">
        <f>SUM(Jan:Dec!H47)</f>
        <v>0</v>
      </c>
      <c r="I55" s="42">
        <f>SUM(Jan:Dec!I47)</f>
        <v>0</v>
      </c>
      <c r="J55" s="42">
        <f>SUM(Jan:Dec!J47)</f>
        <v>0</v>
      </c>
      <c r="K55" s="42">
        <f>SUM(Jan:Dec!K47)</f>
        <v>0</v>
      </c>
      <c r="L55" s="42">
        <f>SUM(Jan:Dec!L47)</f>
        <v>0</v>
      </c>
      <c r="M55" s="42">
        <f>SUM(Jan:Dec!M47)</f>
        <v>0</v>
      </c>
      <c r="N55" s="42">
        <f>SUM(Jan:Dec!N47)</f>
        <v>0</v>
      </c>
      <c r="O55" s="42">
        <f>SUM(Jan:Dec!O47)</f>
        <v>0</v>
      </c>
      <c r="P55" s="42">
        <f>SUM(Jan:Dec!P47)</f>
        <v>0</v>
      </c>
      <c r="Q55" s="42">
        <f>SUM(Jan:Dec!Q47)</f>
        <v>0</v>
      </c>
      <c r="R55" s="42">
        <f>SUM(Jan:Dec!R47)</f>
        <v>0</v>
      </c>
      <c r="S55" s="42">
        <f>SUM(Jan:Dec!S47)</f>
        <v>0</v>
      </c>
      <c r="T55" s="42">
        <f>SUM(Jan:Dec!T47)</f>
        <v>0</v>
      </c>
      <c r="U55" s="42" t="e">
        <f>SUM(Jan:Dec!U47)</f>
        <v>#REF!</v>
      </c>
      <c r="V55" s="42">
        <f>SUM(Jan:Dec!V47)</f>
        <v>0</v>
      </c>
    </row>
    <row r="56" spans="3:22" ht="14">
      <c r="C56" s="37" t="s">
        <v>28</v>
      </c>
      <c r="D56" s="34">
        <f>SUM(Jan:Dec!D48)</f>
        <v>1</v>
      </c>
      <c r="E56" s="34">
        <f>SUM(Jan:Dec!E48)</f>
        <v>0</v>
      </c>
      <c r="F56" s="34">
        <f>SUM(Jan:Dec!F48)</f>
        <v>0</v>
      </c>
      <c r="G56" s="34">
        <f>SUM(Jan:Dec!G48)</f>
        <v>0</v>
      </c>
      <c r="H56" s="34">
        <f>SUM(Jan:Dec!H48)</f>
        <v>0</v>
      </c>
      <c r="I56" s="34">
        <f>SUM(Jan:Dec!I48)</f>
        <v>0</v>
      </c>
      <c r="J56" s="34">
        <f>SUM(Jan:Dec!J48)</f>
        <v>0</v>
      </c>
      <c r="K56" s="34">
        <f>SUM(Jan:Dec!K48)</f>
        <v>0</v>
      </c>
      <c r="L56" s="34">
        <f>SUM(Jan:Dec!L48)</f>
        <v>0</v>
      </c>
      <c r="M56" s="34">
        <f>SUM(Jan:Dec!M48)</f>
        <v>0</v>
      </c>
      <c r="N56" s="34">
        <f>SUM(Jan:Dec!N48)</f>
        <v>0</v>
      </c>
      <c r="O56" s="34">
        <f>SUM(Jan:Dec!O48)</f>
        <v>0</v>
      </c>
      <c r="P56" s="34">
        <f>SUM(Jan:Dec!P48)</f>
        <v>0</v>
      </c>
      <c r="Q56" s="34">
        <f>SUM(Jan:Dec!Q48)</f>
        <v>0</v>
      </c>
      <c r="R56" s="34">
        <f>SUM(Jan:Dec!R48)</f>
        <v>0</v>
      </c>
      <c r="S56" s="34">
        <f>SUM(Jan:Dec!S48)</f>
        <v>0</v>
      </c>
      <c r="T56" s="34">
        <f>SUM(Jan:Dec!T48)</f>
        <v>0</v>
      </c>
      <c r="U56" s="34" t="e">
        <f>SUM(Jan:Dec!U48)</f>
        <v>#REF!</v>
      </c>
      <c r="V56" s="34">
        <f>SUM(Jan:Dec!V48)</f>
        <v>0</v>
      </c>
    </row>
    <row r="57" spans="3:22" ht="14">
      <c r="C57" s="37" t="s">
        <v>7</v>
      </c>
      <c r="D57" s="34">
        <f>SUM(Jan:Dec!D49)</f>
        <v>0</v>
      </c>
      <c r="E57" s="34">
        <f>SUM(Jan:Dec!E49)</f>
        <v>0</v>
      </c>
      <c r="F57" s="34">
        <f>SUM(Jan:Dec!F49)</f>
        <v>0</v>
      </c>
      <c r="G57" s="34">
        <f>SUM(Jan:Dec!G49)</f>
        <v>0</v>
      </c>
      <c r="H57" s="34">
        <f>SUM(Jan:Dec!H49)</f>
        <v>0</v>
      </c>
      <c r="I57" s="34">
        <f>SUM(Jan:Dec!I49)</f>
        <v>0</v>
      </c>
      <c r="J57" s="34">
        <f>SUM(Jan:Dec!J49)</f>
        <v>0</v>
      </c>
      <c r="K57" s="34">
        <f>SUM(Jan:Dec!K49)</f>
        <v>0</v>
      </c>
      <c r="L57" s="34">
        <f>SUM(Jan:Dec!L49)</f>
        <v>0</v>
      </c>
      <c r="M57" s="34">
        <f>SUM(Jan:Dec!M49)</f>
        <v>0</v>
      </c>
      <c r="N57" s="34">
        <f>SUM(Jan:Dec!N49)</f>
        <v>0</v>
      </c>
      <c r="O57" s="34">
        <f>SUM(Jan:Dec!O49)</f>
        <v>0</v>
      </c>
      <c r="P57" s="34">
        <f>SUM(Jan:Dec!P49)</f>
        <v>0</v>
      </c>
      <c r="Q57" s="34">
        <f>SUM(Jan:Dec!Q49)</f>
        <v>0</v>
      </c>
      <c r="R57" s="34">
        <f>SUM(Jan:Dec!R49)</f>
        <v>0</v>
      </c>
      <c r="S57" s="34">
        <f>SUM(Jan:Dec!S49)</f>
        <v>0</v>
      </c>
      <c r="T57" s="34">
        <f>SUM(Jan:Dec!T49)</f>
        <v>0</v>
      </c>
      <c r="U57" s="34" t="e">
        <f>SUM(Jan:Dec!U49)</f>
        <v>#REF!</v>
      </c>
      <c r="V57" s="34">
        <f>SUM(Jan:Dec!V49)</f>
        <v>0</v>
      </c>
    </row>
    <row r="58" spans="3:22" ht="14">
      <c r="C58" s="36" t="s">
        <v>29</v>
      </c>
      <c r="D58" s="33">
        <f>SUM(Jan:Dec!D50)</f>
        <v>0</v>
      </c>
      <c r="E58" s="33">
        <f>SUM(Jan:Dec!E50)</f>
        <v>1</v>
      </c>
      <c r="F58" s="33">
        <f>SUM(Jan:Dec!F50)</f>
        <v>0</v>
      </c>
      <c r="G58" s="33">
        <f>SUM(Jan:Dec!G50)</f>
        <v>0</v>
      </c>
      <c r="H58" s="33">
        <f>SUM(Jan:Dec!H50)</f>
        <v>0</v>
      </c>
      <c r="I58" s="33">
        <f>SUM(Jan:Dec!I50)</f>
        <v>0</v>
      </c>
      <c r="J58" s="33">
        <f>SUM(Jan:Dec!J50)</f>
        <v>0</v>
      </c>
      <c r="K58" s="33">
        <f>SUM(Jan:Dec!K50)</f>
        <v>0</v>
      </c>
      <c r="L58" s="33">
        <f>SUM(Jan:Dec!L50)</f>
        <v>0</v>
      </c>
      <c r="M58" s="33">
        <f>SUM(Jan:Dec!M50)</f>
        <v>0</v>
      </c>
      <c r="N58" s="33">
        <f>SUM(Jan:Dec!N50)</f>
        <v>0</v>
      </c>
      <c r="O58" s="33">
        <f>SUM(Jan:Dec!O50)</f>
        <v>0</v>
      </c>
      <c r="P58" s="33">
        <f>SUM(Jan:Dec!P50)</f>
        <v>0</v>
      </c>
      <c r="Q58" s="33">
        <f>SUM(Jan:Dec!Q50)</f>
        <v>0</v>
      </c>
      <c r="R58" s="33">
        <f>SUM(Jan:Dec!R50)</f>
        <v>0</v>
      </c>
      <c r="S58" s="33">
        <f>SUM(Jan:Dec!S50)</f>
        <v>0</v>
      </c>
      <c r="T58" s="33">
        <f>SUM(Jan:Dec!T50)</f>
        <v>0</v>
      </c>
      <c r="U58" s="33" t="e">
        <f>SUM(Jan:Dec!U50)</f>
        <v>#REF!</v>
      </c>
      <c r="V58" s="33">
        <f>SUM(Jan:Dec!V50)</f>
        <v>0</v>
      </c>
    </row>
    <row r="59" spans="3:22" ht="14">
      <c r="C59" s="37" t="s">
        <v>30</v>
      </c>
      <c r="D59" s="34">
        <f>SUM(Jan:Dec!D51)</f>
        <v>0</v>
      </c>
      <c r="E59" s="34">
        <f>SUM(Jan:Dec!E51)</f>
        <v>0</v>
      </c>
      <c r="F59" s="34">
        <f>SUM(Jan:Dec!F51)</f>
        <v>0</v>
      </c>
      <c r="G59" s="34">
        <f>SUM(Jan:Dec!G51)</f>
        <v>0</v>
      </c>
      <c r="H59" s="34">
        <f>SUM(Jan:Dec!H51)</f>
        <v>0</v>
      </c>
      <c r="I59" s="34">
        <f>SUM(Jan:Dec!I51)</f>
        <v>0</v>
      </c>
      <c r="J59" s="34">
        <f>SUM(Jan:Dec!J51)</f>
        <v>0</v>
      </c>
      <c r="K59" s="34">
        <f>SUM(Jan:Dec!K51)</f>
        <v>0</v>
      </c>
      <c r="L59" s="34">
        <f>SUM(Jan:Dec!L51)</f>
        <v>0</v>
      </c>
      <c r="M59" s="34">
        <f>SUM(Jan:Dec!M51)</f>
        <v>0</v>
      </c>
      <c r="N59" s="34">
        <f>SUM(Jan:Dec!N51)</f>
        <v>0</v>
      </c>
      <c r="O59" s="34">
        <f>SUM(Jan:Dec!O51)</f>
        <v>0</v>
      </c>
      <c r="P59" s="34">
        <f>SUM(Jan:Dec!P51)</f>
        <v>0</v>
      </c>
      <c r="Q59" s="34">
        <f>SUM(Jan:Dec!Q51)</f>
        <v>0</v>
      </c>
      <c r="R59" s="34">
        <f>SUM(Jan:Dec!R51)</f>
        <v>0</v>
      </c>
      <c r="S59" s="34">
        <f>SUM(Jan:Dec!S51)</f>
        <v>0</v>
      </c>
      <c r="T59" s="34">
        <f>SUM(Jan:Dec!T51)</f>
        <v>0</v>
      </c>
      <c r="U59" s="34" t="e">
        <f>SUM(Jan:Dec!U51)</f>
        <v>#REF!</v>
      </c>
      <c r="V59" s="34">
        <f>SUM(Jan:Dec!V51)</f>
        <v>0</v>
      </c>
    </row>
    <row r="60" spans="3:22" ht="14">
      <c r="C60" s="38" t="s">
        <v>31</v>
      </c>
      <c r="D60" s="35">
        <f>SUM(Jan:Dec!D52)</f>
        <v>1</v>
      </c>
      <c r="E60" s="35">
        <f>SUM(Jan:Dec!E52)</f>
        <v>0</v>
      </c>
      <c r="F60" s="35">
        <f>SUM(Jan:Dec!F52)</f>
        <v>0</v>
      </c>
      <c r="G60" s="35">
        <f>SUM(Jan:Dec!G52)</f>
        <v>0</v>
      </c>
      <c r="H60" s="35">
        <f>SUM(Jan:Dec!H52)</f>
        <v>0</v>
      </c>
      <c r="I60" s="35">
        <f>SUM(Jan:Dec!I52)</f>
        <v>0</v>
      </c>
      <c r="J60" s="35">
        <f>SUM(Jan:Dec!J52)</f>
        <v>0</v>
      </c>
      <c r="K60" s="35">
        <f>SUM(Jan:Dec!K52)</f>
        <v>0</v>
      </c>
      <c r="L60" s="35">
        <f>SUM(Jan:Dec!L52)</f>
        <v>0</v>
      </c>
      <c r="M60" s="35">
        <f>SUM(Jan:Dec!M52)</f>
        <v>0</v>
      </c>
      <c r="N60" s="35">
        <f>SUM(Jan:Dec!N52)</f>
        <v>0</v>
      </c>
      <c r="O60" s="35">
        <f>SUM(Jan:Dec!O52)</f>
        <v>0</v>
      </c>
      <c r="P60" s="35">
        <f>SUM(Jan:Dec!P52)</f>
        <v>0</v>
      </c>
      <c r="Q60" s="35">
        <f>SUM(Jan:Dec!Q52)</f>
        <v>0</v>
      </c>
      <c r="R60" s="35">
        <f>SUM(Jan:Dec!R52)</f>
        <v>0</v>
      </c>
      <c r="S60" s="35">
        <f>SUM(Jan:Dec!S52)</f>
        <v>0</v>
      </c>
      <c r="T60" s="35">
        <f>SUM(Jan:Dec!T52)</f>
        <v>0</v>
      </c>
      <c r="U60" s="35" t="e">
        <f>SUM(Jan:Dec!U52)</f>
        <v>#REF!</v>
      </c>
      <c r="V60" s="35">
        <f>SUM(Jan:Dec!V52)</f>
        <v>0</v>
      </c>
    </row>
    <row r="61" spans="3:22" ht="14">
      <c r="C61" s="43" t="s">
        <v>32</v>
      </c>
      <c r="D61" s="44">
        <f>SUM(D55:D60)</f>
        <v>2</v>
      </c>
      <c r="E61" s="44">
        <f t="shared" ref="E61:V61" si="13">SUM(E55:E60)</f>
        <v>1</v>
      </c>
      <c r="F61" s="44">
        <f t="shared" si="13"/>
        <v>1</v>
      </c>
      <c r="G61" s="44">
        <f t="shared" si="13"/>
        <v>0</v>
      </c>
      <c r="H61" s="44">
        <f t="shared" si="13"/>
        <v>0</v>
      </c>
      <c r="I61" s="44">
        <f t="shared" si="13"/>
        <v>0</v>
      </c>
      <c r="J61" s="44">
        <f t="shared" si="13"/>
        <v>0</v>
      </c>
      <c r="K61" s="44">
        <f t="shared" si="13"/>
        <v>0</v>
      </c>
      <c r="L61" s="44">
        <f t="shared" si="13"/>
        <v>0</v>
      </c>
      <c r="M61" s="44">
        <f t="shared" si="13"/>
        <v>0</v>
      </c>
      <c r="N61" s="44">
        <f t="shared" si="13"/>
        <v>0</v>
      </c>
      <c r="O61" s="44">
        <f t="shared" si="13"/>
        <v>0</v>
      </c>
      <c r="P61" s="44">
        <f t="shared" si="13"/>
        <v>0</v>
      </c>
      <c r="Q61" s="44">
        <f t="shared" si="13"/>
        <v>0</v>
      </c>
      <c r="R61" s="44">
        <f t="shared" si="13"/>
        <v>0</v>
      </c>
      <c r="S61" s="44">
        <f t="shared" si="13"/>
        <v>0</v>
      </c>
      <c r="T61" s="44">
        <f t="shared" si="13"/>
        <v>0</v>
      </c>
      <c r="U61" s="44" t="e">
        <f t="shared" si="13"/>
        <v>#REF!</v>
      </c>
      <c r="V61" s="44">
        <f t="shared" si="13"/>
        <v>0</v>
      </c>
    </row>
  </sheetData>
  <conditionalFormatting sqref="D2:V30">
    <cfRule type="cellIs" dxfId="54" priority="1" stopIfTrue="1" operator="equal">
      <formula>1</formula>
    </cfRule>
  </conditionalFormatting>
  <conditionalFormatting sqref="D33:V33">
    <cfRule type="cellIs" dxfId="53" priority="3" operator="equal">
      <formula>0</formula>
    </cfRule>
    <cfRule type="cellIs" dxfId="52" priority="4" operator="greaterThanOrEqual">
      <formula>1</formula>
    </cfRule>
  </conditionalFormatting>
  <conditionalFormatting sqref="A2:V30">
    <cfRule type="expression" dxfId="51" priority="2">
      <formula>OR($A2=FERIES)</formula>
    </cfRule>
    <cfRule type="expression" dxfId="50" priority="5">
      <formula>WEEKDAY($A2,2)&gt;5</formula>
    </cfRule>
  </conditionalFormatting>
  <dataValidations count="1">
    <dataValidation type="list" allowBlank="1" showInputMessage="1" showErrorMessage="1" sqref="C2:C32 D1:V1">
      <formula1>PERS</formula1>
    </dataValidation>
  </dataValidations>
  <printOptions horizontalCentered="1"/>
  <pageMargins left="0.19685039370078741" right="0.19685039370078741" top="0.19685039370078741" bottom="0.19685039370078741" header="0.19685039370078741" footer="0.1968503937007874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pageSetUpPr fitToPage="1"/>
  </sheetPr>
  <dimension ref="A1:W61"/>
  <sheetViews>
    <sheetView showZeros="0" workbookViewId="0">
      <selection activeCell="V1" sqref="V1"/>
    </sheetView>
  </sheetViews>
  <sheetFormatPr baseColWidth="10" defaultRowHeight="12" x14ac:dyDescent="0"/>
  <cols>
    <col min="1" max="1" width="9.6640625" customWidth="1"/>
    <col min="2" max="2" width="5.6640625" customWidth="1"/>
    <col min="3" max="3" width="13" customWidth="1"/>
    <col min="4" max="5" width="8.6640625" customWidth="1"/>
    <col min="6" max="6" width="8.33203125" customWidth="1"/>
    <col min="7" max="7" width="8.1640625" customWidth="1"/>
    <col min="8" max="9" width="8.6640625" customWidth="1"/>
    <col min="10" max="10" width="9.1640625" customWidth="1"/>
    <col min="11" max="11" width="8.33203125" customWidth="1"/>
    <col min="12" max="22" width="8.6640625" customWidth="1"/>
    <col min="23" max="23" width="5.5" customWidth="1"/>
  </cols>
  <sheetData>
    <row r="1" spans="1:23" ht="17.25" customHeight="1">
      <c r="A1" s="27">
        <f>DATE(Accueil!E1,3,1)</f>
        <v>42795</v>
      </c>
      <c r="B1" s="28" t="s">
        <v>0</v>
      </c>
      <c r="C1" s="28" t="s">
        <v>1</v>
      </c>
      <c r="D1" s="32" t="s">
        <v>25</v>
      </c>
      <c r="E1" s="32" t="s">
        <v>25</v>
      </c>
      <c r="F1" s="32" t="s">
        <v>25</v>
      </c>
      <c r="G1" s="32" t="s">
        <v>25</v>
      </c>
      <c r="H1" s="32" t="s">
        <v>25</v>
      </c>
      <c r="I1" s="32" t="s">
        <v>25</v>
      </c>
      <c r="J1" s="32" t="s">
        <v>25</v>
      </c>
      <c r="K1" s="32" t="s">
        <v>25</v>
      </c>
      <c r="L1" s="32" t="s">
        <v>25</v>
      </c>
      <c r="M1" s="32" t="s">
        <v>25</v>
      </c>
      <c r="N1" s="32" t="s">
        <v>25</v>
      </c>
      <c r="O1" s="32" t="s">
        <v>25</v>
      </c>
      <c r="P1" s="32" t="s">
        <v>25</v>
      </c>
      <c r="Q1" s="32" t="s">
        <v>25</v>
      </c>
      <c r="R1" s="32" t="s">
        <v>25</v>
      </c>
      <c r="S1" s="32" t="s">
        <v>25</v>
      </c>
      <c r="T1" s="32" t="s">
        <v>25</v>
      </c>
      <c r="U1" s="32" t="e">
        <f>-Avr:Dec!D1</f>
        <v>#REF!</v>
      </c>
      <c r="V1" s="32" t="s">
        <v>11</v>
      </c>
      <c r="W1" s="8" t="s">
        <v>2</v>
      </c>
    </row>
    <row r="2" spans="1:23">
      <c r="A2" s="12">
        <f>DATE(Accueil!E1,3,1)</f>
        <v>42795</v>
      </c>
      <c r="B2" s="11">
        <f>DATE(Accueil!E1,3,1)</f>
        <v>42795</v>
      </c>
      <c r="C2" s="31"/>
      <c r="D2" s="9" t="str">
        <f>IF($C2=D$1,1,"0")</f>
        <v>0</v>
      </c>
      <c r="E2" s="9" t="str">
        <f t="shared" ref="E2:V16" si="0">IF($C2=E$1,1,"0")</f>
        <v>0</v>
      </c>
      <c r="F2" s="9" t="str">
        <f t="shared" si="0"/>
        <v>0</v>
      </c>
      <c r="G2" s="9" t="str">
        <f t="shared" si="0"/>
        <v>0</v>
      </c>
      <c r="H2" s="9" t="str">
        <f t="shared" si="0"/>
        <v>0</v>
      </c>
      <c r="I2" s="9" t="str">
        <f t="shared" si="0"/>
        <v>0</v>
      </c>
      <c r="J2" s="9" t="str">
        <f t="shared" si="0"/>
        <v>0</v>
      </c>
      <c r="K2" s="9" t="str">
        <f t="shared" si="0"/>
        <v>0</v>
      </c>
      <c r="L2" s="9" t="str">
        <f t="shared" si="0"/>
        <v>0</v>
      </c>
      <c r="M2" s="9" t="str">
        <f t="shared" si="0"/>
        <v>0</v>
      </c>
      <c r="N2" s="9" t="str">
        <f t="shared" si="0"/>
        <v>0</v>
      </c>
      <c r="O2" s="9" t="str">
        <f t="shared" si="0"/>
        <v>0</v>
      </c>
      <c r="P2" s="9" t="str">
        <f t="shared" si="0"/>
        <v>0</v>
      </c>
      <c r="Q2" s="9" t="str">
        <f t="shared" si="0"/>
        <v>0</v>
      </c>
      <c r="R2" s="9" t="str">
        <f t="shared" si="0"/>
        <v>0</v>
      </c>
      <c r="S2" s="9" t="str">
        <f t="shared" si="0"/>
        <v>0</v>
      </c>
      <c r="T2" s="9" t="str">
        <f t="shared" si="0"/>
        <v>0</v>
      </c>
      <c r="U2" s="9" t="e">
        <f t="shared" si="0"/>
        <v>#REF!</v>
      </c>
      <c r="V2" s="9" t="str">
        <f t="shared" si="0"/>
        <v>0</v>
      </c>
      <c r="W2" s="6" t="e">
        <f t="shared" ref="W2:W32" si="1">SUM(D2:V2)</f>
        <v>#REF!</v>
      </c>
    </row>
    <row r="3" spans="1:23">
      <c r="A3" s="12">
        <f>(A2+1)</f>
        <v>42796</v>
      </c>
      <c r="B3" s="11">
        <f>(B2+1)</f>
        <v>42796</v>
      </c>
      <c r="C3" s="31"/>
      <c r="D3" s="9" t="str">
        <f t="shared" ref="D3:S31" si="2">IF($C3=D$1,1,"0")</f>
        <v>0</v>
      </c>
      <c r="E3" s="9" t="str">
        <f t="shared" si="2"/>
        <v>0</v>
      </c>
      <c r="F3" s="9" t="str">
        <f t="shared" si="2"/>
        <v>0</v>
      </c>
      <c r="G3" s="9" t="str">
        <f t="shared" si="2"/>
        <v>0</v>
      </c>
      <c r="H3" s="9" t="str">
        <f t="shared" si="2"/>
        <v>0</v>
      </c>
      <c r="I3" s="9" t="str">
        <f t="shared" si="2"/>
        <v>0</v>
      </c>
      <c r="J3" s="9" t="str">
        <f t="shared" si="2"/>
        <v>0</v>
      </c>
      <c r="K3" s="9" t="str">
        <f t="shared" si="2"/>
        <v>0</v>
      </c>
      <c r="L3" s="9" t="str">
        <f t="shared" si="2"/>
        <v>0</v>
      </c>
      <c r="M3" s="9" t="str">
        <f t="shared" si="2"/>
        <v>0</v>
      </c>
      <c r="N3" s="9" t="str">
        <f t="shared" si="2"/>
        <v>0</v>
      </c>
      <c r="O3" s="9" t="str">
        <f t="shared" si="2"/>
        <v>0</v>
      </c>
      <c r="P3" s="9" t="str">
        <f t="shared" si="2"/>
        <v>0</v>
      </c>
      <c r="Q3" s="9" t="str">
        <f t="shared" si="2"/>
        <v>0</v>
      </c>
      <c r="R3" s="9" t="str">
        <f t="shared" si="2"/>
        <v>0</v>
      </c>
      <c r="S3" s="9" t="str">
        <f t="shared" si="2"/>
        <v>0</v>
      </c>
      <c r="T3" s="9" t="str">
        <f t="shared" si="0"/>
        <v>0</v>
      </c>
      <c r="U3" s="9" t="e">
        <f t="shared" si="0"/>
        <v>#REF!</v>
      </c>
      <c r="V3" s="9" t="str">
        <f t="shared" si="0"/>
        <v>0</v>
      </c>
      <c r="W3" s="6" t="e">
        <f t="shared" si="1"/>
        <v>#REF!</v>
      </c>
    </row>
    <row r="4" spans="1:23">
      <c r="A4" s="12">
        <f t="shared" ref="A4:B19" si="3">(A3+1)</f>
        <v>42797</v>
      </c>
      <c r="B4" s="11">
        <f t="shared" si="3"/>
        <v>42797</v>
      </c>
      <c r="C4" s="31"/>
      <c r="D4" s="9" t="str">
        <f t="shared" si="2"/>
        <v>0</v>
      </c>
      <c r="E4" s="9" t="str">
        <f t="shared" si="0"/>
        <v>0</v>
      </c>
      <c r="F4" s="9" t="str">
        <f t="shared" si="0"/>
        <v>0</v>
      </c>
      <c r="G4" s="9" t="str">
        <f t="shared" si="0"/>
        <v>0</v>
      </c>
      <c r="H4" s="9" t="str">
        <f t="shared" si="0"/>
        <v>0</v>
      </c>
      <c r="I4" s="9" t="str">
        <f t="shared" si="0"/>
        <v>0</v>
      </c>
      <c r="J4" s="9" t="str">
        <f t="shared" si="0"/>
        <v>0</v>
      </c>
      <c r="K4" s="9" t="str">
        <f t="shared" si="0"/>
        <v>0</v>
      </c>
      <c r="L4" s="9" t="str">
        <f t="shared" si="0"/>
        <v>0</v>
      </c>
      <c r="M4" s="9" t="str">
        <f t="shared" si="0"/>
        <v>0</v>
      </c>
      <c r="N4" s="9" t="str">
        <f t="shared" si="0"/>
        <v>0</v>
      </c>
      <c r="O4" s="9" t="str">
        <f t="shared" si="0"/>
        <v>0</v>
      </c>
      <c r="P4" s="9" t="str">
        <f t="shared" si="0"/>
        <v>0</v>
      </c>
      <c r="Q4" s="9" t="str">
        <f t="shared" si="0"/>
        <v>0</v>
      </c>
      <c r="R4" s="9" t="str">
        <f t="shared" si="0"/>
        <v>0</v>
      </c>
      <c r="S4" s="9" t="str">
        <f t="shared" si="0"/>
        <v>0</v>
      </c>
      <c r="T4" s="9" t="str">
        <f t="shared" si="0"/>
        <v>0</v>
      </c>
      <c r="U4" s="9" t="e">
        <f t="shared" si="0"/>
        <v>#REF!</v>
      </c>
      <c r="V4" s="9" t="str">
        <f t="shared" si="0"/>
        <v>0</v>
      </c>
      <c r="W4" s="6" t="e">
        <f t="shared" si="1"/>
        <v>#REF!</v>
      </c>
    </row>
    <row r="5" spans="1:23">
      <c r="A5" s="12">
        <f t="shared" si="3"/>
        <v>42798</v>
      </c>
      <c r="B5" s="11">
        <f t="shared" si="3"/>
        <v>42798</v>
      </c>
      <c r="C5" s="31"/>
      <c r="D5" s="9" t="str">
        <f>IF($C5=D$1,1,"0")</f>
        <v>0</v>
      </c>
      <c r="E5" s="9" t="str">
        <f t="shared" si="0"/>
        <v>0</v>
      </c>
      <c r="F5" s="9" t="str">
        <f t="shared" si="0"/>
        <v>0</v>
      </c>
      <c r="G5" s="9" t="str">
        <f t="shared" si="0"/>
        <v>0</v>
      </c>
      <c r="H5" s="9" t="str">
        <f t="shared" si="0"/>
        <v>0</v>
      </c>
      <c r="I5" s="9" t="str">
        <f t="shared" si="0"/>
        <v>0</v>
      </c>
      <c r="J5" s="9" t="str">
        <f t="shared" si="0"/>
        <v>0</v>
      </c>
      <c r="K5" s="9" t="str">
        <f t="shared" si="0"/>
        <v>0</v>
      </c>
      <c r="L5" s="9" t="str">
        <f t="shared" si="0"/>
        <v>0</v>
      </c>
      <c r="M5" s="9" t="str">
        <f t="shared" si="0"/>
        <v>0</v>
      </c>
      <c r="N5" s="9" t="str">
        <f t="shared" si="0"/>
        <v>0</v>
      </c>
      <c r="O5" s="9" t="str">
        <f t="shared" si="0"/>
        <v>0</v>
      </c>
      <c r="P5" s="9" t="str">
        <f t="shared" si="0"/>
        <v>0</v>
      </c>
      <c r="Q5" s="9" t="str">
        <f t="shared" si="0"/>
        <v>0</v>
      </c>
      <c r="R5" s="9" t="str">
        <f t="shared" si="0"/>
        <v>0</v>
      </c>
      <c r="S5" s="9" t="str">
        <f t="shared" si="0"/>
        <v>0</v>
      </c>
      <c r="T5" s="9" t="str">
        <f t="shared" si="0"/>
        <v>0</v>
      </c>
      <c r="U5" s="9" t="e">
        <f t="shared" si="0"/>
        <v>#REF!</v>
      </c>
      <c r="V5" s="9" t="str">
        <f t="shared" si="0"/>
        <v>0</v>
      </c>
      <c r="W5" s="6" t="e">
        <f t="shared" si="1"/>
        <v>#REF!</v>
      </c>
    </row>
    <row r="6" spans="1:23">
      <c r="A6" s="12">
        <f t="shared" si="3"/>
        <v>42799</v>
      </c>
      <c r="B6" s="11">
        <f t="shared" si="3"/>
        <v>42799</v>
      </c>
      <c r="C6" s="31"/>
      <c r="D6" s="9" t="str">
        <f t="shared" si="2"/>
        <v>0</v>
      </c>
      <c r="E6" s="9" t="str">
        <f t="shared" si="0"/>
        <v>0</v>
      </c>
      <c r="F6" s="9" t="str">
        <f t="shared" si="0"/>
        <v>0</v>
      </c>
      <c r="G6" s="9" t="str">
        <f t="shared" si="0"/>
        <v>0</v>
      </c>
      <c r="H6" s="9" t="str">
        <f t="shared" si="0"/>
        <v>0</v>
      </c>
      <c r="I6" s="9" t="str">
        <f t="shared" si="0"/>
        <v>0</v>
      </c>
      <c r="J6" s="9" t="str">
        <f t="shared" si="0"/>
        <v>0</v>
      </c>
      <c r="K6" s="9" t="str">
        <f t="shared" si="0"/>
        <v>0</v>
      </c>
      <c r="L6" s="9" t="str">
        <f t="shared" si="0"/>
        <v>0</v>
      </c>
      <c r="M6" s="9" t="str">
        <f t="shared" si="0"/>
        <v>0</v>
      </c>
      <c r="N6" s="9" t="str">
        <f t="shared" si="0"/>
        <v>0</v>
      </c>
      <c r="O6" s="9" t="str">
        <f t="shared" si="0"/>
        <v>0</v>
      </c>
      <c r="P6" s="9" t="str">
        <f t="shared" si="0"/>
        <v>0</v>
      </c>
      <c r="Q6" s="9" t="str">
        <f t="shared" si="0"/>
        <v>0</v>
      </c>
      <c r="R6" s="9" t="str">
        <f t="shared" si="0"/>
        <v>0</v>
      </c>
      <c r="S6" s="9" t="str">
        <f t="shared" si="0"/>
        <v>0</v>
      </c>
      <c r="T6" s="9" t="str">
        <f t="shared" si="0"/>
        <v>0</v>
      </c>
      <c r="U6" s="9" t="e">
        <f t="shared" si="0"/>
        <v>#REF!</v>
      </c>
      <c r="V6" s="9" t="str">
        <f t="shared" si="0"/>
        <v>0</v>
      </c>
      <c r="W6" s="6" t="e">
        <f t="shared" si="1"/>
        <v>#REF!</v>
      </c>
    </row>
    <row r="7" spans="1:23">
      <c r="A7" s="12">
        <f t="shared" si="3"/>
        <v>42800</v>
      </c>
      <c r="B7" s="11">
        <f t="shared" si="3"/>
        <v>42800</v>
      </c>
      <c r="C7" s="31"/>
      <c r="D7" s="9" t="str">
        <f t="shared" si="2"/>
        <v>0</v>
      </c>
      <c r="E7" s="9" t="str">
        <f t="shared" si="0"/>
        <v>0</v>
      </c>
      <c r="F7" s="9" t="str">
        <f t="shared" si="0"/>
        <v>0</v>
      </c>
      <c r="G7" s="9" t="str">
        <f t="shared" si="0"/>
        <v>0</v>
      </c>
      <c r="H7" s="9" t="str">
        <f t="shared" si="0"/>
        <v>0</v>
      </c>
      <c r="I7" s="9" t="str">
        <f t="shared" si="0"/>
        <v>0</v>
      </c>
      <c r="J7" s="9" t="str">
        <f t="shared" si="0"/>
        <v>0</v>
      </c>
      <c r="K7" s="9" t="str">
        <f t="shared" si="0"/>
        <v>0</v>
      </c>
      <c r="L7" s="9" t="str">
        <f t="shared" si="0"/>
        <v>0</v>
      </c>
      <c r="M7" s="9" t="str">
        <f t="shared" si="0"/>
        <v>0</v>
      </c>
      <c r="N7" s="9" t="str">
        <f t="shared" si="0"/>
        <v>0</v>
      </c>
      <c r="O7" s="9" t="str">
        <f t="shared" si="0"/>
        <v>0</v>
      </c>
      <c r="P7" s="9" t="str">
        <f t="shared" si="0"/>
        <v>0</v>
      </c>
      <c r="Q7" s="9" t="str">
        <f t="shared" si="0"/>
        <v>0</v>
      </c>
      <c r="R7" s="9" t="str">
        <f t="shared" si="0"/>
        <v>0</v>
      </c>
      <c r="S7" s="9" t="str">
        <f t="shared" si="0"/>
        <v>0</v>
      </c>
      <c r="T7" s="9" t="str">
        <f t="shared" si="0"/>
        <v>0</v>
      </c>
      <c r="U7" s="9" t="e">
        <f t="shared" si="0"/>
        <v>#REF!</v>
      </c>
      <c r="V7" s="9" t="str">
        <f t="shared" si="0"/>
        <v>0</v>
      </c>
      <c r="W7" s="6" t="e">
        <f t="shared" si="1"/>
        <v>#REF!</v>
      </c>
    </row>
    <row r="8" spans="1:23">
      <c r="A8" s="12">
        <f t="shared" si="3"/>
        <v>42801</v>
      </c>
      <c r="B8" s="11">
        <f t="shared" si="3"/>
        <v>42801</v>
      </c>
      <c r="C8" s="31"/>
      <c r="D8" s="9" t="str">
        <f t="shared" si="2"/>
        <v>0</v>
      </c>
      <c r="E8" s="9" t="str">
        <f t="shared" si="0"/>
        <v>0</v>
      </c>
      <c r="F8" s="9" t="str">
        <f t="shared" si="0"/>
        <v>0</v>
      </c>
      <c r="G8" s="9" t="str">
        <f t="shared" si="0"/>
        <v>0</v>
      </c>
      <c r="H8" s="9" t="str">
        <f t="shared" si="0"/>
        <v>0</v>
      </c>
      <c r="I8" s="9" t="str">
        <f t="shared" si="0"/>
        <v>0</v>
      </c>
      <c r="J8" s="9" t="str">
        <f t="shared" si="0"/>
        <v>0</v>
      </c>
      <c r="K8" s="9" t="str">
        <f t="shared" si="0"/>
        <v>0</v>
      </c>
      <c r="L8" s="9" t="str">
        <f t="shared" si="0"/>
        <v>0</v>
      </c>
      <c r="M8" s="9" t="str">
        <f t="shared" si="0"/>
        <v>0</v>
      </c>
      <c r="N8" s="9" t="str">
        <f t="shared" si="0"/>
        <v>0</v>
      </c>
      <c r="O8" s="9" t="str">
        <f t="shared" si="0"/>
        <v>0</v>
      </c>
      <c r="P8" s="9" t="str">
        <f t="shared" si="0"/>
        <v>0</v>
      </c>
      <c r="Q8" s="9" t="str">
        <f t="shared" si="0"/>
        <v>0</v>
      </c>
      <c r="R8" s="9" t="str">
        <f t="shared" si="0"/>
        <v>0</v>
      </c>
      <c r="S8" s="9" t="str">
        <f t="shared" si="0"/>
        <v>0</v>
      </c>
      <c r="T8" s="9" t="str">
        <f t="shared" si="0"/>
        <v>0</v>
      </c>
      <c r="U8" s="9" t="e">
        <f t="shared" si="0"/>
        <v>#REF!</v>
      </c>
      <c r="V8" s="9" t="str">
        <f t="shared" si="0"/>
        <v>0</v>
      </c>
      <c r="W8" s="6" t="e">
        <f t="shared" si="1"/>
        <v>#REF!</v>
      </c>
    </row>
    <row r="9" spans="1:23">
      <c r="A9" s="12">
        <f t="shared" si="3"/>
        <v>42802</v>
      </c>
      <c r="B9" s="11">
        <f t="shared" si="3"/>
        <v>42802</v>
      </c>
      <c r="C9" s="31"/>
      <c r="D9" s="9" t="str">
        <f t="shared" si="2"/>
        <v>0</v>
      </c>
      <c r="E9" s="9" t="str">
        <f t="shared" si="0"/>
        <v>0</v>
      </c>
      <c r="F9" s="9" t="str">
        <f t="shared" si="0"/>
        <v>0</v>
      </c>
      <c r="G9" s="9" t="str">
        <f t="shared" si="0"/>
        <v>0</v>
      </c>
      <c r="H9" s="9" t="str">
        <f t="shared" si="0"/>
        <v>0</v>
      </c>
      <c r="I9" s="9" t="str">
        <f t="shared" si="0"/>
        <v>0</v>
      </c>
      <c r="J9" s="9" t="str">
        <f t="shared" si="0"/>
        <v>0</v>
      </c>
      <c r="K9" s="9" t="str">
        <f t="shared" si="0"/>
        <v>0</v>
      </c>
      <c r="L9" s="9" t="str">
        <f t="shared" si="0"/>
        <v>0</v>
      </c>
      <c r="M9" s="9" t="str">
        <f t="shared" si="0"/>
        <v>0</v>
      </c>
      <c r="N9" s="9" t="str">
        <f t="shared" si="0"/>
        <v>0</v>
      </c>
      <c r="O9" s="9" t="str">
        <f t="shared" si="0"/>
        <v>0</v>
      </c>
      <c r="P9" s="9" t="str">
        <f t="shared" si="0"/>
        <v>0</v>
      </c>
      <c r="Q9" s="9" t="str">
        <f t="shared" si="0"/>
        <v>0</v>
      </c>
      <c r="R9" s="9" t="str">
        <f t="shared" si="0"/>
        <v>0</v>
      </c>
      <c r="S9" s="9" t="str">
        <f t="shared" si="0"/>
        <v>0</v>
      </c>
      <c r="T9" s="9" t="str">
        <f t="shared" si="0"/>
        <v>0</v>
      </c>
      <c r="U9" s="9" t="e">
        <f t="shared" si="0"/>
        <v>#REF!</v>
      </c>
      <c r="V9" s="9" t="str">
        <f t="shared" si="0"/>
        <v>0</v>
      </c>
      <c r="W9" s="6" t="e">
        <f t="shared" si="1"/>
        <v>#REF!</v>
      </c>
    </row>
    <row r="10" spans="1:23">
      <c r="A10" s="12">
        <f t="shared" si="3"/>
        <v>42803</v>
      </c>
      <c r="B10" s="11">
        <f t="shared" si="3"/>
        <v>42803</v>
      </c>
      <c r="C10" s="31"/>
      <c r="D10" s="9" t="str">
        <f t="shared" si="2"/>
        <v>0</v>
      </c>
      <c r="E10" s="9" t="str">
        <f t="shared" si="0"/>
        <v>0</v>
      </c>
      <c r="F10" s="9" t="str">
        <f t="shared" si="0"/>
        <v>0</v>
      </c>
      <c r="G10" s="9" t="str">
        <f t="shared" si="0"/>
        <v>0</v>
      </c>
      <c r="H10" s="9" t="str">
        <f t="shared" si="0"/>
        <v>0</v>
      </c>
      <c r="I10" s="9" t="str">
        <f t="shared" si="0"/>
        <v>0</v>
      </c>
      <c r="J10" s="9" t="str">
        <f t="shared" si="0"/>
        <v>0</v>
      </c>
      <c r="K10" s="9" t="str">
        <f t="shared" si="0"/>
        <v>0</v>
      </c>
      <c r="L10" s="9" t="str">
        <f t="shared" si="0"/>
        <v>0</v>
      </c>
      <c r="M10" s="9" t="str">
        <f t="shared" si="0"/>
        <v>0</v>
      </c>
      <c r="N10" s="9" t="str">
        <f t="shared" si="0"/>
        <v>0</v>
      </c>
      <c r="O10" s="9" t="str">
        <f t="shared" si="0"/>
        <v>0</v>
      </c>
      <c r="P10" s="9" t="str">
        <f t="shared" si="0"/>
        <v>0</v>
      </c>
      <c r="Q10" s="9" t="str">
        <f t="shared" si="0"/>
        <v>0</v>
      </c>
      <c r="R10" s="9" t="str">
        <f t="shared" si="0"/>
        <v>0</v>
      </c>
      <c r="S10" s="9" t="str">
        <f t="shared" si="0"/>
        <v>0</v>
      </c>
      <c r="T10" s="9" t="str">
        <f t="shared" si="0"/>
        <v>0</v>
      </c>
      <c r="U10" s="9" t="e">
        <f t="shared" si="0"/>
        <v>#REF!</v>
      </c>
      <c r="V10" s="9" t="str">
        <f t="shared" si="0"/>
        <v>0</v>
      </c>
      <c r="W10" s="6" t="e">
        <f t="shared" si="1"/>
        <v>#REF!</v>
      </c>
    </row>
    <row r="11" spans="1:23">
      <c r="A11" s="12">
        <f t="shared" si="3"/>
        <v>42804</v>
      </c>
      <c r="B11" s="11">
        <f t="shared" si="3"/>
        <v>42804</v>
      </c>
      <c r="C11" s="31"/>
      <c r="D11" s="9" t="str">
        <f t="shared" si="2"/>
        <v>0</v>
      </c>
      <c r="E11" s="9" t="str">
        <f t="shared" si="0"/>
        <v>0</v>
      </c>
      <c r="F11" s="9" t="str">
        <f t="shared" si="0"/>
        <v>0</v>
      </c>
      <c r="G11" s="9" t="str">
        <f t="shared" si="0"/>
        <v>0</v>
      </c>
      <c r="H11" s="9" t="str">
        <f t="shared" si="0"/>
        <v>0</v>
      </c>
      <c r="I11" s="9" t="str">
        <f t="shared" si="0"/>
        <v>0</v>
      </c>
      <c r="J11" s="9" t="str">
        <f t="shared" si="0"/>
        <v>0</v>
      </c>
      <c r="K11" s="9" t="str">
        <f t="shared" si="0"/>
        <v>0</v>
      </c>
      <c r="L11" s="9" t="str">
        <f t="shared" si="0"/>
        <v>0</v>
      </c>
      <c r="M11" s="9" t="str">
        <f t="shared" si="0"/>
        <v>0</v>
      </c>
      <c r="N11" s="9" t="str">
        <f t="shared" si="0"/>
        <v>0</v>
      </c>
      <c r="O11" s="9" t="str">
        <f t="shared" si="0"/>
        <v>0</v>
      </c>
      <c r="P11" s="9" t="str">
        <f t="shared" si="0"/>
        <v>0</v>
      </c>
      <c r="Q11" s="9" t="str">
        <f t="shared" si="0"/>
        <v>0</v>
      </c>
      <c r="R11" s="9" t="str">
        <f t="shared" si="0"/>
        <v>0</v>
      </c>
      <c r="S11" s="9" t="str">
        <f t="shared" si="0"/>
        <v>0</v>
      </c>
      <c r="T11" s="9" t="str">
        <f t="shared" si="0"/>
        <v>0</v>
      </c>
      <c r="U11" s="9" t="e">
        <f t="shared" si="0"/>
        <v>#REF!</v>
      </c>
      <c r="V11" s="9" t="str">
        <f t="shared" si="0"/>
        <v>0</v>
      </c>
      <c r="W11" s="6" t="e">
        <f t="shared" si="1"/>
        <v>#REF!</v>
      </c>
    </row>
    <row r="12" spans="1:23">
      <c r="A12" s="12">
        <f t="shared" si="3"/>
        <v>42805</v>
      </c>
      <c r="B12" s="11">
        <f t="shared" si="3"/>
        <v>42805</v>
      </c>
      <c r="C12" s="31"/>
      <c r="D12" s="9" t="str">
        <f t="shared" si="2"/>
        <v>0</v>
      </c>
      <c r="E12" s="9" t="str">
        <f t="shared" si="0"/>
        <v>0</v>
      </c>
      <c r="F12" s="9" t="str">
        <f t="shared" si="0"/>
        <v>0</v>
      </c>
      <c r="G12" s="9" t="str">
        <f t="shared" si="0"/>
        <v>0</v>
      </c>
      <c r="H12" s="9" t="str">
        <f t="shared" si="0"/>
        <v>0</v>
      </c>
      <c r="I12" s="9" t="str">
        <f t="shared" si="0"/>
        <v>0</v>
      </c>
      <c r="J12" s="9" t="str">
        <f t="shared" si="0"/>
        <v>0</v>
      </c>
      <c r="K12" s="9" t="str">
        <f t="shared" si="0"/>
        <v>0</v>
      </c>
      <c r="L12" s="9" t="str">
        <f t="shared" si="0"/>
        <v>0</v>
      </c>
      <c r="M12" s="9" t="str">
        <f t="shared" si="0"/>
        <v>0</v>
      </c>
      <c r="N12" s="9" t="str">
        <f t="shared" si="0"/>
        <v>0</v>
      </c>
      <c r="O12" s="9" t="str">
        <f t="shared" si="0"/>
        <v>0</v>
      </c>
      <c r="P12" s="9" t="str">
        <f t="shared" si="0"/>
        <v>0</v>
      </c>
      <c r="Q12" s="9" t="str">
        <f t="shared" si="0"/>
        <v>0</v>
      </c>
      <c r="R12" s="9" t="str">
        <f t="shared" si="0"/>
        <v>0</v>
      </c>
      <c r="S12" s="9" t="str">
        <f t="shared" si="0"/>
        <v>0</v>
      </c>
      <c r="T12" s="9" t="str">
        <f t="shared" si="0"/>
        <v>0</v>
      </c>
      <c r="U12" s="9" t="e">
        <f t="shared" si="0"/>
        <v>#REF!</v>
      </c>
      <c r="V12" s="9" t="str">
        <f t="shared" si="0"/>
        <v>0</v>
      </c>
      <c r="W12" s="6" t="e">
        <f t="shared" si="1"/>
        <v>#REF!</v>
      </c>
    </row>
    <row r="13" spans="1:23">
      <c r="A13" s="12">
        <f t="shared" si="3"/>
        <v>42806</v>
      </c>
      <c r="B13" s="11">
        <f t="shared" si="3"/>
        <v>42806</v>
      </c>
      <c r="C13" s="31"/>
      <c r="D13" s="9" t="str">
        <f t="shared" si="2"/>
        <v>0</v>
      </c>
      <c r="E13" s="9" t="str">
        <f t="shared" si="0"/>
        <v>0</v>
      </c>
      <c r="F13" s="9" t="str">
        <f t="shared" si="0"/>
        <v>0</v>
      </c>
      <c r="G13" s="9" t="str">
        <f t="shared" si="0"/>
        <v>0</v>
      </c>
      <c r="H13" s="9" t="str">
        <f t="shared" si="0"/>
        <v>0</v>
      </c>
      <c r="I13" s="9" t="str">
        <f t="shared" si="0"/>
        <v>0</v>
      </c>
      <c r="J13" s="9" t="str">
        <f t="shared" si="0"/>
        <v>0</v>
      </c>
      <c r="K13" s="9" t="str">
        <f t="shared" si="0"/>
        <v>0</v>
      </c>
      <c r="L13" s="9" t="str">
        <f t="shared" si="0"/>
        <v>0</v>
      </c>
      <c r="M13" s="9" t="str">
        <f t="shared" si="0"/>
        <v>0</v>
      </c>
      <c r="N13" s="9" t="str">
        <f t="shared" si="0"/>
        <v>0</v>
      </c>
      <c r="O13" s="9" t="str">
        <f t="shared" si="0"/>
        <v>0</v>
      </c>
      <c r="P13" s="9" t="str">
        <f t="shared" si="0"/>
        <v>0</v>
      </c>
      <c r="Q13" s="9" t="str">
        <f t="shared" si="0"/>
        <v>0</v>
      </c>
      <c r="R13" s="9" t="str">
        <f t="shared" si="0"/>
        <v>0</v>
      </c>
      <c r="S13" s="9" t="str">
        <f t="shared" si="0"/>
        <v>0</v>
      </c>
      <c r="T13" s="9" t="str">
        <f t="shared" si="0"/>
        <v>0</v>
      </c>
      <c r="U13" s="9" t="e">
        <f t="shared" si="0"/>
        <v>#REF!</v>
      </c>
      <c r="V13" s="9" t="str">
        <f t="shared" si="0"/>
        <v>0</v>
      </c>
      <c r="W13" s="6" t="e">
        <f t="shared" si="1"/>
        <v>#REF!</v>
      </c>
    </row>
    <row r="14" spans="1:23">
      <c r="A14" s="12">
        <f t="shared" si="3"/>
        <v>42807</v>
      </c>
      <c r="B14" s="11">
        <f t="shared" si="3"/>
        <v>42807</v>
      </c>
      <c r="C14" s="31"/>
      <c r="D14" s="9" t="str">
        <f t="shared" si="2"/>
        <v>0</v>
      </c>
      <c r="E14" s="9" t="str">
        <f t="shared" si="0"/>
        <v>0</v>
      </c>
      <c r="F14" s="9" t="str">
        <f t="shared" si="0"/>
        <v>0</v>
      </c>
      <c r="G14" s="9" t="str">
        <f t="shared" si="0"/>
        <v>0</v>
      </c>
      <c r="H14" s="9" t="str">
        <f t="shared" si="0"/>
        <v>0</v>
      </c>
      <c r="I14" s="9" t="str">
        <f t="shared" si="0"/>
        <v>0</v>
      </c>
      <c r="J14" s="9" t="str">
        <f t="shared" si="0"/>
        <v>0</v>
      </c>
      <c r="K14" s="9" t="str">
        <f t="shared" si="0"/>
        <v>0</v>
      </c>
      <c r="L14" s="9" t="str">
        <f t="shared" si="0"/>
        <v>0</v>
      </c>
      <c r="M14" s="9" t="str">
        <f t="shared" si="0"/>
        <v>0</v>
      </c>
      <c r="N14" s="9" t="str">
        <f t="shared" si="0"/>
        <v>0</v>
      </c>
      <c r="O14" s="9" t="str">
        <f t="shared" si="0"/>
        <v>0</v>
      </c>
      <c r="P14" s="9" t="str">
        <f t="shared" si="0"/>
        <v>0</v>
      </c>
      <c r="Q14" s="9" t="str">
        <f t="shared" si="0"/>
        <v>0</v>
      </c>
      <c r="R14" s="9" t="str">
        <f t="shared" si="0"/>
        <v>0</v>
      </c>
      <c r="S14" s="9" t="str">
        <f t="shared" si="0"/>
        <v>0</v>
      </c>
      <c r="T14" s="9" t="str">
        <f t="shared" si="0"/>
        <v>0</v>
      </c>
      <c r="U14" s="9" t="e">
        <f t="shared" si="0"/>
        <v>#REF!</v>
      </c>
      <c r="V14" s="9" t="str">
        <f t="shared" si="0"/>
        <v>0</v>
      </c>
      <c r="W14" s="6" t="e">
        <f t="shared" si="1"/>
        <v>#REF!</v>
      </c>
    </row>
    <row r="15" spans="1:23">
      <c r="A15" s="12">
        <f t="shared" si="3"/>
        <v>42808</v>
      </c>
      <c r="B15" s="11">
        <f t="shared" si="3"/>
        <v>42808</v>
      </c>
      <c r="C15" s="31"/>
      <c r="D15" s="9" t="str">
        <f t="shared" si="2"/>
        <v>0</v>
      </c>
      <c r="E15" s="9" t="str">
        <f t="shared" si="0"/>
        <v>0</v>
      </c>
      <c r="F15" s="9" t="str">
        <f t="shared" si="0"/>
        <v>0</v>
      </c>
      <c r="G15" s="9" t="str">
        <f t="shared" si="0"/>
        <v>0</v>
      </c>
      <c r="H15" s="9" t="str">
        <f t="shared" si="0"/>
        <v>0</v>
      </c>
      <c r="I15" s="9" t="str">
        <f t="shared" si="0"/>
        <v>0</v>
      </c>
      <c r="J15" s="9" t="str">
        <f t="shared" si="0"/>
        <v>0</v>
      </c>
      <c r="K15" s="9" t="str">
        <f t="shared" si="0"/>
        <v>0</v>
      </c>
      <c r="L15" s="9" t="str">
        <f t="shared" si="0"/>
        <v>0</v>
      </c>
      <c r="M15" s="9" t="str">
        <f t="shared" si="0"/>
        <v>0</v>
      </c>
      <c r="N15" s="9" t="str">
        <f t="shared" si="0"/>
        <v>0</v>
      </c>
      <c r="O15" s="9" t="str">
        <f t="shared" si="0"/>
        <v>0</v>
      </c>
      <c r="P15" s="9" t="str">
        <f t="shared" si="0"/>
        <v>0</v>
      </c>
      <c r="Q15" s="9" t="str">
        <f t="shared" si="0"/>
        <v>0</v>
      </c>
      <c r="R15" s="9" t="str">
        <f t="shared" si="0"/>
        <v>0</v>
      </c>
      <c r="S15" s="9" t="str">
        <f t="shared" si="0"/>
        <v>0</v>
      </c>
      <c r="T15" s="9" t="str">
        <f t="shared" si="0"/>
        <v>0</v>
      </c>
      <c r="U15" s="9" t="e">
        <f t="shared" si="0"/>
        <v>#REF!</v>
      </c>
      <c r="V15" s="9" t="str">
        <f t="shared" si="0"/>
        <v>0</v>
      </c>
      <c r="W15" s="6" t="e">
        <f t="shared" si="1"/>
        <v>#REF!</v>
      </c>
    </row>
    <row r="16" spans="1:23">
      <c r="A16" s="12">
        <f t="shared" si="3"/>
        <v>42809</v>
      </c>
      <c r="B16" s="11">
        <f t="shared" si="3"/>
        <v>42809</v>
      </c>
      <c r="C16" s="31"/>
      <c r="D16" s="9" t="str">
        <f t="shared" si="2"/>
        <v>0</v>
      </c>
      <c r="E16" s="9" t="str">
        <f t="shared" si="0"/>
        <v>0</v>
      </c>
      <c r="F16" s="9" t="str">
        <f t="shared" si="0"/>
        <v>0</v>
      </c>
      <c r="G16" s="9" t="str">
        <f t="shared" si="0"/>
        <v>0</v>
      </c>
      <c r="H16" s="9" t="str">
        <f t="shared" si="0"/>
        <v>0</v>
      </c>
      <c r="I16" s="9" t="str">
        <f t="shared" si="0"/>
        <v>0</v>
      </c>
      <c r="J16" s="9" t="str">
        <f t="shared" si="0"/>
        <v>0</v>
      </c>
      <c r="K16" s="9" t="str">
        <f t="shared" si="0"/>
        <v>0</v>
      </c>
      <c r="L16" s="9" t="str">
        <f t="shared" si="0"/>
        <v>0</v>
      </c>
      <c r="M16" s="9" t="str">
        <f t="shared" si="0"/>
        <v>0</v>
      </c>
      <c r="N16" s="9" t="str">
        <f t="shared" si="0"/>
        <v>0</v>
      </c>
      <c r="O16" s="9" t="str">
        <f t="shared" si="0"/>
        <v>0</v>
      </c>
      <c r="P16" s="9" t="str">
        <f t="shared" si="0"/>
        <v>0</v>
      </c>
      <c r="Q16" s="9" t="str">
        <f t="shared" si="0"/>
        <v>0</v>
      </c>
      <c r="R16" s="9" t="str">
        <f t="shared" si="0"/>
        <v>0</v>
      </c>
      <c r="S16" s="9" t="str">
        <f t="shared" si="0"/>
        <v>0</v>
      </c>
      <c r="T16" s="9" t="str">
        <f t="shared" si="0"/>
        <v>0</v>
      </c>
      <c r="U16" s="9" t="e">
        <f t="shared" si="0"/>
        <v>#REF!</v>
      </c>
      <c r="V16" s="9" t="str">
        <f t="shared" si="0"/>
        <v>0</v>
      </c>
      <c r="W16" s="6" t="e">
        <f t="shared" si="1"/>
        <v>#REF!</v>
      </c>
    </row>
    <row r="17" spans="1:23">
      <c r="A17" s="12">
        <f t="shared" si="3"/>
        <v>42810</v>
      </c>
      <c r="B17" s="11">
        <f t="shared" si="3"/>
        <v>42810</v>
      </c>
      <c r="C17" s="31"/>
      <c r="D17" s="9" t="str">
        <f t="shared" si="2"/>
        <v>0</v>
      </c>
      <c r="E17" s="9" t="str">
        <f t="shared" si="2"/>
        <v>0</v>
      </c>
      <c r="F17" s="9" t="str">
        <f t="shared" si="2"/>
        <v>0</v>
      </c>
      <c r="G17" s="9" t="str">
        <f t="shared" si="2"/>
        <v>0</v>
      </c>
      <c r="H17" s="9" t="str">
        <f t="shared" si="2"/>
        <v>0</v>
      </c>
      <c r="I17" s="9" t="str">
        <f t="shared" si="2"/>
        <v>0</v>
      </c>
      <c r="J17" s="9" t="str">
        <f t="shared" si="2"/>
        <v>0</v>
      </c>
      <c r="K17" s="9" t="str">
        <f t="shared" si="2"/>
        <v>0</v>
      </c>
      <c r="L17" s="9" t="str">
        <f t="shared" si="2"/>
        <v>0</v>
      </c>
      <c r="M17" s="9" t="str">
        <f t="shared" si="2"/>
        <v>0</v>
      </c>
      <c r="N17" s="9" t="str">
        <f t="shared" si="2"/>
        <v>0</v>
      </c>
      <c r="O17" s="9" t="str">
        <f t="shared" si="2"/>
        <v>0</v>
      </c>
      <c r="P17" s="9" t="str">
        <f t="shared" si="2"/>
        <v>0</v>
      </c>
      <c r="Q17" s="9" t="str">
        <f t="shared" si="2"/>
        <v>0</v>
      </c>
      <c r="R17" s="9" t="str">
        <f t="shared" si="2"/>
        <v>0</v>
      </c>
      <c r="S17" s="9" t="str">
        <f t="shared" si="2"/>
        <v>0</v>
      </c>
      <c r="T17" s="9" t="str">
        <f t="shared" ref="T17:V30" si="4">IF($C17=T$1,1,"0")</f>
        <v>0</v>
      </c>
      <c r="U17" s="9" t="e">
        <f t="shared" si="4"/>
        <v>#REF!</v>
      </c>
      <c r="V17" s="9" t="str">
        <f t="shared" si="4"/>
        <v>0</v>
      </c>
      <c r="W17" s="6" t="e">
        <f t="shared" si="1"/>
        <v>#REF!</v>
      </c>
    </row>
    <row r="18" spans="1:23">
      <c r="A18" s="12">
        <f t="shared" si="3"/>
        <v>42811</v>
      </c>
      <c r="B18" s="11">
        <f t="shared" si="3"/>
        <v>42811</v>
      </c>
      <c r="C18" s="31"/>
      <c r="D18" s="9" t="str">
        <f t="shared" si="2"/>
        <v>0</v>
      </c>
      <c r="E18" s="9" t="str">
        <f t="shared" si="2"/>
        <v>0</v>
      </c>
      <c r="F18" s="9" t="str">
        <f t="shared" si="2"/>
        <v>0</v>
      </c>
      <c r="G18" s="9" t="str">
        <f t="shared" si="2"/>
        <v>0</v>
      </c>
      <c r="H18" s="9" t="str">
        <f t="shared" si="2"/>
        <v>0</v>
      </c>
      <c r="I18" s="9" t="str">
        <f t="shared" si="2"/>
        <v>0</v>
      </c>
      <c r="J18" s="9" t="str">
        <f t="shared" si="2"/>
        <v>0</v>
      </c>
      <c r="K18" s="9" t="str">
        <f t="shared" si="2"/>
        <v>0</v>
      </c>
      <c r="L18" s="9" t="str">
        <f t="shared" si="2"/>
        <v>0</v>
      </c>
      <c r="M18" s="9" t="str">
        <f t="shared" si="2"/>
        <v>0</v>
      </c>
      <c r="N18" s="9" t="str">
        <f t="shared" si="2"/>
        <v>0</v>
      </c>
      <c r="O18" s="9" t="str">
        <f t="shared" si="2"/>
        <v>0</v>
      </c>
      <c r="P18" s="9" t="str">
        <f t="shared" si="2"/>
        <v>0</v>
      </c>
      <c r="Q18" s="9" t="str">
        <f t="shared" si="2"/>
        <v>0</v>
      </c>
      <c r="R18" s="9" t="str">
        <f t="shared" si="2"/>
        <v>0</v>
      </c>
      <c r="S18" s="9" t="str">
        <f t="shared" si="2"/>
        <v>0</v>
      </c>
      <c r="T18" s="9" t="str">
        <f t="shared" si="4"/>
        <v>0</v>
      </c>
      <c r="U18" s="9" t="e">
        <f t="shared" si="4"/>
        <v>#REF!</v>
      </c>
      <c r="V18" s="9" t="str">
        <f t="shared" si="4"/>
        <v>0</v>
      </c>
      <c r="W18" s="6" t="e">
        <f t="shared" si="1"/>
        <v>#REF!</v>
      </c>
    </row>
    <row r="19" spans="1:23">
      <c r="A19" s="12">
        <f t="shared" si="3"/>
        <v>42812</v>
      </c>
      <c r="B19" s="11">
        <f t="shared" si="3"/>
        <v>42812</v>
      </c>
      <c r="C19" s="31"/>
      <c r="D19" s="9" t="str">
        <f t="shared" si="2"/>
        <v>0</v>
      </c>
      <c r="E19" s="9" t="str">
        <f t="shared" si="2"/>
        <v>0</v>
      </c>
      <c r="F19" s="9" t="str">
        <f t="shared" si="2"/>
        <v>0</v>
      </c>
      <c r="G19" s="9" t="str">
        <f t="shared" si="2"/>
        <v>0</v>
      </c>
      <c r="H19" s="9" t="str">
        <f t="shared" si="2"/>
        <v>0</v>
      </c>
      <c r="I19" s="9" t="str">
        <f t="shared" si="2"/>
        <v>0</v>
      </c>
      <c r="J19" s="9" t="str">
        <f t="shared" si="2"/>
        <v>0</v>
      </c>
      <c r="K19" s="9" t="str">
        <f t="shared" si="2"/>
        <v>0</v>
      </c>
      <c r="L19" s="9" t="str">
        <f t="shared" si="2"/>
        <v>0</v>
      </c>
      <c r="M19" s="9" t="str">
        <f t="shared" si="2"/>
        <v>0</v>
      </c>
      <c r="N19" s="9" t="str">
        <f t="shared" si="2"/>
        <v>0</v>
      </c>
      <c r="O19" s="9" t="str">
        <f t="shared" si="2"/>
        <v>0</v>
      </c>
      <c r="P19" s="9" t="str">
        <f t="shared" si="2"/>
        <v>0</v>
      </c>
      <c r="Q19" s="9" t="str">
        <f t="shared" si="2"/>
        <v>0</v>
      </c>
      <c r="R19" s="9" t="str">
        <f t="shared" si="2"/>
        <v>0</v>
      </c>
      <c r="S19" s="9" t="str">
        <f t="shared" si="2"/>
        <v>0</v>
      </c>
      <c r="T19" s="9" t="str">
        <f t="shared" si="4"/>
        <v>0</v>
      </c>
      <c r="U19" s="9" t="e">
        <f t="shared" si="4"/>
        <v>#REF!</v>
      </c>
      <c r="V19" s="9" t="str">
        <f t="shared" si="4"/>
        <v>0</v>
      </c>
      <c r="W19" s="6" t="e">
        <f t="shared" si="1"/>
        <v>#REF!</v>
      </c>
    </row>
    <row r="20" spans="1:23">
      <c r="A20" s="12">
        <f t="shared" ref="A20:B32" si="5">(A19+1)</f>
        <v>42813</v>
      </c>
      <c r="B20" s="11">
        <f t="shared" si="5"/>
        <v>42813</v>
      </c>
      <c r="C20" s="31"/>
      <c r="D20" s="9" t="str">
        <f t="shared" si="2"/>
        <v>0</v>
      </c>
      <c r="E20" s="9" t="str">
        <f t="shared" si="2"/>
        <v>0</v>
      </c>
      <c r="F20" s="9" t="str">
        <f t="shared" si="2"/>
        <v>0</v>
      </c>
      <c r="G20" s="9" t="str">
        <f t="shared" si="2"/>
        <v>0</v>
      </c>
      <c r="H20" s="9" t="str">
        <f t="shared" si="2"/>
        <v>0</v>
      </c>
      <c r="I20" s="9" t="str">
        <f t="shared" si="2"/>
        <v>0</v>
      </c>
      <c r="J20" s="9" t="str">
        <f t="shared" si="2"/>
        <v>0</v>
      </c>
      <c r="K20" s="9" t="str">
        <f t="shared" si="2"/>
        <v>0</v>
      </c>
      <c r="L20" s="9" t="str">
        <f t="shared" si="2"/>
        <v>0</v>
      </c>
      <c r="M20" s="9" t="str">
        <f t="shared" si="2"/>
        <v>0</v>
      </c>
      <c r="N20" s="9" t="str">
        <f t="shared" si="2"/>
        <v>0</v>
      </c>
      <c r="O20" s="9" t="str">
        <f t="shared" si="2"/>
        <v>0</v>
      </c>
      <c r="P20" s="9" t="str">
        <f t="shared" si="2"/>
        <v>0</v>
      </c>
      <c r="Q20" s="9" t="str">
        <f t="shared" si="2"/>
        <v>0</v>
      </c>
      <c r="R20" s="9" t="str">
        <f t="shared" si="2"/>
        <v>0</v>
      </c>
      <c r="S20" s="9" t="str">
        <f t="shared" si="2"/>
        <v>0</v>
      </c>
      <c r="T20" s="9" t="str">
        <f t="shared" si="4"/>
        <v>0</v>
      </c>
      <c r="U20" s="9" t="e">
        <f t="shared" si="4"/>
        <v>#REF!</v>
      </c>
      <c r="V20" s="9" t="str">
        <f t="shared" si="4"/>
        <v>0</v>
      </c>
      <c r="W20" s="6" t="e">
        <f t="shared" si="1"/>
        <v>#REF!</v>
      </c>
    </row>
    <row r="21" spans="1:23">
      <c r="A21" s="12">
        <f t="shared" si="5"/>
        <v>42814</v>
      </c>
      <c r="B21" s="11">
        <f t="shared" si="5"/>
        <v>42814</v>
      </c>
      <c r="C21" s="31"/>
      <c r="D21" s="9" t="str">
        <f t="shared" si="2"/>
        <v>0</v>
      </c>
      <c r="E21" s="9" t="str">
        <f t="shared" si="2"/>
        <v>0</v>
      </c>
      <c r="F21" s="9" t="str">
        <f t="shared" si="2"/>
        <v>0</v>
      </c>
      <c r="G21" s="9" t="str">
        <f t="shared" si="2"/>
        <v>0</v>
      </c>
      <c r="H21" s="9" t="str">
        <f t="shared" si="2"/>
        <v>0</v>
      </c>
      <c r="I21" s="9" t="str">
        <f t="shared" si="2"/>
        <v>0</v>
      </c>
      <c r="J21" s="9" t="str">
        <f t="shared" si="2"/>
        <v>0</v>
      </c>
      <c r="K21" s="9" t="str">
        <f t="shared" si="2"/>
        <v>0</v>
      </c>
      <c r="L21" s="9" t="str">
        <f t="shared" si="2"/>
        <v>0</v>
      </c>
      <c r="M21" s="9" t="str">
        <f t="shared" si="2"/>
        <v>0</v>
      </c>
      <c r="N21" s="9" t="str">
        <f t="shared" si="2"/>
        <v>0</v>
      </c>
      <c r="O21" s="9" t="str">
        <f t="shared" si="2"/>
        <v>0</v>
      </c>
      <c r="P21" s="9" t="str">
        <f t="shared" si="2"/>
        <v>0</v>
      </c>
      <c r="Q21" s="9" t="str">
        <f t="shared" si="2"/>
        <v>0</v>
      </c>
      <c r="R21" s="9" t="str">
        <f t="shared" si="2"/>
        <v>0</v>
      </c>
      <c r="S21" s="9" t="str">
        <f t="shared" si="2"/>
        <v>0</v>
      </c>
      <c r="T21" s="9" t="str">
        <f t="shared" si="4"/>
        <v>0</v>
      </c>
      <c r="U21" s="9" t="e">
        <f t="shared" si="4"/>
        <v>#REF!</v>
      </c>
      <c r="V21" s="9" t="str">
        <f t="shared" si="4"/>
        <v>0</v>
      </c>
      <c r="W21" s="6" t="e">
        <f t="shared" si="1"/>
        <v>#REF!</v>
      </c>
    </row>
    <row r="22" spans="1:23">
      <c r="A22" s="12">
        <f t="shared" si="5"/>
        <v>42815</v>
      </c>
      <c r="B22" s="11">
        <f t="shared" si="5"/>
        <v>42815</v>
      </c>
      <c r="C22" s="31"/>
      <c r="D22" s="9" t="str">
        <f t="shared" si="2"/>
        <v>0</v>
      </c>
      <c r="E22" s="9" t="str">
        <f t="shared" si="2"/>
        <v>0</v>
      </c>
      <c r="F22" s="9" t="str">
        <f t="shared" si="2"/>
        <v>0</v>
      </c>
      <c r="G22" s="9" t="str">
        <f t="shared" si="2"/>
        <v>0</v>
      </c>
      <c r="H22" s="9" t="str">
        <f t="shared" si="2"/>
        <v>0</v>
      </c>
      <c r="I22" s="9" t="str">
        <f t="shared" si="2"/>
        <v>0</v>
      </c>
      <c r="J22" s="9" t="str">
        <f t="shared" si="2"/>
        <v>0</v>
      </c>
      <c r="K22" s="9" t="str">
        <f t="shared" si="2"/>
        <v>0</v>
      </c>
      <c r="L22" s="9" t="str">
        <f t="shared" si="2"/>
        <v>0</v>
      </c>
      <c r="M22" s="9" t="str">
        <f t="shared" si="2"/>
        <v>0</v>
      </c>
      <c r="N22" s="9" t="str">
        <f t="shared" si="2"/>
        <v>0</v>
      </c>
      <c r="O22" s="9" t="str">
        <f t="shared" si="2"/>
        <v>0</v>
      </c>
      <c r="P22" s="9" t="str">
        <f t="shared" si="2"/>
        <v>0</v>
      </c>
      <c r="Q22" s="9" t="str">
        <f t="shared" si="2"/>
        <v>0</v>
      </c>
      <c r="R22" s="9" t="str">
        <f t="shared" si="2"/>
        <v>0</v>
      </c>
      <c r="S22" s="9" t="str">
        <f t="shared" si="2"/>
        <v>0</v>
      </c>
      <c r="T22" s="9" t="str">
        <f t="shared" si="4"/>
        <v>0</v>
      </c>
      <c r="U22" s="9" t="e">
        <f t="shared" si="4"/>
        <v>#REF!</v>
      </c>
      <c r="V22" s="9" t="str">
        <f t="shared" si="4"/>
        <v>0</v>
      </c>
      <c r="W22" s="6" t="e">
        <f t="shared" si="1"/>
        <v>#REF!</v>
      </c>
    </row>
    <row r="23" spans="1:23">
      <c r="A23" s="12">
        <f t="shared" si="5"/>
        <v>42816</v>
      </c>
      <c r="B23" s="11">
        <f t="shared" si="5"/>
        <v>42816</v>
      </c>
      <c r="C23" s="31"/>
      <c r="D23" s="9" t="str">
        <f t="shared" si="2"/>
        <v>0</v>
      </c>
      <c r="E23" s="9" t="str">
        <f t="shared" si="2"/>
        <v>0</v>
      </c>
      <c r="F23" s="9" t="str">
        <f t="shared" si="2"/>
        <v>0</v>
      </c>
      <c r="G23" s="9" t="str">
        <f t="shared" si="2"/>
        <v>0</v>
      </c>
      <c r="H23" s="9" t="str">
        <f t="shared" si="2"/>
        <v>0</v>
      </c>
      <c r="I23" s="9" t="str">
        <f t="shared" si="2"/>
        <v>0</v>
      </c>
      <c r="J23" s="9" t="str">
        <f t="shared" si="2"/>
        <v>0</v>
      </c>
      <c r="K23" s="9" t="str">
        <f t="shared" si="2"/>
        <v>0</v>
      </c>
      <c r="L23" s="9" t="str">
        <f t="shared" si="2"/>
        <v>0</v>
      </c>
      <c r="M23" s="9" t="str">
        <f t="shared" si="2"/>
        <v>0</v>
      </c>
      <c r="N23" s="9" t="str">
        <f t="shared" si="2"/>
        <v>0</v>
      </c>
      <c r="O23" s="9" t="str">
        <f t="shared" si="2"/>
        <v>0</v>
      </c>
      <c r="P23" s="9" t="str">
        <f t="shared" si="2"/>
        <v>0</v>
      </c>
      <c r="Q23" s="9" t="str">
        <f t="shared" si="2"/>
        <v>0</v>
      </c>
      <c r="R23" s="9" t="str">
        <f t="shared" si="2"/>
        <v>0</v>
      </c>
      <c r="S23" s="9" t="str">
        <f t="shared" si="2"/>
        <v>0</v>
      </c>
      <c r="T23" s="9" t="str">
        <f t="shared" si="4"/>
        <v>0</v>
      </c>
      <c r="U23" s="9" t="e">
        <f t="shared" si="4"/>
        <v>#REF!</v>
      </c>
      <c r="V23" s="9" t="str">
        <f t="shared" si="4"/>
        <v>0</v>
      </c>
      <c r="W23" s="6" t="e">
        <f t="shared" si="1"/>
        <v>#REF!</v>
      </c>
    </row>
    <row r="24" spans="1:23">
      <c r="A24" s="12">
        <f t="shared" si="5"/>
        <v>42817</v>
      </c>
      <c r="B24" s="11">
        <f t="shared" si="5"/>
        <v>42817</v>
      </c>
      <c r="C24" s="31"/>
      <c r="D24" s="9" t="str">
        <f t="shared" si="2"/>
        <v>0</v>
      </c>
      <c r="E24" s="9" t="str">
        <f t="shared" si="2"/>
        <v>0</v>
      </c>
      <c r="F24" s="9" t="str">
        <f t="shared" si="2"/>
        <v>0</v>
      </c>
      <c r="G24" s="9" t="str">
        <f t="shared" si="2"/>
        <v>0</v>
      </c>
      <c r="H24" s="9" t="str">
        <f t="shared" si="2"/>
        <v>0</v>
      </c>
      <c r="I24" s="9" t="str">
        <f t="shared" si="2"/>
        <v>0</v>
      </c>
      <c r="J24" s="9" t="str">
        <f t="shared" si="2"/>
        <v>0</v>
      </c>
      <c r="K24" s="9" t="str">
        <f t="shared" si="2"/>
        <v>0</v>
      </c>
      <c r="L24" s="9" t="str">
        <f t="shared" si="2"/>
        <v>0</v>
      </c>
      <c r="M24" s="9" t="str">
        <f t="shared" si="2"/>
        <v>0</v>
      </c>
      <c r="N24" s="9" t="str">
        <f t="shared" si="2"/>
        <v>0</v>
      </c>
      <c r="O24" s="9" t="str">
        <f t="shared" si="2"/>
        <v>0</v>
      </c>
      <c r="P24" s="9" t="str">
        <f t="shared" si="2"/>
        <v>0</v>
      </c>
      <c r="Q24" s="9" t="str">
        <f t="shared" si="2"/>
        <v>0</v>
      </c>
      <c r="R24" s="9" t="str">
        <f t="shared" si="2"/>
        <v>0</v>
      </c>
      <c r="S24" s="9" t="str">
        <f t="shared" si="2"/>
        <v>0</v>
      </c>
      <c r="T24" s="9" t="str">
        <f t="shared" si="4"/>
        <v>0</v>
      </c>
      <c r="U24" s="9" t="e">
        <f t="shared" si="4"/>
        <v>#REF!</v>
      </c>
      <c r="V24" s="9" t="str">
        <f t="shared" si="4"/>
        <v>0</v>
      </c>
      <c r="W24" s="6" t="e">
        <f t="shared" si="1"/>
        <v>#REF!</v>
      </c>
    </row>
    <row r="25" spans="1:23">
      <c r="A25" s="12">
        <f t="shared" si="5"/>
        <v>42818</v>
      </c>
      <c r="B25" s="11">
        <f t="shared" si="5"/>
        <v>42818</v>
      </c>
      <c r="C25" s="31"/>
      <c r="D25" s="9" t="str">
        <f t="shared" si="2"/>
        <v>0</v>
      </c>
      <c r="E25" s="9" t="str">
        <f t="shared" si="2"/>
        <v>0</v>
      </c>
      <c r="F25" s="9" t="str">
        <f t="shared" si="2"/>
        <v>0</v>
      </c>
      <c r="G25" s="9" t="str">
        <f t="shared" si="2"/>
        <v>0</v>
      </c>
      <c r="H25" s="9" t="str">
        <f t="shared" si="2"/>
        <v>0</v>
      </c>
      <c r="I25" s="9" t="str">
        <f t="shared" si="2"/>
        <v>0</v>
      </c>
      <c r="J25" s="9" t="str">
        <f t="shared" si="2"/>
        <v>0</v>
      </c>
      <c r="K25" s="9" t="str">
        <f t="shared" si="2"/>
        <v>0</v>
      </c>
      <c r="L25" s="9" t="str">
        <f t="shared" si="2"/>
        <v>0</v>
      </c>
      <c r="M25" s="9" t="str">
        <f t="shared" si="2"/>
        <v>0</v>
      </c>
      <c r="N25" s="9" t="str">
        <f t="shared" si="2"/>
        <v>0</v>
      </c>
      <c r="O25" s="9" t="str">
        <f t="shared" si="2"/>
        <v>0</v>
      </c>
      <c r="P25" s="9" t="str">
        <f t="shared" si="2"/>
        <v>0</v>
      </c>
      <c r="Q25" s="9" t="str">
        <f t="shared" si="2"/>
        <v>0</v>
      </c>
      <c r="R25" s="9" t="str">
        <f t="shared" si="2"/>
        <v>0</v>
      </c>
      <c r="S25" s="9" t="str">
        <f t="shared" si="2"/>
        <v>0</v>
      </c>
      <c r="T25" s="9" t="str">
        <f t="shared" si="4"/>
        <v>0</v>
      </c>
      <c r="U25" s="9" t="e">
        <f t="shared" si="4"/>
        <v>#REF!</v>
      </c>
      <c r="V25" s="9" t="str">
        <f t="shared" si="4"/>
        <v>0</v>
      </c>
      <c r="W25" s="6" t="e">
        <f t="shared" si="1"/>
        <v>#REF!</v>
      </c>
    </row>
    <row r="26" spans="1:23">
      <c r="A26" s="12">
        <f t="shared" si="5"/>
        <v>42819</v>
      </c>
      <c r="B26" s="11">
        <f t="shared" si="5"/>
        <v>42819</v>
      </c>
      <c r="C26" s="31"/>
      <c r="D26" s="9" t="str">
        <f t="shared" si="2"/>
        <v>0</v>
      </c>
      <c r="E26" s="9" t="str">
        <f t="shared" si="2"/>
        <v>0</v>
      </c>
      <c r="F26" s="9" t="str">
        <f t="shared" si="2"/>
        <v>0</v>
      </c>
      <c r="G26" s="9" t="str">
        <f t="shared" si="2"/>
        <v>0</v>
      </c>
      <c r="H26" s="9" t="str">
        <f t="shared" si="2"/>
        <v>0</v>
      </c>
      <c r="I26" s="9" t="str">
        <f t="shared" si="2"/>
        <v>0</v>
      </c>
      <c r="J26" s="9" t="str">
        <f t="shared" si="2"/>
        <v>0</v>
      </c>
      <c r="K26" s="9" t="str">
        <f t="shared" si="2"/>
        <v>0</v>
      </c>
      <c r="L26" s="9" t="str">
        <f t="shared" si="2"/>
        <v>0</v>
      </c>
      <c r="M26" s="9" t="str">
        <f t="shared" si="2"/>
        <v>0</v>
      </c>
      <c r="N26" s="9" t="str">
        <f t="shared" si="2"/>
        <v>0</v>
      </c>
      <c r="O26" s="9" t="str">
        <f t="shared" si="2"/>
        <v>0</v>
      </c>
      <c r="P26" s="9" t="str">
        <f t="shared" si="2"/>
        <v>0</v>
      </c>
      <c r="Q26" s="9" t="str">
        <f t="shared" si="2"/>
        <v>0</v>
      </c>
      <c r="R26" s="9" t="str">
        <f t="shared" si="2"/>
        <v>0</v>
      </c>
      <c r="S26" s="9" t="str">
        <f t="shared" si="2"/>
        <v>0</v>
      </c>
      <c r="T26" s="9" t="str">
        <f t="shared" si="4"/>
        <v>0</v>
      </c>
      <c r="U26" s="9" t="e">
        <f t="shared" si="4"/>
        <v>#REF!</v>
      </c>
      <c r="V26" s="9" t="str">
        <f t="shared" si="4"/>
        <v>0</v>
      </c>
      <c r="W26" s="6" t="e">
        <f t="shared" si="1"/>
        <v>#REF!</v>
      </c>
    </row>
    <row r="27" spans="1:23">
      <c r="A27" s="12">
        <f t="shared" si="5"/>
        <v>42820</v>
      </c>
      <c r="B27" s="11">
        <f t="shared" si="5"/>
        <v>42820</v>
      </c>
      <c r="C27" s="31"/>
      <c r="D27" s="9" t="str">
        <f t="shared" si="2"/>
        <v>0</v>
      </c>
      <c r="E27" s="9" t="str">
        <f t="shared" si="2"/>
        <v>0</v>
      </c>
      <c r="F27" s="9" t="str">
        <f t="shared" si="2"/>
        <v>0</v>
      </c>
      <c r="G27" s="9" t="str">
        <f t="shared" si="2"/>
        <v>0</v>
      </c>
      <c r="H27" s="9" t="str">
        <f t="shared" si="2"/>
        <v>0</v>
      </c>
      <c r="I27" s="9" t="str">
        <f t="shared" si="2"/>
        <v>0</v>
      </c>
      <c r="J27" s="9" t="str">
        <f t="shared" si="2"/>
        <v>0</v>
      </c>
      <c r="K27" s="9" t="str">
        <f t="shared" si="2"/>
        <v>0</v>
      </c>
      <c r="L27" s="9" t="str">
        <f t="shared" si="2"/>
        <v>0</v>
      </c>
      <c r="M27" s="9" t="str">
        <f t="shared" si="2"/>
        <v>0</v>
      </c>
      <c r="N27" s="9" t="str">
        <f t="shared" si="2"/>
        <v>0</v>
      </c>
      <c r="O27" s="9" t="str">
        <f t="shared" si="2"/>
        <v>0</v>
      </c>
      <c r="P27" s="9" t="str">
        <f t="shared" si="2"/>
        <v>0</v>
      </c>
      <c r="Q27" s="9" t="str">
        <f t="shared" si="2"/>
        <v>0</v>
      </c>
      <c r="R27" s="9" t="str">
        <f t="shared" si="2"/>
        <v>0</v>
      </c>
      <c r="S27" s="9" t="str">
        <f t="shared" si="2"/>
        <v>0</v>
      </c>
      <c r="T27" s="9" t="str">
        <f t="shared" si="4"/>
        <v>0</v>
      </c>
      <c r="U27" s="9" t="e">
        <f t="shared" si="4"/>
        <v>#REF!</v>
      </c>
      <c r="V27" s="9" t="str">
        <f t="shared" si="4"/>
        <v>0</v>
      </c>
      <c r="W27" s="6" t="e">
        <f t="shared" si="1"/>
        <v>#REF!</v>
      </c>
    </row>
    <row r="28" spans="1:23">
      <c r="A28" s="12">
        <f t="shared" si="5"/>
        <v>42821</v>
      </c>
      <c r="B28" s="11">
        <f t="shared" si="5"/>
        <v>42821</v>
      </c>
      <c r="C28" s="31"/>
      <c r="D28" s="9" t="str">
        <f t="shared" si="2"/>
        <v>0</v>
      </c>
      <c r="E28" s="9" t="str">
        <f t="shared" si="2"/>
        <v>0</v>
      </c>
      <c r="F28" s="9" t="str">
        <f t="shared" si="2"/>
        <v>0</v>
      </c>
      <c r="G28" s="9" t="str">
        <f t="shared" si="2"/>
        <v>0</v>
      </c>
      <c r="H28" s="9" t="str">
        <f t="shared" si="2"/>
        <v>0</v>
      </c>
      <c r="I28" s="9" t="str">
        <f t="shared" si="2"/>
        <v>0</v>
      </c>
      <c r="J28" s="9" t="str">
        <f t="shared" si="2"/>
        <v>0</v>
      </c>
      <c r="K28" s="9" t="str">
        <f t="shared" si="2"/>
        <v>0</v>
      </c>
      <c r="L28" s="9" t="str">
        <f t="shared" si="2"/>
        <v>0</v>
      </c>
      <c r="M28" s="9" t="str">
        <f t="shared" si="2"/>
        <v>0</v>
      </c>
      <c r="N28" s="9" t="str">
        <f t="shared" si="2"/>
        <v>0</v>
      </c>
      <c r="O28" s="9" t="str">
        <f t="shared" si="2"/>
        <v>0</v>
      </c>
      <c r="P28" s="9" t="str">
        <f t="shared" si="2"/>
        <v>0</v>
      </c>
      <c r="Q28" s="9" t="str">
        <f t="shared" si="2"/>
        <v>0</v>
      </c>
      <c r="R28" s="9" t="str">
        <f t="shared" si="2"/>
        <v>0</v>
      </c>
      <c r="S28" s="9" t="str">
        <f t="shared" si="2"/>
        <v>0</v>
      </c>
      <c r="T28" s="9" t="str">
        <f t="shared" si="4"/>
        <v>0</v>
      </c>
      <c r="U28" s="9" t="e">
        <f t="shared" si="4"/>
        <v>#REF!</v>
      </c>
      <c r="V28" s="9" t="str">
        <f t="shared" si="4"/>
        <v>0</v>
      </c>
      <c r="W28" s="6" t="e">
        <f t="shared" si="1"/>
        <v>#REF!</v>
      </c>
    </row>
    <row r="29" spans="1:23">
      <c r="A29" s="12">
        <f t="shared" si="5"/>
        <v>42822</v>
      </c>
      <c r="B29" s="11">
        <f t="shared" si="5"/>
        <v>42822</v>
      </c>
      <c r="C29" s="31"/>
      <c r="D29" s="9" t="str">
        <f t="shared" si="2"/>
        <v>0</v>
      </c>
      <c r="E29" s="9" t="str">
        <f t="shared" si="2"/>
        <v>0</v>
      </c>
      <c r="F29" s="9" t="str">
        <f t="shared" si="2"/>
        <v>0</v>
      </c>
      <c r="G29" s="9" t="str">
        <f t="shared" si="2"/>
        <v>0</v>
      </c>
      <c r="H29" s="9" t="str">
        <f t="shared" si="2"/>
        <v>0</v>
      </c>
      <c r="I29" s="9" t="str">
        <f t="shared" si="2"/>
        <v>0</v>
      </c>
      <c r="J29" s="9" t="str">
        <f t="shared" si="2"/>
        <v>0</v>
      </c>
      <c r="K29" s="9" t="str">
        <f t="shared" si="2"/>
        <v>0</v>
      </c>
      <c r="L29" s="9" t="str">
        <f t="shared" si="2"/>
        <v>0</v>
      </c>
      <c r="M29" s="9" t="str">
        <f t="shared" si="2"/>
        <v>0</v>
      </c>
      <c r="N29" s="9" t="str">
        <f t="shared" si="2"/>
        <v>0</v>
      </c>
      <c r="O29" s="9" t="str">
        <f t="shared" si="2"/>
        <v>0</v>
      </c>
      <c r="P29" s="9" t="str">
        <f t="shared" si="2"/>
        <v>0</v>
      </c>
      <c r="Q29" s="9" t="str">
        <f t="shared" si="2"/>
        <v>0</v>
      </c>
      <c r="R29" s="9" t="str">
        <f t="shared" si="2"/>
        <v>0</v>
      </c>
      <c r="S29" s="9" t="str">
        <f t="shared" si="2"/>
        <v>0</v>
      </c>
      <c r="T29" s="9" t="str">
        <f t="shared" si="4"/>
        <v>0</v>
      </c>
      <c r="U29" s="9" t="e">
        <f t="shared" si="4"/>
        <v>#REF!</v>
      </c>
      <c r="V29" s="9" t="str">
        <f t="shared" si="4"/>
        <v>0</v>
      </c>
      <c r="W29" s="6" t="e">
        <f t="shared" si="1"/>
        <v>#REF!</v>
      </c>
    </row>
    <row r="30" spans="1:23">
      <c r="A30" s="12">
        <f t="shared" si="5"/>
        <v>42823</v>
      </c>
      <c r="B30" s="11">
        <f t="shared" si="5"/>
        <v>42823</v>
      </c>
      <c r="C30" s="31"/>
      <c r="D30" s="9" t="str">
        <f t="shared" si="2"/>
        <v>0</v>
      </c>
      <c r="E30" s="9" t="str">
        <f t="shared" si="2"/>
        <v>0</v>
      </c>
      <c r="F30" s="9" t="str">
        <f t="shared" si="2"/>
        <v>0</v>
      </c>
      <c r="G30" s="9" t="str">
        <f t="shared" si="2"/>
        <v>0</v>
      </c>
      <c r="H30" s="9" t="str">
        <f t="shared" si="2"/>
        <v>0</v>
      </c>
      <c r="I30" s="9" t="str">
        <f t="shared" si="2"/>
        <v>0</v>
      </c>
      <c r="J30" s="9" t="str">
        <f t="shared" si="2"/>
        <v>0</v>
      </c>
      <c r="K30" s="9" t="str">
        <f t="shared" si="2"/>
        <v>0</v>
      </c>
      <c r="L30" s="9" t="str">
        <f t="shared" si="2"/>
        <v>0</v>
      </c>
      <c r="M30" s="9" t="str">
        <f t="shared" si="2"/>
        <v>0</v>
      </c>
      <c r="N30" s="9" t="str">
        <f t="shared" si="2"/>
        <v>0</v>
      </c>
      <c r="O30" s="9" t="str">
        <f t="shared" si="2"/>
        <v>0</v>
      </c>
      <c r="P30" s="9" t="str">
        <f t="shared" si="2"/>
        <v>0</v>
      </c>
      <c r="Q30" s="9" t="str">
        <f t="shared" si="2"/>
        <v>0</v>
      </c>
      <c r="R30" s="9" t="str">
        <f t="shared" si="2"/>
        <v>0</v>
      </c>
      <c r="S30" s="9" t="str">
        <f t="shared" si="2"/>
        <v>0</v>
      </c>
      <c r="T30" s="9" t="str">
        <f t="shared" si="4"/>
        <v>0</v>
      </c>
      <c r="U30" s="9" t="e">
        <f t="shared" si="4"/>
        <v>#REF!</v>
      </c>
      <c r="V30" s="9" t="str">
        <f t="shared" si="4"/>
        <v>0</v>
      </c>
      <c r="W30" s="6" t="e">
        <f t="shared" si="1"/>
        <v>#REF!</v>
      </c>
    </row>
    <row r="31" spans="1:23">
      <c r="A31" s="12">
        <f t="shared" si="5"/>
        <v>42824</v>
      </c>
      <c r="B31" s="11">
        <f t="shared" si="5"/>
        <v>42824</v>
      </c>
      <c r="C31" s="31"/>
      <c r="D31" s="9" t="str">
        <f t="shared" si="2"/>
        <v>0</v>
      </c>
      <c r="E31" s="9" t="str">
        <f t="shared" si="2"/>
        <v>0</v>
      </c>
      <c r="F31" s="9" t="str">
        <f t="shared" si="2"/>
        <v>0</v>
      </c>
      <c r="G31" s="9" t="str">
        <f t="shared" ref="G31:V32" si="6">IF($C31=G$1,1,"0")</f>
        <v>0</v>
      </c>
      <c r="H31" s="9" t="str">
        <f t="shared" si="6"/>
        <v>0</v>
      </c>
      <c r="I31" s="9" t="str">
        <f t="shared" si="6"/>
        <v>0</v>
      </c>
      <c r="J31" s="9" t="str">
        <f t="shared" si="6"/>
        <v>0</v>
      </c>
      <c r="K31" s="9" t="str">
        <f t="shared" si="6"/>
        <v>0</v>
      </c>
      <c r="L31" s="9" t="str">
        <f t="shared" si="6"/>
        <v>0</v>
      </c>
      <c r="M31" s="9" t="str">
        <f t="shared" si="6"/>
        <v>0</v>
      </c>
      <c r="N31" s="9" t="str">
        <f t="shared" si="6"/>
        <v>0</v>
      </c>
      <c r="O31" s="9" t="str">
        <f t="shared" si="6"/>
        <v>0</v>
      </c>
      <c r="P31" s="9" t="str">
        <f t="shared" si="6"/>
        <v>0</v>
      </c>
      <c r="Q31" s="9" t="str">
        <f t="shared" si="6"/>
        <v>0</v>
      </c>
      <c r="R31" s="9" t="str">
        <f t="shared" si="6"/>
        <v>0</v>
      </c>
      <c r="S31" s="9" t="str">
        <f t="shared" si="6"/>
        <v>0</v>
      </c>
      <c r="T31" s="9" t="str">
        <f t="shared" si="6"/>
        <v>0</v>
      </c>
      <c r="U31" s="9" t="e">
        <f t="shared" si="6"/>
        <v>#REF!</v>
      </c>
      <c r="V31" s="9" t="str">
        <f t="shared" si="6"/>
        <v>0</v>
      </c>
      <c r="W31" s="6" t="e">
        <f t="shared" si="1"/>
        <v>#REF!</v>
      </c>
    </row>
    <row r="32" spans="1:23">
      <c r="A32" s="12">
        <f t="shared" si="5"/>
        <v>42825</v>
      </c>
      <c r="B32" s="11">
        <f t="shared" si="5"/>
        <v>42825</v>
      </c>
      <c r="C32" s="31"/>
      <c r="D32" s="9" t="str">
        <f t="shared" ref="D32:S32" si="7">IF($C32=D$1,1,"0")</f>
        <v>0</v>
      </c>
      <c r="E32" s="9" t="str">
        <f t="shared" si="7"/>
        <v>0</v>
      </c>
      <c r="F32" s="9" t="str">
        <f t="shared" si="7"/>
        <v>0</v>
      </c>
      <c r="G32" s="9" t="str">
        <f t="shared" si="7"/>
        <v>0</v>
      </c>
      <c r="H32" s="9" t="str">
        <f t="shared" si="7"/>
        <v>0</v>
      </c>
      <c r="I32" s="9" t="str">
        <f t="shared" si="7"/>
        <v>0</v>
      </c>
      <c r="J32" s="9" t="str">
        <f t="shared" si="7"/>
        <v>0</v>
      </c>
      <c r="K32" s="9" t="str">
        <f t="shared" si="7"/>
        <v>0</v>
      </c>
      <c r="L32" s="9" t="str">
        <f t="shared" si="7"/>
        <v>0</v>
      </c>
      <c r="M32" s="9" t="str">
        <f t="shared" si="7"/>
        <v>0</v>
      </c>
      <c r="N32" s="9" t="str">
        <f t="shared" si="7"/>
        <v>0</v>
      </c>
      <c r="O32" s="9" t="str">
        <f t="shared" si="7"/>
        <v>0</v>
      </c>
      <c r="P32" s="9" t="str">
        <f t="shared" si="7"/>
        <v>0</v>
      </c>
      <c r="Q32" s="9" t="str">
        <f t="shared" si="7"/>
        <v>0</v>
      </c>
      <c r="R32" s="9" t="str">
        <f t="shared" si="7"/>
        <v>0</v>
      </c>
      <c r="S32" s="9" t="str">
        <f t="shared" si="7"/>
        <v>0</v>
      </c>
      <c r="T32" s="9" t="str">
        <f t="shared" si="6"/>
        <v>0</v>
      </c>
      <c r="U32" s="9" t="e">
        <f t="shared" si="6"/>
        <v>#REF!</v>
      </c>
      <c r="V32" s="9" t="str">
        <f t="shared" si="6"/>
        <v>0</v>
      </c>
      <c r="W32" s="6" t="e">
        <f t="shared" si="1"/>
        <v>#REF!</v>
      </c>
    </row>
    <row r="33" spans="1:23">
      <c r="A33" s="3"/>
      <c r="B33" s="3"/>
      <c r="C33" s="3"/>
      <c r="D33" s="2">
        <f t="shared" ref="D33:W33" si="8">SUM(D2:D32)</f>
        <v>0</v>
      </c>
      <c r="E33" s="2">
        <f t="shared" si="8"/>
        <v>0</v>
      </c>
      <c r="F33" s="2">
        <f t="shared" si="8"/>
        <v>0</v>
      </c>
      <c r="G33" s="2">
        <f t="shared" si="8"/>
        <v>0</v>
      </c>
      <c r="H33" s="2">
        <f t="shared" si="8"/>
        <v>0</v>
      </c>
      <c r="I33" s="2">
        <f t="shared" si="8"/>
        <v>0</v>
      </c>
      <c r="J33" s="2">
        <f t="shared" si="8"/>
        <v>0</v>
      </c>
      <c r="K33" s="2">
        <f t="shared" si="8"/>
        <v>0</v>
      </c>
      <c r="L33" s="2">
        <f t="shared" si="8"/>
        <v>0</v>
      </c>
      <c r="M33" s="2">
        <f t="shared" si="8"/>
        <v>0</v>
      </c>
      <c r="N33" s="2">
        <f t="shared" si="8"/>
        <v>0</v>
      </c>
      <c r="O33" s="2">
        <f t="shared" si="8"/>
        <v>0</v>
      </c>
      <c r="P33" s="2">
        <f t="shared" si="8"/>
        <v>0</v>
      </c>
      <c r="Q33" s="2">
        <f t="shared" si="8"/>
        <v>0</v>
      </c>
      <c r="R33" s="2">
        <f t="shared" si="8"/>
        <v>0</v>
      </c>
      <c r="S33" s="2">
        <f t="shared" si="8"/>
        <v>0</v>
      </c>
      <c r="T33" s="2">
        <f t="shared" si="8"/>
        <v>0</v>
      </c>
      <c r="U33" s="2" t="e">
        <f t="shared" si="8"/>
        <v>#REF!</v>
      </c>
      <c r="V33" s="2">
        <f t="shared" si="8"/>
        <v>0</v>
      </c>
      <c r="W33" s="2" t="e">
        <f t="shared" si="8"/>
        <v>#REF!</v>
      </c>
    </row>
    <row r="34" spans="1:23">
      <c r="A34" s="3"/>
      <c r="B34" s="3"/>
      <c r="C34" s="3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>
      <c r="V35" s="1"/>
    </row>
    <row r="36" spans="1:23">
      <c r="A36" s="4"/>
      <c r="B36" s="5"/>
    </row>
    <row r="37" spans="1:23">
      <c r="A37" s="4"/>
      <c r="B37" s="5"/>
      <c r="D37" s="60" t="str">
        <f>(D1)</f>
        <v>-</v>
      </c>
      <c r="E37" s="61" t="str">
        <f t="shared" ref="E37:V37" si="9">(E1)</f>
        <v>-</v>
      </c>
      <c r="F37" s="60" t="str">
        <f t="shared" si="9"/>
        <v>-</v>
      </c>
      <c r="G37" s="61" t="str">
        <f t="shared" si="9"/>
        <v>-</v>
      </c>
      <c r="H37" s="60" t="str">
        <f t="shared" si="9"/>
        <v>-</v>
      </c>
      <c r="I37" s="61" t="str">
        <f t="shared" si="9"/>
        <v>-</v>
      </c>
      <c r="J37" s="60" t="str">
        <f t="shared" si="9"/>
        <v>-</v>
      </c>
      <c r="K37" s="61" t="str">
        <f t="shared" si="9"/>
        <v>-</v>
      </c>
      <c r="L37" s="60" t="str">
        <f t="shared" si="9"/>
        <v>-</v>
      </c>
      <c r="M37" s="61" t="str">
        <f t="shared" si="9"/>
        <v>-</v>
      </c>
      <c r="N37" s="60" t="str">
        <f t="shared" si="9"/>
        <v>-</v>
      </c>
      <c r="O37" s="61" t="str">
        <f t="shared" si="9"/>
        <v>-</v>
      </c>
      <c r="P37" s="60" t="str">
        <f t="shared" si="9"/>
        <v>-</v>
      </c>
      <c r="Q37" s="61" t="str">
        <f t="shared" si="9"/>
        <v>-</v>
      </c>
      <c r="R37" s="60" t="str">
        <f t="shared" si="9"/>
        <v>-</v>
      </c>
      <c r="S37" s="61" t="str">
        <f t="shared" si="9"/>
        <v>-</v>
      </c>
      <c r="T37" s="60" t="str">
        <f t="shared" si="9"/>
        <v>-</v>
      </c>
      <c r="U37" s="61" t="e">
        <f t="shared" si="9"/>
        <v>#REF!</v>
      </c>
      <c r="V37" s="60" t="str">
        <f t="shared" si="9"/>
        <v>_</v>
      </c>
    </row>
    <row r="38" spans="1:23" hidden="1">
      <c r="C38" t="s">
        <v>4</v>
      </c>
      <c r="D38" s="29">
        <f>SUMPRODUCT((WEEKDAY($A$2:$A$32,2)=ROWS($38:38))*(COUNTIF(FERIES,$A$2:$A$32)=0)*($C$2:$C$32=D$37))</f>
        <v>0</v>
      </c>
      <c r="E38" s="55">
        <f>SUMPRODUCT((WEEKDAY($A$2:$A$32,2)=ROWS($38:38))*(COUNTIF(FERIES,$A$2:$A$32)=0)*($C$2:$C$32=E$37))</f>
        <v>0</v>
      </c>
      <c r="F38" s="29">
        <f>SUMPRODUCT((WEEKDAY($A$2:$A$32,2)=ROWS($38:38))*(COUNTIF(FERIES,$A$2:$A$32)=0)*($C$2:$C$32=F$37))</f>
        <v>0</v>
      </c>
      <c r="G38" s="55">
        <f>SUMPRODUCT((WEEKDAY($A$2:$A$32,2)=ROWS($38:38))*(COUNTIF(FERIES,$A$2:$A$32)=0)*($C$2:$C$32=G$37))</f>
        <v>0</v>
      </c>
      <c r="H38" s="29">
        <f>SUMPRODUCT((WEEKDAY($A$2:$A$32,2)=ROWS($38:38))*(COUNTIF(FERIES,$A$2:$A$32)=0)*($C$2:$C$32=H$37))</f>
        <v>0</v>
      </c>
      <c r="I38" s="55">
        <f>SUMPRODUCT((WEEKDAY($A$2:$A$32,2)=ROWS($38:38))*(COUNTIF(FERIES,$A$2:$A$32)=0)*($C$2:$C$32=I$37))</f>
        <v>0</v>
      </c>
      <c r="J38" s="29">
        <f>SUMPRODUCT((WEEKDAY($A$2:$A$32,2)=ROWS($38:38))*(COUNTIF(FERIES,$A$2:$A$32)=0)*($C$2:$C$32=J$37))</f>
        <v>0</v>
      </c>
      <c r="K38" s="55">
        <f>SUMPRODUCT((WEEKDAY($A$2:$A$32,2)=ROWS($38:38))*(COUNTIF(FERIES,$A$2:$A$32)=0)*($C$2:$C$32=K$37))</f>
        <v>0</v>
      </c>
      <c r="L38" s="29">
        <f>SUMPRODUCT((WEEKDAY($A$2:$A$32,2)=ROWS($38:38))*(COUNTIF(FERIES,$A$2:$A$32)=0)*($C$2:$C$32=L$37))</f>
        <v>0</v>
      </c>
      <c r="M38" s="55">
        <f>SUMPRODUCT((WEEKDAY($A$2:$A$32,2)=ROWS($38:38))*(COUNTIF(FERIES,$A$2:$A$32)=0)*($C$2:$C$32=M$37))</f>
        <v>0</v>
      </c>
      <c r="N38" s="29">
        <f>SUMPRODUCT((WEEKDAY($A$2:$A$32,2)=ROWS($38:38))*(COUNTIF(FERIES,$A$2:$A$32)=0)*($C$2:$C$32=N$37))</f>
        <v>0</v>
      </c>
      <c r="O38" s="55">
        <f>SUMPRODUCT((WEEKDAY($A$2:$A$32,2)=ROWS($38:38))*(COUNTIF(FERIES,$A$2:$A$32)=0)*($C$2:$C$32=O$37))</f>
        <v>0</v>
      </c>
      <c r="P38" s="29">
        <f>SUMPRODUCT((WEEKDAY($A$2:$A$32,2)=ROWS($38:38))*(COUNTIF(FERIES,$A$2:$A$32)=0)*($C$2:$C$32=P$37))</f>
        <v>0</v>
      </c>
      <c r="Q38" s="55">
        <f>SUMPRODUCT((WEEKDAY($A$2:$A$32,2)=ROWS($38:38))*(COUNTIF(FERIES,$A$2:$A$32)=0)*($C$2:$C$32=Q$37))</f>
        <v>0</v>
      </c>
      <c r="R38" s="29">
        <f>SUMPRODUCT((WEEKDAY($A$2:$A$32,2)=ROWS($38:38))*(COUNTIF(FERIES,$A$2:$A$32)=0)*($C$2:$C$32=R$37))</f>
        <v>0</v>
      </c>
      <c r="S38" s="55">
        <f>SUMPRODUCT((WEEKDAY($A$2:$A$32,2)=ROWS($38:38))*(COUNTIF(FERIES,$A$2:$A$32)=0)*($C$2:$C$32=S$37))</f>
        <v>0</v>
      </c>
      <c r="T38" s="29">
        <f>SUMPRODUCT((WEEKDAY($A$2:$A$32,2)=ROWS($38:38))*(COUNTIF(FERIES,$A$2:$A$32)=0)*($C$2:$C$32=T$37))</f>
        <v>0</v>
      </c>
      <c r="U38" s="55" t="e">
        <f>SUMPRODUCT((WEEKDAY($A$2:$A$32,2)=ROWS($38:38))*(COUNTIF(FERIES,$A$2:$A$32)=0)*($C$2:$C$32=U$37))</f>
        <v>#REF!</v>
      </c>
      <c r="V38" s="29">
        <f>SUMPRODUCT((WEEKDAY($A$2:$A$32,2)=ROWS($38:38))*(COUNTIF(FERIES,$A$2:$A$32)=0)*($C$2:$C$32=V$37))</f>
        <v>0</v>
      </c>
    </row>
    <row r="39" spans="1:23" hidden="1">
      <c r="C39" t="s">
        <v>5</v>
      </c>
      <c r="D39" s="29">
        <f>SUMPRODUCT((WEEKDAY($A$2:$A$32,2)=ROWS($38:39))*(COUNTIF(FERIES,$A$2:$A$32)=0)*($C$2:$C$32=D$37))</f>
        <v>0</v>
      </c>
      <c r="E39" s="55">
        <f>SUMPRODUCT((WEEKDAY($A$2:$A$32,2)=ROWS($38:39))*(COUNTIF(FERIES,$A$2:$A$32)=0)*($C$2:$C$32=E$37))</f>
        <v>0</v>
      </c>
      <c r="F39" s="29">
        <f>SUMPRODUCT((WEEKDAY($A$2:$A$32,2)=ROWS($38:39))*(COUNTIF(FERIES,$A$2:$A$32)=0)*($C$2:$C$32=F$37))</f>
        <v>0</v>
      </c>
      <c r="G39" s="55">
        <f>SUMPRODUCT((WEEKDAY($A$2:$A$32,2)=ROWS($38:39))*(COUNTIF(FERIES,$A$2:$A$32)=0)*($C$2:$C$32=G$37))</f>
        <v>0</v>
      </c>
      <c r="H39" s="29">
        <f>SUMPRODUCT((WEEKDAY($A$2:$A$32,2)=ROWS($38:39))*(COUNTIF(FERIES,$A$2:$A$32)=0)*($C$2:$C$32=H$37))</f>
        <v>0</v>
      </c>
      <c r="I39" s="55">
        <f>SUMPRODUCT((WEEKDAY($A$2:$A$32,2)=ROWS($38:39))*(COUNTIF(FERIES,$A$2:$A$32)=0)*($C$2:$C$32=I$37))</f>
        <v>0</v>
      </c>
      <c r="J39" s="29">
        <f>SUMPRODUCT((WEEKDAY($A$2:$A$32,2)=ROWS($38:39))*(COUNTIF(FERIES,$A$2:$A$32)=0)*($C$2:$C$32=J$37))</f>
        <v>0</v>
      </c>
      <c r="K39" s="55">
        <f>SUMPRODUCT((WEEKDAY($A$2:$A$32,2)=ROWS($38:39))*(COUNTIF(FERIES,$A$2:$A$32)=0)*($C$2:$C$32=K$37))</f>
        <v>0</v>
      </c>
      <c r="L39" s="29">
        <f>SUMPRODUCT((WEEKDAY($A$2:$A$32,2)=ROWS($38:39))*(COUNTIF(FERIES,$A$2:$A$32)=0)*($C$2:$C$32=L$37))</f>
        <v>0</v>
      </c>
      <c r="M39" s="55">
        <f>SUMPRODUCT((WEEKDAY($A$2:$A$32,2)=ROWS($38:39))*(COUNTIF(FERIES,$A$2:$A$32)=0)*($C$2:$C$32=M$37))</f>
        <v>0</v>
      </c>
      <c r="N39" s="29">
        <f>SUMPRODUCT((WEEKDAY($A$2:$A$32,2)=ROWS($38:39))*(COUNTIF(FERIES,$A$2:$A$32)=0)*($C$2:$C$32=N$37))</f>
        <v>0</v>
      </c>
      <c r="O39" s="55">
        <f>SUMPRODUCT((WEEKDAY($A$2:$A$32,2)=ROWS($38:39))*(COUNTIF(FERIES,$A$2:$A$32)=0)*($C$2:$C$32=O$37))</f>
        <v>0</v>
      </c>
      <c r="P39" s="29">
        <f>SUMPRODUCT((WEEKDAY($A$2:$A$32,2)=ROWS($38:39))*(COUNTIF(FERIES,$A$2:$A$32)=0)*($C$2:$C$32=P$37))</f>
        <v>0</v>
      </c>
      <c r="Q39" s="55">
        <f>SUMPRODUCT((WEEKDAY($A$2:$A$32,2)=ROWS($38:39))*(COUNTIF(FERIES,$A$2:$A$32)=0)*($C$2:$C$32=Q$37))</f>
        <v>0</v>
      </c>
      <c r="R39" s="29">
        <f>SUMPRODUCT((WEEKDAY($A$2:$A$32,2)=ROWS($38:39))*(COUNTIF(FERIES,$A$2:$A$32)=0)*($C$2:$C$32=R$37))</f>
        <v>0</v>
      </c>
      <c r="S39" s="55">
        <f>SUMPRODUCT((WEEKDAY($A$2:$A$32,2)=ROWS($38:39))*(COUNTIF(FERIES,$A$2:$A$32)=0)*($C$2:$C$32=S$37))</f>
        <v>0</v>
      </c>
      <c r="T39" s="29">
        <f>SUMPRODUCT((WEEKDAY($A$2:$A$32,2)=ROWS($38:39))*(COUNTIF(FERIES,$A$2:$A$32)=0)*($C$2:$C$32=T$37))</f>
        <v>0</v>
      </c>
      <c r="U39" s="55" t="e">
        <f>SUMPRODUCT((WEEKDAY($A$2:$A$32,2)=ROWS($38:39))*(COUNTIF(FERIES,$A$2:$A$32)=0)*($C$2:$C$32=U$37))</f>
        <v>#REF!</v>
      </c>
      <c r="V39" s="29">
        <f>SUMPRODUCT((WEEKDAY($A$2:$A$32,2)=ROWS($38:39))*(COUNTIF(FERIES,$A$2:$A$32)=0)*($C$2:$C$32=V$37))</f>
        <v>0</v>
      </c>
    </row>
    <row r="40" spans="1:23" hidden="1">
      <c r="C40" t="s">
        <v>6</v>
      </c>
      <c r="D40" s="29">
        <f>SUMPRODUCT((WEEKDAY($A$2:$A$32,2)=ROWS($38:40))*(COUNTIF(FERIES,$A$2:$A$32)=0)*($C$2:$C$32=D$37))</f>
        <v>0</v>
      </c>
      <c r="E40" s="55">
        <f>SUMPRODUCT((WEEKDAY($A$2:$A$32,2)=ROWS($38:40))*(COUNTIF(FERIES,$A$2:$A$32)=0)*($C$2:$C$32=E$37))</f>
        <v>0</v>
      </c>
      <c r="F40" s="29">
        <f>SUMPRODUCT((WEEKDAY($A$2:$A$32,2)=ROWS($38:40))*(COUNTIF(FERIES,$A$2:$A$32)=0)*($C$2:$C$32=F$37))</f>
        <v>0</v>
      </c>
      <c r="G40" s="55">
        <f>SUMPRODUCT((WEEKDAY($A$2:$A$32,2)=ROWS($38:40))*(COUNTIF(FERIES,$A$2:$A$32)=0)*($C$2:$C$32=G$37))</f>
        <v>0</v>
      </c>
      <c r="H40" s="29">
        <f>SUMPRODUCT((WEEKDAY($A$2:$A$32,2)=ROWS($38:40))*(COUNTIF(FERIES,$A$2:$A$32)=0)*($C$2:$C$32=H$37))</f>
        <v>0</v>
      </c>
      <c r="I40" s="55">
        <f>SUMPRODUCT((WEEKDAY($A$2:$A$32,2)=ROWS($38:40))*(COUNTIF(FERIES,$A$2:$A$32)=0)*($C$2:$C$32=I$37))</f>
        <v>0</v>
      </c>
      <c r="J40" s="29">
        <f>SUMPRODUCT((WEEKDAY($A$2:$A$32,2)=ROWS($38:40))*(COUNTIF(FERIES,$A$2:$A$32)=0)*($C$2:$C$32=J$37))</f>
        <v>0</v>
      </c>
      <c r="K40" s="55">
        <f>SUMPRODUCT((WEEKDAY($A$2:$A$32,2)=ROWS($38:40))*(COUNTIF(FERIES,$A$2:$A$32)=0)*($C$2:$C$32=K$37))</f>
        <v>0</v>
      </c>
      <c r="L40" s="29">
        <f>SUMPRODUCT((WEEKDAY($A$2:$A$32,2)=ROWS($38:40))*(COUNTIF(FERIES,$A$2:$A$32)=0)*($C$2:$C$32=L$37))</f>
        <v>0</v>
      </c>
      <c r="M40" s="55">
        <f>SUMPRODUCT((WEEKDAY($A$2:$A$32,2)=ROWS($38:40))*(COUNTIF(FERIES,$A$2:$A$32)=0)*($C$2:$C$32=M$37))</f>
        <v>0</v>
      </c>
      <c r="N40" s="29">
        <f>SUMPRODUCT((WEEKDAY($A$2:$A$32,2)=ROWS($38:40))*(COUNTIF(FERIES,$A$2:$A$32)=0)*($C$2:$C$32=N$37))</f>
        <v>0</v>
      </c>
      <c r="O40" s="55">
        <f>SUMPRODUCT((WEEKDAY($A$2:$A$32,2)=ROWS($38:40))*(COUNTIF(FERIES,$A$2:$A$32)=0)*($C$2:$C$32=O$37))</f>
        <v>0</v>
      </c>
      <c r="P40" s="29">
        <f>SUMPRODUCT((WEEKDAY($A$2:$A$32,2)=ROWS($38:40))*(COUNTIF(FERIES,$A$2:$A$32)=0)*($C$2:$C$32=P$37))</f>
        <v>0</v>
      </c>
      <c r="Q40" s="55">
        <f>SUMPRODUCT((WEEKDAY($A$2:$A$32,2)=ROWS($38:40))*(COUNTIF(FERIES,$A$2:$A$32)=0)*($C$2:$C$32=Q$37))</f>
        <v>0</v>
      </c>
      <c r="R40" s="29">
        <f>SUMPRODUCT((WEEKDAY($A$2:$A$32,2)=ROWS($38:40))*(COUNTIF(FERIES,$A$2:$A$32)=0)*($C$2:$C$32=R$37))</f>
        <v>0</v>
      </c>
      <c r="S40" s="55">
        <f>SUMPRODUCT((WEEKDAY($A$2:$A$32,2)=ROWS($38:40))*(COUNTIF(FERIES,$A$2:$A$32)=0)*($C$2:$C$32=S$37))</f>
        <v>0</v>
      </c>
      <c r="T40" s="29">
        <f>SUMPRODUCT((WEEKDAY($A$2:$A$32,2)=ROWS($38:40))*(COUNTIF(FERIES,$A$2:$A$32)=0)*($C$2:$C$32=T$37))</f>
        <v>0</v>
      </c>
      <c r="U40" s="55" t="e">
        <f>SUMPRODUCT((WEEKDAY($A$2:$A$32,2)=ROWS($38:40))*(COUNTIF(FERIES,$A$2:$A$32)=0)*($C$2:$C$32=U$37))</f>
        <v>#REF!</v>
      </c>
      <c r="V40" s="29">
        <f>SUMPRODUCT((WEEKDAY($A$2:$A$32,2)=ROWS($38:40))*(COUNTIF(FERIES,$A$2:$A$32)=0)*($C$2:$C$32=V$37))</f>
        <v>0</v>
      </c>
    </row>
    <row r="41" spans="1:23" hidden="1">
      <c r="C41" t="s">
        <v>7</v>
      </c>
      <c r="D41" s="29">
        <f>SUMPRODUCT((WEEKDAY($A$2:$A$32,2)=ROWS($38:41))*(COUNTIF(FERIES,$A$2:$A$32)=0)*($C$2:$C$32=D$37))</f>
        <v>0</v>
      </c>
      <c r="E41" s="55">
        <f>SUMPRODUCT((WEEKDAY($A$2:$A$32,2)=ROWS($38:41))*(COUNTIF(FERIES,$A$2:$A$32)=0)*($C$2:$C$32=E$37))</f>
        <v>0</v>
      </c>
      <c r="F41" s="29">
        <f>SUMPRODUCT((WEEKDAY($A$2:$A$32,2)=ROWS($38:41))*(COUNTIF(FERIES,$A$2:$A$32)=0)*($C$2:$C$32=F$37))</f>
        <v>0</v>
      </c>
      <c r="G41" s="55">
        <f>SUMPRODUCT((WEEKDAY($A$2:$A$32,2)=ROWS($38:41))*(COUNTIF(FERIES,$A$2:$A$32)=0)*($C$2:$C$32=G$37))</f>
        <v>0</v>
      </c>
      <c r="H41" s="29">
        <f>SUMPRODUCT((WEEKDAY($A$2:$A$32,2)=ROWS($38:41))*(COUNTIF(FERIES,$A$2:$A$32)=0)*($C$2:$C$32=H$37))</f>
        <v>0</v>
      </c>
      <c r="I41" s="55">
        <f>SUMPRODUCT((WEEKDAY($A$2:$A$32,2)=ROWS($38:41))*(COUNTIF(FERIES,$A$2:$A$32)=0)*($C$2:$C$32=I$37))</f>
        <v>0</v>
      </c>
      <c r="J41" s="29">
        <f>SUMPRODUCT((WEEKDAY($A$2:$A$32,2)=ROWS($38:41))*(COUNTIF(FERIES,$A$2:$A$32)=0)*($C$2:$C$32=J$37))</f>
        <v>0</v>
      </c>
      <c r="K41" s="55">
        <f>SUMPRODUCT((WEEKDAY($A$2:$A$32,2)=ROWS($38:41))*(COUNTIF(FERIES,$A$2:$A$32)=0)*($C$2:$C$32=K$37))</f>
        <v>0</v>
      </c>
      <c r="L41" s="29">
        <f>SUMPRODUCT((WEEKDAY($A$2:$A$32,2)=ROWS($38:41))*(COUNTIF(FERIES,$A$2:$A$32)=0)*($C$2:$C$32=L$37))</f>
        <v>0</v>
      </c>
      <c r="M41" s="55">
        <f>SUMPRODUCT((WEEKDAY($A$2:$A$32,2)=ROWS($38:41))*(COUNTIF(FERIES,$A$2:$A$32)=0)*($C$2:$C$32=M$37))</f>
        <v>0</v>
      </c>
      <c r="N41" s="29">
        <f>SUMPRODUCT((WEEKDAY($A$2:$A$32,2)=ROWS($38:41))*(COUNTIF(FERIES,$A$2:$A$32)=0)*($C$2:$C$32=N$37))</f>
        <v>0</v>
      </c>
      <c r="O41" s="55">
        <f>SUMPRODUCT((WEEKDAY($A$2:$A$32,2)=ROWS($38:41))*(COUNTIF(FERIES,$A$2:$A$32)=0)*($C$2:$C$32=O$37))</f>
        <v>0</v>
      </c>
      <c r="P41" s="29">
        <f>SUMPRODUCT((WEEKDAY($A$2:$A$32,2)=ROWS($38:41))*(COUNTIF(FERIES,$A$2:$A$32)=0)*($C$2:$C$32=P$37))</f>
        <v>0</v>
      </c>
      <c r="Q41" s="55">
        <f>SUMPRODUCT((WEEKDAY($A$2:$A$32,2)=ROWS($38:41))*(COUNTIF(FERIES,$A$2:$A$32)=0)*($C$2:$C$32=Q$37))</f>
        <v>0</v>
      </c>
      <c r="R41" s="29">
        <f>SUMPRODUCT((WEEKDAY($A$2:$A$32,2)=ROWS($38:41))*(COUNTIF(FERIES,$A$2:$A$32)=0)*($C$2:$C$32=R$37))</f>
        <v>0</v>
      </c>
      <c r="S41" s="55">
        <f>SUMPRODUCT((WEEKDAY($A$2:$A$32,2)=ROWS($38:41))*(COUNTIF(FERIES,$A$2:$A$32)=0)*($C$2:$C$32=S$37))</f>
        <v>0</v>
      </c>
      <c r="T41" s="29">
        <f>SUMPRODUCT((WEEKDAY($A$2:$A$32,2)=ROWS($38:41))*(COUNTIF(FERIES,$A$2:$A$32)=0)*($C$2:$C$32=T$37))</f>
        <v>0</v>
      </c>
      <c r="U41" s="55" t="e">
        <f>SUMPRODUCT((WEEKDAY($A$2:$A$32,2)=ROWS($38:41))*(COUNTIF(FERIES,$A$2:$A$32)=0)*($C$2:$C$32=U$37))</f>
        <v>#REF!</v>
      </c>
      <c r="V41" s="29">
        <f>SUMPRODUCT((WEEKDAY($A$2:$A$32,2)=ROWS($38:41))*(COUNTIF(FERIES,$A$2:$A$32)=0)*($C$2:$C$32=V$37))</f>
        <v>0</v>
      </c>
    </row>
    <row r="42" spans="1:23" hidden="1">
      <c r="C42" t="s">
        <v>8</v>
      </c>
      <c r="D42" s="29">
        <f>SUMPRODUCT((WEEKDAY($A$2:$A$32,2)=ROWS($38:42))*(COUNTIF(FERIES,$A$2:$A$32)=0)*($C$2:$C$32=D$37))</f>
        <v>0</v>
      </c>
      <c r="E42" s="55">
        <f>SUMPRODUCT((WEEKDAY($A$2:$A$32,2)=ROWS($38:42))*(COUNTIF(FERIES,$A$2:$A$32)=0)*($C$2:$C$32=E$37))</f>
        <v>0</v>
      </c>
      <c r="F42" s="29">
        <f>SUMPRODUCT((WEEKDAY($A$2:$A$32,2)=ROWS($38:42))*(COUNTIF(FERIES,$A$2:$A$32)=0)*($C$2:$C$32=F$37))</f>
        <v>0</v>
      </c>
      <c r="G42" s="55">
        <f>SUMPRODUCT((WEEKDAY($A$2:$A$32,2)=ROWS($38:42))*(COUNTIF(FERIES,$A$2:$A$32)=0)*($C$2:$C$32=G$37))</f>
        <v>0</v>
      </c>
      <c r="H42" s="29">
        <f>SUMPRODUCT((WEEKDAY($A$2:$A$32,2)=ROWS($38:42))*(COUNTIF(FERIES,$A$2:$A$32)=0)*($C$2:$C$32=H$37))</f>
        <v>0</v>
      </c>
      <c r="I42" s="55">
        <f>SUMPRODUCT((WEEKDAY($A$2:$A$32,2)=ROWS($38:42))*(COUNTIF(FERIES,$A$2:$A$32)=0)*($C$2:$C$32=I$37))</f>
        <v>0</v>
      </c>
      <c r="J42" s="29">
        <f>SUMPRODUCT((WEEKDAY($A$2:$A$32,2)=ROWS($38:42))*(COUNTIF(FERIES,$A$2:$A$32)=0)*($C$2:$C$32=J$37))</f>
        <v>0</v>
      </c>
      <c r="K42" s="55">
        <f>SUMPRODUCT((WEEKDAY($A$2:$A$32,2)=ROWS($38:42))*(COUNTIF(FERIES,$A$2:$A$32)=0)*($C$2:$C$32=K$37))</f>
        <v>0</v>
      </c>
      <c r="L42" s="29">
        <f>SUMPRODUCT((WEEKDAY($A$2:$A$32,2)=ROWS($38:42))*(COUNTIF(FERIES,$A$2:$A$32)=0)*($C$2:$C$32=L$37))</f>
        <v>0</v>
      </c>
      <c r="M42" s="55">
        <f>SUMPRODUCT((WEEKDAY($A$2:$A$32,2)=ROWS($38:42))*(COUNTIF(FERIES,$A$2:$A$32)=0)*($C$2:$C$32=M$37))</f>
        <v>0</v>
      </c>
      <c r="N42" s="29">
        <f>SUMPRODUCT((WEEKDAY($A$2:$A$32,2)=ROWS($38:42))*(COUNTIF(FERIES,$A$2:$A$32)=0)*($C$2:$C$32=N$37))</f>
        <v>0</v>
      </c>
      <c r="O42" s="55">
        <f>SUMPRODUCT((WEEKDAY($A$2:$A$32,2)=ROWS($38:42))*(COUNTIF(FERIES,$A$2:$A$32)=0)*($C$2:$C$32=O$37))</f>
        <v>0</v>
      </c>
      <c r="P42" s="29">
        <f>SUMPRODUCT((WEEKDAY($A$2:$A$32,2)=ROWS($38:42))*(COUNTIF(FERIES,$A$2:$A$32)=0)*($C$2:$C$32=P$37))</f>
        <v>0</v>
      </c>
      <c r="Q42" s="55">
        <f>SUMPRODUCT((WEEKDAY($A$2:$A$32,2)=ROWS($38:42))*(COUNTIF(FERIES,$A$2:$A$32)=0)*($C$2:$C$32=Q$37))</f>
        <v>0</v>
      </c>
      <c r="R42" s="29">
        <f>SUMPRODUCT((WEEKDAY($A$2:$A$32,2)=ROWS($38:42))*(COUNTIF(FERIES,$A$2:$A$32)=0)*($C$2:$C$32=R$37))</f>
        <v>0</v>
      </c>
      <c r="S42" s="55">
        <f>SUMPRODUCT((WEEKDAY($A$2:$A$32,2)=ROWS($38:42))*(COUNTIF(FERIES,$A$2:$A$32)=0)*($C$2:$C$32=S$37))</f>
        <v>0</v>
      </c>
      <c r="T42" s="29">
        <f>SUMPRODUCT((WEEKDAY($A$2:$A$32,2)=ROWS($38:42))*(COUNTIF(FERIES,$A$2:$A$32)=0)*($C$2:$C$32=T$37))</f>
        <v>0</v>
      </c>
      <c r="U42" s="55" t="e">
        <f>SUMPRODUCT((WEEKDAY($A$2:$A$32,2)=ROWS($38:42))*(COUNTIF(FERIES,$A$2:$A$32)=0)*($C$2:$C$32=U$37))</f>
        <v>#REF!</v>
      </c>
      <c r="V42" s="29">
        <f>SUMPRODUCT((WEEKDAY($A$2:$A$32,2)=ROWS($38:42))*(COUNTIF(FERIES,$A$2:$A$32)=0)*($C$2:$C$32=V$37))</f>
        <v>0</v>
      </c>
    </row>
    <row r="43" spans="1:23" hidden="1">
      <c r="C43" t="s">
        <v>9</v>
      </c>
      <c r="D43" s="29">
        <f>SUMPRODUCT((WEEKDAY($A$2:$A$32,2)=ROWS($38:43))*(COUNTIF(FERIES,$A$2:$A$32)=0)*($C$2:$C$32=D$37))</f>
        <v>0</v>
      </c>
      <c r="E43" s="55">
        <f>SUMPRODUCT((WEEKDAY($A$2:$A$32,2)=ROWS($38:43))*(COUNTIF(FERIES,$A$2:$A$32)=0)*($C$2:$C$32=E$37))</f>
        <v>0</v>
      </c>
      <c r="F43" s="29">
        <f>SUMPRODUCT((WEEKDAY($A$2:$A$32,2)=ROWS($38:43))*(COUNTIF(FERIES,$A$2:$A$32)=0)*($C$2:$C$32=F$37))</f>
        <v>0</v>
      </c>
      <c r="G43" s="55">
        <f>SUMPRODUCT((WEEKDAY($A$2:$A$32,2)=ROWS($38:43))*(COUNTIF(FERIES,$A$2:$A$32)=0)*($C$2:$C$32=G$37))</f>
        <v>0</v>
      </c>
      <c r="H43" s="29">
        <f>SUMPRODUCT((WEEKDAY($A$2:$A$32,2)=ROWS($38:43))*(COUNTIF(FERIES,$A$2:$A$32)=0)*($C$2:$C$32=H$37))</f>
        <v>0</v>
      </c>
      <c r="I43" s="55">
        <f>SUMPRODUCT((WEEKDAY($A$2:$A$32,2)=ROWS($38:43))*(COUNTIF(FERIES,$A$2:$A$32)=0)*($C$2:$C$32=I$37))</f>
        <v>0</v>
      </c>
      <c r="J43" s="29">
        <f>SUMPRODUCT((WEEKDAY($A$2:$A$32,2)=ROWS($38:43))*(COUNTIF(FERIES,$A$2:$A$32)=0)*($C$2:$C$32=J$37))</f>
        <v>0</v>
      </c>
      <c r="K43" s="55">
        <f>SUMPRODUCT((WEEKDAY($A$2:$A$32,2)=ROWS($38:43))*(COUNTIF(FERIES,$A$2:$A$32)=0)*($C$2:$C$32=K$37))</f>
        <v>0</v>
      </c>
      <c r="L43" s="29">
        <f>SUMPRODUCT((WEEKDAY($A$2:$A$32,2)=ROWS($38:43))*(COUNTIF(FERIES,$A$2:$A$32)=0)*($C$2:$C$32=L$37))</f>
        <v>0</v>
      </c>
      <c r="M43" s="55">
        <f>SUMPRODUCT((WEEKDAY($A$2:$A$32,2)=ROWS($38:43))*(COUNTIF(FERIES,$A$2:$A$32)=0)*($C$2:$C$32=M$37))</f>
        <v>0</v>
      </c>
      <c r="N43" s="29">
        <f>SUMPRODUCT((WEEKDAY($A$2:$A$32,2)=ROWS($38:43))*(COUNTIF(FERIES,$A$2:$A$32)=0)*($C$2:$C$32=N$37))</f>
        <v>0</v>
      </c>
      <c r="O43" s="55">
        <f>SUMPRODUCT((WEEKDAY($A$2:$A$32,2)=ROWS($38:43))*(COUNTIF(FERIES,$A$2:$A$32)=0)*($C$2:$C$32=O$37))</f>
        <v>0</v>
      </c>
      <c r="P43" s="29">
        <f>SUMPRODUCT((WEEKDAY($A$2:$A$32,2)=ROWS($38:43))*(COUNTIF(FERIES,$A$2:$A$32)=0)*($C$2:$C$32=P$37))</f>
        <v>0</v>
      </c>
      <c r="Q43" s="55">
        <f>SUMPRODUCT((WEEKDAY($A$2:$A$32,2)=ROWS($38:43))*(COUNTIF(FERIES,$A$2:$A$32)=0)*($C$2:$C$32=Q$37))</f>
        <v>0</v>
      </c>
      <c r="R43" s="29">
        <f>SUMPRODUCT((WEEKDAY($A$2:$A$32,2)=ROWS($38:43))*(COUNTIF(FERIES,$A$2:$A$32)=0)*($C$2:$C$32=R$37))</f>
        <v>0</v>
      </c>
      <c r="S43" s="55">
        <f>SUMPRODUCT((WEEKDAY($A$2:$A$32,2)=ROWS($38:43))*(COUNTIF(FERIES,$A$2:$A$32)=0)*($C$2:$C$32=S$37))</f>
        <v>0</v>
      </c>
      <c r="T43" s="29">
        <f>SUMPRODUCT((WEEKDAY($A$2:$A$32,2)=ROWS($38:43))*(COUNTIF(FERIES,$A$2:$A$32)=0)*($C$2:$C$32=T$37))</f>
        <v>0</v>
      </c>
      <c r="U43" s="55" t="e">
        <f>SUMPRODUCT((WEEKDAY($A$2:$A$32,2)=ROWS($38:43))*(COUNTIF(FERIES,$A$2:$A$32)=0)*($C$2:$C$32=U$37))</f>
        <v>#REF!</v>
      </c>
      <c r="V43" s="29">
        <f>SUMPRODUCT((WEEKDAY($A$2:$A$32,2)=ROWS($38:43))*(COUNTIF(FERIES,$A$2:$A$32)=0)*($C$2:$C$32=V$37))</f>
        <v>0</v>
      </c>
    </row>
    <row r="44" spans="1:23" hidden="1">
      <c r="C44" t="s">
        <v>10</v>
      </c>
      <c r="D44" s="29">
        <f>SUMPRODUCT((WEEKDAY($A$2:$A$32,2)=ROWS($38:44))*(COUNTIF(FERIES,$A$2:$A$32)=0)*($C$2:$C$32=D$37))</f>
        <v>0</v>
      </c>
      <c r="E44" s="55">
        <f>SUMPRODUCT((WEEKDAY($A$2:$A$32,2)=ROWS($38:44))*(COUNTIF(FERIES,$A$2:$A$32)=0)*($C$2:$C$32=E$37))</f>
        <v>0</v>
      </c>
      <c r="F44" s="29">
        <f>SUMPRODUCT((WEEKDAY($A$2:$A$32,2)=ROWS($38:44))*(COUNTIF(FERIES,$A$2:$A$32)=0)*($C$2:$C$32=F$37))</f>
        <v>0</v>
      </c>
      <c r="G44" s="55">
        <f>SUMPRODUCT((WEEKDAY($A$2:$A$32,2)=ROWS($38:44))*(COUNTIF(FERIES,$A$2:$A$32)=0)*($C$2:$C$32=G$37))</f>
        <v>0</v>
      </c>
      <c r="H44" s="29">
        <f>SUMPRODUCT((WEEKDAY($A$2:$A$32,2)=ROWS($38:44))*(COUNTIF(FERIES,$A$2:$A$32)=0)*($C$2:$C$32=H$37))</f>
        <v>0</v>
      </c>
      <c r="I44" s="55">
        <f>SUMPRODUCT((WEEKDAY($A$2:$A$32,2)=ROWS($38:44))*(COUNTIF(FERIES,$A$2:$A$32)=0)*($C$2:$C$32=I$37))</f>
        <v>0</v>
      </c>
      <c r="J44" s="29">
        <f>SUMPRODUCT((WEEKDAY($A$2:$A$32,2)=ROWS($38:44))*(COUNTIF(FERIES,$A$2:$A$32)=0)*($C$2:$C$32=J$37))</f>
        <v>0</v>
      </c>
      <c r="K44" s="55">
        <f>SUMPRODUCT((WEEKDAY($A$2:$A$32,2)=ROWS($38:44))*(COUNTIF(FERIES,$A$2:$A$32)=0)*($C$2:$C$32=K$37))</f>
        <v>0</v>
      </c>
      <c r="L44" s="29">
        <f>SUMPRODUCT((WEEKDAY($A$2:$A$32,2)=ROWS($38:44))*(COUNTIF(FERIES,$A$2:$A$32)=0)*($C$2:$C$32=L$37))</f>
        <v>0</v>
      </c>
      <c r="M44" s="55">
        <f>SUMPRODUCT((WEEKDAY($A$2:$A$32,2)=ROWS($38:44))*(COUNTIF(FERIES,$A$2:$A$32)=0)*($C$2:$C$32=M$37))</f>
        <v>0</v>
      </c>
      <c r="N44" s="29">
        <f>SUMPRODUCT((WEEKDAY($A$2:$A$32,2)=ROWS($38:44))*(COUNTIF(FERIES,$A$2:$A$32)=0)*($C$2:$C$32=N$37))</f>
        <v>0</v>
      </c>
      <c r="O44" s="55">
        <f>SUMPRODUCT((WEEKDAY($A$2:$A$32,2)=ROWS($38:44))*(COUNTIF(FERIES,$A$2:$A$32)=0)*($C$2:$C$32=O$37))</f>
        <v>0</v>
      </c>
      <c r="P44" s="29">
        <f>SUMPRODUCT((WEEKDAY($A$2:$A$32,2)=ROWS($38:44))*(COUNTIF(FERIES,$A$2:$A$32)=0)*($C$2:$C$32=P$37))</f>
        <v>0</v>
      </c>
      <c r="Q44" s="55">
        <f>SUMPRODUCT((WEEKDAY($A$2:$A$32,2)=ROWS($38:44))*(COUNTIF(FERIES,$A$2:$A$32)=0)*($C$2:$C$32=Q$37))</f>
        <v>0</v>
      </c>
      <c r="R44" s="29">
        <f>SUMPRODUCT((WEEKDAY($A$2:$A$32,2)=ROWS($38:44))*(COUNTIF(FERIES,$A$2:$A$32)=0)*($C$2:$C$32=R$37))</f>
        <v>0</v>
      </c>
      <c r="S44" s="55">
        <f>SUMPRODUCT((WEEKDAY($A$2:$A$32,2)=ROWS($38:44))*(COUNTIF(FERIES,$A$2:$A$32)=0)*($C$2:$C$32=S$37))</f>
        <v>0</v>
      </c>
      <c r="T44" s="29">
        <f>SUMPRODUCT((WEEKDAY($A$2:$A$32,2)=ROWS($38:44))*(COUNTIF(FERIES,$A$2:$A$32)=0)*($C$2:$C$32=T$37))</f>
        <v>0</v>
      </c>
      <c r="U44" s="55" t="e">
        <f>SUMPRODUCT((WEEKDAY($A$2:$A$32,2)=ROWS($38:44))*(COUNTIF(FERIES,$A$2:$A$32)=0)*($C$2:$C$32=U$37))</f>
        <v>#REF!</v>
      </c>
      <c r="V44" s="29">
        <f>SUMPRODUCT((WEEKDAY($A$2:$A$32,2)=ROWS($38:44))*(COUNTIF(FERIES,$A$2:$A$32)=0)*($C$2:$C$32=V$37))</f>
        <v>0</v>
      </c>
    </row>
    <row r="45" spans="1:23" hidden="1">
      <c r="C45" t="s">
        <v>26</v>
      </c>
      <c r="D45" s="29">
        <f t="shared" ref="D45:V45" si="10">SUMPRODUCT(COUNTIF(FERIES,$A$2:$A$32)*($C$2:$C$32=D37))</f>
        <v>0</v>
      </c>
      <c r="E45" s="55">
        <f t="shared" si="10"/>
        <v>0</v>
      </c>
      <c r="F45" s="29">
        <f t="shared" si="10"/>
        <v>0</v>
      </c>
      <c r="G45" s="55">
        <f t="shared" si="10"/>
        <v>0</v>
      </c>
      <c r="H45" s="29">
        <f t="shared" si="10"/>
        <v>0</v>
      </c>
      <c r="I45" s="55">
        <f t="shared" si="10"/>
        <v>0</v>
      </c>
      <c r="J45" s="29">
        <f t="shared" si="10"/>
        <v>0</v>
      </c>
      <c r="K45" s="55">
        <f t="shared" si="10"/>
        <v>0</v>
      </c>
      <c r="L45" s="29">
        <f t="shared" si="10"/>
        <v>0</v>
      </c>
      <c r="M45" s="55">
        <f t="shared" si="10"/>
        <v>0</v>
      </c>
      <c r="N45" s="29">
        <f t="shared" si="10"/>
        <v>0</v>
      </c>
      <c r="O45" s="55">
        <f t="shared" si="10"/>
        <v>0</v>
      </c>
      <c r="P45" s="29">
        <f t="shared" si="10"/>
        <v>0</v>
      </c>
      <c r="Q45" s="55">
        <f t="shared" si="10"/>
        <v>0</v>
      </c>
      <c r="R45" s="29">
        <f t="shared" si="10"/>
        <v>0</v>
      </c>
      <c r="S45" s="55">
        <f t="shared" si="10"/>
        <v>0</v>
      </c>
      <c r="T45" s="29">
        <f t="shared" si="10"/>
        <v>0</v>
      </c>
      <c r="U45" s="55" t="e">
        <f t="shared" si="10"/>
        <v>#REF!</v>
      </c>
      <c r="V45" s="29">
        <f t="shared" si="10"/>
        <v>0</v>
      </c>
    </row>
    <row r="46" spans="1:23" ht="13" thickBot="1">
      <c r="D46" s="48"/>
      <c r="E46" s="56"/>
      <c r="F46" s="48"/>
      <c r="G46" s="56"/>
      <c r="H46" s="48"/>
      <c r="I46" s="56"/>
      <c r="J46" s="48"/>
      <c r="K46" s="56"/>
      <c r="L46" s="48"/>
      <c r="M46" s="56"/>
      <c r="N46" s="48"/>
      <c r="O46" s="56"/>
      <c r="P46" s="48"/>
      <c r="Q46" s="56"/>
      <c r="R46" s="48"/>
      <c r="S46" s="56"/>
      <c r="T46" s="48"/>
      <c r="U46" s="56"/>
      <c r="V46" s="48"/>
    </row>
    <row r="47" spans="1:23">
      <c r="C47" s="45" t="s">
        <v>27</v>
      </c>
      <c r="D47" s="49">
        <f>SUM(D38:D39)</f>
        <v>0</v>
      </c>
      <c r="E47" s="57">
        <f t="shared" ref="E47:V47" si="11">SUM(E38:E39)</f>
        <v>0</v>
      </c>
      <c r="F47" s="49">
        <f t="shared" si="11"/>
        <v>0</v>
      </c>
      <c r="G47" s="57">
        <f t="shared" si="11"/>
        <v>0</v>
      </c>
      <c r="H47" s="49">
        <f t="shared" si="11"/>
        <v>0</v>
      </c>
      <c r="I47" s="57">
        <f t="shared" si="11"/>
        <v>0</v>
      </c>
      <c r="J47" s="49">
        <f t="shared" si="11"/>
        <v>0</v>
      </c>
      <c r="K47" s="57">
        <f t="shared" si="11"/>
        <v>0</v>
      </c>
      <c r="L47" s="49">
        <f t="shared" si="11"/>
        <v>0</v>
      </c>
      <c r="M47" s="57">
        <f t="shared" si="11"/>
        <v>0</v>
      </c>
      <c r="N47" s="49">
        <f t="shared" si="11"/>
        <v>0</v>
      </c>
      <c r="O47" s="57">
        <f t="shared" si="11"/>
        <v>0</v>
      </c>
      <c r="P47" s="49">
        <f t="shared" si="11"/>
        <v>0</v>
      </c>
      <c r="Q47" s="57">
        <f t="shared" si="11"/>
        <v>0</v>
      </c>
      <c r="R47" s="49">
        <f t="shared" si="11"/>
        <v>0</v>
      </c>
      <c r="S47" s="57">
        <f t="shared" si="11"/>
        <v>0</v>
      </c>
      <c r="T47" s="49">
        <f t="shared" si="11"/>
        <v>0</v>
      </c>
      <c r="U47" s="57" t="e">
        <f t="shared" si="11"/>
        <v>#REF!</v>
      </c>
      <c r="V47" s="52">
        <f t="shared" si="11"/>
        <v>0</v>
      </c>
    </row>
    <row r="48" spans="1:23">
      <c r="C48" s="46" t="s">
        <v>28</v>
      </c>
      <c r="D48" s="50">
        <f>SUM(D40+D42)</f>
        <v>0</v>
      </c>
      <c r="E48" s="58">
        <f t="shared" ref="E48:V48" si="12">SUM(E40+E42)</f>
        <v>0</v>
      </c>
      <c r="F48" s="50">
        <f t="shared" si="12"/>
        <v>0</v>
      </c>
      <c r="G48" s="58">
        <f t="shared" si="12"/>
        <v>0</v>
      </c>
      <c r="H48" s="50">
        <f t="shared" si="12"/>
        <v>0</v>
      </c>
      <c r="I48" s="58">
        <f t="shared" si="12"/>
        <v>0</v>
      </c>
      <c r="J48" s="50">
        <f t="shared" si="12"/>
        <v>0</v>
      </c>
      <c r="K48" s="58">
        <f t="shared" si="12"/>
        <v>0</v>
      </c>
      <c r="L48" s="50">
        <f t="shared" si="12"/>
        <v>0</v>
      </c>
      <c r="M48" s="58">
        <f t="shared" si="12"/>
        <v>0</v>
      </c>
      <c r="N48" s="50">
        <f t="shared" si="12"/>
        <v>0</v>
      </c>
      <c r="O48" s="58">
        <f t="shared" si="12"/>
        <v>0</v>
      </c>
      <c r="P48" s="50">
        <f t="shared" si="12"/>
        <v>0</v>
      </c>
      <c r="Q48" s="58">
        <f t="shared" si="12"/>
        <v>0</v>
      </c>
      <c r="R48" s="50">
        <f t="shared" si="12"/>
        <v>0</v>
      </c>
      <c r="S48" s="58">
        <f t="shared" si="12"/>
        <v>0</v>
      </c>
      <c r="T48" s="50">
        <f t="shared" si="12"/>
        <v>0</v>
      </c>
      <c r="U48" s="58" t="e">
        <f t="shared" si="12"/>
        <v>#REF!</v>
      </c>
      <c r="V48" s="53">
        <f t="shared" si="12"/>
        <v>0</v>
      </c>
    </row>
    <row r="49" spans="3:22">
      <c r="C49" s="46" t="s">
        <v>7</v>
      </c>
      <c r="D49" s="50">
        <f>SUM(D41)</f>
        <v>0</v>
      </c>
      <c r="E49" s="58">
        <f t="shared" ref="E49:V49" si="13">SUM(E41)</f>
        <v>0</v>
      </c>
      <c r="F49" s="50">
        <f t="shared" si="13"/>
        <v>0</v>
      </c>
      <c r="G49" s="58">
        <f t="shared" si="13"/>
        <v>0</v>
      </c>
      <c r="H49" s="50">
        <f t="shared" si="13"/>
        <v>0</v>
      </c>
      <c r="I49" s="58">
        <f t="shared" si="13"/>
        <v>0</v>
      </c>
      <c r="J49" s="50">
        <f t="shared" si="13"/>
        <v>0</v>
      </c>
      <c r="K49" s="58">
        <f t="shared" si="13"/>
        <v>0</v>
      </c>
      <c r="L49" s="50">
        <f t="shared" si="13"/>
        <v>0</v>
      </c>
      <c r="M49" s="58">
        <f t="shared" si="13"/>
        <v>0</v>
      </c>
      <c r="N49" s="50">
        <f t="shared" si="13"/>
        <v>0</v>
      </c>
      <c r="O49" s="58">
        <f t="shared" si="13"/>
        <v>0</v>
      </c>
      <c r="P49" s="50">
        <f t="shared" si="13"/>
        <v>0</v>
      </c>
      <c r="Q49" s="58">
        <f t="shared" si="13"/>
        <v>0</v>
      </c>
      <c r="R49" s="50">
        <f t="shared" si="13"/>
        <v>0</v>
      </c>
      <c r="S49" s="58">
        <f t="shared" si="13"/>
        <v>0</v>
      </c>
      <c r="T49" s="50">
        <f t="shared" si="13"/>
        <v>0</v>
      </c>
      <c r="U49" s="58" t="e">
        <f t="shared" si="13"/>
        <v>#REF!</v>
      </c>
      <c r="V49" s="53">
        <f t="shared" si="13"/>
        <v>0</v>
      </c>
    </row>
    <row r="50" spans="3:22">
      <c r="C50" s="46" t="s">
        <v>29</v>
      </c>
      <c r="D50" s="50">
        <f>SUM(D43)</f>
        <v>0</v>
      </c>
      <c r="E50" s="58">
        <f t="shared" ref="E50:V51" si="14">SUM(E43)</f>
        <v>0</v>
      </c>
      <c r="F50" s="50">
        <f t="shared" si="14"/>
        <v>0</v>
      </c>
      <c r="G50" s="58">
        <f t="shared" si="14"/>
        <v>0</v>
      </c>
      <c r="H50" s="50">
        <f t="shared" si="14"/>
        <v>0</v>
      </c>
      <c r="I50" s="58">
        <f t="shared" si="14"/>
        <v>0</v>
      </c>
      <c r="J50" s="50">
        <f t="shared" si="14"/>
        <v>0</v>
      </c>
      <c r="K50" s="58">
        <f t="shared" si="14"/>
        <v>0</v>
      </c>
      <c r="L50" s="50">
        <f t="shared" si="14"/>
        <v>0</v>
      </c>
      <c r="M50" s="58">
        <f t="shared" si="14"/>
        <v>0</v>
      </c>
      <c r="N50" s="50">
        <f t="shared" si="14"/>
        <v>0</v>
      </c>
      <c r="O50" s="58">
        <f t="shared" si="14"/>
        <v>0</v>
      </c>
      <c r="P50" s="50">
        <f t="shared" si="14"/>
        <v>0</v>
      </c>
      <c r="Q50" s="58">
        <f t="shared" si="14"/>
        <v>0</v>
      </c>
      <c r="R50" s="50">
        <f t="shared" si="14"/>
        <v>0</v>
      </c>
      <c r="S50" s="58">
        <f t="shared" si="14"/>
        <v>0</v>
      </c>
      <c r="T50" s="50">
        <f t="shared" si="14"/>
        <v>0</v>
      </c>
      <c r="U50" s="58" t="e">
        <f t="shared" si="14"/>
        <v>#REF!</v>
      </c>
      <c r="V50" s="53">
        <f t="shared" si="14"/>
        <v>0</v>
      </c>
    </row>
    <row r="51" spans="3:22">
      <c r="C51" s="46" t="s">
        <v>30</v>
      </c>
      <c r="D51" s="50">
        <f>SUM(D44)</f>
        <v>0</v>
      </c>
      <c r="E51" s="58">
        <f t="shared" si="14"/>
        <v>0</v>
      </c>
      <c r="F51" s="50">
        <f t="shared" si="14"/>
        <v>0</v>
      </c>
      <c r="G51" s="58">
        <f t="shared" si="14"/>
        <v>0</v>
      </c>
      <c r="H51" s="50">
        <f t="shared" si="14"/>
        <v>0</v>
      </c>
      <c r="I51" s="58">
        <f t="shared" si="14"/>
        <v>0</v>
      </c>
      <c r="J51" s="50">
        <f t="shared" si="14"/>
        <v>0</v>
      </c>
      <c r="K51" s="58">
        <f t="shared" si="14"/>
        <v>0</v>
      </c>
      <c r="L51" s="50">
        <f t="shared" si="14"/>
        <v>0</v>
      </c>
      <c r="M51" s="58">
        <f t="shared" si="14"/>
        <v>0</v>
      </c>
      <c r="N51" s="50">
        <f t="shared" si="14"/>
        <v>0</v>
      </c>
      <c r="O51" s="58">
        <f t="shared" si="14"/>
        <v>0</v>
      </c>
      <c r="P51" s="50">
        <f t="shared" si="14"/>
        <v>0</v>
      </c>
      <c r="Q51" s="58">
        <f t="shared" si="14"/>
        <v>0</v>
      </c>
      <c r="R51" s="50">
        <f t="shared" si="14"/>
        <v>0</v>
      </c>
      <c r="S51" s="58">
        <f t="shared" si="14"/>
        <v>0</v>
      </c>
      <c r="T51" s="50">
        <f t="shared" si="14"/>
        <v>0</v>
      </c>
      <c r="U51" s="58" t="e">
        <f t="shared" si="14"/>
        <v>#REF!</v>
      </c>
      <c r="V51" s="53">
        <f t="shared" si="14"/>
        <v>0</v>
      </c>
    </row>
    <row r="52" spans="3:22" ht="13" thickBot="1">
      <c r="C52" s="47" t="s">
        <v>31</v>
      </c>
      <c r="D52" s="51">
        <f>SUM(D45)</f>
        <v>0</v>
      </c>
      <c r="E52" s="59">
        <f t="shared" ref="E52:V52" si="15">SUM(E45)</f>
        <v>0</v>
      </c>
      <c r="F52" s="51">
        <f t="shared" si="15"/>
        <v>0</v>
      </c>
      <c r="G52" s="59">
        <f t="shared" si="15"/>
        <v>0</v>
      </c>
      <c r="H52" s="51">
        <f t="shared" si="15"/>
        <v>0</v>
      </c>
      <c r="I52" s="59">
        <f t="shared" si="15"/>
        <v>0</v>
      </c>
      <c r="J52" s="51">
        <f t="shared" si="15"/>
        <v>0</v>
      </c>
      <c r="K52" s="59">
        <f t="shared" si="15"/>
        <v>0</v>
      </c>
      <c r="L52" s="51">
        <f t="shared" si="15"/>
        <v>0</v>
      </c>
      <c r="M52" s="59">
        <f t="shared" si="15"/>
        <v>0</v>
      </c>
      <c r="N52" s="51">
        <f t="shared" si="15"/>
        <v>0</v>
      </c>
      <c r="O52" s="59">
        <f t="shared" si="15"/>
        <v>0</v>
      </c>
      <c r="P52" s="51">
        <f t="shared" si="15"/>
        <v>0</v>
      </c>
      <c r="Q52" s="59">
        <f t="shared" si="15"/>
        <v>0</v>
      </c>
      <c r="R52" s="51">
        <f t="shared" si="15"/>
        <v>0</v>
      </c>
      <c r="S52" s="59">
        <f t="shared" si="15"/>
        <v>0</v>
      </c>
      <c r="T52" s="51">
        <f t="shared" si="15"/>
        <v>0</v>
      </c>
      <c r="U52" s="59" t="e">
        <f t="shared" si="15"/>
        <v>#REF!</v>
      </c>
      <c r="V52" s="54">
        <f t="shared" si="15"/>
        <v>0</v>
      </c>
    </row>
    <row r="55" spans="3:22" ht="14">
      <c r="C55" s="41" t="s">
        <v>27</v>
      </c>
      <c r="D55" s="42">
        <f>SUM(Jan:Dec!D47)</f>
        <v>0</v>
      </c>
      <c r="E55" s="42">
        <f>SUM(Jan:Dec!E47)</f>
        <v>0</v>
      </c>
      <c r="F55" s="42">
        <f>SUM(Jan:Dec!F47)</f>
        <v>1</v>
      </c>
      <c r="G55" s="42">
        <f>SUM(Jan:Dec!G47)</f>
        <v>0</v>
      </c>
      <c r="H55" s="42">
        <f>SUM(Jan:Dec!H47)</f>
        <v>0</v>
      </c>
      <c r="I55" s="42">
        <f>SUM(Jan:Dec!I47)</f>
        <v>0</v>
      </c>
      <c r="J55" s="42">
        <f>SUM(Jan:Dec!J47)</f>
        <v>0</v>
      </c>
      <c r="K55" s="42">
        <f>SUM(Jan:Dec!K47)</f>
        <v>0</v>
      </c>
      <c r="L55" s="42">
        <f>SUM(Jan:Dec!L47)</f>
        <v>0</v>
      </c>
      <c r="M55" s="42">
        <f>SUM(Jan:Dec!M47)</f>
        <v>0</v>
      </c>
      <c r="N55" s="42">
        <f>SUM(Jan:Dec!N47)</f>
        <v>0</v>
      </c>
      <c r="O55" s="42">
        <f>SUM(Jan:Dec!O47)</f>
        <v>0</v>
      </c>
      <c r="P55" s="42">
        <f>SUM(Jan:Dec!P47)</f>
        <v>0</v>
      </c>
      <c r="Q55" s="42">
        <f>SUM(Jan:Dec!Q47)</f>
        <v>0</v>
      </c>
      <c r="R55" s="42">
        <f>SUM(Jan:Dec!R47)</f>
        <v>0</v>
      </c>
      <c r="S55" s="42">
        <f>SUM(Jan:Dec!S47)</f>
        <v>0</v>
      </c>
      <c r="T55" s="42">
        <f>SUM(Jan:Dec!T47)</f>
        <v>0</v>
      </c>
      <c r="U55" s="42" t="e">
        <f>SUM(Jan:Dec!U47)</f>
        <v>#REF!</v>
      </c>
      <c r="V55" s="42">
        <f>SUM(Jan:Dec!V47)</f>
        <v>0</v>
      </c>
    </row>
    <row r="56" spans="3:22" ht="14">
      <c r="C56" s="37" t="s">
        <v>28</v>
      </c>
      <c r="D56" s="34">
        <f>SUM(Jan:Dec!D48)</f>
        <v>1</v>
      </c>
      <c r="E56" s="34">
        <f>SUM(Jan:Dec!E48)</f>
        <v>0</v>
      </c>
      <c r="F56" s="34">
        <f>SUM(Jan:Dec!F48)</f>
        <v>0</v>
      </c>
      <c r="G56" s="34">
        <f>SUM(Jan:Dec!G48)</f>
        <v>0</v>
      </c>
      <c r="H56" s="34">
        <f>SUM(Jan:Dec!H48)</f>
        <v>0</v>
      </c>
      <c r="I56" s="34">
        <f>SUM(Jan:Dec!I48)</f>
        <v>0</v>
      </c>
      <c r="J56" s="34">
        <f>SUM(Jan:Dec!J48)</f>
        <v>0</v>
      </c>
      <c r="K56" s="34">
        <f>SUM(Jan:Dec!K48)</f>
        <v>0</v>
      </c>
      <c r="L56" s="34">
        <f>SUM(Jan:Dec!L48)</f>
        <v>0</v>
      </c>
      <c r="M56" s="34">
        <f>SUM(Jan:Dec!M48)</f>
        <v>0</v>
      </c>
      <c r="N56" s="34">
        <f>SUM(Jan:Dec!N48)</f>
        <v>0</v>
      </c>
      <c r="O56" s="34">
        <f>SUM(Jan:Dec!O48)</f>
        <v>0</v>
      </c>
      <c r="P56" s="34">
        <f>SUM(Jan:Dec!P48)</f>
        <v>0</v>
      </c>
      <c r="Q56" s="34">
        <f>SUM(Jan:Dec!Q48)</f>
        <v>0</v>
      </c>
      <c r="R56" s="34">
        <f>SUM(Jan:Dec!R48)</f>
        <v>0</v>
      </c>
      <c r="S56" s="34">
        <f>SUM(Jan:Dec!S48)</f>
        <v>0</v>
      </c>
      <c r="T56" s="34">
        <f>SUM(Jan:Dec!T48)</f>
        <v>0</v>
      </c>
      <c r="U56" s="34" t="e">
        <f>SUM(Jan:Dec!U48)</f>
        <v>#REF!</v>
      </c>
      <c r="V56" s="34">
        <f>SUM(Jan:Dec!V48)</f>
        <v>0</v>
      </c>
    </row>
    <row r="57" spans="3:22" ht="14">
      <c r="C57" s="37" t="s">
        <v>7</v>
      </c>
      <c r="D57" s="34">
        <f>SUM(Jan:Dec!D49)</f>
        <v>0</v>
      </c>
      <c r="E57" s="34">
        <f>SUM(Jan:Dec!E49)</f>
        <v>0</v>
      </c>
      <c r="F57" s="34">
        <f>SUM(Jan:Dec!F49)</f>
        <v>0</v>
      </c>
      <c r="G57" s="34">
        <f>SUM(Jan:Dec!G49)</f>
        <v>0</v>
      </c>
      <c r="H57" s="34">
        <f>SUM(Jan:Dec!H49)</f>
        <v>0</v>
      </c>
      <c r="I57" s="34">
        <f>SUM(Jan:Dec!I49)</f>
        <v>0</v>
      </c>
      <c r="J57" s="34">
        <f>SUM(Jan:Dec!J49)</f>
        <v>0</v>
      </c>
      <c r="K57" s="34">
        <f>SUM(Jan:Dec!K49)</f>
        <v>0</v>
      </c>
      <c r="L57" s="34">
        <f>SUM(Jan:Dec!L49)</f>
        <v>0</v>
      </c>
      <c r="M57" s="34">
        <f>SUM(Jan:Dec!M49)</f>
        <v>0</v>
      </c>
      <c r="N57" s="34">
        <f>SUM(Jan:Dec!N49)</f>
        <v>0</v>
      </c>
      <c r="O57" s="34">
        <f>SUM(Jan:Dec!O49)</f>
        <v>0</v>
      </c>
      <c r="P57" s="34">
        <f>SUM(Jan:Dec!P49)</f>
        <v>0</v>
      </c>
      <c r="Q57" s="34">
        <f>SUM(Jan:Dec!Q49)</f>
        <v>0</v>
      </c>
      <c r="R57" s="34">
        <f>SUM(Jan:Dec!R49)</f>
        <v>0</v>
      </c>
      <c r="S57" s="34">
        <f>SUM(Jan:Dec!S49)</f>
        <v>0</v>
      </c>
      <c r="T57" s="34">
        <f>SUM(Jan:Dec!T49)</f>
        <v>0</v>
      </c>
      <c r="U57" s="34" t="e">
        <f>SUM(Jan:Dec!U49)</f>
        <v>#REF!</v>
      </c>
      <c r="V57" s="34">
        <f>SUM(Jan:Dec!V49)</f>
        <v>0</v>
      </c>
    </row>
    <row r="58" spans="3:22" ht="14">
      <c r="C58" s="36" t="s">
        <v>29</v>
      </c>
      <c r="D58" s="33">
        <f>SUM(Jan:Dec!D50)</f>
        <v>0</v>
      </c>
      <c r="E58" s="33">
        <f>SUM(Jan:Dec!E50)</f>
        <v>1</v>
      </c>
      <c r="F58" s="33">
        <f>SUM(Jan:Dec!F50)</f>
        <v>0</v>
      </c>
      <c r="G58" s="33">
        <f>SUM(Jan:Dec!G50)</f>
        <v>0</v>
      </c>
      <c r="H58" s="33">
        <f>SUM(Jan:Dec!H50)</f>
        <v>0</v>
      </c>
      <c r="I58" s="33">
        <f>SUM(Jan:Dec!I50)</f>
        <v>0</v>
      </c>
      <c r="J58" s="33">
        <f>SUM(Jan:Dec!J50)</f>
        <v>0</v>
      </c>
      <c r="K58" s="33">
        <f>SUM(Jan:Dec!K50)</f>
        <v>0</v>
      </c>
      <c r="L58" s="33">
        <f>SUM(Jan:Dec!L50)</f>
        <v>0</v>
      </c>
      <c r="M58" s="33">
        <f>SUM(Jan:Dec!M50)</f>
        <v>0</v>
      </c>
      <c r="N58" s="33">
        <f>SUM(Jan:Dec!N50)</f>
        <v>0</v>
      </c>
      <c r="O58" s="33">
        <f>SUM(Jan:Dec!O50)</f>
        <v>0</v>
      </c>
      <c r="P58" s="33">
        <f>SUM(Jan:Dec!P50)</f>
        <v>0</v>
      </c>
      <c r="Q58" s="33">
        <f>SUM(Jan:Dec!Q50)</f>
        <v>0</v>
      </c>
      <c r="R58" s="33">
        <f>SUM(Jan:Dec!R50)</f>
        <v>0</v>
      </c>
      <c r="S58" s="33">
        <f>SUM(Jan:Dec!S50)</f>
        <v>0</v>
      </c>
      <c r="T58" s="33">
        <f>SUM(Jan:Dec!T50)</f>
        <v>0</v>
      </c>
      <c r="U58" s="33" t="e">
        <f>SUM(Jan:Dec!U50)</f>
        <v>#REF!</v>
      </c>
      <c r="V58" s="33">
        <f>SUM(Jan:Dec!V50)</f>
        <v>0</v>
      </c>
    </row>
    <row r="59" spans="3:22" ht="14">
      <c r="C59" s="37" t="s">
        <v>30</v>
      </c>
      <c r="D59" s="34">
        <f>SUM(Jan:Dec!D51)</f>
        <v>0</v>
      </c>
      <c r="E59" s="34">
        <f>SUM(Jan:Dec!E51)</f>
        <v>0</v>
      </c>
      <c r="F59" s="34">
        <f>SUM(Jan:Dec!F51)</f>
        <v>0</v>
      </c>
      <c r="G59" s="34">
        <f>SUM(Jan:Dec!G51)</f>
        <v>0</v>
      </c>
      <c r="H59" s="34">
        <f>SUM(Jan:Dec!H51)</f>
        <v>0</v>
      </c>
      <c r="I59" s="34">
        <f>SUM(Jan:Dec!I51)</f>
        <v>0</v>
      </c>
      <c r="J59" s="34">
        <f>SUM(Jan:Dec!J51)</f>
        <v>0</v>
      </c>
      <c r="K59" s="34">
        <f>SUM(Jan:Dec!K51)</f>
        <v>0</v>
      </c>
      <c r="L59" s="34">
        <f>SUM(Jan:Dec!L51)</f>
        <v>0</v>
      </c>
      <c r="M59" s="34">
        <f>SUM(Jan:Dec!M51)</f>
        <v>0</v>
      </c>
      <c r="N59" s="34">
        <f>SUM(Jan:Dec!N51)</f>
        <v>0</v>
      </c>
      <c r="O59" s="34">
        <f>SUM(Jan:Dec!O51)</f>
        <v>0</v>
      </c>
      <c r="P59" s="34">
        <f>SUM(Jan:Dec!P51)</f>
        <v>0</v>
      </c>
      <c r="Q59" s="34">
        <f>SUM(Jan:Dec!Q51)</f>
        <v>0</v>
      </c>
      <c r="R59" s="34">
        <f>SUM(Jan:Dec!R51)</f>
        <v>0</v>
      </c>
      <c r="S59" s="34">
        <f>SUM(Jan:Dec!S51)</f>
        <v>0</v>
      </c>
      <c r="T59" s="34">
        <f>SUM(Jan:Dec!T51)</f>
        <v>0</v>
      </c>
      <c r="U59" s="34" t="e">
        <f>SUM(Jan:Dec!U51)</f>
        <v>#REF!</v>
      </c>
      <c r="V59" s="34">
        <f>SUM(Jan:Dec!V51)</f>
        <v>0</v>
      </c>
    </row>
    <row r="60" spans="3:22" ht="14">
      <c r="C60" s="38" t="s">
        <v>31</v>
      </c>
      <c r="D60" s="35">
        <f>SUM(Jan:Dec!D52)</f>
        <v>1</v>
      </c>
      <c r="E60" s="35">
        <f>SUM(Jan:Dec!E52)</f>
        <v>0</v>
      </c>
      <c r="F60" s="35">
        <f>SUM(Jan:Dec!F52)</f>
        <v>0</v>
      </c>
      <c r="G60" s="35">
        <f>SUM(Jan:Dec!G52)</f>
        <v>0</v>
      </c>
      <c r="H60" s="35">
        <f>SUM(Jan:Dec!H52)</f>
        <v>0</v>
      </c>
      <c r="I60" s="35">
        <f>SUM(Jan:Dec!I52)</f>
        <v>0</v>
      </c>
      <c r="J60" s="35">
        <f>SUM(Jan:Dec!J52)</f>
        <v>0</v>
      </c>
      <c r="K60" s="35">
        <f>SUM(Jan:Dec!K52)</f>
        <v>0</v>
      </c>
      <c r="L60" s="35">
        <f>SUM(Jan:Dec!L52)</f>
        <v>0</v>
      </c>
      <c r="M60" s="35">
        <f>SUM(Jan:Dec!M52)</f>
        <v>0</v>
      </c>
      <c r="N60" s="35">
        <f>SUM(Jan:Dec!N52)</f>
        <v>0</v>
      </c>
      <c r="O60" s="35">
        <f>SUM(Jan:Dec!O52)</f>
        <v>0</v>
      </c>
      <c r="P60" s="35">
        <f>SUM(Jan:Dec!P52)</f>
        <v>0</v>
      </c>
      <c r="Q60" s="35">
        <f>SUM(Jan:Dec!Q52)</f>
        <v>0</v>
      </c>
      <c r="R60" s="35">
        <f>SUM(Jan:Dec!R52)</f>
        <v>0</v>
      </c>
      <c r="S60" s="35">
        <f>SUM(Jan:Dec!S52)</f>
        <v>0</v>
      </c>
      <c r="T60" s="35">
        <f>SUM(Jan:Dec!T52)</f>
        <v>0</v>
      </c>
      <c r="U60" s="35" t="e">
        <f>SUM(Jan:Dec!U52)</f>
        <v>#REF!</v>
      </c>
      <c r="V60" s="35">
        <f>SUM(Jan:Dec!V52)</f>
        <v>0</v>
      </c>
    </row>
    <row r="61" spans="3:22" ht="14">
      <c r="C61" s="43" t="s">
        <v>32</v>
      </c>
      <c r="D61" s="44">
        <f>SUM(D55:D60)</f>
        <v>2</v>
      </c>
      <c r="E61" s="44">
        <f t="shared" ref="E61:V61" si="16">SUM(E55:E60)</f>
        <v>1</v>
      </c>
      <c r="F61" s="44">
        <f t="shared" si="16"/>
        <v>1</v>
      </c>
      <c r="G61" s="44">
        <f t="shared" si="16"/>
        <v>0</v>
      </c>
      <c r="H61" s="44">
        <f t="shared" si="16"/>
        <v>0</v>
      </c>
      <c r="I61" s="44">
        <f t="shared" si="16"/>
        <v>0</v>
      </c>
      <c r="J61" s="44">
        <f t="shared" si="16"/>
        <v>0</v>
      </c>
      <c r="K61" s="44">
        <f t="shared" si="16"/>
        <v>0</v>
      </c>
      <c r="L61" s="44">
        <f t="shared" si="16"/>
        <v>0</v>
      </c>
      <c r="M61" s="44">
        <f t="shared" si="16"/>
        <v>0</v>
      </c>
      <c r="N61" s="44">
        <f t="shared" si="16"/>
        <v>0</v>
      </c>
      <c r="O61" s="44">
        <f t="shared" si="16"/>
        <v>0</v>
      </c>
      <c r="P61" s="44">
        <f t="shared" si="16"/>
        <v>0</v>
      </c>
      <c r="Q61" s="44">
        <f t="shared" si="16"/>
        <v>0</v>
      </c>
      <c r="R61" s="44">
        <f t="shared" si="16"/>
        <v>0</v>
      </c>
      <c r="S61" s="44">
        <f t="shared" si="16"/>
        <v>0</v>
      </c>
      <c r="T61" s="44">
        <f t="shared" si="16"/>
        <v>0</v>
      </c>
      <c r="U61" s="44" t="e">
        <f t="shared" si="16"/>
        <v>#REF!</v>
      </c>
      <c r="V61" s="44">
        <f t="shared" si="16"/>
        <v>0</v>
      </c>
    </row>
  </sheetData>
  <conditionalFormatting sqref="D2:V32">
    <cfRule type="cellIs" dxfId="49" priority="1" operator="equal">
      <formula>1</formula>
    </cfRule>
  </conditionalFormatting>
  <conditionalFormatting sqref="D33:V33">
    <cfRule type="cellIs" dxfId="48" priority="3" operator="equal">
      <formula>0</formula>
    </cfRule>
    <cfRule type="cellIs" dxfId="47" priority="4" operator="greaterThanOrEqual">
      <formula>1</formula>
    </cfRule>
  </conditionalFormatting>
  <conditionalFormatting sqref="A2:V32">
    <cfRule type="expression" dxfId="46" priority="2">
      <formula>OR($A2=FERIES)</formula>
    </cfRule>
    <cfRule type="expression" dxfId="45" priority="5">
      <formula>WEEKDAY($A2,2)&gt;5</formula>
    </cfRule>
  </conditionalFormatting>
  <dataValidations count="1">
    <dataValidation type="list" allowBlank="1" showInputMessage="1" showErrorMessage="1" sqref="C2:C32 D1:V1">
      <formula1>PERS</formula1>
    </dataValidation>
  </dataValidations>
  <printOptions horizontalCentered="1"/>
  <pageMargins left="0.19685039370078741" right="0.19685039370078741" top="0.19685039370078741" bottom="0.19685039370078741" header="0.19685039370078741" footer="0.1968503937007874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>
    <pageSetUpPr fitToPage="1"/>
  </sheetPr>
  <dimension ref="A1:W61"/>
  <sheetViews>
    <sheetView showZeros="0" topLeftCell="A8" workbookViewId="0">
      <selection activeCell="D39" sqref="D39"/>
    </sheetView>
  </sheetViews>
  <sheetFormatPr baseColWidth="10" defaultRowHeight="12" x14ac:dyDescent="0"/>
  <cols>
    <col min="1" max="1" width="9.6640625" customWidth="1"/>
    <col min="2" max="2" width="5.6640625" customWidth="1"/>
    <col min="3" max="3" width="13" customWidth="1"/>
    <col min="4" max="5" width="8.6640625" customWidth="1"/>
    <col min="6" max="6" width="8.33203125" customWidth="1"/>
    <col min="7" max="7" width="8.1640625" customWidth="1"/>
    <col min="8" max="9" width="8.6640625" customWidth="1"/>
    <col min="10" max="10" width="9.1640625" customWidth="1"/>
    <col min="11" max="11" width="8.33203125" customWidth="1"/>
    <col min="12" max="22" width="8.6640625" customWidth="1"/>
    <col min="23" max="23" width="5.5" customWidth="1"/>
  </cols>
  <sheetData>
    <row r="1" spans="1:23" ht="17.25" customHeight="1">
      <c r="A1" s="27">
        <f>DATE(Accueil!E1,4,1)</f>
        <v>42826</v>
      </c>
      <c r="B1" s="28" t="s">
        <v>0</v>
      </c>
      <c r="C1" s="28" t="s">
        <v>1</v>
      </c>
      <c r="D1" s="32" t="s">
        <v>25</v>
      </c>
      <c r="E1" s="32" t="s">
        <v>25</v>
      </c>
      <c r="F1" s="32" t="s">
        <v>25</v>
      </c>
      <c r="G1" s="32" t="s">
        <v>25</v>
      </c>
      <c r="H1" s="32" t="s">
        <v>25</v>
      </c>
      <c r="I1" s="32" t="s">
        <v>25</v>
      </c>
      <c r="J1" s="32" t="s">
        <v>25</v>
      </c>
      <c r="K1" s="32" t="s">
        <v>25</v>
      </c>
      <c r="L1" s="32" t="s">
        <v>25</v>
      </c>
      <c r="M1" s="32" t="s">
        <v>25</v>
      </c>
      <c r="N1" s="32" t="s">
        <v>25</v>
      </c>
      <c r="O1" s="32" t="s">
        <v>25</v>
      </c>
      <c r="P1" s="32" t="s">
        <v>25</v>
      </c>
      <c r="Q1" s="32" t="s">
        <v>25</v>
      </c>
      <c r="R1" s="32" t="s">
        <v>25</v>
      </c>
      <c r="S1" s="32" t="s">
        <v>11</v>
      </c>
      <c r="T1" s="32" t="s">
        <v>11</v>
      </c>
      <c r="U1" s="32" t="s">
        <v>11</v>
      </c>
      <c r="V1" s="32" t="s">
        <v>11</v>
      </c>
      <c r="W1" s="8" t="s">
        <v>2</v>
      </c>
    </row>
    <row r="2" spans="1:23">
      <c r="A2" s="12">
        <f>DATE(Accueil!E1,4,1)</f>
        <v>42826</v>
      </c>
      <c r="B2" s="11">
        <f>DATE(Accueil!E1,4,1)</f>
        <v>42826</v>
      </c>
      <c r="C2" s="31"/>
      <c r="D2" s="9" t="str">
        <f>IF($C2=D$1,1,"0")</f>
        <v>0</v>
      </c>
      <c r="E2" s="9" t="str">
        <f t="shared" ref="E2:V16" si="0">IF($C2=E$1,1,"0")</f>
        <v>0</v>
      </c>
      <c r="F2" s="9" t="str">
        <f t="shared" si="0"/>
        <v>0</v>
      </c>
      <c r="G2" s="9" t="str">
        <f t="shared" si="0"/>
        <v>0</v>
      </c>
      <c r="H2" s="9" t="str">
        <f t="shared" si="0"/>
        <v>0</v>
      </c>
      <c r="I2" s="9" t="str">
        <f t="shared" si="0"/>
        <v>0</v>
      </c>
      <c r="J2" s="9" t="str">
        <f t="shared" si="0"/>
        <v>0</v>
      </c>
      <c r="K2" s="9" t="str">
        <f t="shared" si="0"/>
        <v>0</v>
      </c>
      <c r="L2" s="9" t="str">
        <f t="shared" si="0"/>
        <v>0</v>
      </c>
      <c r="M2" s="9" t="str">
        <f t="shared" si="0"/>
        <v>0</v>
      </c>
      <c r="N2" s="9" t="str">
        <f t="shared" si="0"/>
        <v>0</v>
      </c>
      <c r="O2" s="9" t="str">
        <f t="shared" si="0"/>
        <v>0</v>
      </c>
      <c r="P2" s="9" t="str">
        <f t="shared" si="0"/>
        <v>0</v>
      </c>
      <c r="Q2" s="9" t="str">
        <f t="shared" si="0"/>
        <v>0</v>
      </c>
      <c r="R2" s="9" t="str">
        <f t="shared" si="0"/>
        <v>0</v>
      </c>
      <c r="S2" s="9" t="str">
        <f t="shared" si="0"/>
        <v>0</v>
      </c>
      <c r="T2" s="9" t="str">
        <f t="shared" si="0"/>
        <v>0</v>
      </c>
      <c r="U2" s="9" t="str">
        <f t="shared" si="0"/>
        <v>0</v>
      </c>
      <c r="V2" s="9" t="str">
        <f t="shared" si="0"/>
        <v>0</v>
      </c>
      <c r="W2" s="6">
        <f t="shared" ref="W2:W31" si="1">SUM(D2:V2)</f>
        <v>0</v>
      </c>
    </row>
    <row r="3" spans="1:23">
      <c r="A3" s="12">
        <f>(A2+1)</f>
        <v>42827</v>
      </c>
      <c r="B3" s="11">
        <f>(B2+1)</f>
        <v>42827</v>
      </c>
      <c r="C3" s="31"/>
      <c r="D3" s="9" t="str">
        <f t="shared" ref="D3:S31" si="2">IF($C3=D$1,1,"0")</f>
        <v>0</v>
      </c>
      <c r="E3" s="9" t="str">
        <f t="shared" si="2"/>
        <v>0</v>
      </c>
      <c r="F3" s="9" t="str">
        <f t="shared" si="2"/>
        <v>0</v>
      </c>
      <c r="G3" s="9" t="str">
        <f t="shared" si="2"/>
        <v>0</v>
      </c>
      <c r="H3" s="9" t="str">
        <f t="shared" si="2"/>
        <v>0</v>
      </c>
      <c r="I3" s="9" t="str">
        <f t="shared" si="2"/>
        <v>0</v>
      </c>
      <c r="J3" s="9" t="str">
        <f t="shared" si="2"/>
        <v>0</v>
      </c>
      <c r="K3" s="9" t="str">
        <f t="shared" si="2"/>
        <v>0</v>
      </c>
      <c r="L3" s="9" t="str">
        <f t="shared" si="2"/>
        <v>0</v>
      </c>
      <c r="M3" s="9" t="str">
        <f t="shared" si="2"/>
        <v>0</v>
      </c>
      <c r="N3" s="9" t="str">
        <f t="shared" si="2"/>
        <v>0</v>
      </c>
      <c r="O3" s="9" t="str">
        <f t="shared" si="2"/>
        <v>0</v>
      </c>
      <c r="P3" s="9" t="str">
        <f t="shared" si="2"/>
        <v>0</v>
      </c>
      <c r="Q3" s="9" t="str">
        <f t="shared" si="2"/>
        <v>0</v>
      </c>
      <c r="R3" s="9" t="str">
        <f t="shared" si="2"/>
        <v>0</v>
      </c>
      <c r="S3" s="9" t="str">
        <f t="shared" si="2"/>
        <v>0</v>
      </c>
      <c r="T3" s="9" t="str">
        <f t="shared" si="0"/>
        <v>0</v>
      </c>
      <c r="U3" s="9" t="str">
        <f t="shared" si="0"/>
        <v>0</v>
      </c>
      <c r="V3" s="9" t="str">
        <f t="shared" si="0"/>
        <v>0</v>
      </c>
      <c r="W3" s="6">
        <f t="shared" si="1"/>
        <v>0</v>
      </c>
    </row>
    <row r="4" spans="1:23">
      <c r="A4" s="12">
        <f t="shared" ref="A4:B19" si="3">(A3+1)</f>
        <v>42828</v>
      </c>
      <c r="B4" s="11">
        <f t="shared" si="3"/>
        <v>42828</v>
      </c>
      <c r="C4" s="31"/>
      <c r="D4" s="9" t="str">
        <f t="shared" si="2"/>
        <v>0</v>
      </c>
      <c r="E4" s="9" t="str">
        <f t="shared" si="0"/>
        <v>0</v>
      </c>
      <c r="F4" s="9" t="str">
        <f t="shared" si="0"/>
        <v>0</v>
      </c>
      <c r="G4" s="9" t="str">
        <f t="shared" si="0"/>
        <v>0</v>
      </c>
      <c r="H4" s="9" t="str">
        <f t="shared" si="0"/>
        <v>0</v>
      </c>
      <c r="I4" s="9" t="str">
        <f t="shared" si="0"/>
        <v>0</v>
      </c>
      <c r="J4" s="9" t="str">
        <f t="shared" si="0"/>
        <v>0</v>
      </c>
      <c r="K4" s="9" t="str">
        <f t="shared" si="0"/>
        <v>0</v>
      </c>
      <c r="L4" s="9" t="str">
        <f t="shared" si="0"/>
        <v>0</v>
      </c>
      <c r="M4" s="9" t="str">
        <f t="shared" si="0"/>
        <v>0</v>
      </c>
      <c r="N4" s="9" t="str">
        <f t="shared" si="0"/>
        <v>0</v>
      </c>
      <c r="O4" s="9" t="str">
        <f t="shared" si="0"/>
        <v>0</v>
      </c>
      <c r="P4" s="9" t="str">
        <f t="shared" si="0"/>
        <v>0</v>
      </c>
      <c r="Q4" s="9" t="str">
        <f t="shared" si="0"/>
        <v>0</v>
      </c>
      <c r="R4" s="9" t="str">
        <f t="shared" si="0"/>
        <v>0</v>
      </c>
      <c r="S4" s="9" t="str">
        <f t="shared" si="0"/>
        <v>0</v>
      </c>
      <c r="T4" s="9" t="str">
        <f t="shared" si="0"/>
        <v>0</v>
      </c>
      <c r="U4" s="9" t="str">
        <f t="shared" si="0"/>
        <v>0</v>
      </c>
      <c r="V4" s="9" t="str">
        <f t="shared" si="0"/>
        <v>0</v>
      </c>
      <c r="W4" s="6">
        <f t="shared" si="1"/>
        <v>0</v>
      </c>
    </row>
    <row r="5" spans="1:23">
      <c r="A5" s="12">
        <f t="shared" si="3"/>
        <v>42829</v>
      </c>
      <c r="B5" s="11">
        <f t="shared" si="3"/>
        <v>42829</v>
      </c>
      <c r="C5" s="31"/>
      <c r="D5" s="9" t="str">
        <f>IF($C5=D$1,1,"0")</f>
        <v>0</v>
      </c>
      <c r="E5" s="9" t="str">
        <f t="shared" si="0"/>
        <v>0</v>
      </c>
      <c r="F5" s="9" t="str">
        <f t="shared" si="0"/>
        <v>0</v>
      </c>
      <c r="G5" s="9" t="str">
        <f t="shared" si="0"/>
        <v>0</v>
      </c>
      <c r="H5" s="9" t="str">
        <f t="shared" si="0"/>
        <v>0</v>
      </c>
      <c r="I5" s="9" t="str">
        <f t="shared" si="0"/>
        <v>0</v>
      </c>
      <c r="J5" s="9" t="str">
        <f t="shared" si="0"/>
        <v>0</v>
      </c>
      <c r="K5" s="9" t="str">
        <f t="shared" si="0"/>
        <v>0</v>
      </c>
      <c r="L5" s="9" t="str">
        <f t="shared" si="0"/>
        <v>0</v>
      </c>
      <c r="M5" s="9" t="str">
        <f t="shared" si="0"/>
        <v>0</v>
      </c>
      <c r="N5" s="9" t="str">
        <f t="shared" si="0"/>
        <v>0</v>
      </c>
      <c r="O5" s="9" t="str">
        <f t="shared" si="0"/>
        <v>0</v>
      </c>
      <c r="P5" s="9" t="str">
        <f t="shared" si="0"/>
        <v>0</v>
      </c>
      <c r="Q5" s="9" t="str">
        <f t="shared" si="0"/>
        <v>0</v>
      </c>
      <c r="R5" s="9" t="str">
        <f t="shared" si="0"/>
        <v>0</v>
      </c>
      <c r="S5" s="9" t="str">
        <f t="shared" si="0"/>
        <v>0</v>
      </c>
      <c r="T5" s="9" t="str">
        <f t="shared" si="0"/>
        <v>0</v>
      </c>
      <c r="U5" s="9" t="str">
        <f t="shared" si="0"/>
        <v>0</v>
      </c>
      <c r="V5" s="9" t="str">
        <f t="shared" si="0"/>
        <v>0</v>
      </c>
      <c r="W5" s="6">
        <f t="shared" si="1"/>
        <v>0</v>
      </c>
    </row>
    <row r="6" spans="1:23">
      <c r="A6" s="12">
        <f t="shared" si="3"/>
        <v>42830</v>
      </c>
      <c r="B6" s="11">
        <f t="shared" si="3"/>
        <v>42830</v>
      </c>
      <c r="C6" s="31"/>
      <c r="D6" s="9" t="str">
        <f t="shared" si="2"/>
        <v>0</v>
      </c>
      <c r="E6" s="9" t="str">
        <f t="shared" si="0"/>
        <v>0</v>
      </c>
      <c r="F6" s="9" t="str">
        <f t="shared" si="0"/>
        <v>0</v>
      </c>
      <c r="G6" s="9" t="str">
        <f t="shared" si="0"/>
        <v>0</v>
      </c>
      <c r="H6" s="9" t="str">
        <f t="shared" si="0"/>
        <v>0</v>
      </c>
      <c r="I6" s="9" t="str">
        <f t="shared" si="0"/>
        <v>0</v>
      </c>
      <c r="J6" s="9" t="str">
        <f t="shared" si="0"/>
        <v>0</v>
      </c>
      <c r="K6" s="9" t="str">
        <f t="shared" si="0"/>
        <v>0</v>
      </c>
      <c r="L6" s="9" t="str">
        <f t="shared" si="0"/>
        <v>0</v>
      </c>
      <c r="M6" s="9" t="str">
        <f t="shared" si="0"/>
        <v>0</v>
      </c>
      <c r="N6" s="9" t="str">
        <f t="shared" si="0"/>
        <v>0</v>
      </c>
      <c r="O6" s="9" t="str">
        <f t="shared" si="0"/>
        <v>0</v>
      </c>
      <c r="P6" s="9" t="str">
        <f t="shared" si="0"/>
        <v>0</v>
      </c>
      <c r="Q6" s="9" t="str">
        <f t="shared" si="0"/>
        <v>0</v>
      </c>
      <c r="R6" s="9" t="str">
        <f t="shared" si="0"/>
        <v>0</v>
      </c>
      <c r="S6" s="9" t="str">
        <f t="shared" si="0"/>
        <v>0</v>
      </c>
      <c r="T6" s="9" t="str">
        <f t="shared" si="0"/>
        <v>0</v>
      </c>
      <c r="U6" s="9" t="str">
        <f t="shared" si="0"/>
        <v>0</v>
      </c>
      <c r="V6" s="9" t="str">
        <f t="shared" si="0"/>
        <v>0</v>
      </c>
      <c r="W6" s="6">
        <f t="shared" si="1"/>
        <v>0</v>
      </c>
    </row>
    <row r="7" spans="1:23">
      <c r="A7" s="12">
        <f t="shared" si="3"/>
        <v>42831</v>
      </c>
      <c r="B7" s="11">
        <f t="shared" si="3"/>
        <v>42831</v>
      </c>
      <c r="C7" s="31"/>
      <c r="D7" s="9" t="str">
        <f t="shared" si="2"/>
        <v>0</v>
      </c>
      <c r="E7" s="9" t="str">
        <f t="shared" si="0"/>
        <v>0</v>
      </c>
      <c r="F7" s="9" t="str">
        <f t="shared" si="0"/>
        <v>0</v>
      </c>
      <c r="G7" s="9" t="str">
        <f t="shared" si="0"/>
        <v>0</v>
      </c>
      <c r="H7" s="9" t="str">
        <f t="shared" si="0"/>
        <v>0</v>
      </c>
      <c r="I7" s="9" t="str">
        <f t="shared" si="0"/>
        <v>0</v>
      </c>
      <c r="J7" s="9" t="str">
        <f t="shared" si="0"/>
        <v>0</v>
      </c>
      <c r="K7" s="9" t="str">
        <f t="shared" si="0"/>
        <v>0</v>
      </c>
      <c r="L7" s="9" t="str">
        <f t="shared" si="0"/>
        <v>0</v>
      </c>
      <c r="M7" s="9" t="str">
        <f t="shared" si="0"/>
        <v>0</v>
      </c>
      <c r="N7" s="9" t="str">
        <f t="shared" si="0"/>
        <v>0</v>
      </c>
      <c r="O7" s="9" t="str">
        <f t="shared" si="0"/>
        <v>0</v>
      </c>
      <c r="P7" s="9" t="str">
        <f t="shared" si="0"/>
        <v>0</v>
      </c>
      <c r="Q7" s="9" t="str">
        <f t="shared" si="0"/>
        <v>0</v>
      </c>
      <c r="R7" s="9" t="str">
        <f t="shared" si="0"/>
        <v>0</v>
      </c>
      <c r="S7" s="9" t="str">
        <f t="shared" si="0"/>
        <v>0</v>
      </c>
      <c r="T7" s="9" t="str">
        <f t="shared" si="0"/>
        <v>0</v>
      </c>
      <c r="U7" s="9" t="str">
        <f t="shared" si="0"/>
        <v>0</v>
      </c>
      <c r="V7" s="9" t="str">
        <f t="shared" si="0"/>
        <v>0</v>
      </c>
      <c r="W7" s="6">
        <f t="shared" si="1"/>
        <v>0</v>
      </c>
    </row>
    <row r="8" spans="1:23">
      <c r="A8" s="12">
        <f t="shared" si="3"/>
        <v>42832</v>
      </c>
      <c r="B8" s="11">
        <f t="shared" si="3"/>
        <v>42832</v>
      </c>
      <c r="C8" s="31"/>
      <c r="D8" s="9" t="str">
        <f t="shared" si="2"/>
        <v>0</v>
      </c>
      <c r="E8" s="9" t="str">
        <f t="shared" si="0"/>
        <v>0</v>
      </c>
      <c r="F8" s="9" t="str">
        <f t="shared" si="0"/>
        <v>0</v>
      </c>
      <c r="G8" s="9" t="str">
        <f t="shared" si="0"/>
        <v>0</v>
      </c>
      <c r="H8" s="9" t="str">
        <f t="shared" si="0"/>
        <v>0</v>
      </c>
      <c r="I8" s="9" t="str">
        <f t="shared" si="0"/>
        <v>0</v>
      </c>
      <c r="J8" s="9" t="str">
        <f t="shared" si="0"/>
        <v>0</v>
      </c>
      <c r="K8" s="9" t="str">
        <f t="shared" si="0"/>
        <v>0</v>
      </c>
      <c r="L8" s="9" t="str">
        <f t="shared" si="0"/>
        <v>0</v>
      </c>
      <c r="M8" s="9" t="str">
        <f t="shared" si="0"/>
        <v>0</v>
      </c>
      <c r="N8" s="9" t="str">
        <f t="shared" si="0"/>
        <v>0</v>
      </c>
      <c r="O8" s="9" t="str">
        <f t="shared" si="0"/>
        <v>0</v>
      </c>
      <c r="P8" s="9" t="str">
        <f t="shared" si="0"/>
        <v>0</v>
      </c>
      <c r="Q8" s="9" t="str">
        <f t="shared" si="0"/>
        <v>0</v>
      </c>
      <c r="R8" s="9" t="str">
        <f t="shared" si="0"/>
        <v>0</v>
      </c>
      <c r="S8" s="9" t="str">
        <f t="shared" si="0"/>
        <v>0</v>
      </c>
      <c r="T8" s="9" t="str">
        <f t="shared" si="0"/>
        <v>0</v>
      </c>
      <c r="U8" s="9" t="str">
        <f t="shared" si="0"/>
        <v>0</v>
      </c>
      <c r="V8" s="9" t="str">
        <f t="shared" si="0"/>
        <v>0</v>
      </c>
      <c r="W8" s="6">
        <f t="shared" si="1"/>
        <v>0</v>
      </c>
    </row>
    <row r="9" spans="1:23">
      <c r="A9" s="12">
        <f t="shared" si="3"/>
        <v>42833</v>
      </c>
      <c r="B9" s="11">
        <f t="shared" si="3"/>
        <v>42833</v>
      </c>
      <c r="C9" s="31"/>
      <c r="D9" s="9" t="str">
        <f t="shared" si="2"/>
        <v>0</v>
      </c>
      <c r="E9" s="9" t="str">
        <f t="shared" si="0"/>
        <v>0</v>
      </c>
      <c r="F9" s="9" t="str">
        <f t="shared" si="0"/>
        <v>0</v>
      </c>
      <c r="G9" s="9" t="str">
        <f t="shared" si="0"/>
        <v>0</v>
      </c>
      <c r="H9" s="9" t="str">
        <f t="shared" si="0"/>
        <v>0</v>
      </c>
      <c r="I9" s="9" t="str">
        <f t="shared" si="0"/>
        <v>0</v>
      </c>
      <c r="J9" s="9" t="str">
        <f t="shared" si="0"/>
        <v>0</v>
      </c>
      <c r="K9" s="9" t="str">
        <f t="shared" si="0"/>
        <v>0</v>
      </c>
      <c r="L9" s="9" t="str">
        <f t="shared" si="0"/>
        <v>0</v>
      </c>
      <c r="M9" s="9" t="str">
        <f t="shared" si="0"/>
        <v>0</v>
      </c>
      <c r="N9" s="9" t="str">
        <f t="shared" si="0"/>
        <v>0</v>
      </c>
      <c r="O9" s="9" t="str">
        <f t="shared" si="0"/>
        <v>0</v>
      </c>
      <c r="P9" s="9" t="str">
        <f t="shared" si="0"/>
        <v>0</v>
      </c>
      <c r="Q9" s="9" t="str">
        <f t="shared" si="0"/>
        <v>0</v>
      </c>
      <c r="R9" s="9" t="str">
        <f t="shared" si="0"/>
        <v>0</v>
      </c>
      <c r="S9" s="9" t="str">
        <f t="shared" si="0"/>
        <v>0</v>
      </c>
      <c r="T9" s="9" t="str">
        <f t="shared" si="0"/>
        <v>0</v>
      </c>
      <c r="U9" s="9" t="str">
        <f t="shared" si="0"/>
        <v>0</v>
      </c>
      <c r="V9" s="9" t="str">
        <f t="shared" si="0"/>
        <v>0</v>
      </c>
      <c r="W9" s="6">
        <f t="shared" si="1"/>
        <v>0</v>
      </c>
    </row>
    <row r="10" spans="1:23">
      <c r="A10" s="12">
        <f t="shared" si="3"/>
        <v>42834</v>
      </c>
      <c r="B10" s="11">
        <f t="shared" si="3"/>
        <v>42834</v>
      </c>
      <c r="C10" s="31"/>
      <c r="D10" s="9" t="str">
        <f t="shared" si="2"/>
        <v>0</v>
      </c>
      <c r="E10" s="9" t="str">
        <f t="shared" si="0"/>
        <v>0</v>
      </c>
      <c r="F10" s="9" t="str">
        <f t="shared" si="0"/>
        <v>0</v>
      </c>
      <c r="G10" s="9" t="str">
        <f t="shared" si="0"/>
        <v>0</v>
      </c>
      <c r="H10" s="9" t="str">
        <f t="shared" si="0"/>
        <v>0</v>
      </c>
      <c r="I10" s="9" t="str">
        <f t="shared" si="0"/>
        <v>0</v>
      </c>
      <c r="J10" s="9" t="str">
        <f t="shared" si="0"/>
        <v>0</v>
      </c>
      <c r="K10" s="9" t="str">
        <f t="shared" si="0"/>
        <v>0</v>
      </c>
      <c r="L10" s="9" t="str">
        <f t="shared" si="0"/>
        <v>0</v>
      </c>
      <c r="M10" s="9" t="str">
        <f t="shared" si="0"/>
        <v>0</v>
      </c>
      <c r="N10" s="9" t="str">
        <f t="shared" si="0"/>
        <v>0</v>
      </c>
      <c r="O10" s="9" t="str">
        <f t="shared" si="0"/>
        <v>0</v>
      </c>
      <c r="P10" s="9" t="str">
        <f t="shared" si="0"/>
        <v>0</v>
      </c>
      <c r="Q10" s="9" t="str">
        <f t="shared" si="0"/>
        <v>0</v>
      </c>
      <c r="R10" s="9" t="str">
        <f t="shared" si="0"/>
        <v>0</v>
      </c>
      <c r="S10" s="9" t="str">
        <f t="shared" si="0"/>
        <v>0</v>
      </c>
      <c r="T10" s="9" t="str">
        <f t="shared" si="0"/>
        <v>0</v>
      </c>
      <c r="U10" s="9" t="str">
        <f t="shared" si="0"/>
        <v>0</v>
      </c>
      <c r="V10" s="9" t="str">
        <f t="shared" si="0"/>
        <v>0</v>
      </c>
      <c r="W10" s="6">
        <f t="shared" si="1"/>
        <v>0</v>
      </c>
    </row>
    <row r="11" spans="1:23">
      <c r="A11" s="12">
        <f t="shared" si="3"/>
        <v>42835</v>
      </c>
      <c r="B11" s="11">
        <f t="shared" si="3"/>
        <v>42835</v>
      </c>
      <c r="C11" s="31"/>
      <c r="D11" s="9" t="str">
        <f t="shared" si="2"/>
        <v>0</v>
      </c>
      <c r="E11" s="9" t="str">
        <f t="shared" si="0"/>
        <v>0</v>
      </c>
      <c r="F11" s="9" t="str">
        <f t="shared" si="0"/>
        <v>0</v>
      </c>
      <c r="G11" s="9" t="str">
        <f t="shared" si="0"/>
        <v>0</v>
      </c>
      <c r="H11" s="9" t="str">
        <f t="shared" si="0"/>
        <v>0</v>
      </c>
      <c r="I11" s="9" t="str">
        <f t="shared" si="0"/>
        <v>0</v>
      </c>
      <c r="J11" s="9" t="str">
        <f t="shared" si="0"/>
        <v>0</v>
      </c>
      <c r="K11" s="9" t="str">
        <f t="shared" si="0"/>
        <v>0</v>
      </c>
      <c r="L11" s="9" t="str">
        <f t="shared" si="0"/>
        <v>0</v>
      </c>
      <c r="M11" s="9" t="str">
        <f t="shared" si="0"/>
        <v>0</v>
      </c>
      <c r="N11" s="9" t="str">
        <f t="shared" si="0"/>
        <v>0</v>
      </c>
      <c r="O11" s="9" t="str">
        <f t="shared" si="0"/>
        <v>0</v>
      </c>
      <c r="P11" s="9" t="str">
        <f t="shared" si="0"/>
        <v>0</v>
      </c>
      <c r="Q11" s="9" t="str">
        <f t="shared" si="0"/>
        <v>0</v>
      </c>
      <c r="R11" s="9" t="str">
        <f t="shared" si="0"/>
        <v>0</v>
      </c>
      <c r="S11" s="9" t="str">
        <f t="shared" si="0"/>
        <v>0</v>
      </c>
      <c r="T11" s="9" t="str">
        <f t="shared" si="0"/>
        <v>0</v>
      </c>
      <c r="U11" s="9" t="str">
        <f t="shared" si="0"/>
        <v>0</v>
      </c>
      <c r="V11" s="9" t="str">
        <f t="shared" si="0"/>
        <v>0</v>
      </c>
      <c r="W11" s="6">
        <f t="shared" si="1"/>
        <v>0</v>
      </c>
    </row>
    <row r="12" spans="1:23">
      <c r="A12" s="12">
        <f t="shared" si="3"/>
        <v>42836</v>
      </c>
      <c r="B12" s="11">
        <f t="shared" si="3"/>
        <v>42836</v>
      </c>
      <c r="C12" s="31"/>
      <c r="D12" s="9" t="str">
        <f t="shared" si="2"/>
        <v>0</v>
      </c>
      <c r="E12" s="9" t="str">
        <f t="shared" si="0"/>
        <v>0</v>
      </c>
      <c r="F12" s="9" t="str">
        <f t="shared" si="0"/>
        <v>0</v>
      </c>
      <c r="G12" s="9" t="str">
        <f t="shared" si="0"/>
        <v>0</v>
      </c>
      <c r="H12" s="9" t="str">
        <f t="shared" si="0"/>
        <v>0</v>
      </c>
      <c r="I12" s="9" t="str">
        <f t="shared" si="0"/>
        <v>0</v>
      </c>
      <c r="J12" s="9" t="str">
        <f t="shared" si="0"/>
        <v>0</v>
      </c>
      <c r="K12" s="9" t="str">
        <f t="shared" si="0"/>
        <v>0</v>
      </c>
      <c r="L12" s="9" t="str">
        <f t="shared" si="0"/>
        <v>0</v>
      </c>
      <c r="M12" s="9" t="str">
        <f t="shared" si="0"/>
        <v>0</v>
      </c>
      <c r="N12" s="9" t="str">
        <f t="shared" si="0"/>
        <v>0</v>
      </c>
      <c r="O12" s="9" t="str">
        <f t="shared" si="0"/>
        <v>0</v>
      </c>
      <c r="P12" s="9" t="str">
        <f t="shared" si="0"/>
        <v>0</v>
      </c>
      <c r="Q12" s="9" t="str">
        <f t="shared" si="0"/>
        <v>0</v>
      </c>
      <c r="R12" s="9" t="str">
        <f t="shared" si="0"/>
        <v>0</v>
      </c>
      <c r="S12" s="9" t="str">
        <f t="shared" si="0"/>
        <v>0</v>
      </c>
      <c r="T12" s="9" t="str">
        <f t="shared" si="0"/>
        <v>0</v>
      </c>
      <c r="U12" s="9" t="str">
        <f t="shared" si="0"/>
        <v>0</v>
      </c>
      <c r="V12" s="9" t="str">
        <f t="shared" si="0"/>
        <v>0</v>
      </c>
      <c r="W12" s="6">
        <f t="shared" si="1"/>
        <v>0</v>
      </c>
    </row>
    <row r="13" spans="1:23">
      <c r="A13" s="12">
        <f t="shared" si="3"/>
        <v>42837</v>
      </c>
      <c r="B13" s="11">
        <f t="shared" si="3"/>
        <v>42837</v>
      </c>
      <c r="C13" s="31"/>
      <c r="D13" s="9" t="str">
        <f t="shared" si="2"/>
        <v>0</v>
      </c>
      <c r="E13" s="9" t="str">
        <f t="shared" si="0"/>
        <v>0</v>
      </c>
      <c r="F13" s="9" t="str">
        <f t="shared" si="0"/>
        <v>0</v>
      </c>
      <c r="G13" s="9" t="str">
        <f t="shared" si="0"/>
        <v>0</v>
      </c>
      <c r="H13" s="9" t="str">
        <f t="shared" si="0"/>
        <v>0</v>
      </c>
      <c r="I13" s="9" t="str">
        <f t="shared" si="0"/>
        <v>0</v>
      </c>
      <c r="J13" s="9" t="str">
        <f t="shared" si="0"/>
        <v>0</v>
      </c>
      <c r="K13" s="9" t="str">
        <f t="shared" si="0"/>
        <v>0</v>
      </c>
      <c r="L13" s="9" t="str">
        <f t="shared" si="0"/>
        <v>0</v>
      </c>
      <c r="M13" s="9" t="str">
        <f t="shared" si="0"/>
        <v>0</v>
      </c>
      <c r="N13" s="9" t="str">
        <f t="shared" si="0"/>
        <v>0</v>
      </c>
      <c r="O13" s="9" t="str">
        <f t="shared" si="0"/>
        <v>0</v>
      </c>
      <c r="P13" s="9" t="str">
        <f t="shared" si="0"/>
        <v>0</v>
      </c>
      <c r="Q13" s="9" t="str">
        <f t="shared" si="0"/>
        <v>0</v>
      </c>
      <c r="R13" s="9" t="str">
        <f t="shared" si="0"/>
        <v>0</v>
      </c>
      <c r="S13" s="9" t="str">
        <f t="shared" si="0"/>
        <v>0</v>
      </c>
      <c r="T13" s="9" t="str">
        <f t="shared" si="0"/>
        <v>0</v>
      </c>
      <c r="U13" s="9" t="str">
        <f t="shared" si="0"/>
        <v>0</v>
      </c>
      <c r="V13" s="9" t="str">
        <f t="shared" si="0"/>
        <v>0</v>
      </c>
      <c r="W13" s="6">
        <f t="shared" si="1"/>
        <v>0</v>
      </c>
    </row>
    <row r="14" spans="1:23">
      <c r="A14" s="12">
        <f t="shared" si="3"/>
        <v>42838</v>
      </c>
      <c r="B14" s="11">
        <f t="shared" si="3"/>
        <v>42838</v>
      </c>
      <c r="C14" s="31"/>
      <c r="D14" s="9" t="str">
        <f t="shared" si="2"/>
        <v>0</v>
      </c>
      <c r="E14" s="9" t="str">
        <f t="shared" si="0"/>
        <v>0</v>
      </c>
      <c r="F14" s="9" t="str">
        <f t="shared" si="0"/>
        <v>0</v>
      </c>
      <c r="G14" s="9" t="str">
        <f t="shared" si="0"/>
        <v>0</v>
      </c>
      <c r="H14" s="9" t="str">
        <f t="shared" si="0"/>
        <v>0</v>
      </c>
      <c r="I14" s="9" t="str">
        <f t="shared" si="0"/>
        <v>0</v>
      </c>
      <c r="J14" s="9" t="str">
        <f t="shared" si="0"/>
        <v>0</v>
      </c>
      <c r="K14" s="9" t="str">
        <f t="shared" si="0"/>
        <v>0</v>
      </c>
      <c r="L14" s="9" t="str">
        <f t="shared" si="0"/>
        <v>0</v>
      </c>
      <c r="M14" s="9" t="str">
        <f t="shared" si="0"/>
        <v>0</v>
      </c>
      <c r="N14" s="9" t="str">
        <f t="shared" si="0"/>
        <v>0</v>
      </c>
      <c r="O14" s="9" t="str">
        <f t="shared" si="0"/>
        <v>0</v>
      </c>
      <c r="P14" s="9" t="str">
        <f t="shared" si="0"/>
        <v>0</v>
      </c>
      <c r="Q14" s="9" t="str">
        <f t="shared" si="0"/>
        <v>0</v>
      </c>
      <c r="R14" s="9" t="str">
        <f t="shared" si="0"/>
        <v>0</v>
      </c>
      <c r="S14" s="9" t="str">
        <f t="shared" si="0"/>
        <v>0</v>
      </c>
      <c r="T14" s="9" t="str">
        <f t="shared" si="0"/>
        <v>0</v>
      </c>
      <c r="U14" s="9" t="str">
        <f t="shared" si="0"/>
        <v>0</v>
      </c>
      <c r="V14" s="9" t="str">
        <f t="shared" si="0"/>
        <v>0</v>
      </c>
      <c r="W14" s="6">
        <f t="shared" si="1"/>
        <v>0</v>
      </c>
    </row>
    <row r="15" spans="1:23">
      <c r="A15" s="12">
        <f t="shared" si="3"/>
        <v>42839</v>
      </c>
      <c r="B15" s="11">
        <f t="shared" si="3"/>
        <v>42839</v>
      </c>
      <c r="C15" s="31"/>
      <c r="D15" s="9" t="str">
        <f t="shared" si="2"/>
        <v>0</v>
      </c>
      <c r="E15" s="9" t="str">
        <f t="shared" si="0"/>
        <v>0</v>
      </c>
      <c r="F15" s="9" t="str">
        <f t="shared" si="0"/>
        <v>0</v>
      </c>
      <c r="G15" s="9" t="str">
        <f t="shared" si="0"/>
        <v>0</v>
      </c>
      <c r="H15" s="9" t="str">
        <f t="shared" si="0"/>
        <v>0</v>
      </c>
      <c r="I15" s="9" t="str">
        <f t="shared" si="0"/>
        <v>0</v>
      </c>
      <c r="J15" s="9" t="str">
        <f t="shared" si="0"/>
        <v>0</v>
      </c>
      <c r="K15" s="9" t="str">
        <f t="shared" si="0"/>
        <v>0</v>
      </c>
      <c r="L15" s="9" t="str">
        <f t="shared" si="0"/>
        <v>0</v>
      </c>
      <c r="M15" s="9" t="str">
        <f t="shared" si="0"/>
        <v>0</v>
      </c>
      <c r="N15" s="9" t="str">
        <f t="shared" si="0"/>
        <v>0</v>
      </c>
      <c r="O15" s="9" t="str">
        <f t="shared" si="0"/>
        <v>0</v>
      </c>
      <c r="P15" s="9" t="str">
        <f t="shared" si="0"/>
        <v>0</v>
      </c>
      <c r="Q15" s="9" t="str">
        <f t="shared" si="0"/>
        <v>0</v>
      </c>
      <c r="R15" s="9" t="str">
        <f t="shared" si="0"/>
        <v>0</v>
      </c>
      <c r="S15" s="9" t="str">
        <f t="shared" si="0"/>
        <v>0</v>
      </c>
      <c r="T15" s="9" t="str">
        <f t="shared" si="0"/>
        <v>0</v>
      </c>
      <c r="U15" s="9" t="str">
        <f t="shared" si="0"/>
        <v>0</v>
      </c>
      <c r="V15" s="9" t="str">
        <f t="shared" si="0"/>
        <v>0</v>
      </c>
      <c r="W15" s="6">
        <f t="shared" si="1"/>
        <v>0</v>
      </c>
    </row>
    <row r="16" spans="1:23">
      <c r="A16" s="12">
        <f t="shared" si="3"/>
        <v>42840</v>
      </c>
      <c r="B16" s="11">
        <f t="shared" si="3"/>
        <v>42840</v>
      </c>
      <c r="C16" s="31"/>
      <c r="D16" s="9" t="str">
        <f t="shared" si="2"/>
        <v>0</v>
      </c>
      <c r="E16" s="9" t="str">
        <f t="shared" si="0"/>
        <v>0</v>
      </c>
      <c r="F16" s="9" t="str">
        <f t="shared" si="0"/>
        <v>0</v>
      </c>
      <c r="G16" s="9" t="str">
        <f t="shared" si="0"/>
        <v>0</v>
      </c>
      <c r="H16" s="9" t="str">
        <f t="shared" si="0"/>
        <v>0</v>
      </c>
      <c r="I16" s="9" t="str">
        <f t="shared" si="0"/>
        <v>0</v>
      </c>
      <c r="J16" s="9" t="str">
        <f t="shared" si="0"/>
        <v>0</v>
      </c>
      <c r="K16" s="9" t="str">
        <f t="shared" si="0"/>
        <v>0</v>
      </c>
      <c r="L16" s="9" t="str">
        <f t="shared" si="0"/>
        <v>0</v>
      </c>
      <c r="M16" s="9" t="str">
        <f t="shared" si="0"/>
        <v>0</v>
      </c>
      <c r="N16" s="9" t="str">
        <f t="shared" si="0"/>
        <v>0</v>
      </c>
      <c r="O16" s="9" t="str">
        <f t="shared" si="0"/>
        <v>0</v>
      </c>
      <c r="P16" s="9" t="str">
        <f t="shared" si="0"/>
        <v>0</v>
      </c>
      <c r="Q16" s="9" t="str">
        <f t="shared" si="0"/>
        <v>0</v>
      </c>
      <c r="R16" s="9" t="str">
        <f t="shared" si="0"/>
        <v>0</v>
      </c>
      <c r="S16" s="9" t="str">
        <f t="shared" si="0"/>
        <v>0</v>
      </c>
      <c r="T16" s="9" t="str">
        <f t="shared" si="0"/>
        <v>0</v>
      </c>
      <c r="U16" s="9" t="str">
        <f t="shared" si="0"/>
        <v>0</v>
      </c>
      <c r="V16" s="9" t="str">
        <f t="shared" si="0"/>
        <v>0</v>
      </c>
      <c r="W16" s="6">
        <f t="shared" si="1"/>
        <v>0</v>
      </c>
    </row>
    <row r="17" spans="1:23">
      <c r="A17" s="12">
        <f t="shared" si="3"/>
        <v>42841</v>
      </c>
      <c r="B17" s="11">
        <f t="shared" si="3"/>
        <v>42841</v>
      </c>
      <c r="C17" s="31"/>
      <c r="D17" s="9" t="str">
        <f t="shared" si="2"/>
        <v>0</v>
      </c>
      <c r="E17" s="9" t="str">
        <f t="shared" si="2"/>
        <v>0</v>
      </c>
      <c r="F17" s="9" t="str">
        <f t="shared" si="2"/>
        <v>0</v>
      </c>
      <c r="G17" s="9" t="str">
        <f t="shared" si="2"/>
        <v>0</v>
      </c>
      <c r="H17" s="9" t="str">
        <f t="shared" si="2"/>
        <v>0</v>
      </c>
      <c r="I17" s="9" t="str">
        <f t="shared" si="2"/>
        <v>0</v>
      </c>
      <c r="J17" s="9" t="str">
        <f t="shared" si="2"/>
        <v>0</v>
      </c>
      <c r="K17" s="9" t="str">
        <f t="shared" si="2"/>
        <v>0</v>
      </c>
      <c r="L17" s="9" t="str">
        <f t="shared" si="2"/>
        <v>0</v>
      </c>
      <c r="M17" s="9" t="str">
        <f t="shared" si="2"/>
        <v>0</v>
      </c>
      <c r="N17" s="9" t="str">
        <f t="shared" si="2"/>
        <v>0</v>
      </c>
      <c r="O17" s="9" t="str">
        <f t="shared" si="2"/>
        <v>0</v>
      </c>
      <c r="P17" s="9" t="str">
        <f t="shared" si="2"/>
        <v>0</v>
      </c>
      <c r="Q17" s="9" t="str">
        <f t="shared" si="2"/>
        <v>0</v>
      </c>
      <c r="R17" s="9" t="str">
        <f t="shared" si="2"/>
        <v>0</v>
      </c>
      <c r="S17" s="9" t="str">
        <f t="shared" si="2"/>
        <v>0</v>
      </c>
      <c r="T17" s="9" t="str">
        <f t="shared" ref="T17:V30" si="4">IF($C17=T$1,1,"0")</f>
        <v>0</v>
      </c>
      <c r="U17" s="9" t="str">
        <f t="shared" si="4"/>
        <v>0</v>
      </c>
      <c r="V17" s="9" t="str">
        <f t="shared" si="4"/>
        <v>0</v>
      </c>
      <c r="W17" s="6">
        <f t="shared" si="1"/>
        <v>0</v>
      </c>
    </row>
    <row r="18" spans="1:23">
      <c r="A18" s="12">
        <f t="shared" si="3"/>
        <v>42842</v>
      </c>
      <c r="B18" s="11">
        <f t="shared" si="3"/>
        <v>42842</v>
      </c>
      <c r="C18" s="31"/>
      <c r="D18" s="9" t="str">
        <f t="shared" si="2"/>
        <v>0</v>
      </c>
      <c r="E18" s="9" t="str">
        <f t="shared" si="2"/>
        <v>0</v>
      </c>
      <c r="F18" s="9" t="str">
        <f t="shared" si="2"/>
        <v>0</v>
      </c>
      <c r="G18" s="9" t="str">
        <f t="shared" si="2"/>
        <v>0</v>
      </c>
      <c r="H18" s="9" t="str">
        <f t="shared" si="2"/>
        <v>0</v>
      </c>
      <c r="I18" s="9" t="str">
        <f t="shared" si="2"/>
        <v>0</v>
      </c>
      <c r="J18" s="9" t="str">
        <f t="shared" si="2"/>
        <v>0</v>
      </c>
      <c r="K18" s="9" t="str">
        <f t="shared" si="2"/>
        <v>0</v>
      </c>
      <c r="L18" s="9" t="str">
        <f t="shared" si="2"/>
        <v>0</v>
      </c>
      <c r="M18" s="9" t="str">
        <f t="shared" si="2"/>
        <v>0</v>
      </c>
      <c r="N18" s="9" t="str">
        <f t="shared" si="2"/>
        <v>0</v>
      </c>
      <c r="O18" s="9" t="str">
        <f t="shared" si="2"/>
        <v>0</v>
      </c>
      <c r="P18" s="9" t="str">
        <f t="shared" si="2"/>
        <v>0</v>
      </c>
      <c r="Q18" s="9" t="str">
        <f t="shared" si="2"/>
        <v>0</v>
      </c>
      <c r="R18" s="9" t="str">
        <f t="shared" si="2"/>
        <v>0</v>
      </c>
      <c r="S18" s="9" t="str">
        <f t="shared" si="2"/>
        <v>0</v>
      </c>
      <c r="T18" s="9" t="str">
        <f t="shared" si="4"/>
        <v>0</v>
      </c>
      <c r="U18" s="9" t="str">
        <f t="shared" si="4"/>
        <v>0</v>
      </c>
      <c r="V18" s="9" t="str">
        <f t="shared" si="4"/>
        <v>0</v>
      </c>
      <c r="W18" s="6">
        <f t="shared" si="1"/>
        <v>0</v>
      </c>
    </row>
    <row r="19" spans="1:23">
      <c r="A19" s="12">
        <f t="shared" si="3"/>
        <v>42843</v>
      </c>
      <c r="B19" s="11">
        <f t="shared" si="3"/>
        <v>42843</v>
      </c>
      <c r="C19" s="31"/>
      <c r="D19" s="9" t="str">
        <f t="shared" si="2"/>
        <v>0</v>
      </c>
      <c r="E19" s="9" t="str">
        <f t="shared" si="2"/>
        <v>0</v>
      </c>
      <c r="F19" s="9" t="str">
        <f t="shared" si="2"/>
        <v>0</v>
      </c>
      <c r="G19" s="9" t="str">
        <f t="shared" si="2"/>
        <v>0</v>
      </c>
      <c r="H19" s="9" t="str">
        <f t="shared" si="2"/>
        <v>0</v>
      </c>
      <c r="I19" s="9" t="str">
        <f t="shared" si="2"/>
        <v>0</v>
      </c>
      <c r="J19" s="9" t="str">
        <f t="shared" si="2"/>
        <v>0</v>
      </c>
      <c r="K19" s="9" t="str">
        <f t="shared" si="2"/>
        <v>0</v>
      </c>
      <c r="L19" s="9" t="str">
        <f t="shared" si="2"/>
        <v>0</v>
      </c>
      <c r="M19" s="9" t="str">
        <f t="shared" si="2"/>
        <v>0</v>
      </c>
      <c r="N19" s="9" t="str">
        <f t="shared" si="2"/>
        <v>0</v>
      </c>
      <c r="O19" s="9" t="str">
        <f t="shared" si="2"/>
        <v>0</v>
      </c>
      <c r="P19" s="9" t="str">
        <f t="shared" si="2"/>
        <v>0</v>
      </c>
      <c r="Q19" s="9" t="str">
        <f t="shared" si="2"/>
        <v>0</v>
      </c>
      <c r="R19" s="9" t="str">
        <f t="shared" si="2"/>
        <v>0</v>
      </c>
      <c r="S19" s="9" t="str">
        <f t="shared" si="2"/>
        <v>0</v>
      </c>
      <c r="T19" s="9" t="str">
        <f t="shared" si="4"/>
        <v>0</v>
      </c>
      <c r="U19" s="9" t="str">
        <f t="shared" si="4"/>
        <v>0</v>
      </c>
      <c r="V19" s="9" t="str">
        <f t="shared" si="4"/>
        <v>0</v>
      </c>
      <c r="W19" s="6">
        <f t="shared" si="1"/>
        <v>0</v>
      </c>
    </row>
    <row r="20" spans="1:23">
      <c r="A20" s="12">
        <f t="shared" ref="A20:B31" si="5">(A19+1)</f>
        <v>42844</v>
      </c>
      <c r="B20" s="11">
        <f t="shared" si="5"/>
        <v>42844</v>
      </c>
      <c r="C20" s="31"/>
      <c r="D20" s="9" t="str">
        <f t="shared" si="2"/>
        <v>0</v>
      </c>
      <c r="E20" s="9" t="str">
        <f t="shared" si="2"/>
        <v>0</v>
      </c>
      <c r="F20" s="9" t="str">
        <f t="shared" si="2"/>
        <v>0</v>
      </c>
      <c r="G20" s="9" t="str">
        <f t="shared" si="2"/>
        <v>0</v>
      </c>
      <c r="H20" s="9" t="str">
        <f t="shared" si="2"/>
        <v>0</v>
      </c>
      <c r="I20" s="9" t="str">
        <f t="shared" si="2"/>
        <v>0</v>
      </c>
      <c r="J20" s="9" t="str">
        <f t="shared" si="2"/>
        <v>0</v>
      </c>
      <c r="K20" s="9" t="str">
        <f t="shared" si="2"/>
        <v>0</v>
      </c>
      <c r="L20" s="9" t="str">
        <f t="shared" si="2"/>
        <v>0</v>
      </c>
      <c r="M20" s="9" t="str">
        <f t="shared" si="2"/>
        <v>0</v>
      </c>
      <c r="N20" s="9" t="str">
        <f t="shared" si="2"/>
        <v>0</v>
      </c>
      <c r="O20" s="9" t="str">
        <f t="shared" si="2"/>
        <v>0</v>
      </c>
      <c r="P20" s="9" t="str">
        <f t="shared" si="2"/>
        <v>0</v>
      </c>
      <c r="Q20" s="9" t="str">
        <f t="shared" si="2"/>
        <v>0</v>
      </c>
      <c r="R20" s="9" t="str">
        <f t="shared" si="2"/>
        <v>0</v>
      </c>
      <c r="S20" s="9" t="str">
        <f t="shared" si="2"/>
        <v>0</v>
      </c>
      <c r="T20" s="9" t="str">
        <f t="shared" si="4"/>
        <v>0</v>
      </c>
      <c r="U20" s="9" t="str">
        <f t="shared" si="4"/>
        <v>0</v>
      </c>
      <c r="V20" s="9" t="str">
        <f t="shared" si="4"/>
        <v>0</v>
      </c>
      <c r="W20" s="6">
        <f t="shared" si="1"/>
        <v>0</v>
      </c>
    </row>
    <row r="21" spans="1:23">
      <c r="A21" s="12">
        <f t="shared" si="5"/>
        <v>42845</v>
      </c>
      <c r="B21" s="11">
        <f t="shared" si="5"/>
        <v>42845</v>
      </c>
      <c r="C21" s="31"/>
      <c r="D21" s="9" t="str">
        <f t="shared" si="2"/>
        <v>0</v>
      </c>
      <c r="E21" s="9" t="str">
        <f t="shared" si="2"/>
        <v>0</v>
      </c>
      <c r="F21" s="9" t="str">
        <f t="shared" si="2"/>
        <v>0</v>
      </c>
      <c r="G21" s="9" t="str">
        <f t="shared" si="2"/>
        <v>0</v>
      </c>
      <c r="H21" s="9" t="str">
        <f t="shared" si="2"/>
        <v>0</v>
      </c>
      <c r="I21" s="9" t="str">
        <f t="shared" si="2"/>
        <v>0</v>
      </c>
      <c r="J21" s="9" t="str">
        <f t="shared" si="2"/>
        <v>0</v>
      </c>
      <c r="K21" s="9" t="str">
        <f t="shared" si="2"/>
        <v>0</v>
      </c>
      <c r="L21" s="9" t="str">
        <f t="shared" si="2"/>
        <v>0</v>
      </c>
      <c r="M21" s="9" t="str">
        <f t="shared" si="2"/>
        <v>0</v>
      </c>
      <c r="N21" s="9" t="str">
        <f t="shared" si="2"/>
        <v>0</v>
      </c>
      <c r="O21" s="9" t="str">
        <f t="shared" si="2"/>
        <v>0</v>
      </c>
      <c r="P21" s="9" t="str">
        <f t="shared" si="2"/>
        <v>0</v>
      </c>
      <c r="Q21" s="9" t="str">
        <f t="shared" si="2"/>
        <v>0</v>
      </c>
      <c r="R21" s="9" t="str">
        <f t="shared" si="2"/>
        <v>0</v>
      </c>
      <c r="S21" s="9" t="str">
        <f t="shared" si="2"/>
        <v>0</v>
      </c>
      <c r="T21" s="9" t="str">
        <f t="shared" si="4"/>
        <v>0</v>
      </c>
      <c r="U21" s="9" t="str">
        <f t="shared" si="4"/>
        <v>0</v>
      </c>
      <c r="V21" s="9" t="str">
        <f t="shared" si="4"/>
        <v>0</v>
      </c>
      <c r="W21" s="6">
        <f t="shared" si="1"/>
        <v>0</v>
      </c>
    </row>
    <row r="22" spans="1:23">
      <c r="A22" s="12">
        <f t="shared" si="5"/>
        <v>42846</v>
      </c>
      <c r="B22" s="11">
        <f t="shared" si="5"/>
        <v>42846</v>
      </c>
      <c r="C22" s="31"/>
      <c r="D22" s="9" t="str">
        <f t="shared" si="2"/>
        <v>0</v>
      </c>
      <c r="E22" s="9" t="str">
        <f t="shared" si="2"/>
        <v>0</v>
      </c>
      <c r="F22" s="9" t="str">
        <f t="shared" si="2"/>
        <v>0</v>
      </c>
      <c r="G22" s="9" t="str">
        <f t="shared" si="2"/>
        <v>0</v>
      </c>
      <c r="H22" s="9" t="str">
        <f t="shared" si="2"/>
        <v>0</v>
      </c>
      <c r="I22" s="9" t="str">
        <f t="shared" si="2"/>
        <v>0</v>
      </c>
      <c r="J22" s="9" t="str">
        <f t="shared" si="2"/>
        <v>0</v>
      </c>
      <c r="K22" s="9" t="str">
        <f t="shared" si="2"/>
        <v>0</v>
      </c>
      <c r="L22" s="9" t="str">
        <f t="shared" si="2"/>
        <v>0</v>
      </c>
      <c r="M22" s="9" t="str">
        <f t="shared" si="2"/>
        <v>0</v>
      </c>
      <c r="N22" s="9" t="str">
        <f t="shared" si="2"/>
        <v>0</v>
      </c>
      <c r="O22" s="9" t="str">
        <f t="shared" si="2"/>
        <v>0</v>
      </c>
      <c r="P22" s="9" t="str">
        <f t="shared" si="2"/>
        <v>0</v>
      </c>
      <c r="Q22" s="9" t="str">
        <f t="shared" si="2"/>
        <v>0</v>
      </c>
      <c r="R22" s="9" t="str">
        <f t="shared" si="2"/>
        <v>0</v>
      </c>
      <c r="S22" s="9" t="str">
        <f t="shared" si="2"/>
        <v>0</v>
      </c>
      <c r="T22" s="9" t="str">
        <f t="shared" si="4"/>
        <v>0</v>
      </c>
      <c r="U22" s="9" t="str">
        <f t="shared" si="4"/>
        <v>0</v>
      </c>
      <c r="V22" s="9" t="str">
        <f t="shared" si="4"/>
        <v>0</v>
      </c>
      <c r="W22" s="6">
        <f t="shared" si="1"/>
        <v>0</v>
      </c>
    </row>
    <row r="23" spans="1:23">
      <c r="A23" s="12">
        <f t="shared" si="5"/>
        <v>42847</v>
      </c>
      <c r="B23" s="11">
        <f t="shared" si="5"/>
        <v>42847</v>
      </c>
      <c r="C23" s="31"/>
      <c r="D23" s="9" t="str">
        <f t="shared" si="2"/>
        <v>0</v>
      </c>
      <c r="E23" s="9" t="str">
        <f t="shared" si="2"/>
        <v>0</v>
      </c>
      <c r="F23" s="9" t="str">
        <f t="shared" si="2"/>
        <v>0</v>
      </c>
      <c r="G23" s="9" t="str">
        <f t="shared" si="2"/>
        <v>0</v>
      </c>
      <c r="H23" s="9" t="str">
        <f t="shared" si="2"/>
        <v>0</v>
      </c>
      <c r="I23" s="9" t="str">
        <f t="shared" si="2"/>
        <v>0</v>
      </c>
      <c r="J23" s="9" t="str">
        <f t="shared" si="2"/>
        <v>0</v>
      </c>
      <c r="K23" s="9" t="str">
        <f t="shared" si="2"/>
        <v>0</v>
      </c>
      <c r="L23" s="9" t="str">
        <f t="shared" si="2"/>
        <v>0</v>
      </c>
      <c r="M23" s="9" t="str">
        <f t="shared" si="2"/>
        <v>0</v>
      </c>
      <c r="N23" s="9" t="str">
        <f t="shared" si="2"/>
        <v>0</v>
      </c>
      <c r="O23" s="9" t="str">
        <f t="shared" si="2"/>
        <v>0</v>
      </c>
      <c r="P23" s="9" t="str">
        <f t="shared" si="2"/>
        <v>0</v>
      </c>
      <c r="Q23" s="9" t="str">
        <f t="shared" si="2"/>
        <v>0</v>
      </c>
      <c r="R23" s="9" t="str">
        <f t="shared" si="2"/>
        <v>0</v>
      </c>
      <c r="S23" s="9" t="str">
        <f t="shared" si="2"/>
        <v>0</v>
      </c>
      <c r="T23" s="9" t="str">
        <f t="shared" si="4"/>
        <v>0</v>
      </c>
      <c r="U23" s="9" t="str">
        <f t="shared" si="4"/>
        <v>0</v>
      </c>
      <c r="V23" s="9" t="str">
        <f t="shared" si="4"/>
        <v>0</v>
      </c>
      <c r="W23" s="6">
        <f t="shared" si="1"/>
        <v>0</v>
      </c>
    </row>
    <row r="24" spans="1:23">
      <c r="A24" s="12">
        <f t="shared" si="5"/>
        <v>42848</v>
      </c>
      <c r="B24" s="11">
        <f t="shared" si="5"/>
        <v>42848</v>
      </c>
      <c r="C24" s="31"/>
      <c r="D24" s="9" t="str">
        <f t="shared" si="2"/>
        <v>0</v>
      </c>
      <c r="E24" s="9" t="str">
        <f t="shared" si="2"/>
        <v>0</v>
      </c>
      <c r="F24" s="9" t="str">
        <f t="shared" si="2"/>
        <v>0</v>
      </c>
      <c r="G24" s="9" t="str">
        <f t="shared" si="2"/>
        <v>0</v>
      </c>
      <c r="H24" s="9" t="str">
        <f t="shared" si="2"/>
        <v>0</v>
      </c>
      <c r="I24" s="9" t="str">
        <f t="shared" si="2"/>
        <v>0</v>
      </c>
      <c r="J24" s="9" t="str">
        <f t="shared" si="2"/>
        <v>0</v>
      </c>
      <c r="K24" s="9" t="str">
        <f t="shared" si="2"/>
        <v>0</v>
      </c>
      <c r="L24" s="9" t="str">
        <f t="shared" si="2"/>
        <v>0</v>
      </c>
      <c r="M24" s="9" t="str">
        <f t="shared" si="2"/>
        <v>0</v>
      </c>
      <c r="N24" s="9" t="str">
        <f t="shared" si="2"/>
        <v>0</v>
      </c>
      <c r="O24" s="9" t="str">
        <f t="shared" si="2"/>
        <v>0</v>
      </c>
      <c r="P24" s="9" t="str">
        <f t="shared" si="2"/>
        <v>0</v>
      </c>
      <c r="Q24" s="9" t="str">
        <f t="shared" si="2"/>
        <v>0</v>
      </c>
      <c r="R24" s="9" t="str">
        <f t="shared" si="2"/>
        <v>0</v>
      </c>
      <c r="S24" s="9" t="str">
        <f t="shared" si="2"/>
        <v>0</v>
      </c>
      <c r="T24" s="9" t="str">
        <f t="shared" si="4"/>
        <v>0</v>
      </c>
      <c r="U24" s="9" t="str">
        <f t="shared" si="4"/>
        <v>0</v>
      </c>
      <c r="V24" s="9" t="str">
        <f t="shared" si="4"/>
        <v>0</v>
      </c>
      <c r="W24" s="6">
        <f t="shared" si="1"/>
        <v>0</v>
      </c>
    </row>
    <row r="25" spans="1:23">
      <c r="A25" s="12">
        <f t="shared" si="5"/>
        <v>42849</v>
      </c>
      <c r="B25" s="11">
        <f t="shared" si="5"/>
        <v>42849</v>
      </c>
      <c r="C25" s="31"/>
      <c r="D25" s="9" t="str">
        <f t="shared" si="2"/>
        <v>0</v>
      </c>
      <c r="E25" s="9" t="str">
        <f t="shared" si="2"/>
        <v>0</v>
      </c>
      <c r="F25" s="9" t="str">
        <f t="shared" si="2"/>
        <v>0</v>
      </c>
      <c r="G25" s="9" t="str">
        <f t="shared" si="2"/>
        <v>0</v>
      </c>
      <c r="H25" s="9" t="str">
        <f t="shared" si="2"/>
        <v>0</v>
      </c>
      <c r="I25" s="9" t="str">
        <f t="shared" si="2"/>
        <v>0</v>
      </c>
      <c r="J25" s="9" t="str">
        <f t="shared" si="2"/>
        <v>0</v>
      </c>
      <c r="K25" s="9" t="str">
        <f t="shared" si="2"/>
        <v>0</v>
      </c>
      <c r="L25" s="9" t="str">
        <f t="shared" si="2"/>
        <v>0</v>
      </c>
      <c r="M25" s="9" t="str">
        <f t="shared" si="2"/>
        <v>0</v>
      </c>
      <c r="N25" s="9" t="str">
        <f t="shared" si="2"/>
        <v>0</v>
      </c>
      <c r="O25" s="9" t="str">
        <f t="shared" si="2"/>
        <v>0</v>
      </c>
      <c r="P25" s="9" t="str">
        <f t="shared" si="2"/>
        <v>0</v>
      </c>
      <c r="Q25" s="9" t="str">
        <f t="shared" si="2"/>
        <v>0</v>
      </c>
      <c r="R25" s="9" t="str">
        <f t="shared" si="2"/>
        <v>0</v>
      </c>
      <c r="S25" s="9" t="str">
        <f t="shared" si="2"/>
        <v>0</v>
      </c>
      <c r="T25" s="9" t="str">
        <f t="shared" si="4"/>
        <v>0</v>
      </c>
      <c r="U25" s="9" t="str">
        <f t="shared" si="4"/>
        <v>0</v>
      </c>
      <c r="V25" s="9" t="str">
        <f t="shared" si="4"/>
        <v>0</v>
      </c>
      <c r="W25" s="6">
        <f t="shared" si="1"/>
        <v>0</v>
      </c>
    </row>
    <row r="26" spans="1:23">
      <c r="A26" s="12">
        <f t="shared" si="5"/>
        <v>42850</v>
      </c>
      <c r="B26" s="11">
        <f t="shared" si="5"/>
        <v>42850</v>
      </c>
      <c r="C26" s="31"/>
      <c r="D26" s="9" t="str">
        <f t="shared" si="2"/>
        <v>0</v>
      </c>
      <c r="E26" s="9" t="str">
        <f t="shared" si="2"/>
        <v>0</v>
      </c>
      <c r="F26" s="9" t="str">
        <f t="shared" si="2"/>
        <v>0</v>
      </c>
      <c r="G26" s="9" t="str">
        <f t="shared" si="2"/>
        <v>0</v>
      </c>
      <c r="H26" s="9" t="str">
        <f t="shared" si="2"/>
        <v>0</v>
      </c>
      <c r="I26" s="9" t="str">
        <f t="shared" si="2"/>
        <v>0</v>
      </c>
      <c r="J26" s="9" t="str">
        <f t="shared" si="2"/>
        <v>0</v>
      </c>
      <c r="K26" s="9" t="str">
        <f t="shared" si="2"/>
        <v>0</v>
      </c>
      <c r="L26" s="9" t="str">
        <f t="shared" si="2"/>
        <v>0</v>
      </c>
      <c r="M26" s="9" t="str">
        <f t="shared" si="2"/>
        <v>0</v>
      </c>
      <c r="N26" s="9" t="str">
        <f t="shared" si="2"/>
        <v>0</v>
      </c>
      <c r="O26" s="9" t="str">
        <f t="shared" si="2"/>
        <v>0</v>
      </c>
      <c r="P26" s="9" t="str">
        <f t="shared" si="2"/>
        <v>0</v>
      </c>
      <c r="Q26" s="9" t="str">
        <f t="shared" si="2"/>
        <v>0</v>
      </c>
      <c r="R26" s="9" t="str">
        <f t="shared" si="2"/>
        <v>0</v>
      </c>
      <c r="S26" s="9" t="str">
        <f t="shared" si="2"/>
        <v>0</v>
      </c>
      <c r="T26" s="9" t="str">
        <f t="shared" si="4"/>
        <v>0</v>
      </c>
      <c r="U26" s="9" t="str">
        <f t="shared" si="4"/>
        <v>0</v>
      </c>
      <c r="V26" s="9" t="str">
        <f t="shared" si="4"/>
        <v>0</v>
      </c>
      <c r="W26" s="6">
        <f t="shared" si="1"/>
        <v>0</v>
      </c>
    </row>
    <row r="27" spans="1:23">
      <c r="A27" s="12">
        <f t="shared" si="5"/>
        <v>42851</v>
      </c>
      <c r="B27" s="11">
        <f t="shared" si="5"/>
        <v>42851</v>
      </c>
      <c r="C27" s="31"/>
      <c r="D27" s="9" t="str">
        <f t="shared" si="2"/>
        <v>0</v>
      </c>
      <c r="E27" s="9" t="str">
        <f t="shared" si="2"/>
        <v>0</v>
      </c>
      <c r="F27" s="9" t="str">
        <f t="shared" si="2"/>
        <v>0</v>
      </c>
      <c r="G27" s="9" t="str">
        <f t="shared" si="2"/>
        <v>0</v>
      </c>
      <c r="H27" s="9" t="str">
        <f t="shared" si="2"/>
        <v>0</v>
      </c>
      <c r="I27" s="9" t="str">
        <f t="shared" si="2"/>
        <v>0</v>
      </c>
      <c r="J27" s="9" t="str">
        <f t="shared" si="2"/>
        <v>0</v>
      </c>
      <c r="K27" s="9" t="str">
        <f t="shared" si="2"/>
        <v>0</v>
      </c>
      <c r="L27" s="9" t="str">
        <f t="shared" si="2"/>
        <v>0</v>
      </c>
      <c r="M27" s="9" t="str">
        <f t="shared" si="2"/>
        <v>0</v>
      </c>
      <c r="N27" s="9" t="str">
        <f t="shared" si="2"/>
        <v>0</v>
      </c>
      <c r="O27" s="9" t="str">
        <f t="shared" si="2"/>
        <v>0</v>
      </c>
      <c r="P27" s="9" t="str">
        <f t="shared" si="2"/>
        <v>0</v>
      </c>
      <c r="Q27" s="9" t="str">
        <f t="shared" si="2"/>
        <v>0</v>
      </c>
      <c r="R27" s="9" t="str">
        <f t="shared" si="2"/>
        <v>0</v>
      </c>
      <c r="S27" s="9" t="str">
        <f t="shared" si="2"/>
        <v>0</v>
      </c>
      <c r="T27" s="9" t="str">
        <f t="shared" si="4"/>
        <v>0</v>
      </c>
      <c r="U27" s="9" t="str">
        <f t="shared" si="4"/>
        <v>0</v>
      </c>
      <c r="V27" s="9" t="str">
        <f t="shared" si="4"/>
        <v>0</v>
      </c>
      <c r="W27" s="6">
        <f t="shared" si="1"/>
        <v>0</v>
      </c>
    </row>
    <row r="28" spans="1:23">
      <c r="A28" s="12">
        <f t="shared" si="5"/>
        <v>42852</v>
      </c>
      <c r="B28" s="11">
        <f t="shared" si="5"/>
        <v>42852</v>
      </c>
      <c r="C28" s="31"/>
      <c r="D28" s="9" t="str">
        <f t="shared" si="2"/>
        <v>0</v>
      </c>
      <c r="E28" s="9" t="str">
        <f t="shared" si="2"/>
        <v>0</v>
      </c>
      <c r="F28" s="9" t="str">
        <f t="shared" si="2"/>
        <v>0</v>
      </c>
      <c r="G28" s="9" t="str">
        <f t="shared" si="2"/>
        <v>0</v>
      </c>
      <c r="H28" s="9" t="str">
        <f t="shared" si="2"/>
        <v>0</v>
      </c>
      <c r="I28" s="9" t="str">
        <f t="shared" si="2"/>
        <v>0</v>
      </c>
      <c r="J28" s="9" t="str">
        <f t="shared" si="2"/>
        <v>0</v>
      </c>
      <c r="K28" s="9" t="str">
        <f t="shared" si="2"/>
        <v>0</v>
      </c>
      <c r="L28" s="9" t="str">
        <f t="shared" si="2"/>
        <v>0</v>
      </c>
      <c r="M28" s="9" t="str">
        <f t="shared" si="2"/>
        <v>0</v>
      </c>
      <c r="N28" s="9" t="str">
        <f t="shared" si="2"/>
        <v>0</v>
      </c>
      <c r="O28" s="9" t="str">
        <f t="shared" si="2"/>
        <v>0</v>
      </c>
      <c r="P28" s="9" t="str">
        <f t="shared" si="2"/>
        <v>0</v>
      </c>
      <c r="Q28" s="9" t="str">
        <f t="shared" si="2"/>
        <v>0</v>
      </c>
      <c r="R28" s="9" t="str">
        <f t="shared" si="2"/>
        <v>0</v>
      </c>
      <c r="S28" s="9" t="str">
        <f t="shared" si="2"/>
        <v>0</v>
      </c>
      <c r="T28" s="9" t="str">
        <f t="shared" si="4"/>
        <v>0</v>
      </c>
      <c r="U28" s="9" t="str">
        <f t="shared" si="4"/>
        <v>0</v>
      </c>
      <c r="V28" s="9" t="str">
        <f t="shared" si="4"/>
        <v>0</v>
      </c>
      <c r="W28" s="6">
        <f t="shared" si="1"/>
        <v>0</v>
      </c>
    </row>
    <row r="29" spans="1:23">
      <c r="A29" s="12">
        <f t="shared" si="5"/>
        <v>42853</v>
      </c>
      <c r="B29" s="11">
        <f t="shared" si="5"/>
        <v>42853</v>
      </c>
      <c r="C29" s="31"/>
      <c r="D29" s="9" t="str">
        <f t="shared" si="2"/>
        <v>0</v>
      </c>
      <c r="E29" s="9" t="str">
        <f t="shared" si="2"/>
        <v>0</v>
      </c>
      <c r="F29" s="9" t="str">
        <f t="shared" si="2"/>
        <v>0</v>
      </c>
      <c r="G29" s="9" t="str">
        <f t="shared" si="2"/>
        <v>0</v>
      </c>
      <c r="H29" s="9" t="str">
        <f t="shared" si="2"/>
        <v>0</v>
      </c>
      <c r="I29" s="9" t="str">
        <f t="shared" si="2"/>
        <v>0</v>
      </c>
      <c r="J29" s="9" t="str">
        <f t="shared" si="2"/>
        <v>0</v>
      </c>
      <c r="K29" s="9" t="str">
        <f t="shared" si="2"/>
        <v>0</v>
      </c>
      <c r="L29" s="9" t="str">
        <f t="shared" si="2"/>
        <v>0</v>
      </c>
      <c r="M29" s="9" t="str">
        <f t="shared" si="2"/>
        <v>0</v>
      </c>
      <c r="N29" s="9" t="str">
        <f t="shared" si="2"/>
        <v>0</v>
      </c>
      <c r="O29" s="9" t="str">
        <f t="shared" si="2"/>
        <v>0</v>
      </c>
      <c r="P29" s="9" t="str">
        <f t="shared" si="2"/>
        <v>0</v>
      </c>
      <c r="Q29" s="9" t="str">
        <f t="shared" si="2"/>
        <v>0</v>
      </c>
      <c r="R29" s="9" t="str">
        <f t="shared" si="2"/>
        <v>0</v>
      </c>
      <c r="S29" s="9" t="str">
        <f t="shared" si="2"/>
        <v>0</v>
      </c>
      <c r="T29" s="9" t="str">
        <f t="shared" si="4"/>
        <v>0</v>
      </c>
      <c r="U29" s="9" t="str">
        <f t="shared" si="4"/>
        <v>0</v>
      </c>
      <c r="V29" s="9" t="str">
        <f t="shared" si="4"/>
        <v>0</v>
      </c>
      <c r="W29" s="6">
        <f t="shared" si="1"/>
        <v>0</v>
      </c>
    </row>
    <row r="30" spans="1:23">
      <c r="A30" s="12">
        <f t="shared" si="5"/>
        <v>42854</v>
      </c>
      <c r="B30" s="11">
        <f t="shared" si="5"/>
        <v>42854</v>
      </c>
      <c r="C30" s="31"/>
      <c r="D30" s="9" t="str">
        <f t="shared" si="2"/>
        <v>0</v>
      </c>
      <c r="E30" s="9" t="str">
        <f t="shared" si="2"/>
        <v>0</v>
      </c>
      <c r="F30" s="9" t="str">
        <f t="shared" si="2"/>
        <v>0</v>
      </c>
      <c r="G30" s="9" t="str">
        <f t="shared" si="2"/>
        <v>0</v>
      </c>
      <c r="H30" s="9" t="str">
        <f t="shared" si="2"/>
        <v>0</v>
      </c>
      <c r="I30" s="9" t="str">
        <f t="shared" si="2"/>
        <v>0</v>
      </c>
      <c r="J30" s="9" t="str">
        <f t="shared" si="2"/>
        <v>0</v>
      </c>
      <c r="K30" s="9" t="str">
        <f t="shared" si="2"/>
        <v>0</v>
      </c>
      <c r="L30" s="9" t="str">
        <f t="shared" si="2"/>
        <v>0</v>
      </c>
      <c r="M30" s="9" t="str">
        <f t="shared" si="2"/>
        <v>0</v>
      </c>
      <c r="N30" s="9" t="str">
        <f t="shared" si="2"/>
        <v>0</v>
      </c>
      <c r="O30" s="9" t="str">
        <f t="shared" si="2"/>
        <v>0</v>
      </c>
      <c r="P30" s="9" t="str">
        <f t="shared" si="2"/>
        <v>0</v>
      </c>
      <c r="Q30" s="9" t="str">
        <f t="shared" si="2"/>
        <v>0</v>
      </c>
      <c r="R30" s="9" t="str">
        <f t="shared" si="2"/>
        <v>0</v>
      </c>
      <c r="S30" s="9" t="str">
        <f t="shared" si="2"/>
        <v>0</v>
      </c>
      <c r="T30" s="9" t="str">
        <f t="shared" si="4"/>
        <v>0</v>
      </c>
      <c r="U30" s="9" t="str">
        <f t="shared" si="4"/>
        <v>0</v>
      </c>
      <c r="V30" s="9" t="str">
        <f t="shared" si="4"/>
        <v>0</v>
      </c>
      <c r="W30" s="6">
        <f t="shared" si="1"/>
        <v>0</v>
      </c>
    </row>
    <row r="31" spans="1:23">
      <c r="A31" s="12">
        <f t="shared" si="5"/>
        <v>42855</v>
      </c>
      <c r="B31" s="11">
        <f t="shared" si="5"/>
        <v>42855</v>
      </c>
      <c r="C31" s="31"/>
      <c r="D31" s="9" t="str">
        <f t="shared" si="2"/>
        <v>0</v>
      </c>
      <c r="E31" s="9" t="str">
        <f t="shared" si="2"/>
        <v>0</v>
      </c>
      <c r="F31" s="9" t="str">
        <f t="shared" si="2"/>
        <v>0</v>
      </c>
      <c r="G31" s="9" t="str">
        <f t="shared" ref="G31:V31" si="6">IF($C31=G$1,1,"0")</f>
        <v>0</v>
      </c>
      <c r="H31" s="9" t="str">
        <f t="shared" si="6"/>
        <v>0</v>
      </c>
      <c r="I31" s="9" t="str">
        <f t="shared" si="6"/>
        <v>0</v>
      </c>
      <c r="J31" s="9" t="str">
        <f t="shared" si="6"/>
        <v>0</v>
      </c>
      <c r="K31" s="9" t="str">
        <f t="shared" si="6"/>
        <v>0</v>
      </c>
      <c r="L31" s="9" t="str">
        <f t="shared" si="6"/>
        <v>0</v>
      </c>
      <c r="M31" s="9" t="str">
        <f t="shared" si="6"/>
        <v>0</v>
      </c>
      <c r="N31" s="9" t="str">
        <f t="shared" si="6"/>
        <v>0</v>
      </c>
      <c r="O31" s="9" t="str">
        <f t="shared" si="6"/>
        <v>0</v>
      </c>
      <c r="P31" s="9" t="str">
        <f t="shared" si="6"/>
        <v>0</v>
      </c>
      <c r="Q31" s="9" t="str">
        <f t="shared" si="6"/>
        <v>0</v>
      </c>
      <c r="R31" s="9" t="str">
        <f t="shared" si="6"/>
        <v>0</v>
      </c>
      <c r="S31" s="9" t="str">
        <f t="shared" si="6"/>
        <v>0</v>
      </c>
      <c r="T31" s="9" t="str">
        <f t="shared" si="6"/>
        <v>0</v>
      </c>
      <c r="U31" s="9" t="str">
        <f t="shared" si="6"/>
        <v>0</v>
      </c>
      <c r="V31" s="9" t="str">
        <f t="shared" si="6"/>
        <v>0</v>
      </c>
      <c r="W31" s="6">
        <f t="shared" si="1"/>
        <v>0</v>
      </c>
    </row>
    <row r="32" spans="1:23">
      <c r="A32" s="12"/>
      <c r="B32" s="11"/>
      <c r="C32" s="7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6"/>
    </row>
    <row r="33" spans="1:23">
      <c r="A33" s="3"/>
      <c r="B33" s="3"/>
      <c r="C33" s="3"/>
      <c r="D33" s="2">
        <f t="shared" ref="D33:W33" si="7">SUM(D2:D32)</f>
        <v>0</v>
      </c>
      <c r="E33" s="2">
        <f t="shared" si="7"/>
        <v>0</v>
      </c>
      <c r="F33" s="2">
        <f t="shared" si="7"/>
        <v>0</v>
      </c>
      <c r="G33" s="2">
        <f t="shared" si="7"/>
        <v>0</v>
      </c>
      <c r="H33" s="2">
        <f t="shared" si="7"/>
        <v>0</v>
      </c>
      <c r="I33" s="2">
        <f t="shared" si="7"/>
        <v>0</v>
      </c>
      <c r="J33" s="2">
        <f t="shared" si="7"/>
        <v>0</v>
      </c>
      <c r="K33" s="2">
        <f t="shared" si="7"/>
        <v>0</v>
      </c>
      <c r="L33" s="2">
        <f t="shared" si="7"/>
        <v>0</v>
      </c>
      <c r="M33" s="2">
        <f t="shared" si="7"/>
        <v>0</v>
      </c>
      <c r="N33" s="2">
        <f t="shared" si="7"/>
        <v>0</v>
      </c>
      <c r="O33" s="2">
        <f t="shared" si="7"/>
        <v>0</v>
      </c>
      <c r="P33" s="2">
        <f t="shared" si="7"/>
        <v>0</v>
      </c>
      <c r="Q33" s="2">
        <f t="shared" si="7"/>
        <v>0</v>
      </c>
      <c r="R33" s="2">
        <f t="shared" si="7"/>
        <v>0</v>
      </c>
      <c r="S33" s="2">
        <f t="shared" si="7"/>
        <v>0</v>
      </c>
      <c r="T33" s="2">
        <f t="shared" si="7"/>
        <v>0</v>
      </c>
      <c r="U33" s="2">
        <f t="shared" si="7"/>
        <v>0</v>
      </c>
      <c r="V33" s="2">
        <f t="shared" si="7"/>
        <v>0</v>
      </c>
      <c r="W33" s="2">
        <f t="shared" si="7"/>
        <v>0</v>
      </c>
    </row>
    <row r="34" spans="1:23">
      <c r="A34" s="3"/>
      <c r="B34" s="3"/>
      <c r="C34" s="3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>
      <c r="V35" s="1"/>
    </row>
    <row r="36" spans="1:23">
      <c r="A36" s="4"/>
      <c r="B36" s="5"/>
    </row>
    <row r="37" spans="1:23">
      <c r="A37" s="4"/>
      <c r="B37" s="5"/>
      <c r="D37" s="60" t="str">
        <f>(D1)</f>
        <v>-</v>
      </c>
      <c r="E37" s="61" t="str">
        <f t="shared" ref="E37:V37" si="8">(E1)</f>
        <v>-</v>
      </c>
      <c r="F37" s="60" t="str">
        <f t="shared" si="8"/>
        <v>-</v>
      </c>
      <c r="G37" s="61" t="str">
        <f t="shared" si="8"/>
        <v>-</v>
      </c>
      <c r="H37" s="60" t="str">
        <f t="shared" si="8"/>
        <v>-</v>
      </c>
      <c r="I37" s="61" t="str">
        <f t="shared" si="8"/>
        <v>-</v>
      </c>
      <c r="J37" s="60" t="str">
        <f t="shared" si="8"/>
        <v>-</v>
      </c>
      <c r="K37" s="61" t="str">
        <f t="shared" si="8"/>
        <v>-</v>
      </c>
      <c r="L37" s="60" t="str">
        <f t="shared" si="8"/>
        <v>-</v>
      </c>
      <c r="M37" s="61" t="str">
        <f t="shared" si="8"/>
        <v>-</v>
      </c>
      <c r="N37" s="60" t="str">
        <f t="shared" si="8"/>
        <v>-</v>
      </c>
      <c r="O37" s="61" t="str">
        <f t="shared" si="8"/>
        <v>-</v>
      </c>
      <c r="P37" s="60" t="str">
        <f t="shared" si="8"/>
        <v>-</v>
      </c>
      <c r="Q37" s="61" t="str">
        <f t="shared" si="8"/>
        <v>-</v>
      </c>
      <c r="R37" s="60" t="str">
        <f t="shared" si="8"/>
        <v>-</v>
      </c>
      <c r="S37" s="61" t="str">
        <f t="shared" si="8"/>
        <v>_</v>
      </c>
      <c r="T37" s="60" t="str">
        <f t="shared" si="8"/>
        <v>_</v>
      </c>
      <c r="U37" s="61" t="str">
        <f t="shared" si="8"/>
        <v>_</v>
      </c>
      <c r="V37" s="60" t="str">
        <f t="shared" si="8"/>
        <v>_</v>
      </c>
    </row>
    <row r="38" spans="1:23">
      <c r="C38" t="s">
        <v>4</v>
      </c>
      <c r="D38" s="29">
        <f>SUMPRODUCT((WEEKDAY($A$2:$A$32,2)=ROWS($38:38))*(COUNTIF(FERIES,$A$2:$A$32)=0)*($C$2:$C$32=D$37))</f>
        <v>0</v>
      </c>
      <c r="E38" s="55">
        <f>SUMPRODUCT((WEEKDAY($A$2:$A$32,2)=ROWS($38:38))*(COUNTIF(FERIES,$A$2:$A$32)=0)*($C$2:$C$32=E$37))</f>
        <v>0</v>
      </c>
      <c r="F38" s="29">
        <f>SUMPRODUCT((WEEKDAY($A$2:$A$32,2)=ROWS($38:38))*(COUNTIF(FERIES,$A$2:$A$32)=0)*($C$2:$C$32=F$37))</f>
        <v>0</v>
      </c>
      <c r="G38" s="55">
        <f>SUMPRODUCT((WEEKDAY($A$2:$A$32,2)=ROWS($38:38))*(COUNTIF(FERIES,$A$2:$A$32)=0)*($C$2:$C$32=G$37))</f>
        <v>0</v>
      </c>
      <c r="H38" s="29">
        <f>SUMPRODUCT((WEEKDAY($A$2:$A$32,2)=ROWS($38:38))*(COUNTIF(FERIES,$A$2:$A$32)=0)*($C$2:$C$32=H$37))</f>
        <v>0</v>
      </c>
      <c r="I38" s="55">
        <f>SUMPRODUCT((WEEKDAY($A$2:$A$32,2)=ROWS($38:38))*(COUNTIF(FERIES,$A$2:$A$32)=0)*($C$2:$C$32=I$37))</f>
        <v>0</v>
      </c>
      <c r="J38" s="29">
        <f>SUMPRODUCT((WEEKDAY($A$2:$A$32,2)=ROWS($38:38))*(COUNTIF(FERIES,$A$2:$A$32)=0)*($C$2:$C$32=J$37))</f>
        <v>0</v>
      </c>
      <c r="K38" s="55">
        <f>SUMPRODUCT((WEEKDAY($A$2:$A$32,2)=ROWS($38:38))*(COUNTIF(FERIES,$A$2:$A$32)=0)*($C$2:$C$32=K$37))</f>
        <v>0</v>
      </c>
      <c r="L38" s="29">
        <f>SUMPRODUCT((WEEKDAY($A$2:$A$32,2)=ROWS($38:38))*(COUNTIF(FERIES,$A$2:$A$32)=0)*($C$2:$C$32=L$37))</f>
        <v>0</v>
      </c>
      <c r="M38" s="55">
        <f>SUMPRODUCT((WEEKDAY($A$2:$A$32,2)=ROWS($38:38))*(COUNTIF(FERIES,$A$2:$A$32)=0)*($C$2:$C$32=M$37))</f>
        <v>0</v>
      </c>
      <c r="N38" s="29">
        <f>SUMPRODUCT((WEEKDAY($A$2:$A$32,2)=ROWS($38:38))*(COUNTIF(FERIES,$A$2:$A$32)=0)*($C$2:$C$32=N$37))</f>
        <v>0</v>
      </c>
      <c r="O38" s="55">
        <f>SUMPRODUCT((WEEKDAY($A$2:$A$32,2)=ROWS($38:38))*(COUNTIF(FERIES,$A$2:$A$32)=0)*($C$2:$C$32=O$37))</f>
        <v>0</v>
      </c>
      <c r="P38" s="29">
        <f>SUMPRODUCT((WEEKDAY($A$2:$A$32,2)=ROWS($38:38))*(COUNTIF(FERIES,$A$2:$A$32)=0)*($C$2:$C$32=P$37))</f>
        <v>0</v>
      </c>
      <c r="Q38" s="55">
        <f>SUMPRODUCT((WEEKDAY($A$2:$A$32,2)=ROWS($38:38))*(COUNTIF(FERIES,$A$2:$A$32)=0)*($C$2:$C$32=Q$37))</f>
        <v>0</v>
      </c>
      <c r="R38" s="29">
        <f>SUMPRODUCT((WEEKDAY($A$2:$A$32,2)=ROWS($38:38))*(COUNTIF(FERIES,$A$2:$A$32)=0)*($C$2:$C$32=R$37))</f>
        <v>0</v>
      </c>
      <c r="S38" s="55">
        <f>SUMPRODUCT((WEEKDAY($A$2:$A$32,2)=ROWS($38:38))*(COUNTIF(FERIES,$A$2:$A$32)=0)*($C$2:$C$32=S$37))</f>
        <v>0</v>
      </c>
      <c r="T38" s="29">
        <f>SUMPRODUCT((WEEKDAY($A$2:$A$32,2)=ROWS($38:38))*(COUNTIF(FERIES,$A$2:$A$32)=0)*($C$2:$C$32=T$37))</f>
        <v>0</v>
      </c>
      <c r="U38" s="55">
        <f>SUMPRODUCT((WEEKDAY($A$2:$A$32,2)=ROWS($38:38))*(COUNTIF(FERIES,$A$2:$A$32)=0)*($C$2:$C$32=U$37))</f>
        <v>0</v>
      </c>
      <c r="V38" s="29">
        <f>SUMPRODUCT((WEEKDAY($A$2:$A$32,2)=ROWS($38:38))*(COUNTIF(FERIES,$A$2:$A$32)=0)*($C$2:$C$32=V$37))</f>
        <v>0</v>
      </c>
    </row>
    <row r="39" spans="1:23">
      <c r="C39" t="s">
        <v>5</v>
      </c>
      <c r="D39" s="29">
        <f>SUMPRODUCT((WEEKDAY($A$2:$A$32,2)=ROWS($38:39))*(COUNTIF(FERIES,$A$2:$A$32)=0)*($C$2:$C$32=D$37))</f>
        <v>0</v>
      </c>
      <c r="E39" s="55">
        <f>SUMPRODUCT((WEEKDAY($A$2:$A$32,2)=ROWS($38:39))*(COUNTIF(FERIES,$A$2:$A$32)=0)*($C$2:$C$32=E$37))</f>
        <v>0</v>
      </c>
      <c r="F39" s="29">
        <f>SUMPRODUCT((WEEKDAY($A$2:$A$32,2)=ROWS($38:39))*(COUNTIF(FERIES,$A$2:$A$32)=0)*($C$2:$C$32=F$37))</f>
        <v>0</v>
      </c>
      <c r="G39" s="55">
        <f>SUMPRODUCT((WEEKDAY($A$2:$A$32,2)=ROWS($38:39))*(COUNTIF(FERIES,$A$2:$A$32)=0)*($C$2:$C$32=G$37))</f>
        <v>0</v>
      </c>
      <c r="H39" s="29">
        <f>SUMPRODUCT((WEEKDAY($A$2:$A$32,2)=ROWS($38:39))*(COUNTIF(FERIES,$A$2:$A$32)=0)*($C$2:$C$32=H$37))</f>
        <v>0</v>
      </c>
      <c r="I39" s="55">
        <f>SUMPRODUCT((WEEKDAY($A$2:$A$32,2)=ROWS($38:39))*(COUNTIF(FERIES,$A$2:$A$32)=0)*($C$2:$C$32=I$37))</f>
        <v>0</v>
      </c>
      <c r="J39" s="29">
        <f>SUMPRODUCT((WEEKDAY($A$2:$A$32,2)=ROWS($38:39))*(COUNTIF(FERIES,$A$2:$A$32)=0)*($C$2:$C$32=J$37))</f>
        <v>0</v>
      </c>
      <c r="K39" s="55">
        <f>SUMPRODUCT((WEEKDAY($A$2:$A$32,2)=ROWS($38:39))*(COUNTIF(FERIES,$A$2:$A$32)=0)*($C$2:$C$32=K$37))</f>
        <v>0</v>
      </c>
      <c r="L39" s="29">
        <f>SUMPRODUCT((WEEKDAY($A$2:$A$32,2)=ROWS($38:39))*(COUNTIF(FERIES,$A$2:$A$32)=0)*($C$2:$C$32=L$37))</f>
        <v>0</v>
      </c>
      <c r="M39" s="55">
        <f>SUMPRODUCT((WEEKDAY($A$2:$A$32,2)=ROWS($38:39))*(COUNTIF(FERIES,$A$2:$A$32)=0)*($C$2:$C$32=M$37))</f>
        <v>0</v>
      </c>
      <c r="N39" s="29">
        <f>SUMPRODUCT((WEEKDAY($A$2:$A$32,2)=ROWS($38:39))*(COUNTIF(FERIES,$A$2:$A$32)=0)*($C$2:$C$32=N$37))</f>
        <v>0</v>
      </c>
      <c r="O39" s="55">
        <f>SUMPRODUCT((WEEKDAY($A$2:$A$32,2)=ROWS($38:39))*(COUNTIF(FERIES,$A$2:$A$32)=0)*($C$2:$C$32=O$37))</f>
        <v>0</v>
      </c>
      <c r="P39" s="29">
        <f>SUMPRODUCT((WEEKDAY($A$2:$A$32,2)=ROWS($38:39))*(COUNTIF(FERIES,$A$2:$A$32)=0)*($C$2:$C$32=P$37))</f>
        <v>0</v>
      </c>
      <c r="Q39" s="55">
        <f>SUMPRODUCT((WEEKDAY($A$2:$A$32,2)=ROWS($38:39))*(COUNTIF(FERIES,$A$2:$A$32)=0)*($C$2:$C$32=Q$37))</f>
        <v>0</v>
      </c>
      <c r="R39" s="29">
        <f>SUMPRODUCT((WEEKDAY($A$2:$A$32,2)=ROWS($38:39))*(COUNTIF(FERIES,$A$2:$A$32)=0)*($C$2:$C$32=R$37))</f>
        <v>0</v>
      </c>
      <c r="S39" s="55">
        <f>SUMPRODUCT((WEEKDAY($A$2:$A$32,2)=ROWS($38:39))*(COUNTIF(FERIES,$A$2:$A$32)=0)*($C$2:$C$32=S$37))</f>
        <v>0</v>
      </c>
      <c r="T39" s="29">
        <f>SUMPRODUCT((WEEKDAY($A$2:$A$32,2)=ROWS($38:39))*(COUNTIF(FERIES,$A$2:$A$32)=0)*($C$2:$C$32=T$37))</f>
        <v>0</v>
      </c>
      <c r="U39" s="55">
        <f>SUMPRODUCT((WEEKDAY($A$2:$A$32,2)=ROWS($38:39))*(COUNTIF(FERIES,$A$2:$A$32)=0)*($C$2:$C$32=U$37))</f>
        <v>0</v>
      </c>
      <c r="V39" s="29">
        <f>SUMPRODUCT((WEEKDAY($A$2:$A$32,2)=ROWS($38:39))*(COUNTIF(FERIES,$A$2:$A$32)=0)*($C$2:$C$32=V$37))</f>
        <v>0</v>
      </c>
    </row>
    <row r="40" spans="1:23">
      <c r="C40" t="s">
        <v>6</v>
      </c>
      <c r="D40" s="29">
        <f>SUMPRODUCT((WEEKDAY($A$2:$A$32,2)=ROWS($38:40))*(COUNTIF(FERIES,$A$2:$A$32)=0)*($C$2:$C$32=D$37))</f>
        <v>0</v>
      </c>
      <c r="E40" s="55">
        <f>SUMPRODUCT((WEEKDAY($A$2:$A$32,2)=ROWS($38:40))*(COUNTIF(FERIES,$A$2:$A$32)=0)*($C$2:$C$32=E$37))</f>
        <v>0</v>
      </c>
      <c r="F40" s="29">
        <f>SUMPRODUCT((WEEKDAY($A$2:$A$32,2)=ROWS($38:40))*(COUNTIF(FERIES,$A$2:$A$32)=0)*($C$2:$C$32=F$37))</f>
        <v>0</v>
      </c>
      <c r="G40" s="55">
        <f>SUMPRODUCT((WEEKDAY($A$2:$A$32,2)=ROWS($38:40))*(COUNTIF(FERIES,$A$2:$A$32)=0)*($C$2:$C$32=G$37))</f>
        <v>0</v>
      </c>
      <c r="H40" s="29">
        <f>SUMPRODUCT((WEEKDAY($A$2:$A$32,2)=ROWS($38:40))*(COUNTIF(FERIES,$A$2:$A$32)=0)*($C$2:$C$32=H$37))</f>
        <v>0</v>
      </c>
      <c r="I40" s="55">
        <f>SUMPRODUCT((WEEKDAY($A$2:$A$32,2)=ROWS($38:40))*(COUNTIF(FERIES,$A$2:$A$32)=0)*($C$2:$C$32=I$37))</f>
        <v>0</v>
      </c>
      <c r="J40" s="29">
        <f>SUMPRODUCT((WEEKDAY($A$2:$A$32,2)=ROWS($38:40))*(COUNTIF(FERIES,$A$2:$A$32)=0)*($C$2:$C$32=J$37))</f>
        <v>0</v>
      </c>
      <c r="K40" s="55">
        <f>SUMPRODUCT((WEEKDAY($A$2:$A$32,2)=ROWS($38:40))*(COUNTIF(FERIES,$A$2:$A$32)=0)*($C$2:$C$32=K$37))</f>
        <v>0</v>
      </c>
      <c r="L40" s="29">
        <f>SUMPRODUCT((WEEKDAY($A$2:$A$32,2)=ROWS($38:40))*(COUNTIF(FERIES,$A$2:$A$32)=0)*($C$2:$C$32=L$37))</f>
        <v>0</v>
      </c>
      <c r="M40" s="55">
        <f>SUMPRODUCT((WEEKDAY($A$2:$A$32,2)=ROWS($38:40))*(COUNTIF(FERIES,$A$2:$A$32)=0)*($C$2:$C$32=M$37))</f>
        <v>0</v>
      </c>
      <c r="N40" s="29">
        <f>SUMPRODUCT((WEEKDAY($A$2:$A$32,2)=ROWS($38:40))*(COUNTIF(FERIES,$A$2:$A$32)=0)*($C$2:$C$32=N$37))</f>
        <v>0</v>
      </c>
      <c r="O40" s="55">
        <f>SUMPRODUCT((WEEKDAY($A$2:$A$32,2)=ROWS($38:40))*(COUNTIF(FERIES,$A$2:$A$32)=0)*($C$2:$C$32=O$37))</f>
        <v>0</v>
      </c>
      <c r="P40" s="29">
        <f>SUMPRODUCT((WEEKDAY($A$2:$A$32,2)=ROWS($38:40))*(COUNTIF(FERIES,$A$2:$A$32)=0)*($C$2:$C$32=P$37))</f>
        <v>0</v>
      </c>
      <c r="Q40" s="55">
        <f>SUMPRODUCT((WEEKDAY($A$2:$A$32,2)=ROWS($38:40))*(COUNTIF(FERIES,$A$2:$A$32)=0)*($C$2:$C$32=Q$37))</f>
        <v>0</v>
      </c>
      <c r="R40" s="29">
        <f>SUMPRODUCT((WEEKDAY($A$2:$A$32,2)=ROWS($38:40))*(COUNTIF(FERIES,$A$2:$A$32)=0)*($C$2:$C$32=R$37))</f>
        <v>0</v>
      </c>
      <c r="S40" s="55">
        <f>SUMPRODUCT((WEEKDAY($A$2:$A$32,2)=ROWS($38:40))*(COUNTIF(FERIES,$A$2:$A$32)=0)*($C$2:$C$32=S$37))</f>
        <v>0</v>
      </c>
      <c r="T40" s="29">
        <f>SUMPRODUCT((WEEKDAY($A$2:$A$32,2)=ROWS($38:40))*(COUNTIF(FERIES,$A$2:$A$32)=0)*($C$2:$C$32=T$37))</f>
        <v>0</v>
      </c>
      <c r="U40" s="55">
        <f>SUMPRODUCT((WEEKDAY($A$2:$A$32,2)=ROWS($38:40))*(COUNTIF(FERIES,$A$2:$A$32)=0)*($C$2:$C$32=U$37))</f>
        <v>0</v>
      </c>
      <c r="V40" s="29">
        <f>SUMPRODUCT((WEEKDAY($A$2:$A$32,2)=ROWS($38:40))*(COUNTIF(FERIES,$A$2:$A$32)=0)*($C$2:$C$32=V$37))</f>
        <v>0</v>
      </c>
    </row>
    <row r="41" spans="1:23">
      <c r="C41" t="s">
        <v>7</v>
      </c>
      <c r="D41" s="29">
        <f>SUMPRODUCT((WEEKDAY($A$2:$A$32,2)=ROWS($38:41))*(COUNTIF(FERIES,$A$2:$A$32)=0)*($C$2:$C$32=D$37))</f>
        <v>0</v>
      </c>
      <c r="E41" s="55">
        <f>SUMPRODUCT((WEEKDAY($A$2:$A$32,2)=ROWS($38:41))*(COUNTIF(FERIES,$A$2:$A$32)=0)*($C$2:$C$32=E$37))</f>
        <v>0</v>
      </c>
      <c r="F41" s="29">
        <f>SUMPRODUCT((WEEKDAY($A$2:$A$32,2)=ROWS($38:41))*(COUNTIF(FERIES,$A$2:$A$32)=0)*($C$2:$C$32=F$37))</f>
        <v>0</v>
      </c>
      <c r="G41" s="55">
        <f>SUMPRODUCT((WEEKDAY($A$2:$A$32,2)=ROWS($38:41))*(COUNTIF(FERIES,$A$2:$A$32)=0)*($C$2:$C$32=G$37))</f>
        <v>0</v>
      </c>
      <c r="H41" s="29">
        <f>SUMPRODUCT((WEEKDAY($A$2:$A$32,2)=ROWS($38:41))*(COUNTIF(FERIES,$A$2:$A$32)=0)*($C$2:$C$32=H$37))</f>
        <v>0</v>
      </c>
      <c r="I41" s="55">
        <f>SUMPRODUCT((WEEKDAY($A$2:$A$32,2)=ROWS($38:41))*(COUNTIF(FERIES,$A$2:$A$32)=0)*($C$2:$C$32=I$37))</f>
        <v>0</v>
      </c>
      <c r="J41" s="29">
        <f>SUMPRODUCT((WEEKDAY($A$2:$A$32,2)=ROWS($38:41))*(COUNTIF(FERIES,$A$2:$A$32)=0)*($C$2:$C$32=J$37))</f>
        <v>0</v>
      </c>
      <c r="K41" s="55">
        <f>SUMPRODUCT((WEEKDAY($A$2:$A$32,2)=ROWS($38:41))*(COUNTIF(FERIES,$A$2:$A$32)=0)*($C$2:$C$32=K$37))</f>
        <v>0</v>
      </c>
      <c r="L41" s="29">
        <f>SUMPRODUCT((WEEKDAY($A$2:$A$32,2)=ROWS($38:41))*(COUNTIF(FERIES,$A$2:$A$32)=0)*($C$2:$C$32=L$37))</f>
        <v>0</v>
      </c>
      <c r="M41" s="55">
        <f>SUMPRODUCT((WEEKDAY($A$2:$A$32,2)=ROWS($38:41))*(COUNTIF(FERIES,$A$2:$A$32)=0)*($C$2:$C$32=M$37))</f>
        <v>0</v>
      </c>
      <c r="N41" s="29">
        <f>SUMPRODUCT((WEEKDAY($A$2:$A$32,2)=ROWS($38:41))*(COUNTIF(FERIES,$A$2:$A$32)=0)*($C$2:$C$32=N$37))</f>
        <v>0</v>
      </c>
      <c r="O41" s="55">
        <f>SUMPRODUCT((WEEKDAY($A$2:$A$32,2)=ROWS($38:41))*(COUNTIF(FERIES,$A$2:$A$32)=0)*($C$2:$C$32=O$37))</f>
        <v>0</v>
      </c>
      <c r="P41" s="29">
        <f>SUMPRODUCT((WEEKDAY($A$2:$A$32,2)=ROWS($38:41))*(COUNTIF(FERIES,$A$2:$A$32)=0)*($C$2:$C$32=P$37))</f>
        <v>0</v>
      </c>
      <c r="Q41" s="55">
        <f>SUMPRODUCT((WEEKDAY($A$2:$A$32,2)=ROWS($38:41))*(COUNTIF(FERIES,$A$2:$A$32)=0)*($C$2:$C$32=Q$37))</f>
        <v>0</v>
      </c>
      <c r="R41" s="29">
        <f>SUMPRODUCT((WEEKDAY($A$2:$A$32,2)=ROWS($38:41))*(COUNTIF(FERIES,$A$2:$A$32)=0)*($C$2:$C$32=R$37))</f>
        <v>0</v>
      </c>
      <c r="S41" s="55">
        <f>SUMPRODUCT((WEEKDAY($A$2:$A$32,2)=ROWS($38:41))*(COUNTIF(FERIES,$A$2:$A$32)=0)*($C$2:$C$32=S$37))</f>
        <v>0</v>
      </c>
      <c r="T41" s="29">
        <f>SUMPRODUCT((WEEKDAY($A$2:$A$32,2)=ROWS($38:41))*(COUNTIF(FERIES,$A$2:$A$32)=0)*($C$2:$C$32=T$37))</f>
        <v>0</v>
      </c>
      <c r="U41" s="55">
        <f>SUMPRODUCT((WEEKDAY($A$2:$A$32,2)=ROWS($38:41))*(COUNTIF(FERIES,$A$2:$A$32)=0)*($C$2:$C$32=U$37))</f>
        <v>0</v>
      </c>
      <c r="V41" s="29">
        <f>SUMPRODUCT((WEEKDAY($A$2:$A$32,2)=ROWS($38:41))*(COUNTIF(FERIES,$A$2:$A$32)=0)*($C$2:$C$32=V$37))</f>
        <v>0</v>
      </c>
    </row>
    <row r="42" spans="1:23">
      <c r="C42" t="s">
        <v>8</v>
      </c>
      <c r="D42" s="29">
        <f>SUMPRODUCT((WEEKDAY($A$2:$A$32,2)=ROWS($38:42))*(COUNTIF(FERIES,$A$2:$A$32)=0)*($C$2:$C$32=D$37))</f>
        <v>0</v>
      </c>
      <c r="E42" s="55">
        <f>SUMPRODUCT((WEEKDAY($A$2:$A$32,2)=ROWS($38:42))*(COUNTIF(FERIES,$A$2:$A$32)=0)*($C$2:$C$32=E$37))</f>
        <v>0</v>
      </c>
      <c r="F42" s="29">
        <f>SUMPRODUCT((WEEKDAY($A$2:$A$32,2)=ROWS($38:42))*(COUNTIF(FERIES,$A$2:$A$32)=0)*($C$2:$C$32=F$37))</f>
        <v>0</v>
      </c>
      <c r="G42" s="55">
        <f>SUMPRODUCT((WEEKDAY($A$2:$A$32,2)=ROWS($38:42))*(COUNTIF(FERIES,$A$2:$A$32)=0)*($C$2:$C$32=G$37))</f>
        <v>0</v>
      </c>
      <c r="H42" s="29">
        <f>SUMPRODUCT((WEEKDAY($A$2:$A$32,2)=ROWS($38:42))*(COUNTIF(FERIES,$A$2:$A$32)=0)*($C$2:$C$32=H$37))</f>
        <v>0</v>
      </c>
      <c r="I42" s="55">
        <f>SUMPRODUCT((WEEKDAY($A$2:$A$32,2)=ROWS($38:42))*(COUNTIF(FERIES,$A$2:$A$32)=0)*($C$2:$C$32=I$37))</f>
        <v>0</v>
      </c>
      <c r="J42" s="29">
        <f>SUMPRODUCT((WEEKDAY($A$2:$A$32,2)=ROWS($38:42))*(COUNTIF(FERIES,$A$2:$A$32)=0)*($C$2:$C$32=J$37))</f>
        <v>0</v>
      </c>
      <c r="K42" s="55">
        <f>SUMPRODUCT((WEEKDAY($A$2:$A$32,2)=ROWS($38:42))*(COUNTIF(FERIES,$A$2:$A$32)=0)*($C$2:$C$32=K$37))</f>
        <v>0</v>
      </c>
      <c r="L42" s="29">
        <f>SUMPRODUCT((WEEKDAY($A$2:$A$32,2)=ROWS($38:42))*(COUNTIF(FERIES,$A$2:$A$32)=0)*($C$2:$C$32=L$37))</f>
        <v>0</v>
      </c>
      <c r="M42" s="55">
        <f>SUMPRODUCT((WEEKDAY($A$2:$A$32,2)=ROWS($38:42))*(COUNTIF(FERIES,$A$2:$A$32)=0)*($C$2:$C$32=M$37))</f>
        <v>0</v>
      </c>
      <c r="N42" s="29">
        <f>SUMPRODUCT((WEEKDAY($A$2:$A$32,2)=ROWS($38:42))*(COUNTIF(FERIES,$A$2:$A$32)=0)*($C$2:$C$32=N$37))</f>
        <v>0</v>
      </c>
      <c r="O42" s="55">
        <f>SUMPRODUCT((WEEKDAY($A$2:$A$32,2)=ROWS($38:42))*(COUNTIF(FERIES,$A$2:$A$32)=0)*($C$2:$C$32=O$37))</f>
        <v>0</v>
      </c>
      <c r="P42" s="29">
        <f>SUMPRODUCT((WEEKDAY($A$2:$A$32,2)=ROWS($38:42))*(COUNTIF(FERIES,$A$2:$A$32)=0)*($C$2:$C$32=P$37))</f>
        <v>0</v>
      </c>
      <c r="Q42" s="55">
        <f>SUMPRODUCT((WEEKDAY($A$2:$A$32,2)=ROWS($38:42))*(COUNTIF(FERIES,$A$2:$A$32)=0)*($C$2:$C$32=Q$37))</f>
        <v>0</v>
      </c>
      <c r="R42" s="29">
        <f>SUMPRODUCT((WEEKDAY($A$2:$A$32,2)=ROWS($38:42))*(COUNTIF(FERIES,$A$2:$A$32)=0)*($C$2:$C$32=R$37))</f>
        <v>0</v>
      </c>
      <c r="S42" s="55">
        <f>SUMPRODUCT((WEEKDAY($A$2:$A$32,2)=ROWS($38:42))*(COUNTIF(FERIES,$A$2:$A$32)=0)*($C$2:$C$32=S$37))</f>
        <v>0</v>
      </c>
      <c r="T42" s="29">
        <f>SUMPRODUCT((WEEKDAY($A$2:$A$32,2)=ROWS($38:42))*(COUNTIF(FERIES,$A$2:$A$32)=0)*($C$2:$C$32=T$37))</f>
        <v>0</v>
      </c>
      <c r="U42" s="55">
        <f>SUMPRODUCT((WEEKDAY($A$2:$A$32,2)=ROWS($38:42))*(COUNTIF(FERIES,$A$2:$A$32)=0)*($C$2:$C$32=U$37))</f>
        <v>0</v>
      </c>
      <c r="V42" s="29">
        <f>SUMPRODUCT((WEEKDAY($A$2:$A$32,2)=ROWS($38:42))*(COUNTIF(FERIES,$A$2:$A$32)=0)*($C$2:$C$32=V$37))</f>
        <v>0</v>
      </c>
    </row>
    <row r="43" spans="1:23">
      <c r="C43" t="s">
        <v>9</v>
      </c>
      <c r="D43" s="29">
        <f>SUMPRODUCT((WEEKDAY($A$2:$A$32,2)=ROWS($38:43))*(COUNTIF(FERIES,$A$2:$A$32)=0)*($C$2:$C$32=D$37))</f>
        <v>0</v>
      </c>
      <c r="E43" s="55">
        <f>SUMPRODUCT((WEEKDAY($A$2:$A$32,2)=ROWS($38:43))*(COUNTIF(FERIES,$A$2:$A$32)=0)*($C$2:$C$32=E$37))</f>
        <v>0</v>
      </c>
      <c r="F43" s="29">
        <f>SUMPRODUCT((WEEKDAY($A$2:$A$32,2)=ROWS($38:43))*(COUNTIF(FERIES,$A$2:$A$32)=0)*($C$2:$C$32=F$37))</f>
        <v>0</v>
      </c>
      <c r="G43" s="55">
        <f>SUMPRODUCT((WEEKDAY($A$2:$A$32,2)=ROWS($38:43))*(COUNTIF(FERIES,$A$2:$A$32)=0)*($C$2:$C$32=G$37))</f>
        <v>0</v>
      </c>
      <c r="H43" s="29">
        <f>SUMPRODUCT((WEEKDAY($A$2:$A$32,2)=ROWS($38:43))*(COUNTIF(FERIES,$A$2:$A$32)=0)*($C$2:$C$32=H$37))</f>
        <v>0</v>
      </c>
      <c r="I43" s="55">
        <f>SUMPRODUCT((WEEKDAY($A$2:$A$32,2)=ROWS($38:43))*(COUNTIF(FERIES,$A$2:$A$32)=0)*($C$2:$C$32=I$37))</f>
        <v>0</v>
      </c>
      <c r="J43" s="29">
        <f>SUMPRODUCT((WEEKDAY($A$2:$A$32,2)=ROWS($38:43))*(COUNTIF(FERIES,$A$2:$A$32)=0)*($C$2:$C$32=J$37))</f>
        <v>0</v>
      </c>
      <c r="K43" s="55">
        <f>SUMPRODUCT((WEEKDAY($A$2:$A$32,2)=ROWS($38:43))*(COUNTIF(FERIES,$A$2:$A$32)=0)*($C$2:$C$32=K$37))</f>
        <v>0</v>
      </c>
      <c r="L43" s="29">
        <f>SUMPRODUCT((WEEKDAY($A$2:$A$32,2)=ROWS($38:43))*(COUNTIF(FERIES,$A$2:$A$32)=0)*($C$2:$C$32=L$37))</f>
        <v>0</v>
      </c>
      <c r="M43" s="55">
        <f>SUMPRODUCT((WEEKDAY($A$2:$A$32,2)=ROWS($38:43))*(COUNTIF(FERIES,$A$2:$A$32)=0)*($C$2:$C$32=M$37))</f>
        <v>0</v>
      </c>
      <c r="N43" s="29">
        <f>SUMPRODUCT((WEEKDAY($A$2:$A$32,2)=ROWS($38:43))*(COUNTIF(FERIES,$A$2:$A$32)=0)*($C$2:$C$32=N$37))</f>
        <v>0</v>
      </c>
      <c r="O43" s="55">
        <f>SUMPRODUCT((WEEKDAY($A$2:$A$32,2)=ROWS($38:43))*(COUNTIF(FERIES,$A$2:$A$32)=0)*($C$2:$C$32=O$37))</f>
        <v>0</v>
      </c>
      <c r="P43" s="29">
        <f>SUMPRODUCT((WEEKDAY($A$2:$A$32,2)=ROWS($38:43))*(COUNTIF(FERIES,$A$2:$A$32)=0)*($C$2:$C$32=P$37))</f>
        <v>0</v>
      </c>
      <c r="Q43" s="55">
        <f>SUMPRODUCT((WEEKDAY($A$2:$A$32,2)=ROWS($38:43))*(COUNTIF(FERIES,$A$2:$A$32)=0)*($C$2:$C$32=Q$37))</f>
        <v>0</v>
      </c>
      <c r="R43" s="29">
        <f>SUMPRODUCT((WEEKDAY($A$2:$A$32,2)=ROWS($38:43))*(COUNTIF(FERIES,$A$2:$A$32)=0)*($C$2:$C$32=R$37))</f>
        <v>0</v>
      </c>
      <c r="S43" s="55">
        <f>SUMPRODUCT((WEEKDAY($A$2:$A$32,2)=ROWS($38:43))*(COUNTIF(FERIES,$A$2:$A$32)=0)*($C$2:$C$32=S$37))</f>
        <v>0</v>
      </c>
      <c r="T43" s="29">
        <f>SUMPRODUCT((WEEKDAY($A$2:$A$32,2)=ROWS($38:43))*(COUNTIF(FERIES,$A$2:$A$32)=0)*($C$2:$C$32=T$37))</f>
        <v>0</v>
      </c>
      <c r="U43" s="55">
        <f>SUMPRODUCT((WEEKDAY($A$2:$A$32,2)=ROWS($38:43))*(COUNTIF(FERIES,$A$2:$A$32)=0)*($C$2:$C$32=U$37))</f>
        <v>0</v>
      </c>
      <c r="V43" s="29">
        <f>SUMPRODUCT((WEEKDAY($A$2:$A$32,2)=ROWS($38:43))*(COUNTIF(FERIES,$A$2:$A$32)=0)*($C$2:$C$32=V$37))</f>
        <v>0</v>
      </c>
    </row>
    <row r="44" spans="1:23">
      <c r="C44" t="s">
        <v>10</v>
      </c>
      <c r="D44" s="29">
        <f>SUMPRODUCT((WEEKDAY($A$2:$A$32,2)=ROWS($38:44))*(COUNTIF(FERIES,$A$2:$A$32)=0)*($C$2:$C$32=D$37))</f>
        <v>0</v>
      </c>
      <c r="E44" s="55">
        <f>SUMPRODUCT((WEEKDAY($A$2:$A$32,2)=ROWS($38:44))*(COUNTIF(FERIES,$A$2:$A$32)=0)*($C$2:$C$32=E$37))</f>
        <v>0</v>
      </c>
      <c r="F44" s="29">
        <f>SUMPRODUCT((WEEKDAY($A$2:$A$32,2)=ROWS($38:44))*(COUNTIF(FERIES,$A$2:$A$32)=0)*($C$2:$C$32=F$37))</f>
        <v>0</v>
      </c>
      <c r="G44" s="55">
        <f>SUMPRODUCT((WEEKDAY($A$2:$A$32,2)=ROWS($38:44))*(COUNTIF(FERIES,$A$2:$A$32)=0)*($C$2:$C$32=G$37))</f>
        <v>0</v>
      </c>
      <c r="H44" s="29">
        <f>SUMPRODUCT((WEEKDAY($A$2:$A$32,2)=ROWS($38:44))*(COUNTIF(FERIES,$A$2:$A$32)=0)*($C$2:$C$32=H$37))</f>
        <v>0</v>
      </c>
      <c r="I44" s="55">
        <f>SUMPRODUCT((WEEKDAY($A$2:$A$32,2)=ROWS($38:44))*(COUNTIF(FERIES,$A$2:$A$32)=0)*($C$2:$C$32=I$37))</f>
        <v>0</v>
      </c>
      <c r="J44" s="29">
        <f>SUMPRODUCT((WEEKDAY($A$2:$A$32,2)=ROWS($38:44))*(COUNTIF(FERIES,$A$2:$A$32)=0)*($C$2:$C$32=J$37))</f>
        <v>0</v>
      </c>
      <c r="K44" s="55">
        <f>SUMPRODUCT((WEEKDAY($A$2:$A$32,2)=ROWS($38:44))*(COUNTIF(FERIES,$A$2:$A$32)=0)*($C$2:$C$32=K$37))</f>
        <v>0</v>
      </c>
      <c r="L44" s="29">
        <f>SUMPRODUCT((WEEKDAY($A$2:$A$32,2)=ROWS($38:44))*(COUNTIF(FERIES,$A$2:$A$32)=0)*($C$2:$C$32=L$37))</f>
        <v>0</v>
      </c>
      <c r="M44" s="55">
        <f>SUMPRODUCT((WEEKDAY($A$2:$A$32,2)=ROWS($38:44))*(COUNTIF(FERIES,$A$2:$A$32)=0)*($C$2:$C$32=M$37))</f>
        <v>0</v>
      </c>
      <c r="N44" s="29">
        <f>SUMPRODUCT((WEEKDAY($A$2:$A$32,2)=ROWS($38:44))*(COUNTIF(FERIES,$A$2:$A$32)=0)*($C$2:$C$32=N$37))</f>
        <v>0</v>
      </c>
      <c r="O44" s="55">
        <f>SUMPRODUCT((WEEKDAY($A$2:$A$32,2)=ROWS($38:44))*(COUNTIF(FERIES,$A$2:$A$32)=0)*($C$2:$C$32=O$37))</f>
        <v>0</v>
      </c>
      <c r="P44" s="29">
        <f>SUMPRODUCT((WEEKDAY($A$2:$A$32,2)=ROWS($38:44))*(COUNTIF(FERIES,$A$2:$A$32)=0)*($C$2:$C$32=P$37))</f>
        <v>0</v>
      </c>
      <c r="Q44" s="55">
        <f>SUMPRODUCT((WEEKDAY($A$2:$A$32,2)=ROWS($38:44))*(COUNTIF(FERIES,$A$2:$A$32)=0)*($C$2:$C$32=Q$37))</f>
        <v>0</v>
      </c>
      <c r="R44" s="29">
        <f>SUMPRODUCT((WEEKDAY($A$2:$A$32,2)=ROWS($38:44))*(COUNTIF(FERIES,$A$2:$A$32)=0)*($C$2:$C$32=R$37))</f>
        <v>0</v>
      </c>
      <c r="S44" s="55">
        <f>SUMPRODUCT((WEEKDAY($A$2:$A$32,2)=ROWS($38:44))*(COUNTIF(FERIES,$A$2:$A$32)=0)*($C$2:$C$32=S$37))</f>
        <v>0</v>
      </c>
      <c r="T44" s="29">
        <f>SUMPRODUCT((WEEKDAY($A$2:$A$32,2)=ROWS($38:44))*(COUNTIF(FERIES,$A$2:$A$32)=0)*($C$2:$C$32=T$37))</f>
        <v>0</v>
      </c>
      <c r="U44" s="55">
        <f>SUMPRODUCT((WEEKDAY($A$2:$A$32,2)=ROWS($38:44))*(COUNTIF(FERIES,$A$2:$A$32)=0)*($C$2:$C$32=U$37))</f>
        <v>0</v>
      </c>
      <c r="V44" s="29">
        <f>SUMPRODUCT((WEEKDAY($A$2:$A$32,2)=ROWS($38:44))*(COUNTIF(FERIES,$A$2:$A$32)=0)*($C$2:$C$32=V$37))</f>
        <v>0</v>
      </c>
    </row>
    <row r="45" spans="1:23">
      <c r="C45" t="s">
        <v>26</v>
      </c>
      <c r="D45" s="29">
        <f t="shared" ref="D45:V45" si="9">SUMPRODUCT(COUNTIF(FERIES,$A$2:$A$32)*($C$2:$C$32=D37))</f>
        <v>0</v>
      </c>
      <c r="E45" s="55">
        <f t="shared" si="9"/>
        <v>0</v>
      </c>
      <c r="F45" s="29">
        <f t="shared" si="9"/>
        <v>0</v>
      </c>
      <c r="G45" s="55">
        <f t="shared" si="9"/>
        <v>0</v>
      </c>
      <c r="H45" s="29">
        <f t="shared" si="9"/>
        <v>0</v>
      </c>
      <c r="I45" s="55">
        <f t="shared" si="9"/>
        <v>0</v>
      </c>
      <c r="J45" s="29">
        <f t="shared" si="9"/>
        <v>0</v>
      </c>
      <c r="K45" s="55">
        <f t="shared" si="9"/>
        <v>0</v>
      </c>
      <c r="L45" s="29">
        <f t="shared" si="9"/>
        <v>0</v>
      </c>
      <c r="M45" s="55">
        <f t="shared" si="9"/>
        <v>0</v>
      </c>
      <c r="N45" s="29">
        <f t="shared" si="9"/>
        <v>0</v>
      </c>
      <c r="O45" s="55">
        <f t="shared" si="9"/>
        <v>0</v>
      </c>
      <c r="P45" s="29">
        <f t="shared" si="9"/>
        <v>0</v>
      </c>
      <c r="Q45" s="55">
        <f t="shared" si="9"/>
        <v>0</v>
      </c>
      <c r="R45" s="29">
        <f t="shared" si="9"/>
        <v>0</v>
      </c>
      <c r="S45" s="55">
        <f t="shared" si="9"/>
        <v>0</v>
      </c>
      <c r="T45" s="29">
        <f t="shared" si="9"/>
        <v>0</v>
      </c>
      <c r="U45" s="55">
        <f t="shared" si="9"/>
        <v>0</v>
      </c>
      <c r="V45" s="29">
        <f t="shared" si="9"/>
        <v>0</v>
      </c>
    </row>
    <row r="46" spans="1:23" ht="13" thickBot="1">
      <c r="D46" s="48"/>
      <c r="E46" s="56"/>
      <c r="F46" s="48"/>
      <c r="G46" s="56"/>
      <c r="H46" s="48"/>
      <c r="I46" s="56"/>
      <c r="J46" s="48"/>
      <c r="K46" s="56"/>
      <c r="L46" s="48"/>
      <c r="M46" s="56"/>
      <c r="N46" s="48"/>
      <c r="O46" s="56"/>
      <c r="P46" s="48"/>
      <c r="Q46" s="56"/>
      <c r="R46" s="48"/>
      <c r="S46" s="56"/>
      <c r="T46" s="48"/>
      <c r="U46" s="56"/>
      <c r="V46" s="48"/>
    </row>
    <row r="47" spans="1:23">
      <c r="C47" s="45" t="s">
        <v>27</v>
      </c>
      <c r="D47" s="49">
        <f>SUM(D38:D39)</f>
        <v>0</v>
      </c>
      <c r="E47" s="57">
        <f t="shared" ref="E47:V47" si="10">SUM(E38:E39)</f>
        <v>0</v>
      </c>
      <c r="F47" s="49">
        <f t="shared" si="10"/>
        <v>0</v>
      </c>
      <c r="G47" s="57">
        <f t="shared" si="10"/>
        <v>0</v>
      </c>
      <c r="H47" s="49">
        <f t="shared" si="10"/>
        <v>0</v>
      </c>
      <c r="I47" s="57">
        <f t="shared" si="10"/>
        <v>0</v>
      </c>
      <c r="J47" s="49">
        <f t="shared" si="10"/>
        <v>0</v>
      </c>
      <c r="K47" s="57">
        <f t="shared" si="10"/>
        <v>0</v>
      </c>
      <c r="L47" s="49">
        <f t="shared" si="10"/>
        <v>0</v>
      </c>
      <c r="M47" s="57">
        <f t="shared" si="10"/>
        <v>0</v>
      </c>
      <c r="N47" s="49">
        <f t="shared" si="10"/>
        <v>0</v>
      </c>
      <c r="O47" s="57">
        <f t="shared" si="10"/>
        <v>0</v>
      </c>
      <c r="P47" s="49">
        <f t="shared" si="10"/>
        <v>0</v>
      </c>
      <c r="Q47" s="57">
        <f t="shared" si="10"/>
        <v>0</v>
      </c>
      <c r="R47" s="49">
        <f t="shared" si="10"/>
        <v>0</v>
      </c>
      <c r="S47" s="57">
        <f t="shared" si="10"/>
        <v>0</v>
      </c>
      <c r="T47" s="49">
        <f t="shared" si="10"/>
        <v>0</v>
      </c>
      <c r="U47" s="57">
        <f t="shared" si="10"/>
        <v>0</v>
      </c>
      <c r="V47" s="52">
        <f t="shared" si="10"/>
        <v>0</v>
      </c>
    </row>
    <row r="48" spans="1:23">
      <c r="C48" s="46" t="s">
        <v>28</v>
      </c>
      <c r="D48" s="50">
        <f>SUM(D40+D42)</f>
        <v>0</v>
      </c>
      <c r="E48" s="58">
        <f t="shared" ref="E48:V48" si="11">SUM(E40+E42)</f>
        <v>0</v>
      </c>
      <c r="F48" s="50">
        <f t="shared" si="11"/>
        <v>0</v>
      </c>
      <c r="G48" s="58">
        <f t="shared" si="11"/>
        <v>0</v>
      </c>
      <c r="H48" s="50">
        <f t="shared" si="11"/>
        <v>0</v>
      </c>
      <c r="I48" s="58">
        <f t="shared" si="11"/>
        <v>0</v>
      </c>
      <c r="J48" s="50">
        <f t="shared" si="11"/>
        <v>0</v>
      </c>
      <c r="K48" s="58">
        <f t="shared" si="11"/>
        <v>0</v>
      </c>
      <c r="L48" s="50">
        <f t="shared" si="11"/>
        <v>0</v>
      </c>
      <c r="M48" s="58">
        <f t="shared" si="11"/>
        <v>0</v>
      </c>
      <c r="N48" s="50">
        <f t="shared" si="11"/>
        <v>0</v>
      </c>
      <c r="O48" s="58">
        <f t="shared" si="11"/>
        <v>0</v>
      </c>
      <c r="P48" s="50">
        <f t="shared" si="11"/>
        <v>0</v>
      </c>
      <c r="Q48" s="58">
        <f t="shared" si="11"/>
        <v>0</v>
      </c>
      <c r="R48" s="50">
        <f t="shared" si="11"/>
        <v>0</v>
      </c>
      <c r="S48" s="58">
        <f t="shared" si="11"/>
        <v>0</v>
      </c>
      <c r="T48" s="50">
        <f t="shared" si="11"/>
        <v>0</v>
      </c>
      <c r="U48" s="58">
        <f t="shared" si="11"/>
        <v>0</v>
      </c>
      <c r="V48" s="53">
        <f t="shared" si="11"/>
        <v>0</v>
      </c>
    </row>
    <row r="49" spans="3:22">
      <c r="C49" s="46" t="s">
        <v>7</v>
      </c>
      <c r="D49" s="50">
        <f>SUM(D41)</f>
        <v>0</v>
      </c>
      <c r="E49" s="58">
        <f t="shared" ref="E49:V49" si="12">SUM(E41)</f>
        <v>0</v>
      </c>
      <c r="F49" s="50">
        <f t="shared" si="12"/>
        <v>0</v>
      </c>
      <c r="G49" s="58">
        <f t="shared" si="12"/>
        <v>0</v>
      </c>
      <c r="H49" s="50">
        <f t="shared" si="12"/>
        <v>0</v>
      </c>
      <c r="I49" s="58">
        <f t="shared" si="12"/>
        <v>0</v>
      </c>
      <c r="J49" s="50">
        <f t="shared" si="12"/>
        <v>0</v>
      </c>
      <c r="K49" s="58">
        <f t="shared" si="12"/>
        <v>0</v>
      </c>
      <c r="L49" s="50">
        <f t="shared" si="12"/>
        <v>0</v>
      </c>
      <c r="M49" s="58">
        <f t="shared" si="12"/>
        <v>0</v>
      </c>
      <c r="N49" s="50">
        <f t="shared" si="12"/>
        <v>0</v>
      </c>
      <c r="O49" s="58">
        <f t="shared" si="12"/>
        <v>0</v>
      </c>
      <c r="P49" s="50">
        <f t="shared" si="12"/>
        <v>0</v>
      </c>
      <c r="Q49" s="58">
        <f t="shared" si="12"/>
        <v>0</v>
      </c>
      <c r="R49" s="50">
        <f t="shared" si="12"/>
        <v>0</v>
      </c>
      <c r="S49" s="58">
        <f t="shared" si="12"/>
        <v>0</v>
      </c>
      <c r="T49" s="50">
        <f t="shared" si="12"/>
        <v>0</v>
      </c>
      <c r="U49" s="58">
        <f t="shared" si="12"/>
        <v>0</v>
      </c>
      <c r="V49" s="53">
        <f t="shared" si="12"/>
        <v>0</v>
      </c>
    </row>
    <row r="50" spans="3:22">
      <c r="C50" s="46" t="s">
        <v>29</v>
      </c>
      <c r="D50" s="50">
        <f>SUM(D43)</f>
        <v>0</v>
      </c>
      <c r="E50" s="58">
        <f t="shared" ref="E50:V51" si="13">SUM(E43)</f>
        <v>0</v>
      </c>
      <c r="F50" s="50">
        <f t="shared" si="13"/>
        <v>0</v>
      </c>
      <c r="G50" s="58">
        <f t="shared" si="13"/>
        <v>0</v>
      </c>
      <c r="H50" s="50">
        <f t="shared" si="13"/>
        <v>0</v>
      </c>
      <c r="I50" s="58">
        <f t="shared" si="13"/>
        <v>0</v>
      </c>
      <c r="J50" s="50">
        <f t="shared" si="13"/>
        <v>0</v>
      </c>
      <c r="K50" s="58">
        <f t="shared" si="13"/>
        <v>0</v>
      </c>
      <c r="L50" s="50">
        <f t="shared" si="13"/>
        <v>0</v>
      </c>
      <c r="M50" s="58">
        <f t="shared" si="13"/>
        <v>0</v>
      </c>
      <c r="N50" s="50">
        <f t="shared" si="13"/>
        <v>0</v>
      </c>
      <c r="O50" s="58">
        <f t="shared" si="13"/>
        <v>0</v>
      </c>
      <c r="P50" s="50">
        <f t="shared" si="13"/>
        <v>0</v>
      </c>
      <c r="Q50" s="58">
        <f t="shared" si="13"/>
        <v>0</v>
      </c>
      <c r="R50" s="50">
        <f t="shared" si="13"/>
        <v>0</v>
      </c>
      <c r="S50" s="58">
        <f t="shared" si="13"/>
        <v>0</v>
      </c>
      <c r="T50" s="50">
        <f t="shared" si="13"/>
        <v>0</v>
      </c>
      <c r="U50" s="58">
        <f t="shared" si="13"/>
        <v>0</v>
      </c>
      <c r="V50" s="53">
        <f t="shared" si="13"/>
        <v>0</v>
      </c>
    </row>
    <row r="51" spans="3:22">
      <c r="C51" s="46" t="s">
        <v>30</v>
      </c>
      <c r="D51" s="50">
        <f>SUM(D44)</f>
        <v>0</v>
      </c>
      <c r="E51" s="58">
        <f t="shared" si="13"/>
        <v>0</v>
      </c>
      <c r="F51" s="50">
        <f t="shared" si="13"/>
        <v>0</v>
      </c>
      <c r="G51" s="58">
        <f t="shared" si="13"/>
        <v>0</v>
      </c>
      <c r="H51" s="50">
        <f t="shared" si="13"/>
        <v>0</v>
      </c>
      <c r="I51" s="58">
        <f t="shared" si="13"/>
        <v>0</v>
      </c>
      <c r="J51" s="50">
        <f t="shared" si="13"/>
        <v>0</v>
      </c>
      <c r="K51" s="58">
        <f t="shared" si="13"/>
        <v>0</v>
      </c>
      <c r="L51" s="50">
        <f t="shared" si="13"/>
        <v>0</v>
      </c>
      <c r="M51" s="58">
        <f t="shared" si="13"/>
        <v>0</v>
      </c>
      <c r="N51" s="50">
        <f t="shared" si="13"/>
        <v>0</v>
      </c>
      <c r="O51" s="58">
        <f t="shared" si="13"/>
        <v>0</v>
      </c>
      <c r="P51" s="50">
        <f t="shared" si="13"/>
        <v>0</v>
      </c>
      <c r="Q51" s="58">
        <f t="shared" si="13"/>
        <v>0</v>
      </c>
      <c r="R51" s="50">
        <f t="shared" si="13"/>
        <v>0</v>
      </c>
      <c r="S51" s="58">
        <f t="shared" si="13"/>
        <v>0</v>
      </c>
      <c r="T51" s="50">
        <f t="shared" si="13"/>
        <v>0</v>
      </c>
      <c r="U51" s="58">
        <f t="shared" si="13"/>
        <v>0</v>
      </c>
      <c r="V51" s="53">
        <f t="shared" si="13"/>
        <v>0</v>
      </c>
    </row>
    <row r="52" spans="3:22" ht="13" thickBot="1">
      <c r="C52" s="47" t="s">
        <v>31</v>
      </c>
      <c r="D52" s="51">
        <f>SUM(D45)</f>
        <v>0</v>
      </c>
      <c r="E52" s="59">
        <f t="shared" ref="E52:V52" si="14">SUM(E45)</f>
        <v>0</v>
      </c>
      <c r="F52" s="51">
        <f t="shared" si="14"/>
        <v>0</v>
      </c>
      <c r="G52" s="59">
        <f t="shared" si="14"/>
        <v>0</v>
      </c>
      <c r="H52" s="51">
        <f t="shared" si="14"/>
        <v>0</v>
      </c>
      <c r="I52" s="59">
        <f t="shared" si="14"/>
        <v>0</v>
      </c>
      <c r="J52" s="51">
        <f t="shared" si="14"/>
        <v>0</v>
      </c>
      <c r="K52" s="59">
        <f t="shared" si="14"/>
        <v>0</v>
      </c>
      <c r="L52" s="51">
        <f t="shared" si="14"/>
        <v>0</v>
      </c>
      <c r="M52" s="59">
        <f t="shared" si="14"/>
        <v>0</v>
      </c>
      <c r="N52" s="51">
        <f t="shared" si="14"/>
        <v>0</v>
      </c>
      <c r="O52" s="59">
        <f t="shared" si="14"/>
        <v>0</v>
      </c>
      <c r="P52" s="51">
        <f t="shared" si="14"/>
        <v>0</v>
      </c>
      <c r="Q52" s="59">
        <f t="shared" si="14"/>
        <v>0</v>
      </c>
      <c r="R52" s="51">
        <f t="shared" si="14"/>
        <v>0</v>
      </c>
      <c r="S52" s="59">
        <f t="shared" si="14"/>
        <v>0</v>
      </c>
      <c r="T52" s="51">
        <f t="shared" si="14"/>
        <v>0</v>
      </c>
      <c r="U52" s="59">
        <f t="shared" si="14"/>
        <v>0</v>
      </c>
      <c r="V52" s="54">
        <f t="shared" si="14"/>
        <v>0</v>
      </c>
    </row>
    <row r="55" spans="3:22" ht="14">
      <c r="C55" s="41" t="s">
        <v>27</v>
      </c>
      <c r="D55" s="42">
        <f>SUM(Jan:Dec!D47)</f>
        <v>0</v>
      </c>
      <c r="E55" s="42">
        <f>SUM(Jan:Dec!E47)</f>
        <v>0</v>
      </c>
      <c r="F55" s="42">
        <f>SUM(Jan:Dec!F47)</f>
        <v>1</v>
      </c>
      <c r="G55" s="42">
        <f>SUM(Jan:Dec!G47)</f>
        <v>0</v>
      </c>
      <c r="H55" s="42">
        <f>SUM(Jan:Dec!H47)</f>
        <v>0</v>
      </c>
      <c r="I55" s="42">
        <f>SUM(Jan:Dec!I47)</f>
        <v>0</v>
      </c>
      <c r="J55" s="42">
        <f>SUM(Jan:Dec!J47)</f>
        <v>0</v>
      </c>
      <c r="K55" s="42">
        <f>SUM(Jan:Dec!K47)</f>
        <v>0</v>
      </c>
      <c r="L55" s="42">
        <f>SUM(Jan:Dec!L47)</f>
        <v>0</v>
      </c>
      <c r="M55" s="42">
        <f>SUM(Jan:Dec!M47)</f>
        <v>0</v>
      </c>
      <c r="N55" s="42">
        <f>SUM(Jan:Dec!N47)</f>
        <v>0</v>
      </c>
      <c r="O55" s="42">
        <f>SUM(Jan:Dec!O47)</f>
        <v>0</v>
      </c>
      <c r="P55" s="42">
        <f>SUM(Jan:Dec!P47)</f>
        <v>0</v>
      </c>
      <c r="Q55" s="42">
        <f>SUM(Jan:Dec!Q47)</f>
        <v>0</v>
      </c>
      <c r="R55" s="42">
        <f>SUM(Jan:Dec!R47)</f>
        <v>0</v>
      </c>
      <c r="S55" s="42">
        <f>SUM(Jan:Dec!S47)</f>
        <v>0</v>
      </c>
      <c r="T55" s="42">
        <f>SUM(Jan:Dec!T47)</f>
        <v>0</v>
      </c>
      <c r="U55" s="42" t="e">
        <f>SUM(Jan:Dec!U47)</f>
        <v>#REF!</v>
      </c>
      <c r="V55" s="42">
        <f>SUM(Jan:Dec!V47)</f>
        <v>0</v>
      </c>
    </row>
    <row r="56" spans="3:22" ht="14">
      <c r="C56" s="37" t="s">
        <v>28</v>
      </c>
      <c r="D56" s="34">
        <f>SUM(Jan:Dec!D48)</f>
        <v>1</v>
      </c>
      <c r="E56" s="34">
        <f>SUM(Jan:Dec!E48)</f>
        <v>0</v>
      </c>
      <c r="F56" s="34">
        <f>SUM(Jan:Dec!F48)</f>
        <v>0</v>
      </c>
      <c r="G56" s="34">
        <f>SUM(Jan:Dec!G48)</f>
        <v>0</v>
      </c>
      <c r="H56" s="34">
        <f>SUM(Jan:Dec!H48)</f>
        <v>0</v>
      </c>
      <c r="I56" s="34">
        <f>SUM(Jan:Dec!I48)</f>
        <v>0</v>
      </c>
      <c r="J56" s="34">
        <f>SUM(Jan:Dec!J48)</f>
        <v>0</v>
      </c>
      <c r="K56" s="34">
        <f>SUM(Jan:Dec!K48)</f>
        <v>0</v>
      </c>
      <c r="L56" s="34">
        <f>SUM(Jan:Dec!L48)</f>
        <v>0</v>
      </c>
      <c r="M56" s="34">
        <f>SUM(Jan:Dec!M48)</f>
        <v>0</v>
      </c>
      <c r="N56" s="34">
        <f>SUM(Jan:Dec!N48)</f>
        <v>0</v>
      </c>
      <c r="O56" s="34">
        <f>SUM(Jan:Dec!O48)</f>
        <v>0</v>
      </c>
      <c r="P56" s="34">
        <f>SUM(Jan:Dec!P48)</f>
        <v>0</v>
      </c>
      <c r="Q56" s="34">
        <f>SUM(Jan:Dec!Q48)</f>
        <v>0</v>
      </c>
      <c r="R56" s="34">
        <f>SUM(Jan:Dec!R48)</f>
        <v>0</v>
      </c>
      <c r="S56" s="34">
        <f>SUM(Jan:Dec!S48)</f>
        <v>0</v>
      </c>
      <c r="T56" s="34">
        <f>SUM(Jan:Dec!T48)</f>
        <v>0</v>
      </c>
      <c r="U56" s="34" t="e">
        <f>SUM(Jan:Dec!U48)</f>
        <v>#REF!</v>
      </c>
      <c r="V56" s="34">
        <f>SUM(Jan:Dec!V48)</f>
        <v>0</v>
      </c>
    </row>
    <row r="57" spans="3:22" ht="14">
      <c r="C57" s="37" t="s">
        <v>7</v>
      </c>
      <c r="D57" s="34">
        <f>SUM(Jan:Dec!D49)</f>
        <v>0</v>
      </c>
      <c r="E57" s="34">
        <f>SUM(Jan:Dec!E49)</f>
        <v>0</v>
      </c>
      <c r="F57" s="34">
        <f>SUM(Jan:Dec!F49)</f>
        <v>0</v>
      </c>
      <c r="G57" s="34">
        <f>SUM(Jan:Dec!G49)</f>
        <v>0</v>
      </c>
      <c r="H57" s="34">
        <f>SUM(Jan:Dec!H49)</f>
        <v>0</v>
      </c>
      <c r="I57" s="34">
        <f>SUM(Jan:Dec!I49)</f>
        <v>0</v>
      </c>
      <c r="J57" s="34">
        <f>SUM(Jan:Dec!J49)</f>
        <v>0</v>
      </c>
      <c r="K57" s="34">
        <f>SUM(Jan:Dec!K49)</f>
        <v>0</v>
      </c>
      <c r="L57" s="34">
        <f>SUM(Jan:Dec!L49)</f>
        <v>0</v>
      </c>
      <c r="M57" s="34">
        <f>SUM(Jan:Dec!M49)</f>
        <v>0</v>
      </c>
      <c r="N57" s="34">
        <f>SUM(Jan:Dec!N49)</f>
        <v>0</v>
      </c>
      <c r="O57" s="34">
        <f>SUM(Jan:Dec!O49)</f>
        <v>0</v>
      </c>
      <c r="P57" s="34">
        <f>SUM(Jan:Dec!P49)</f>
        <v>0</v>
      </c>
      <c r="Q57" s="34">
        <f>SUM(Jan:Dec!Q49)</f>
        <v>0</v>
      </c>
      <c r="R57" s="34">
        <f>SUM(Jan:Dec!R49)</f>
        <v>0</v>
      </c>
      <c r="S57" s="34">
        <f>SUM(Jan:Dec!S49)</f>
        <v>0</v>
      </c>
      <c r="T57" s="34">
        <f>SUM(Jan:Dec!T49)</f>
        <v>0</v>
      </c>
      <c r="U57" s="34" t="e">
        <f>SUM(Jan:Dec!U49)</f>
        <v>#REF!</v>
      </c>
      <c r="V57" s="34">
        <f>SUM(Jan:Dec!V49)</f>
        <v>0</v>
      </c>
    </row>
    <row r="58" spans="3:22" ht="14">
      <c r="C58" s="36" t="s">
        <v>29</v>
      </c>
      <c r="D58" s="33">
        <f>SUM(Jan:Dec!D50)</f>
        <v>0</v>
      </c>
      <c r="E58" s="33">
        <f>SUM(Jan:Dec!E50)</f>
        <v>1</v>
      </c>
      <c r="F58" s="33">
        <f>SUM(Jan:Dec!F50)</f>
        <v>0</v>
      </c>
      <c r="G58" s="33">
        <f>SUM(Jan:Dec!G50)</f>
        <v>0</v>
      </c>
      <c r="H58" s="33">
        <f>SUM(Jan:Dec!H50)</f>
        <v>0</v>
      </c>
      <c r="I58" s="33">
        <f>SUM(Jan:Dec!I50)</f>
        <v>0</v>
      </c>
      <c r="J58" s="33">
        <f>SUM(Jan:Dec!J50)</f>
        <v>0</v>
      </c>
      <c r="K58" s="33">
        <f>SUM(Jan:Dec!K50)</f>
        <v>0</v>
      </c>
      <c r="L58" s="33">
        <f>SUM(Jan:Dec!L50)</f>
        <v>0</v>
      </c>
      <c r="M58" s="33">
        <f>SUM(Jan:Dec!M50)</f>
        <v>0</v>
      </c>
      <c r="N58" s="33">
        <f>SUM(Jan:Dec!N50)</f>
        <v>0</v>
      </c>
      <c r="O58" s="33">
        <f>SUM(Jan:Dec!O50)</f>
        <v>0</v>
      </c>
      <c r="P58" s="33">
        <f>SUM(Jan:Dec!P50)</f>
        <v>0</v>
      </c>
      <c r="Q58" s="33">
        <f>SUM(Jan:Dec!Q50)</f>
        <v>0</v>
      </c>
      <c r="R58" s="33">
        <f>SUM(Jan:Dec!R50)</f>
        <v>0</v>
      </c>
      <c r="S58" s="33">
        <f>SUM(Jan:Dec!S50)</f>
        <v>0</v>
      </c>
      <c r="T58" s="33">
        <f>SUM(Jan:Dec!T50)</f>
        <v>0</v>
      </c>
      <c r="U58" s="33" t="e">
        <f>SUM(Jan:Dec!U50)</f>
        <v>#REF!</v>
      </c>
      <c r="V58" s="33">
        <f>SUM(Jan:Dec!V50)</f>
        <v>0</v>
      </c>
    </row>
    <row r="59" spans="3:22" ht="14">
      <c r="C59" s="37" t="s">
        <v>30</v>
      </c>
      <c r="D59" s="34">
        <f>SUM(Jan:Dec!D51)</f>
        <v>0</v>
      </c>
      <c r="E59" s="34">
        <f>SUM(Jan:Dec!E51)</f>
        <v>0</v>
      </c>
      <c r="F59" s="34">
        <f>SUM(Jan:Dec!F51)</f>
        <v>0</v>
      </c>
      <c r="G59" s="34">
        <f>SUM(Jan:Dec!G51)</f>
        <v>0</v>
      </c>
      <c r="H59" s="34">
        <f>SUM(Jan:Dec!H51)</f>
        <v>0</v>
      </c>
      <c r="I59" s="34">
        <f>SUM(Jan:Dec!I51)</f>
        <v>0</v>
      </c>
      <c r="J59" s="34">
        <f>SUM(Jan:Dec!J51)</f>
        <v>0</v>
      </c>
      <c r="K59" s="34">
        <f>SUM(Jan:Dec!K51)</f>
        <v>0</v>
      </c>
      <c r="L59" s="34">
        <f>SUM(Jan:Dec!L51)</f>
        <v>0</v>
      </c>
      <c r="M59" s="34">
        <f>SUM(Jan:Dec!M51)</f>
        <v>0</v>
      </c>
      <c r="N59" s="34">
        <f>SUM(Jan:Dec!N51)</f>
        <v>0</v>
      </c>
      <c r="O59" s="34">
        <f>SUM(Jan:Dec!O51)</f>
        <v>0</v>
      </c>
      <c r="P59" s="34">
        <f>SUM(Jan:Dec!P51)</f>
        <v>0</v>
      </c>
      <c r="Q59" s="34">
        <f>SUM(Jan:Dec!Q51)</f>
        <v>0</v>
      </c>
      <c r="R59" s="34">
        <f>SUM(Jan:Dec!R51)</f>
        <v>0</v>
      </c>
      <c r="S59" s="34">
        <f>SUM(Jan:Dec!S51)</f>
        <v>0</v>
      </c>
      <c r="T59" s="34">
        <f>SUM(Jan:Dec!T51)</f>
        <v>0</v>
      </c>
      <c r="U59" s="34" t="e">
        <f>SUM(Jan:Dec!U51)</f>
        <v>#REF!</v>
      </c>
      <c r="V59" s="34">
        <f>SUM(Jan:Dec!V51)</f>
        <v>0</v>
      </c>
    </row>
    <row r="60" spans="3:22" ht="14">
      <c r="C60" s="38" t="s">
        <v>31</v>
      </c>
      <c r="D60" s="35">
        <f>SUM(Jan:Dec!D52)</f>
        <v>1</v>
      </c>
      <c r="E60" s="35">
        <f>SUM(Jan:Dec!E52)</f>
        <v>0</v>
      </c>
      <c r="F60" s="35">
        <f>SUM(Jan:Dec!F52)</f>
        <v>0</v>
      </c>
      <c r="G60" s="35">
        <f>SUM(Jan:Dec!G52)</f>
        <v>0</v>
      </c>
      <c r="H60" s="35">
        <f>SUM(Jan:Dec!H52)</f>
        <v>0</v>
      </c>
      <c r="I60" s="35">
        <f>SUM(Jan:Dec!I52)</f>
        <v>0</v>
      </c>
      <c r="J60" s="35">
        <f>SUM(Jan:Dec!J52)</f>
        <v>0</v>
      </c>
      <c r="K60" s="35">
        <f>SUM(Jan:Dec!K52)</f>
        <v>0</v>
      </c>
      <c r="L60" s="35">
        <f>SUM(Jan:Dec!L52)</f>
        <v>0</v>
      </c>
      <c r="M60" s="35">
        <f>SUM(Jan:Dec!M52)</f>
        <v>0</v>
      </c>
      <c r="N60" s="35">
        <f>SUM(Jan:Dec!N52)</f>
        <v>0</v>
      </c>
      <c r="O60" s="35">
        <f>SUM(Jan:Dec!O52)</f>
        <v>0</v>
      </c>
      <c r="P60" s="35">
        <f>SUM(Jan:Dec!P52)</f>
        <v>0</v>
      </c>
      <c r="Q60" s="35">
        <f>SUM(Jan:Dec!Q52)</f>
        <v>0</v>
      </c>
      <c r="R60" s="35">
        <f>SUM(Jan:Dec!R52)</f>
        <v>0</v>
      </c>
      <c r="S60" s="35">
        <f>SUM(Jan:Dec!S52)</f>
        <v>0</v>
      </c>
      <c r="T60" s="35">
        <f>SUM(Jan:Dec!T52)</f>
        <v>0</v>
      </c>
      <c r="U60" s="35" t="e">
        <f>SUM(Jan:Dec!U52)</f>
        <v>#REF!</v>
      </c>
      <c r="V60" s="35">
        <f>SUM(Jan:Dec!V52)</f>
        <v>0</v>
      </c>
    </row>
    <row r="61" spans="3:22" ht="14">
      <c r="C61" s="43" t="s">
        <v>32</v>
      </c>
      <c r="D61" s="44">
        <f>SUM(D55:D60)</f>
        <v>2</v>
      </c>
      <c r="E61" s="44">
        <f t="shared" ref="E61:V61" si="15">SUM(E55:E60)</f>
        <v>1</v>
      </c>
      <c r="F61" s="44">
        <f t="shared" si="15"/>
        <v>1</v>
      </c>
      <c r="G61" s="44">
        <f t="shared" si="15"/>
        <v>0</v>
      </c>
      <c r="H61" s="44">
        <f t="shared" si="15"/>
        <v>0</v>
      </c>
      <c r="I61" s="44">
        <f t="shared" si="15"/>
        <v>0</v>
      </c>
      <c r="J61" s="44">
        <f t="shared" si="15"/>
        <v>0</v>
      </c>
      <c r="K61" s="44">
        <f t="shared" si="15"/>
        <v>0</v>
      </c>
      <c r="L61" s="44">
        <f t="shared" si="15"/>
        <v>0</v>
      </c>
      <c r="M61" s="44">
        <f t="shared" si="15"/>
        <v>0</v>
      </c>
      <c r="N61" s="44">
        <f t="shared" si="15"/>
        <v>0</v>
      </c>
      <c r="O61" s="44">
        <f t="shared" si="15"/>
        <v>0</v>
      </c>
      <c r="P61" s="44">
        <f t="shared" si="15"/>
        <v>0</v>
      </c>
      <c r="Q61" s="44">
        <f t="shared" si="15"/>
        <v>0</v>
      </c>
      <c r="R61" s="44">
        <f t="shared" si="15"/>
        <v>0</v>
      </c>
      <c r="S61" s="44">
        <f t="shared" si="15"/>
        <v>0</v>
      </c>
      <c r="T61" s="44">
        <f t="shared" si="15"/>
        <v>0</v>
      </c>
      <c r="U61" s="44" t="e">
        <f t="shared" si="15"/>
        <v>#REF!</v>
      </c>
      <c r="V61" s="44">
        <f t="shared" si="15"/>
        <v>0</v>
      </c>
    </row>
  </sheetData>
  <conditionalFormatting sqref="D2:V31">
    <cfRule type="cellIs" dxfId="44" priority="1" stopIfTrue="1" operator="equal">
      <formula>1</formula>
    </cfRule>
  </conditionalFormatting>
  <conditionalFormatting sqref="D33:V33">
    <cfRule type="cellIs" dxfId="43" priority="3" operator="equal">
      <formula>0</formula>
    </cfRule>
    <cfRule type="cellIs" dxfId="42" priority="4" operator="greaterThanOrEqual">
      <formula>1</formula>
    </cfRule>
  </conditionalFormatting>
  <conditionalFormatting sqref="A2:V31">
    <cfRule type="expression" dxfId="41" priority="2">
      <formula>OR($A2=FERIES)</formula>
    </cfRule>
    <cfRule type="expression" dxfId="40" priority="5">
      <formula>WEEKDAY($A2,2)&gt;5</formula>
    </cfRule>
  </conditionalFormatting>
  <dataValidations count="1">
    <dataValidation type="list" allowBlank="1" showInputMessage="1" showErrorMessage="1" sqref="C2:C32 D1:V1">
      <formula1>PERS</formula1>
    </dataValidation>
  </dataValidations>
  <printOptions horizontalCentered="1"/>
  <pageMargins left="0.19685039370078741" right="0.19685039370078741" top="0.19685039370078741" bottom="0.19685039370078741" header="0.19685039370078741" footer="0.1968503937007874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>
    <pageSetUpPr fitToPage="1"/>
  </sheetPr>
  <dimension ref="A1:W61"/>
  <sheetViews>
    <sheetView showZeros="0" workbookViewId="0">
      <selection activeCell="S1" sqref="S1"/>
    </sheetView>
  </sheetViews>
  <sheetFormatPr baseColWidth="10" defaultRowHeight="12" x14ac:dyDescent="0"/>
  <cols>
    <col min="1" max="1" width="9.6640625" customWidth="1"/>
    <col min="2" max="2" width="5.6640625" customWidth="1"/>
    <col min="3" max="3" width="13" customWidth="1"/>
    <col min="4" max="5" width="8.6640625" customWidth="1"/>
    <col min="6" max="6" width="8.33203125" customWidth="1"/>
    <col min="7" max="7" width="8.1640625" customWidth="1"/>
    <col min="8" max="9" width="8.6640625" customWidth="1"/>
    <col min="10" max="10" width="9.1640625" customWidth="1"/>
    <col min="11" max="11" width="8.33203125" customWidth="1"/>
    <col min="12" max="22" width="8.6640625" customWidth="1"/>
    <col min="23" max="23" width="5.5" customWidth="1"/>
  </cols>
  <sheetData>
    <row r="1" spans="1:23" ht="17.25" customHeight="1">
      <c r="A1" s="27">
        <f>DATE(Accueil!E1,5,1)</f>
        <v>42856</v>
      </c>
      <c r="B1" s="28" t="s">
        <v>0</v>
      </c>
      <c r="C1" s="28" t="s">
        <v>1</v>
      </c>
      <c r="D1" s="32" t="s">
        <v>25</v>
      </c>
      <c r="E1" s="32" t="s">
        <v>25</v>
      </c>
      <c r="F1" s="32" t="s">
        <v>25</v>
      </c>
      <c r="G1" s="32" t="s">
        <v>25</v>
      </c>
      <c r="H1" s="32" t="s">
        <v>25</v>
      </c>
      <c r="I1" s="32" t="s">
        <v>25</v>
      </c>
      <c r="J1" s="32" t="s">
        <v>25</v>
      </c>
      <c r="K1" s="32" t="s">
        <v>25</v>
      </c>
      <c r="L1" s="32" t="s">
        <v>25</v>
      </c>
      <c r="M1" s="32" t="s">
        <v>25</v>
      </c>
      <c r="N1" s="32" t="s">
        <v>25</v>
      </c>
      <c r="O1" s="32" t="s">
        <v>25</v>
      </c>
      <c r="P1" s="32" t="s">
        <v>25</v>
      </c>
      <c r="Q1" s="32" t="s">
        <v>25</v>
      </c>
      <c r="R1" s="32" t="s">
        <v>25</v>
      </c>
      <c r="S1" s="32" t="s">
        <v>11</v>
      </c>
      <c r="T1" s="32" t="s">
        <v>11</v>
      </c>
      <c r="U1" s="32" t="s">
        <v>11</v>
      </c>
      <c r="V1" s="32" t="s">
        <v>11</v>
      </c>
      <c r="W1" s="8" t="s">
        <v>2</v>
      </c>
    </row>
    <row r="2" spans="1:23">
      <c r="A2" s="12">
        <f>DATE(Accueil!E1,5,1)</f>
        <v>42856</v>
      </c>
      <c r="B2" s="11">
        <f>DATE(Accueil!E1,5,1)</f>
        <v>42856</v>
      </c>
      <c r="C2" s="31"/>
      <c r="D2" s="9" t="str">
        <f>IF($C2=D$1,1,"0")</f>
        <v>0</v>
      </c>
      <c r="E2" s="9" t="str">
        <f t="shared" ref="E2:V16" si="0">IF($C2=E$1,1,"0")</f>
        <v>0</v>
      </c>
      <c r="F2" s="9" t="str">
        <f t="shared" si="0"/>
        <v>0</v>
      </c>
      <c r="G2" s="9" t="str">
        <f t="shared" si="0"/>
        <v>0</v>
      </c>
      <c r="H2" s="9" t="str">
        <f t="shared" si="0"/>
        <v>0</v>
      </c>
      <c r="I2" s="9" t="str">
        <f t="shared" si="0"/>
        <v>0</v>
      </c>
      <c r="J2" s="9" t="str">
        <f t="shared" si="0"/>
        <v>0</v>
      </c>
      <c r="K2" s="9" t="str">
        <f t="shared" si="0"/>
        <v>0</v>
      </c>
      <c r="L2" s="9" t="str">
        <f t="shared" si="0"/>
        <v>0</v>
      </c>
      <c r="M2" s="9" t="str">
        <f t="shared" si="0"/>
        <v>0</v>
      </c>
      <c r="N2" s="9" t="str">
        <f t="shared" si="0"/>
        <v>0</v>
      </c>
      <c r="O2" s="9" t="str">
        <f t="shared" si="0"/>
        <v>0</v>
      </c>
      <c r="P2" s="9" t="str">
        <f t="shared" si="0"/>
        <v>0</v>
      </c>
      <c r="Q2" s="9" t="str">
        <f t="shared" si="0"/>
        <v>0</v>
      </c>
      <c r="R2" s="9" t="str">
        <f t="shared" si="0"/>
        <v>0</v>
      </c>
      <c r="S2" s="9" t="str">
        <f t="shared" si="0"/>
        <v>0</v>
      </c>
      <c r="T2" s="9" t="str">
        <f t="shared" si="0"/>
        <v>0</v>
      </c>
      <c r="U2" s="9" t="str">
        <f t="shared" si="0"/>
        <v>0</v>
      </c>
      <c r="V2" s="9" t="str">
        <f t="shared" si="0"/>
        <v>0</v>
      </c>
      <c r="W2" s="6">
        <f t="shared" ref="W2:W32" si="1">SUM(D2:V2)</f>
        <v>0</v>
      </c>
    </row>
    <row r="3" spans="1:23">
      <c r="A3" s="12">
        <f>(A2+1)</f>
        <v>42857</v>
      </c>
      <c r="B3" s="11">
        <f>(B2+1)</f>
        <v>42857</v>
      </c>
      <c r="C3" s="31"/>
      <c r="D3" s="9" t="str">
        <f t="shared" ref="D3:S31" si="2">IF($C3=D$1,1,"0")</f>
        <v>0</v>
      </c>
      <c r="E3" s="9" t="str">
        <f t="shared" si="2"/>
        <v>0</v>
      </c>
      <c r="F3" s="9" t="str">
        <f t="shared" si="2"/>
        <v>0</v>
      </c>
      <c r="G3" s="9" t="str">
        <f t="shared" si="2"/>
        <v>0</v>
      </c>
      <c r="H3" s="9" t="str">
        <f t="shared" si="2"/>
        <v>0</v>
      </c>
      <c r="I3" s="9" t="str">
        <f t="shared" si="2"/>
        <v>0</v>
      </c>
      <c r="J3" s="9" t="str">
        <f t="shared" si="2"/>
        <v>0</v>
      </c>
      <c r="K3" s="9" t="str">
        <f t="shared" si="2"/>
        <v>0</v>
      </c>
      <c r="L3" s="9" t="str">
        <f t="shared" si="2"/>
        <v>0</v>
      </c>
      <c r="M3" s="9" t="str">
        <f t="shared" si="2"/>
        <v>0</v>
      </c>
      <c r="N3" s="9" t="str">
        <f t="shared" si="2"/>
        <v>0</v>
      </c>
      <c r="O3" s="9" t="str">
        <f t="shared" si="2"/>
        <v>0</v>
      </c>
      <c r="P3" s="9" t="str">
        <f t="shared" si="2"/>
        <v>0</v>
      </c>
      <c r="Q3" s="9" t="str">
        <f t="shared" si="2"/>
        <v>0</v>
      </c>
      <c r="R3" s="9" t="str">
        <f t="shared" si="2"/>
        <v>0</v>
      </c>
      <c r="S3" s="9" t="str">
        <f t="shared" si="2"/>
        <v>0</v>
      </c>
      <c r="T3" s="9" t="str">
        <f t="shared" si="0"/>
        <v>0</v>
      </c>
      <c r="U3" s="9" t="str">
        <f t="shared" si="0"/>
        <v>0</v>
      </c>
      <c r="V3" s="9" t="str">
        <f t="shared" si="0"/>
        <v>0</v>
      </c>
      <c r="W3" s="6">
        <f t="shared" si="1"/>
        <v>0</v>
      </c>
    </row>
    <row r="4" spans="1:23">
      <c r="A4" s="12">
        <f t="shared" ref="A4:B19" si="3">(A3+1)</f>
        <v>42858</v>
      </c>
      <c r="B4" s="11">
        <f t="shared" si="3"/>
        <v>42858</v>
      </c>
      <c r="C4" s="31"/>
      <c r="D4" s="9" t="str">
        <f t="shared" si="2"/>
        <v>0</v>
      </c>
      <c r="E4" s="9" t="str">
        <f t="shared" si="0"/>
        <v>0</v>
      </c>
      <c r="F4" s="9" t="str">
        <f t="shared" si="0"/>
        <v>0</v>
      </c>
      <c r="G4" s="9" t="str">
        <f t="shared" si="0"/>
        <v>0</v>
      </c>
      <c r="H4" s="9" t="str">
        <f t="shared" si="0"/>
        <v>0</v>
      </c>
      <c r="I4" s="9" t="str">
        <f t="shared" si="0"/>
        <v>0</v>
      </c>
      <c r="J4" s="9" t="str">
        <f t="shared" si="0"/>
        <v>0</v>
      </c>
      <c r="K4" s="9" t="str">
        <f t="shared" si="0"/>
        <v>0</v>
      </c>
      <c r="L4" s="9" t="str">
        <f t="shared" si="0"/>
        <v>0</v>
      </c>
      <c r="M4" s="9" t="str">
        <f t="shared" si="0"/>
        <v>0</v>
      </c>
      <c r="N4" s="9" t="str">
        <f t="shared" si="0"/>
        <v>0</v>
      </c>
      <c r="O4" s="9" t="str">
        <f t="shared" si="0"/>
        <v>0</v>
      </c>
      <c r="P4" s="9" t="str">
        <f t="shared" si="0"/>
        <v>0</v>
      </c>
      <c r="Q4" s="9" t="str">
        <f t="shared" si="0"/>
        <v>0</v>
      </c>
      <c r="R4" s="9" t="str">
        <f t="shared" si="0"/>
        <v>0</v>
      </c>
      <c r="S4" s="9" t="str">
        <f t="shared" si="0"/>
        <v>0</v>
      </c>
      <c r="T4" s="9" t="str">
        <f t="shared" si="0"/>
        <v>0</v>
      </c>
      <c r="U4" s="9" t="str">
        <f t="shared" si="0"/>
        <v>0</v>
      </c>
      <c r="V4" s="9" t="str">
        <f t="shared" si="0"/>
        <v>0</v>
      </c>
      <c r="W4" s="6">
        <f t="shared" si="1"/>
        <v>0</v>
      </c>
    </row>
    <row r="5" spans="1:23">
      <c r="A5" s="12">
        <f t="shared" si="3"/>
        <v>42859</v>
      </c>
      <c r="B5" s="11">
        <f t="shared" si="3"/>
        <v>42859</v>
      </c>
      <c r="C5" s="31"/>
      <c r="D5" s="9" t="str">
        <f>IF($C5=D$1,1,"0")</f>
        <v>0</v>
      </c>
      <c r="E5" s="9" t="str">
        <f t="shared" si="0"/>
        <v>0</v>
      </c>
      <c r="F5" s="9" t="str">
        <f t="shared" si="0"/>
        <v>0</v>
      </c>
      <c r="G5" s="9" t="str">
        <f t="shared" si="0"/>
        <v>0</v>
      </c>
      <c r="H5" s="9" t="str">
        <f t="shared" si="0"/>
        <v>0</v>
      </c>
      <c r="I5" s="9" t="str">
        <f t="shared" si="0"/>
        <v>0</v>
      </c>
      <c r="J5" s="9" t="str">
        <f t="shared" si="0"/>
        <v>0</v>
      </c>
      <c r="K5" s="9" t="str">
        <f t="shared" si="0"/>
        <v>0</v>
      </c>
      <c r="L5" s="9" t="str">
        <f t="shared" si="0"/>
        <v>0</v>
      </c>
      <c r="M5" s="9" t="str">
        <f t="shared" si="0"/>
        <v>0</v>
      </c>
      <c r="N5" s="9" t="str">
        <f t="shared" si="0"/>
        <v>0</v>
      </c>
      <c r="O5" s="9" t="str">
        <f t="shared" si="0"/>
        <v>0</v>
      </c>
      <c r="P5" s="9" t="str">
        <f t="shared" si="0"/>
        <v>0</v>
      </c>
      <c r="Q5" s="9" t="str">
        <f t="shared" si="0"/>
        <v>0</v>
      </c>
      <c r="R5" s="9" t="str">
        <f t="shared" si="0"/>
        <v>0</v>
      </c>
      <c r="S5" s="9" t="str">
        <f t="shared" si="0"/>
        <v>0</v>
      </c>
      <c r="T5" s="9" t="str">
        <f t="shared" si="0"/>
        <v>0</v>
      </c>
      <c r="U5" s="9" t="str">
        <f t="shared" si="0"/>
        <v>0</v>
      </c>
      <c r="V5" s="9" t="str">
        <f t="shared" si="0"/>
        <v>0</v>
      </c>
      <c r="W5" s="6">
        <f t="shared" si="1"/>
        <v>0</v>
      </c>
    </row>
    <row r="6" spans="1:23">
      <c r="A6" s="12">
        <f t="shared" si="3"/>
        <v>42860</v>
      </c>
      <c r="B6" s="11">
        <f t="shared" si="3"/>
        <v>42860</v>
      </c>
      <c r="C6" s="31"/>
      <c r="D6" s="9" t="str">
        <f t="shared" si="2"/>
        <v>0</v>
      </c>
      <c r="E6" s="9" t="str">
        <f t="shared" si="0"/>
        <v>0</v>
      </c>
      <c r="F6" s="9" t="str">
        <f t="shared" si="0"/>
        <v>0</v>
      </c>
      <c r="G6" s="9" t="str">
        <f t="shared" si="0"/>
        <v>0</v>
      </c>
      <c r="H6" s="9" t="str">
        <f t="shared" si="0"/>
        <v>0</v>
      </c>
      <c r="I6" s="9" t="str">
        <f t="shared" si="0"/>
        <v>0</v>
      </c>
      <c r="J6" s="9" t="str">
        <f t="shared" si="0"/>
        <v>0</v>
      </c>
      <c r="K6" s="9" t="str">
        <f t="shared" si="0"/>
        <v>0</v>
      </c>
      <c r="L6" s="9" t="str">
        <f t="shared" si="0"/>
        <v>0</v>
      </c>
      <c r="M6" s="9" t="str">
        <f t="shared" si="0"/>
        <v>0</v>
      </c>
      <c r="N6" s="9" t="str">
        <f t="shared" si="0"/>
        <v>0</v>
      </c>
      <c r="O6" s="9" t="str">
        <f t="shared" si="0"/>
        <v>0</v>
      </c>
      <c r="P6" s="9" t="str">
        <f t="shared" si="0"/>
        <v>0</v>
      </c>
      <c r="Q6" s="9" t="str">
        <f t="shared" si="0"/>
        <v>0</v>
      </c>
      <c r="R6" s="9" t="str">
        <f t="shared" si="0"/>
        <v>0</v>
      </c>
      <c r="S6" s="9" t="str">
        <f t="shared" si="0"/>
        <v>0</v>
      </c>
      <c r="T6" s="9" t="str">
        <f t="shared" si="0"/>
        <v>0</v>
      </c>
      <c r="U6" s="9" t="str">
        <f t="shared" si="0"/>
        <v>0</v>
      </c>
      <c r="V6" s="9" t="str">
        <f t="shared" si="0"/>
        <v>0</v>
      </c>
      <c r="W6" s="6">
        <f t="shared" si="1"/>
        <v>0</v>
      </c>
    </row>
    <row r="7" spans="1:23">
      <c r="A7" s="12">
        <f t="shared" si="3"/>
        <v>42861</v>
      </c>
      <c r="B7" s="11">
        <f t="shared" si="3"/>
        <v>42861</v>
      </c>
      <c r="C7" s="31"/>
      <c r="D7" s="9" t="str">
        <f t="shared" si="2"/>
        <v>0</v>
      </c>
      <c r="E7" s="9" t="str">
        <f t="shared" si="0"/>
        <v>0</v>
      </c>
      <c r="F7" s="9" t="str">
        <f t="shared" si="0"/>
        <v>0</v>
      </c>
      <c r="G7" s="9" t="str">
        <f t="shared" si="0"/>
        <v>0</v>
      </c>
      <c r="H7" s="9" t="str">
        <f t="shared" si="0"/>
        <v>0</v>
      </c>
      <c r="I7" s="9" t="str">
        <f t="shared" si="0"/>
        <v>0</v>
      </c>
      <c r="J7" s="9" t="str">
        <f t="shared" si="0"/>
        <v>0</v>
      </c>
      <c r="K7" s="9" t="str">
        <f t="shared" si="0"/>
        <v>0</v>
      </c>
      <c r="L7" s="9" t="str">
        <f t="shared" si="0"/>
        <v>0</v>
      </c>
      <c r="M7" s="9" t="str">
        <f t="shared" si="0"/>
        <v>0</v>
      </c>
      <c r="N7" s="9" t="str">
        <f t="shared" si="0"/>
        <v>0</v>
      </c>
      <c r="O7" s="9" t="str">
        <f t="shared" si="0"/>
        <v>0</v>
      </c>
      <c r="P7" s="9" t="str">
        <f t="shared" si="0"/>
        <v>0</v>
      </c>
      <c r="Q7" s="9" t="str">
        <f t="shared" si="0"/>
        <v>0</v>
      </c>
      <c r="R7" s="9" t="str">
        <f t="shared" si="0"/>
        <v>0</v>
      </c>
      <c r="S7" s="9" t="str">
        <f t="shared" si="0"/>
        <v>0</v>
      </c>
      <c r="T7" s="9" t="str">
        <f t="shared" si="0"/>
        <v>0</v>
      </c>
      <c r="U7" s="9" t="str">
        <f t="shared" si="0"/>
        <v>0</v>
      </c>
      <c r="V7" s="9" t="str">
        <f t="shared" si="0"/>
        <v>0</v>
      </c>
      <c r="W7" s="6">
        <f t="shared" si="1"/>
        <v>0</v>
      </c>
    </row>
    <row r="8" spans="1:23">
      <c r="A8" s="12">
        <f t="shared" si="3"/>
        <v>42862</v>
      </c>
      <c r="B8" s="11">
        <f t="shared" si="3"/>
        <v>42862</v>
      </c>
      <c r="C8" s="31"/>
      <c r="D8" s="9" t="str">
        <f t="shared" si="2"/>
        <v>0</v>
      </c>
      <c r="E8" s="9" t="str">
        <f t="shared" si="0"/>
        <v>0</v>
      </c>
      <c r="F8" s="9" t="str">
        <f t="shared" si="0"/>
        <v>0</v>
      </c>
      <c r="G8" s="9" t="str">
        <f t="shared" si="0"/>
        <v>0</v>
      </c>
      <c r="H8" s="9" t="str">
        <f t="shared" si="0"/>
        <v>0</v>
      </c>
      <c r="I8" s="9" t="str">
        <f t="shared" si="0"/>
        <v>0</v>
      </c>
      <c r="J8" s="9" t="str">
        <f t="shared" si="0"/>
        <v>0</v>
      </c>
      <c r="K8" s="9" t="str">
        <f t="shared" si="0"/>
        <v>0</v>
      </c>
      <c r="L8" s="9" t="str">
        <f t="shared" si="0"/>
        <v>0</v>
      </c>
      <c r="M8" s="9" t="str">
        <f t="shared" si="0"/>
        <v>0</v>
      </c>
      <c r="N8" s="9" t="str">
        <f t="shared" si="0"/>
        <v>0</v>
      </c>
      <c r="O8" s="9" t="str">
        <f t="shared" si="0"/>
        <v>0</v>
      </c>
      <c r="P8" s="9" t="str">
        <f t="shared" si="0"/>
        <v>0</v>
      </c>
      <c r="Q8" s="9" t="str">
        <f t="shared" si="0"/>
        <v>0</v>
      </c>
      <c r="R8" s="9" t="str">
        <f t="shared" si="0"/>
        <v>0</v>
      </c>
      <c r="S8" s="9" t="str">
        <f t="shared" si="0"/>
        <v>0</v>
      </c>
      <c r="T8" s="9" t="str">
        <f t="shared" si="0"/>
        <v>0</v>
      </c>
      <c r="U8" s="9" t="str">
        <f t="shared" si="0"/>
        <v>0</v>
      </c>
      <c r="V8" s="9" t="str">
        <f t="shared" si="0"/>
        <v>0</v>
      </c>
      <c r="W8" s="6">
        <f t="shared" si="1"/>
        <v>0</v>
      </c>
    </row>
    <row r="9" spans="1:23">
      <c r="A9" s="12">
        <f t="shared" si="3"/>
        <v>42863</v>
      </c>
      <c r="B9" s="11">
        <f t="shared" si="3"/>
        <v>42863</v>
      </c>
      <c r="C9" s="31"/>
      <c r="D9" s="9" t="str">
        <f t="shared" si="2"/>
        <v>0</v>
      </c>
      <c r="E9" s="9" t="str">
        <f t="shared" si="0"/>
        <v>0</v>
      </c>
      <c r="F9" s="9" t="str">
        <f t="shared" si="0"/>
        <v>0</v>
      </c>
      <c r="G9" s="9" t="str">
        <f t="shared" si="0"/>
        <v>0</v>
      </c>
      <c r="H9" s="9" t="str">
        <f t="shared" si="0"/>
        <v>0</v>
      </c>
      <c r="I9" s="9" t="str">
        <f t="shared" si="0"/>
        <v>0</v>
      </c>
      <c r="J9" s="9" t="str">
        <f t="shared" si="0"/>
        <v>0</v>
      </c>
      <c r="K9" s="9" t="str">
        <f t="shared" si="0"/>
        <v>0</v>
      </c>
      <c r="L9" s="9" t="str">
        <f t="shared" si="0"/>
        <v>0</v>
      </c>
      <c r="M9" s="9" t="str">
        <f t="shared" si="0"/>
        <v>0</v>
      </c>
      <c r="N9" s="9" t="str">
        <f t="shared" si="0"/>
        <v>0</v>
      </c>
      <c r="O9" s="9" t="str">
        <f t="shared" si="0"/>
        <v>0</v>
      </c>
      <c r="P9" s="9" t="str">
        <f t="shared" si="0"/>
        <v>0</v>
      </c>
      <c r="Q9" s="9" t="str">
        <f t="shared" si="0"/>
        <v>0</v>
      </c>
      <c r="R9" s="9" t="str">
        <f t="shared" si="0"/>
        <v>0</v>
      </c>
      <c r="S9" s="9" t="str">
        <f t="shared" si="0"/>
        <v>0</v>
      </c>
      <c r="T9" s="9" t="str">
        <f t="shared" si="0"/>
        <v>0</v>
      </c>
      <c r="U9" s="9" t="str">
        <f t="shared" si="0"/>
        <v>0</v>
      </c>
      <c r="V9" s="9" t="str">
        <f t="shared" si="0"/>
        <v>0</v>
      </c>
      <c r="W9" s="6">
        <f t="shared" si="1"/>
        <v>0</v>
      </c>
    </row>
    <row r="10" spans="1:23">
      <c r="A10" s="12">
        <f t="shared" si="3"/>
        <v>42864</v>
      </c>
      <c r="B10" s="11">
        <f t="shared" si="3"/>
        <v>42864</v>
      </c>
      <c r="C10" s="31"/>
      <c r="D10" s="9" t="str">
        <f t="shared" si="2"/>
        <v>0</v>
      </c>
      <c r="E10" s="9" t="str">
        <f t="shared" si="0"/>
        <v>0</v>
      </c>
      <c r="F10" s="9" t="str">
        <f t="shared" si="0"/>
        <v>0</v>
      </c>
      <c r="G10" s="9" t="str">
        <f t="shared" si="0"/>
        <v>0</v>
      </c>
      <c r="H10" s="9" t="str">
        <f t="shared" si="0"/>
        <v>0</v>
      </c>
      <c r="I10" s="9" t="str">
        <f t="shared" si="0"/>
        <v>0</v>
      </c>
      <c r="J10" s="9" t="str">
        <f t="shared" si="0"/>
        <v>0</v>
      </c>
      <c r="K10" s="9" t="str">
        <f t="shared" si="0"/>
        <v>0</v>
      </c>
      <c r="L10" s="9" t="str">
        <f t="shared" si="0"/>
        <v>0</v>
      </c>
      <c r="M10" s="9" t="str">
        <f t="shared" si="0"/>
        <v>0</v>
      </c>
      <c r="N10" s="9" t="str">
        <f t="shared" si="0"/>
        <v>0</v>
      </c>
      <c r="O10" s="9" t="str">
        <f t="shared" si="0"/>
        <v>0</v>
      </c>
      <c r="P10" s="9" t="str">
        <f t="shared" si="0"/>
        <v>0</v>
      </c>
      <c r="Q10" s="9" t="str">
        <f t="shared" si="0"/>
        <v>0</v>
      </c>
      <c r="R10" s="9" t="str">
        <f t="shared" si="0"/>
        <v>0</v>
      </c>
      <c r="S10" s="9" t="str">
        <f t="shared" si="0"/>
        <v>0</v>
      </c>
      <c r="T10" s="9" t="str">
        <f t="shared" si="0"/>
        <v>0</v>
      </c>
      <c r="U10" s="9" t="str">
        <f t="shared" si="0"/>
        <v>0</v>
      </c>
      <c r="V10" s="9" t="str">
        <f t="shared" si="0"/>
        <v>0</v>
      </c>
      <c r="W10" s="6">
        <f t="shared" si="1"/>
        <v>0</v>
      </c>
    </row>
    <row r="11" spans="1:23">
      <c r="A11" s="12">
        <f t="shared" si="3"/>
        <v>42865</v>
      </c>
      <c r="B11" s="11">
        <f t="shared" si="3"/>
        <v>42865</v>
      </c>
      <c r="C11" s="31"/>
      <c r="D11" s="9" t="str">
        <f t="shared" si="2"/>
        <v>0</v>
      </c>
      <c r="E11" s="9" t="str">
        <f t="shared" si="0"/>
        <v>0</v>
      </c>
      <c r="F11" s="9" t="str">
        <f t="shared" si="0"/>
        <v>0</v>
      </c>
      <c r="G11" s="9" t="str">
        <f t="shared" si="0"/>
        <v>0</v>
      </c>
      <c r="H11" s="9" t="str">
        <f t="shared" si="0"/>
        <v>0</v>
      </c>
      <c r="I11" s="9" t="str">
        <f t="shared" si="0"/>
        <v>0</v>
      </c>
      <c r="J11" s="9" t="str">
        <f t="shared" si="0"/>
        <v>0</v>
      </c>
      <c r="K11" s="9" t="str">
        <f t="shared" si="0"/>
        <v>0</v>
      </c>
      <c r="L11" s="9" t="str">
        <f t="shared" si="0"/>
        <v>0</v>
      </c>
      <c r="M11" s="9" t="str">
        <f t="shared" si="0"/>
        <v>0</v>
      </c>
      <c r="N11" s="9" t="str">
        <f t="shared" si="0"/>
        <v>0</v>
      </c>
      <c r="O11" s="9" t="str">
        <f t="shared" si="0"/>
        <v>0</v>
      </c>
      <c r="P11" s="9" t="str">
        <f t="shared" si="0"/>
        <v>0</v>
      </c>
      <c r="Q11" s="9" t="str">
        <f t="shared" si="0"/>
        <v>0</v>
      </c>
      <c r="R11" s="9" t="str">
        <f t="shared" si="0"/>
        <v>0</v>
      </c>
      <c r="S11" s="9" t="str">
        <f t="shared" si="0"/>
        <v>0</v>
      </c>
      <c r="T11" s="9" t="str">
        <f t="shared" si="0"/>
        <v>0</v>
      </c>
      <c r="U11" s="9" t="str">
        <f t="shared" si="0"/>
        <v>0</v>
      </c>
      <c r="V11" s="9" t="str">
        <f t="shared" si="0"/>
        <v>0</v>
      </c>
      <c r="W11" s="6">
        <f t="shared" si="1"/>
        <v>0</v>
      </c>
    </row>
    <row r="12" spans="1:23">
      <c r="A12" s="12">
        <f t="shared" si="3"/>
        <v>42866</v>
      </c>
      <c r="B12" s="11">
        <f t="shared" si="3"/>
        <v>42866</v>
      </c>
      <c r="C12" s="31"/>
      <c r="D12" s="9" t="str">
        <f t="shared" si="2"/>
        <v>0</v>
      </c>
      <c r="E12" s="9" t="str">
        <f t="shared" si="0"/>
        <v>0</v>
      </c>
      <c r="F12" s="9" t="str">
        <f t="shared" si="0"/>
        <v>0</v>
      </c>
      <c r="G12" s="9" t="str">
        <f t="shared" si="0"/>
        <v>0</v>
      </c>
      <c r="H12" s="9" t="str">
        <f t="shared" si="0"/>
        <v>0</v>
      </c>
      <c r="I12" s="9" t="str">
        <f t="shared" si="0"/>
        <v>0</v>
      </c>
      <c r="J12" s="9" t="str">
        <f t="shared" si="0"/>
        <v>0</v>
      </c>
      <c r="K12" s="9" t="str">
        <f t="shared" si="0"/>
        <v>0</v>
      </c>
      <c r="L12" s="9" t="str">
        <f t="shared" si="0"/>
        <v>0</v>
      </c>
      <c r="M12" s="9" t="str">
        <f t="shared" si="0"/>
        <v>0</v>
      </c>
      <c r="N12" s="9" t="str">
        <f t="shared" si="0"/>
        <v>0</v>
      </c>
      <c r="O12" s="9" t="str">
        <f t="shared" si="0"/>
        <v>0</v>
      </c>
      <c r="P12" s="9" t="str">
        <f t="shared" si="0"/>
        <v>0</v>
      </c>
      <c r="Q12" s="9" t="str">
        <f t="shared" si="0"/>
        <v>0</v>
      </c>
      <c r="R12" s="9" t="str">
        <f t="shared" si="0"/>
        <v>0</v>
      </c>
      <c r="S12" s="9" t="str">
        <f t="shared" si="0"/>
        <v>0</v>
      </c>
      <c r="T12" s="9" t="str">
        <f t="shared" si="0"/>
        <v>0</v>
      </c>
      <c r="U12" s="9" t="str">
        <f t="shared" si="0"/>
        <v>0</v>
      </c>
      <c r="V12" s="9" t="str">
        <f t="shared" si="0"/>
        <v>0</v>
      </c>
      <c r="W12" s="6">
        <f t="shared" si="1"/>
        <v>0</v>
      </c>
    </row>
    <row r="13" spans="1:23">
      <c r="A13" s="12">
        <f t="shared" si="3"/>
        <v>42867</v>
      </c>
      <c r="B13" s="11">
        <f t="shared" si="3"/>
        <v>42867</v>
      </c>
      <c r="C13" s="31"/>
      <c r="D13" s="9" t="str">
        <f t="shared" si="2"/>
        <v>0</v>
      </c>
      <c r="E13" s="9" t="str">
        <f t="shared" si="0"/>
        <v>0</v>
      </c>
      <c r="F13" s="9" t="str">
        <f t="shared" si="0"/>
        <v>0</v>
      </c>
      <c r="G13" s="9" t="str">
        <f t="shared" si="0"/>
        <v>0</v>
      </c>
      <c r="H13" s="9" t="str">
        <f t="shared" si="0"/>
        <v>0</v>
      </c>
      <c r="I13" s="9" t="str">
        <f t="shared" si="0"/>
        <v>0</v>
      </c>
      <c r="J13" s="9" t="str">
        <f t="shared" si="0"/>
        <v>0</v>
      </c>
      <c r="K13" s="9" t="str">
        <f t="shared" si="0"/>
        <v>0</v>
      </c>
      <c r="L13" s="9" t="str">
        <f t="shared" si="0"/>
        <v>0</v>
      </c>
      <c r="M13" s="9" t="str">
        <f t="shared" si="0"/>
        <v>0</v>
      </c>
      <c r="N13" s="9" t="str">
        <f t="shared" si="0"/>
        <v>0</v>
      </c>
      <c r="O13" s="9" t="str">
        <f t="shared" si="0"/>
        <v>0</v>
      </c>
      <c r="P13" s="9" t="str">
        <f t="shared" si="0"/>
        <v>0</v>
      </c>
      <c r="Q13" s="9" t="str">
        <f t="shared" si="0"/>
        <v>0</v>
      </c>
      <c r="R13" s="9" t="str">
        <f t="shared" si="0"/>
        <v>0</v>
      </c>
      <c r="S13" s="9" t="str">
        <f t="shared" si="0"/>
        <v>0</v>
      </c>
      <c r="T13" s="9" t="str">
        <f t="shared" si="0"/>
        <v>0</v>
      </c>
      <c r="U13" s="9" t="str">
        <f t="shared" si="0"/>
        <v>0</v>
      </c>
      <c r="V13" s="9" t="str">
        <f t="shared" si="0"/>
        <v>0</v>
      </c>
      <c r="W13" s="6">
        <f t="shared" si="1"/>
        <v>0</v>
      </c>
    </row>
    <row r="14" spans="1:23">
      <c r="A14" s="12">
        <f t="shared" si="3"/>
        <v>42868</v>
      </c>
      <c r="B14" s="11">
        <f t="shared" si="3"/>
        <v>42868</v>
      </c>
      <c r="C14" s="31"/>
      <c r="D14" s="9" t="str">
        <f t="shared" si="2"/>
        <v>0</v>
      </c>
      <c r="E14" s="9" t="str">
        <f t="shared" si="0"/>
        <v>0</v>
      </c>
      <c r="F14" s="9" t="str">
        <f t="shared" si="0"/>
        <v>0</v>
      </c>
      <c r="G14" s="9" t="str">
        <f t="shared" si="0"/>
        <v>0</v>
      </c>
      <c r="H14" s="9" t="str">
        <f t="shared" si="0"/>
        <v>0</v>
      </c>
      <c r="I14" s="9" t="str">
        <f t="shared" si="0"/>
        <v>0</v>
      </c>
      <c r="J14" s="9" t="str">
        <f t="shared" si="0"/>
        <v>0</v>
      </c>
      <c r="K14" s="9" t="str">
        <f t="shared" si="0"/>
        <v>0</v>
      </c>
      <c r="L14" s="9" t="str">
        <f t="shared" si="0"/>
        <v>0</v>
      </c>
      <c r="M14" s="9" t="str">
        <f t="shared" si="0"/>
        <v>0</v>
      </c>
      <c r="N14" s="9" t="str">
        <f t="shared" si="0"/>
        <v>0</v>
      </c>
      <c r="O14" s="9" t="str">
        <f t="shared" si="0"/>
        <v>0</v>
      </c>
      <c r="P14" s="9" t="str">
        <f t="shared" si="0"/>
        <v>0</v>
      </c>
      <c r="Q14" s="9" t="str">
        <f t="shared" si="0"/>
        <v>0</v>
      </c>
      <c r="R14" s="9" t="str">
        <f t="shared" si="0"/>
        <v>0</v>
      </c>
      <c r="S14" s="9" t="str">
        <f t="shared" si="0"/>
        <v>0</v>
      </c>
      <c r="T14" s="9" t="str">
        <f t="shared" si="0"/>
        <v>0</v>
      </c>
      <c r="U14" s="9" t="str">
        <f t="shared" si="0"/>
        <v>0</v>
      </c>
      <c r="V14" s="9" t="str">
        <f t="shared" si="0"/>
        <v>0</v>
      </c>
      <c r="W14" s="6">
        <f t="shared" si="1"/>
        <v>0</v>
      </c>
    </row>
    <row r="15" spans="1:23">
      <c r="A15" s="12">
        <f t="shared" si="3"/>
        <v>42869</v>
      </c>
      <c r="B15" s="11">
        <f t="shared" si="3"/>
        <v>42869</v>
      </c>
      <c r="C15" s="31"/>
      <c r="D15" s="9" t="str">
        <f t="shared" si="2"/>
        <v>0</v>
      </c>
      <c r="E15" s="9" t="str">
        <f t="shared" si="0"/>
        <v>0</v>
      </c>
      <c r="F15" s="9" t="str">
        <f t="shared" si="0"/>
        <v>0</v>
      </c>
      <c r="G15" s="9" t="str">
        <f t="shared" si="0"/>
        <v>0</v>
      </c>
      <c r="H15" s="9" t="str">
        <f t="shared" si="0"/>
        <v>0</v>
      </c>
      <c r="I15" s="9" t="str">
        <f t="shared" si="0"/>
        <v>0</v>
      </c>
      <c r="J15" s="9" t="str">
        <f t="shared" si="0"/>
        <v>0</v>
      </c>
      <c r="K15" s="9" t="str">
        <f t="shared" si="0"/>
        <v>0</v>
      </c>
      <c r="L15" s="9" t="str">
        <f t="shared" si="0"/>
        <v>0</v>
      </c>
      <c r="M15" s="9" t="str">
        <f t="shared" si="0"/>
        <v>0</v>
      </c>
      <c r="N15" s="9" t="str">
        <f t="shared" si="0"/>
        <v>0</v>
      </c>
      <c r="O15" s="9" t="str">
        <f t="shared" si="0"/>
        <v>0</v>
      </c>
      <c r="P15" s="9" t="str">
        <f t="shared" si="0"/>
        <v>0</v>
      </c>
      <c r="Q15" s="9" t="str">
        <f t="shared" si="0"/>
        <v>0</v>
      </c>
      <c r="R15" s="9" t="str">
        <f t="shared" si="0"/>
        <v>0</v>
      </c>
      <c r="S15" s="9" t="str">
        <f t="shared" si="0"/>
        <v>0</v>
      </c>
      <c r="T15" s="9" t="str">
        <f t="shared" si="0"/>
        <v>0</v>
      </c>
      <c r="U15" s="9" t="str">
        <f t="shared" si="0"/>
        <v>0</v>
      </c>
      <c r="V15" s="9" t="str">
        <f t="shared" si="0"/>
        <v>0</v>
      </c>
      <c r="W15" s="6">
        <f t="shared" si="1"/>
        <v>0</v>
      </c>
    </row>
    <row r="16" spans="1:23">
      <c r="A16" s="12">
        <f t="shared" si="3"/>
        <v>42870</v>
      </c>
      <c r="B16" s="11">
        <f t="shared" si="3"/>
        <v>42870</v>
      </c>
      <c r="C16" s="31"/>
      <c r="D16" s="9" t="str">
        <f t="shared" si="2"/>
        <v>0</v>
      </c>
      <c r="E16" s="9" t="str">
        <f t="shared" si="0"/>
        <v>0</v>
      </c>
      <c r="F16" s="9" t="str">
        <f t="shared" si="0"/>
        <v>0</v>
      </c>
      <c r="G16" s="9" t="str">
        <f t="shared" si="0"/>
        <v>0</v>
      </c>
      <c r="H16" s="9" t="str">
        <f t="shared" si="0"/>
        <v>0</v>
      </c>
      <c r="I16" s="9" t="str">
        <f t="shared" si="0"/>
        <v>0</v>
      </c>
      <c r="J16" s="9" t="str">
        <f t="shared" si="0"/>
        <v>0</v>
      </c>
      <c r="K16" s="9" t="str">
        <f t="shared" si="0"/>
        <v>0</v>
      </c>
      <c r="L16" s="9" t="str">
        <f t="shared" si="0"/>
        <v>0</v>
      </c>
      <c r="M16" s="9" t="str">
        <f t="shared" si="0"/>
        <v>0</v>
      </c>
      <c r="N16" s="9" t="str">
        <f t="shared" si="0"/>
        <v>0</v>
      </c>
      <c r="O16" s="9" t="str">
        <f t="shared" si="0"/>
        <v>0</v>
      </c>
      <c r="P16" s="9" t="str">
        <f t="shared" si="0"/>
        <v>0</v>
      </c>
      <c r="Q16" s="9" t="str">
        <f t="shared" si="0"/>
        <v>0</v>
      </c>
      <c r="R16" s="9" t="str">
        <f t="shared" si="0"/>
        <v>0</v>
      </c>
      <c r="S16" s="9" t="str">
        <f t="shared" si="0"/>
        <v>0</v>
      </c>
      <c r="T16" s="9" t="str">
        <f t="shared" si="0"/>
        <v>0</v>
      </c>
      <c r="U16" s="9" t="str">
        <f t="shared" si="0"/>
        <v>0</v>
      </c>
      <c r="V16" s="9" t="str">
        <f t="shared" si="0"/>
        <v>0</v>
      </c>
      <c r="W16" s="6">
        <f t="shared" si="1"/>
        <v>0</v>
      </c>
    </row>
    <row r="17" spans="1:23">
      <c r="A17" s="12">
        <f t="shared" si="3"/>
        <v>42871</v>
      </c>
      <c r="B17" s="11">
        <f t="shared" si="3"/>
        <v>42871</v>
      </c>
      <c r="C17" s="31"/>
      <c r="D17" s="9" t="str">
        <f t="shared" si="2"/>
        <v>0</v>
      </c>
      <c r="E17" s="9" t="str">
        <f t="shared" si="2"/>
        <v>0</v>
      </c>
      <c r="F17" s="9" t="str">
        <f t="shared" si="2"/>
        <v>0</v>
      </c>
      <c r="G17" s="9" t="str">
        <f t="shared" si="2"/>
        <v>0</v>
      </c>
      <c r="H17" s="9" t="str">
        <f t="shared" si="2"/>
        <v>0</v>
      </c>
      <c r="I17" s="9" t="str">
        <f t="shared" si="2"/>
        <v>0</v>
      </c>
      <c r="J17" s="9" t="str">
        <f t="shared" si="2"/>
        <v>0</v>
      </c>
      <c r="K17" s="9" t="str">
        <f t="shared" si="2"/>
        <v>0</v>
      </c>
      <c r="L17" s="9" t="str">
        <f t="shared" si="2"/>
        <v>0</v>
      </c>
      <c r="M17" s="9" t="str">
        <f t="shared" si="2"/>
        <v>0</v>
      </c>
      <c r="N17" s="9" t="str">
        <f t="shared" si="2"/>
        <v>0</v>
      </c>
      <c r="O17" s="9" t="str">
        <f t="shared" si="2"/>
        <v>0</v>
      </c>
      <c r="P17" s="9" t="str">
        <f t="shared" si="2"/>
        <v>0</v>
      </c>
      <c r="Q17" s="9" t="str">
        <f t="shared" si="2"/>
        <v>0</v>
      </c>
      <c r="R17" s="9" t="str">
        <f t="shared" si="2"/>
        <v>0</v>
      </c>
      <c r="S17" s="9" t="str">
        <f t="shared" si="2"/>
        <v>0</v>
      </c>
      <c r="T17" s="9" t="str">
        <f t="shared" ref="T17:V30" si="4">IF($C17=T$1,1,"0")</f>
        <v>0</v>
      </c>
      <c r="U17" s="9" t="str">
        <f t="shared" si="4"/>
        <v>0</v>
      </c>
      <c r="V17" s="9" t="str">
        <f t="shared" si="4"/>
        <v>0</v>
      </c>
      <c r="W17" s="6">
        <f t="shared" si="1"/>
        <v>0</v>
      </c>
    </row>
    <row r="18" spans="1:23">
      <c r="A18" s="12">
        <f t="shared" si="3"/>
        <v>42872</v>
      </c>
      <c r="B18" s="11">
        <f t="shared" si="3"/>
        <v>42872</v>
      </c>
      <c r="C18" s="31"/>
      <c r="D18" s="9" t="str">
        <f t="shared" si="2"/>
        <v>0</v>
      </c>
      <c r="E18" s="9" t="str">
        <f t="shared" si="2"/>
        <v>0</v>
      </c>
      <c r="F18" s="9" t="str">
        <f t="shared" si="2"/>
        <v>0</v>
      </c>
      <c r="G18" s="9" t="str">
        <f t="shared" si="2"/>
        <v>0</v>
      </c>
      <c r="H18" s="9" t="str">
        <f t="shared" si="2"/>
        <v>0</v>
      </c>
      <c r="I18" s="9" t="str">
        <f t="shared" si="2"/>
        <v>0</v>
      </c>
      <c r="J18" s="9" t="str">
        <f t="shared" si="2"/>
        <v>0</v>
      </c>
      <c r="K18" s="9" t="str">
        <f t="shared" si="2"/>
        <v>0</v>
      </c>
      <c r="L18" s="9" t="str">
        <f t="shared" si="2"/>
        <v>0</v>
      </c>
      <c r="M18" s="9" t="str">
        <f t="shared" si="2"/>
        <v>0</v>
      </c>
      <c r="N18" s="9" t="str">
        <f t="shared" si="2"/>
        <v>0</v>
      </c>
      <c r="O18" s="9" t="str">
        <f t="shared" si="2"/>
        <v>0</v>
      </c>
      <c r="P18" s="9" t="str">
        <f t="shared" si="2"/>
        <v>0</v>
      </c>
      <c r="Q18" s="9" t="str">
        <f t="shared" si="2"/>
        <v>0</v>
      </c>
      <c r="R18" s="9" t="str">
        <f t="shared" si="2"/>
        <v>0</v>
      </c>
      <c r="S18" s="9" t="str">
        <f t="shared" si="2"/>
        <v>0</v>
      </c>
      <c r="T18" s="9" t="str">
        <f t="shared" si="4"/>
        <v>0</v>
      </c>
      <c r="U18" s="9" t="str">
        <f t="shared" si="4"/>
        <v>0</v>
      </c>
      <c r="V18" s="9" t="str">
        <f t="shared" si="4"/>
        <v>0</v>
      </c>
      <c r="W18" s="6">
        <f t="shared" si="1"/>
        <v>0</v>
      </c>
    </row>
    <row r="19" spans="1:23">
      <c r="A19" s="12">
        <f t="shared" si="3"/>
        <v>42873</v>
      </c>
      <c r="B19" s="11">
        <f t="shared" si="3"/>
        <v>42873</v>
      </c>
      <c r="C19" s="31"/>
      <c r="D19" s="9" t="str">
        <f t="shared" si="2"/>
        <v>0</v>
      </c>
      <c r="E19" s="9" t="str">
        <f t="shared" si="2"/>
        <v>0</v>
      </c>
      <c r="F19" s="9" t="str">
        <f t="shared" si="2"/>
        <v>0</v>
      </c>
      <c r="G19" s="9" t="str">
        <f t="shared" si="2"/>
        <v>0</v>
      </c>
      <c r="H19" s="9" t="str">
        <f t="shared" si="2"/>
        <v>0</v>
      </c>
      <c r="I19" s="9" t="str">
        <f t="shared" si="2"/>
        <v>0</v>
      </c>
      <c r="J19" s="9" t="str">
        <f t="shared" si="2"/>
        <v>0</v>
      </c>
      <c r="K19" s="9" t="str">
        <f t="shared" si="2"/>
        <v>0</v>
      </c>
      <c r="L19" s="9" t="str">
        <f t="shared" si="2"/>
        <v>0</v>
      </c>
      <c r="M19" s="9" t="str">
        <f t="shared" si="2"/>
        <v>0</v>
      </c>
      <c r="N19" s="9" t="str">
        <f t="shared" si="2"/>
        <v>0</v>
      </c>
      <c r="O19" s="9" t="str">
        <f t="shared" si="2"/>
        <v>0</v>
      </c>
      <c r="P19" s="9" t="str">
        <f t="shared" si="2"/>
        <v>0</v>
      </c>
      <c r="Q19" s="9" t="str">
        <f t="shared" si="2"/>
        <v>0</v>
      </c>
      <c r="R19" s="9" t="str">
        <f t="shared" si="2"/>
        <v>0</v>
      </c>
      <c r="S19" s="9" t="str">
        <f t="shared" si="2"/>
        <v>0</v>
      </c>
      <c r="T19" s="9" t="str">
        <f t="shared" si="4"/>
        <v>0</v>
      </c>
      <c r="U19" s="9" t="str">
        <f t="shared" si="4"/>
        <v>0</v>
      </c>
      <c r="V19" s="9" t="str">
        <f t="shared" si="4"/>
        <v>0</v>
      </c>
      <c r="W19" s="6">
        <f t="shared" si="1"/>
        <v>0</v>
      </c>
    </row>
    <row r="20" spans="1:23">
      <c r="A20" s="12">
        <f t="shared" ref="A20:B32" si="5">(A19+1)</f>
        <v>42874</v>
      </c>
      <c r="B20" s="11">
        <f t="shared" si="5"/>
        <v>42874</v>
      </c>
      <c r="C20" s="31"/>
      <c r="D20" s="9" t="str">
        <f t="shared" si="2"/>
        <v>0</v>
      </c>
      <c r="E20" s="9" t="str">
        <f t="shared" si="2"/>
        <v>0</v>
      </c>
      <c r="F20" s="9" t="str">
        <f t="shared" si="2"/>
        <v>0</v>
      </c>
      <c r="G20" s="9" t="str">
        <f t="shared" si="2"/>
        <v>0</v>
      </c>
      <c r="H20" s="9" t="str">
        <f t="shared" si="2"/>
        <v>0</v>
      </c>
      <c r="I20" s="9" t="str">
        <f t="shared" si="2"/>
        <v>0</v>
      </c>
      <c r="J20" s="9" t="str">
        <f t="shared" si="2"/>
        <v>0</v>
      </c>
      <c r="K20" s="9" t="str">
        <f t="shared" si="2"/>
        <v>0</v>
      </c>
      <c r="L20" s="9" t="str">
        <f t="shared" si="2"/>
        <v>0</v>
      </c>
      <c r="M20" s="9" t="str">
        <f t="shared" si="2"/>
        <v>0</v>
      </c>
      <c r="N20" s="9" t="str">
        <f t="shared" si="2"/>
        <v>0</v>
      </c>
      <c r="O20" s="9" t="str">
        <f t="shared" si="2"/>
        <v>0</v>
      </c>
      <c r="P20" s="9" t="str">
        <f t="shared" si="2"/>
        <v>0</v>
      </c>
      <c r="Q20" s="9" t="str">
        <f t="shared" si="2"/>
        <v>0</v>
      </c>
      <c r="R20" s="9" t="str">
        <f t="shared" si="2"/>
        <v>0</v>
      </c>
      <c r="S20" s="9" t="str">
        <f t="shared" si="2"/>
        <v>0</v>
      </c>
      <c r="T20" s="9" t="str">
        <f t="shared" si="4"/>
        <v>0</v>
      </c>
      <c r="U20" s="9" t="str">
        <f t="shared" si="4"/>
        <v>0</v>
      </c>
      <c r="V20" s="9" t="str">
        <f t="shared" si="4"/>
        <v>0</v>
      </c>
      <c r="W20" s="6">
        <f t="shared" si="1"/>
        <v>0</v>
      </c>
    </row>
    <row r="21" spans="1:23">
      <c r="A21" s="12">
        <f t="shared" si="5"/>
        <v>42875</v>
      </c>
      <c r="B21" s="11">
        <f t="shared" si="5"/>
        <v>42875</v>
      </c>
      <c r="C21" s="31"/>
      <c r="D21" s="9" t="str">
        <f t="shared" si="2"/>
        <v>0</v>
      </c>
      <c r="E21" s="9" t="str">
        <f t="shared" si="2"/>
        <v>0</v>
      </c>
      <c r="F21" s="9" t="str">
        <f t="shared" si="2"/>
        <v>0</v>
      </c>
      <c r="G21" s="9" t="str">
        <f t="shared" si="2"/>
        <v>0</v>
      </c>
      <c r="H21" s="9" t="str">
        <f t="shared" si="2"/>
        <v>0</v>
      </c>
      <c r="I21" s="9" t="str">
        <f t="shared" si="2"/>
        <v>0</v>
      </c>
      <c r="J21" s="9" t="str">
        <f t="shared" si="2"/>
        <v>0</v>
      </c>
      <c r="K21" s="9" t="str">
        <f t="shared" si="2"/>
        <v>0</v>
      </c>
      <c r="L21" s="9" t="str">
        <f t="shared" si="2"/>
        <v>0</v>
      </c>
      <c r="M21" s="9" t="str">
        <f t="shared" si="2"/>
        <v>0</v>
      </c>
      <c r="N21" s="9" t="str">
        <f t="shared" si="2"/>
        <v>0</v>
      </c>
      <c r="O21" s="9" t="str">
        <f t="shared" si="2"/>
        <v>0</v>
      </c>
      <c r="P21" s="9" t="str">
        <f t="shared" si="2"/>
        <v>0</v>
      </c>
      <c r="Q21" s="9" t="str">
        <f t="shared" si="2"/>
        <v>0</v>
      </c>
      <c r="R21" s="9" t="str">
        <f t="shared" si="2"/>
        <v>0</v>
      </c>
      <c r="S21" s="9" t="str">
        <f t="shared" si="2"/>
        <v>0</v>
      </c>
      <c r="T21" s="9" t="str">
        <f t="shared" si="4"/>
        <v>0</v>
      </c>
      <c r="U21" s="9" t="str">
        <f t="shared" si="4"/>
        <v>0</v>
      </c>
      <c r="V21" s="9" t="str">
        <f t="shared" si="4"/>
        <v>0</v>
      </c>
      <c r="W21" s="6">
        <f t="shared" si="1"/>
        <v>0</v>
      </c>
    </row>
    <row r="22" spans="1:23">
      <c r="A22" s="12">
        <f t="shared" si="5"/>
        <v>42876</v>
      </c>
      <c r="B22" s="11">
        <f t="shared" si="5"/>
        <v>42876</v>
      </c>
      <c r="C22" s="31"/>
      <c r="D22" s="9" t="str">
        <f t="shared" si="2"/>
        <v>0</v>
      </c>
      <c r="E22" s="9" t="str">
        <f t="shared" si="2"/>
        <v>0</v>
      </c>
      <c r="F22" s="9" t="str">
        <f t="shared" si="2"/>
        <v>0</v>
      </c>
      <c r="G22" s="9" t="str">
        <f t="shared" si="2"/>
        <v>0</v>
      </c>
      <c r="H22" s="9" t="str">
        <f t="shared" si="2"/>
        <v>0</v>
      </c>
      <c r="I22" s="9" t="str">
        <f t="shared" si="2"/>
        <v>0</v>
      </c>
      <c r="J22" s="9" t="str">
        <f t="shared" si="2"/>
        <v>0</v>
      </c>
      <c r="K22" s="9" t="str">
        <f t="shared" si="2"/>
        <v>0</v>
      </c>
      <c r="L22" s="9" t="str">
        <f t="shared" si="2"/>
        <v>0</v>
      </c>
      <c r="M22" s="9" t="str">
        <f t="shared" si="2"/>
        <v>0</v>
      </c>
      <c r="N22" s="9" t="str">
        <f t="shared" si="2"/>
        <v>0</v>
      </c>
      <c r="O22" s="9" t="str">
        <f t="shared" si="2"/>
        <v>0</v>
      </c>
      <c r="P22" s="9" t="str">
        <f t="shared" si="2"/>
        <v>0</v>
      </c>
      <c r="Q22" s="9" t="str">
        <f t="shared" si="2"/>
        <v>0</v>
      </c>
      <c r="R22" s="9" t="str">
        <f t="shared" si="2"/>
        <v>0</v>
      </c>
      <c r="S22" s="9" t="str">
        <f t="shared" si="2"/>
        <v>0</v>
      </c>
      <c r="T22" s="9" t="str">
        <f t="shared" si="4"/>
        <v>0</v>
      </c>
      <c r="U22" s="9" t="str">
        <f t="shared" si="4"/>
        <v>0</v>
      </c>
      <c r="V22" s="9" t="str">
        <f t="shared" si="4"/>
        <v>0</v>
      </c>
      <c r="W22" s="6">
        <f t="shared" si="1"/>
        <v>0</v>
      </c>
    </row>
    <row r="23" spans="1:23">
      <c r="A23" s="12">
        <f t="shared" si="5"/>
        <v>42877</v>
      </c>
      <c r="B23" s="11">
        <f t="shared" si="5"/>
        <v>42877</v>
      </c>
      <c r="C23" s="31"/>
      <c r="D23" s="9" t="str">
        <f t="shared" si="2"/>
        <v>0</v>
      </c>
      <c r="E23" s="9" t="str">
        <f t="shared" si="2"/>
        <v>0</v>
      </c>
      <c r="F23" s="9" t="str">
        <f t="shared" si="2"/>
        <v>0</v>
      </c>
      <c r="G23" s="9" t="str">
        <f t="shared" si="2"/>
        <v>0</v>
      </c>
      <c r="H23" s="9" t="str">
        <f t="shared" si="2"/>
        <v>0</v>
      </c>
      <c r="I23" s="9" t="str">
        <f t="shared" si="2"/>
        <v>0</v>
      </c>
      <c r="J23" s="9" t="str">
        <f t="shared" si="2"/>
        <v>0</v>
      </c>
      <c r="K23" s="9" t="str">
        <f t="shared" si="2"/>
        <v>0</v>
      </c>
      <c r="L23" s="9" t="str">
        <f t="shared" si="2"/>
        <v>0</v>
      </c>
      <c r="M23" s="9" t="str">
        <f t="shared" si="2"/>
        <v>0</v>
      </c>
      <c r="N23" s="9" t="str">
        <f t="shared" si="2"/>
        <v>0</v>
      </c>
      <c r="O23" s="9" t="str">
        <f t="shared" si="2"/>
        <v>0</v>
      </c>
      <c r="P23" s="9" t="str">
        <f t="shared" si="2"/>
        <v>0</v>
      </c>
      <c r="Q23" s="9" t="str">
        <f t="shared" si="2"/>
        <v>0</v>
      </c>
      <c r="R23" s="9" t="str">
        <f t="shared" si="2"/>
        <v>0</v>
      </c>
      <c r="S23" s="9" t="str">
        <f t="shared" si="2"/>
        <v>0</v>
      </c>
      <c r="T23" s="9" t="str">
        <f t="shared" si="4"/>
        <v>0</v>
      </c>
      <c r="U23" s="9" t="str">
        <f t="shared" si="4"/>
        <v>0</v>
      </c>
      <c r="V23" s="9" t="str">
        <f t="shared" si="4"/>
        <v>0</v>
      </c>
      <c r="W23" s="6">
        <f t="shared" si="1"/>
        <v>0</v>
      </c>
    </row>
    <row r="24" spans="1:23">
      <c r="A24" s="12">
        <f t="shared" si="5"/>
        <v>42878</v>
      </c>
      <c r="B24" s="11">
        <f t="shared" si="5"/>
        <v>42878</v>
      </c>
      <c r="C24" s="31"/>
      <c r="D24" s="9" t="str">
        <f t="shared" si="2"/>
        <v>0</v>
      </c>
      <c r="E24" s="9" t="str">
        <f t="shared" si="2"/>
        <v>0</v>
      </c>
      <c r="F24" s="9" t="str">
        <f t="shared" si="2"/>
        <v>0</v>
      </c>
      <c r="G24" s="9" t="str">
        <f t="shared" si="2"/>
        <v>0</v>
      </c>
      <c r="H24" s="9" t="str">
        <f t="shared" si="2"/>
        <v>0</v>
      </c>
      <c r="I24" s="9" t="str">
        <f t="shared" si="2"/>
        <v>0</v>
      </c>
      <c r="J24" s="9" t="str">
        <f t="shared" si="2"/>
        <v>0</v>
      </c>
      <c r="K24" s="9" t="str">
        <f t="shared" si="2"/>
        <v>0</v>
      </c>
      <c r="L24" s="9" t="str">
        <f t="shared" si="2"/>
        <v>0</v>
      </c>
      <c r="M24" s="9" t="str">
        <f t="shared" si="2"/>
        <v>0</v>
      </c>
      <c r="N24" s="9" t="str">
        <f t="shared" si="2"/>
        <v>0</v>
      </c>
      <c r="O24" s="9" t="str">
        <f t="shared" si="2"/>
        <v>0</v>
      </c>
      <c r="P24" s="9" t="str">
        <f t="shared" si="2"/>
        <v>0</v>
      </c>
      <c r="Q24" s="9" t="str">
        <f t="shared" si="2"/>
        <v>0</v>
      </c>
      <c r="R24" s="9" t="str">
        <f t="shared" si="2"/>
        <v>0</v>
      </c>
      <c r="S24" s="9" t="str">
        <f t="shared" si="2"/>
        <v>0</v>
      </c>
      <c r="T24" s="9" t="str">
        <f t="shared" si="4"/>
        <v>0</v>
      </c>
      <c r="U24" s="9" t="str">
        <f t="shared" si="4"/>
        <v>0</v>
      </c>
      <c r="V24" s="9" t="str">
        <f t="shared" si="4"/>
        <v>0</v>
      </c>
      <c r="W24" s="6">
        <f t="shared" si="1"/>
        <v>0</v>
      </c>
    </row>
    <row r="25" spans="1:23">
      <c r="A25" s="12">
        <f t="shared" si="5"/>
        <v>42879</v>
      </c>
      <c r="B25" s="11">
        <f t="shared" si="5"/>
        <v>42879</v>
      </c>
      <c r="C25" s="31"/>
      <c r="D25" s="9" t="str">
        <f t="shared" si="2"/>
        <v>0</v>
      </c>
      <c r="E25" s="9" t="str">
        <f t="shared" si="2"/>
        <v>0</v>
      </c>
      <c r="F25" s="9" t="str">
        <f t="shared" si="2"/>
        <v>0</v>
      </c>
      <c r="G25" s="9" t="str">
        <f t="shared" si="2"/>
        <v>0</v>
      </c>
      <c r="H25" s="9" t="str">
        <f t="shared" si="2"/>
        <v>0</v>
      </c>
      <c r="I25" s="9" t="str">
        <f t="shared" si="2"/>
        <v>0</v>
      </c>
      <c r="J25" s="9" t="str">
        <f t="shared" si="2"/>
        <v>0</v>
      </c>
      <c r="K25" s="9" t="str">
        <f t="shared" si="2"/>
        <v>0</v>
      </c>
      <c r="L25" s="9" t="str">
        <f t="shared" si="2"/>
        <v>0</v>
      </c>
      <c r="M25" s="9" t="str">
        <f t="shared" si="2"/>
        <v>0</v>
      </c>
      <c r="N25" s="9" t="str">
        <f t="shared" si="2"/>
        <v>0</v>
      </c>
      <c r="O25" s="9" t="str">
        <f t="shared" si="2"/>
        <v>0</v>
      </c>
      <c r="P25" s="9" t="str">
        <f t="shared" si="2"/>
        <v>0</v>
      </c>
      <c r="Q25" s="9" t="str">
        <f t="shared" si="2"/>
        <v>0</v>
      </c>
      <c r="R25" s="9" t="str">
        <f t="shared" si="2"/>
        <v>0</v>
      </c>
      <c r="S25" s="9" t="str">
        <f t="shared" si="2"/>
        <v>0</v>
      </c>
      <c r="T25" s="9" t="str">
        <f t="shared" si="4"/>
        <v>0</v>
      </c>
      <c r="U25" s="9" t="str">
        <f t="shared" si="4"/>
        <v>0</v>
      </c>
      <c r="V25" s="9" t="str">
        <f t="shared" si="4"/>
        <v>0</v>
      </c>
      <c r="W25" s="6">
        <f t="shared" si="1"/>
        <v>0</v>
      </c>
    </row>
    <row r="26" spans="1:23">
      <c r="A26" s="12">
        <f t="shared" si="5"/>
        <v>42880</v>
      </c>
      <c r="B26" s="11">
        <f t="shared" si="5"/>
        <v>42880</v>
      </c>
      <c r="C26" s="31"/>
      <c r="D26" s="9" t="str">
        <f t="shared" si="2"/>
        <v>0</v>
      </c>
      <c r="E26" s="9" t="str">
        <f t="shared" si="2"/>
        <v>0</v>
      </c>
      <c r="F26" s="9" t="str">
        <f t="shared" si="2"/>
        <v>0</v>
      </c>
      <c r="G26" s="9" t="str">
        <f t="shared" si="2"/>
        <v>0</v>
      </c>
      <c r="H26" s="9" t="str">
        <f t="shared" si="2"/>
        <v>0</v>
      </c>
      <c r="I26" s="9" t="str">
        <f t="shared" si="2"/>
        <v>0</v>
      </c>
      <c r="J26" s="9" t="str">
        <f t="shared" si="2"/>
        <v>0</v>
      </c>
      <c r="K26" s="9" t="str">
        <f t="shared" si="2"/>
        <v>0</v>
      </c>
      <c r="L26" s="9" t="str">
        <f t="shared" si="2"/>
        <v>0</v>
      </c>
      <c r="M26" s="9" t="str">
        <f t="shared" si="2"/>
        <v>0</v>
      </c>
      <c r="N26" s="9" t="str">
        <f t="shared" si="2"/>
        <v>0</v>
      </c>
      <c r="O26" s="9" t="str">
        <f t="shared" si="2"/>
        <v>0</v>
      </c>
      <c r="P26" s="9" t="str">
        <f t="shared" si="2"/>
        <v>0</v>
      </c>
      <c r="Q26" s="9" t="str">
        <f t="shared" si="2"/>
        <v>0</v>
      </c>
      <c r="R26" s="9" t="str">
        <f t="shared" si="2"/>
        <v>0</v>
      </c>
      <c r="S26" s="9" t="str">
        <f t="shared" si="2"/>
        <v>0</v>
      </c>
      <c r="T26" s="9" t="str">
        <f t="shared" si="4"/>
        <v>0</v>
      </c>
      <c r="U26" s="9" t="str">
        <f t="shared" si="4"/>
        <v>0</v>
      </c>
      <c r="V26" s="9" t="str">
        <f t="shared" si="4"/>
        <v>0</v>
      </c>
      <c r="W26" s="6">
        <f t="shared" si="1"/>
        <v>0</v>
      </c>
    </row>
    <row r="27" spans="1:23">
      <c r="A27" s="12">
        <f t="shared" si="5"/>
        <v>42881</v>
      </c>
      <c r="B27" s="11">
        <f t="shared" si="5"/>
        <v>42881</v>
      </c>
      <c r="C27" s="31"/>
      <c r="D27" s="9" t="str">
        <f t="shared" si="2"/>
        <v>0</v>
      </c>
      <c r="E27" s="9" t="str">
        <f t="shared" si="2"/>
        <v>0</v>
      </c>
      <c r="F27" s="9" t="str">
        <f t="shared" si="2"/>
        <v>0</v>
      </c>
      <c r="G27" s="9" t="str">
        <f t="shared" si="2"/>
        <v>0</v>
      </c>
      <c r="H27" s="9" t="str">
        <f t="shared" si="2"/>
        <v>0</v>
      </c>
      <c r="I27" s="9" t="str">
        <f t="shared" si="2"/>
        <v>0</v>
      </c>
      <c r="J27" s="9" t="str">
        <f t="shared" si="2"/>
        <v>0</v>
      </c>
      <c r="K27" s="9" t="str">
        <f t="shared" si="2"/>
        <v>0</v>
      </c>
      <c r="L27" s="9" t="str">
        <f t="shared" si="2"/>
        <v>0</v>
      </c>
      <c r="M27" s="9" t="str">
        <f t="shared" si="2"/>
        <v>0</v>
      </c>
      <c r="N27" s="9" t="str">
        <f t="shared" si="2"/>
        <v>0</v>
      </c>
      <c r="O27" s="9" t="str">
        <f t="shared" si="2"/>
        <v>0</v>
      </c>
      <c r="P27" s="9" t="str">
        <f t="shared" si="2"/>
        <v>0</v>
      </c>
      <c r="Q27" s="9" t="str">
        <f t="shared" si="2"/>
        <v>0</v>
      </c>
      <c r="R27" s="9" t="str">
        <f t="shared" si="2"/>
        <v>0</v>
      </c>
      <c r="S27" s="9" t="str">
        <f t="shared" si="2"/>
        <v>0</v>
      </c>
      <c r="T27" s="9" t="str">
        <f t="shared" si="4"/>
        <v>0</v>
      </c>
      <c r="U27" s="9" t="str">
        <f t="shared" si="4"/>
        <v>0</v>
      </c>
      <c r="V27" s="9" t="str">
        <f t="shared" si="4"/>
        <v>0</v>
      </c>
      <c r="W27" s="6">
        <f t="shared" si="1"/>
        <v>0</v>
      </c>
    </row>
    <row r="28" spans="1:23">
      <c r="A28" s="12">
        <f t="shared" si="5"/>
        <v>42882</v>
      </c>
      <c r="B28" s="11">
        <f t="shared" si="5"/>
        <v>42882</v>
      </c>
      <c r="C28" s="31"/>
      <c r="D28" s="9" t="str">
        <f t="shared" si="2"/>
        <v>0</v>
      </c>
      <c r="E28" s="9" t="str">
        <f t="shared" si="2"/>
        <v>0</v>
      </c>
      <c r="F28" s="9" t="str">
        <f t="shared" si="2"/>
        <v>0</v>
      </c>
      <c r="G28" s="9" t="str">
        <f t="shared" si="2"/>
        <v>0</v>
      </c>
      <c r="H28" s="9" t="str">
        <f t="shared" si="2"/>
        <v>0</v>
      </c>
      <c r="I28" s="9" t="str">
        <f t="shared" si="2"/>
        <v>0</v>
      </c>
      <c r="J28" s="9" t="str">
        <f t="shared" si="2"/>
        <v>0</v>
      </c>
      <c r="K28" s="9" t="str">
        <f t="shared" si="2"/>
        <v>0</v>
      </c>
      <c r="L28" s="9" t="str">
        <f t="shared" si="2"/>
        <v>0</v>
      </c>
      <c r="M28" s="9" t="str">
        <f t="shared" si="2"/>
        <v>0</v>
      </c>
      <c r="N28" s="9" t="str">
        <f t="shared" si="2"/>
        <v>0</v>
      </c>
      <c r="O28" s="9" t="str">
        <f t="shared" si="2"/>
        <v>0</v>
      </c>
      <c r="P28" s="9" t="str">
        <f t="shared" si="2"/>
        <v>0</v>
      </c>
      <c r="Q28" s="9" t="str">
        <f t="shared" si="2"/>
        <v>0</v>
      </c>
      <c r="R28" s="9" t="str">
        <f t="shared" si="2"/>
        <v>0</v>
      </c>
      <c r="S28" s="9" t="str">
        <f t="shared" si="2"/>
        <v>0</v>
      </c>
      <c r="T28" s="9" t="str">
        <f t="shared" si="4"/>
        <v>0</v>
      </c>
      <c r="U28" s="9" t="str">
        <f t="shared" si="4"/>
        <v>0</v>
      </c>
      <c r="V28" s="9" t="str">
        <f t="shared" si="4"/>
        <v>0</v>
      </c>
      <c r="W28" s="6">
        <f t="shared" si="1"/>
        <v>0</v>
      </c>
    </row>
    <row r="29" spans="1:23">
      <c r="A29" s="12">
        <f t="shared" si="5"/>
        <v>42883</v>
      </c>
      <c r="B29" s="11">
        <f t="shared" si="5"/>
        <v>42883</v>
      </c>
      <c r="C29" s="31"/>
      <c r="D29" s="9" t="str">
        <f t="shared" si="2"/>
        <v>0</v>
      </c>
      <c r="E29" s="9" t="str">
        <f t="shared" si="2"/>
        <v>0</v>
      </c>
      <c r="F29" s="9" t="str">
        <f t="shared" si="2"/>
        <v>0</v>
      </c>
      <c r="G29" s="9" t="str">
        <f t="shared" si="2"/>
        <v>0</v>
      </c>
      <c r="H29" s="9" t="str">
        <f t="shared" si="2"/>
        <v>0</v>
      </c>
      <c r="I29" s="9" t="str">
        <f t="shared" si="2"/>
        <v>0</v>
      </c>
      <c r="J29" s="9" t="str">
        <f t="shared" si="2"/>
        <v>0</v>
      </c>
      <c r="K29" s="9" t="str">
        <f t="shared" si="2"/>
        <v>0</v>
      </c>
      <c r="L29" s="9" t="str">
        <f t="shared" si="2"/>
        <v>0</v>
      </c>
      <c r="M29" s="9" t="str">
        <f t="shared" si="2"/>
        <v>0</v>
      </c>
      <c r="N29" s="9" t="str">
        <f t="shared" si="2"/>
        <v>0</v>
      </c>
      <c r="O29" s="9" t="str">
        <f t="shared" si="2"/>
        <v>0</v>
      </c>
      <c r="P29" s="9" t="str">
        <f t="shared" si="2"/>
        <v>0</v>
      </c>
      <c r="Q29" s="9" t="str">
        <f t="shared" si="2"/>
        <v>0</v>
      </c>
      <c r="R29" s="9" t="str">
        <f t="shared" si="2"/>
        <v>0</v>
      </c>
      <c r="S29" s="9" t="str">
        <f t="shared" si="2"/>
        <v>0</v>
      </c>
      <c r="T29" s="9" t="str">
        <f t="shared" si="4"/>
        <v>0</v>
      </c>
      <c r="U29" s="9" t="str">
        <f t="shared" si="4"/>
        <v>0</v>
      </c>
      <c r="V29" s="9" t="str">
        <f t="shared" si="4"/>
        <v>0</v>
      </c>
      <c r="W29" s="6">
        <f t="shared" si="1"/>
        <v>0</v>
      </c>
    </row>
    <row r="30" spans="1:23">
      <c r="A30" s="12">
        <f t="shared" si="5"/>
        <v>42884</v>
      </c>
      <c r="B30" s="11">
        <f t="shared" si="5"/>
        <v>42884</v>
      </c>
      <c r="C30" s="31"/>
      <c r="D30" s="9" t="str">
        <f t="shared" si="2"/>
        <v>0</v>
      </c>
      <c r="E30" s="9" t="str">
        <f t="shared" si="2"/>
        <v>0</v>
      </c>
      <c r="F30" s="9" t="str">
        <f t="shared" si="2"/>
        <v>0</v>
      </c>
      <c r="G30" s="9" t="str">
        <f t="shared" si="2"/>
        <v>0</v>
      </c>
      <c r="H30" s="9" t="str">
        <f t="shared" si="2"/>
        <v>0</v>
      </c>
      <c r="I30" s="9" t="str">
        <f t="shared" si="2"/>
        <v>0</v>
      </c>
      <c r="J30" s="9" t="str">
        <f t="shared" si="2"/>
        <v>0</v>
      </c>
      <c r="K30" s="9" t="str">
        <f t="shared" si="2"/>
        <v>0</v>
      </c>
      <c r="L30" s="9" t="str">
        <f t="shared" si="2"/>
        <v>0</v>
      </c>
      <c r="M30" s="9" t="str">
        <f t="shared" si="2"/>
        <v>0</v>
      </c>
      <c r="N30" s="9" t="str">
        <f t="shared" si="2"/>
        <v>0</v>
      </c>
      <c r="O30" s="9" t="str">
        <f t="shared" si="2"/>
        <v>0</v>
      </c>
      <c r="P30" s="9" t="str">
        <f t="shared" si="2"/>
        <v>0</v>
      </c>
      <c r="Q30" s="9" t="str">
        <f t="shared" si="2"/>
        <v>0</v>
      </c>
      <c r="R30" s="9" t="str">
        <f t="shared" si="2"/>
        <v>0</v>
      </c>
      <c r="S30" s="9" t="str">
        <f t="shared" si="2"/>
        <v>0</v>
      </c>
      <c r="T30" s="9" t="str">
        <f t="shared" si="4"/>
        <v>0</v>
      </c>
      <c r="U30" s="9" t="str">
        <f t="shared" si="4"/>
        <v>0</v>
      </c>
      <c r="V30" s="9" t="str">
        <f t="shared" si="4"/>
        <v>0</v>
      </c>
      <c r="W30" s="6">
        <f t="shared" si="1"/>
        <v>0</v>
      </c>
    </row>
    <row r="31" spans="1:23">
      <c r="A31" s="12">
        <f t="shared" si="5"/>
        <v>42885</v>
      </c>
      <c r="B31" s="11">
        <f t="shared" si="5"/>
        <v>42885</v>
      </c>
      <c r="C31" s="31"/>
      <c r="D31" s="9" t="str">
        <f t="shared" si="2"/>
        <v>0</v>
      </c>
      <c r="E31" s="9" t="str">
        <f t="shared" si="2"/>
        <v>0</v>
      </c>
      <c r="F31" s="9" t="str">
        <f t="shared" si="2"/>
        <v>0</v>
      </c>
      <c r="G31" s="9" t="str">
        <f t="shared" ref="G31:V32" si="6">IF($C31=G$1,1,"0")</f>
        <v>0</v>
      </c>
      <c r="H31" s="9" t="str">
        <f t="shared" si="6"/>
        <v>0</v>
      </c>
      <c r="I31" s="9" t="str">
        <f t="shared" si="6"/>
        <v>0</v>
      </c>
      <c r="J31" s="9" t="str">
        <f t="shared" si="6"/>
        <v>0</v>
      </c>
      <c r="K31" s="9" t="str">
        <f t="shared" si="6"/>
        <v>0</v>
      </c>
      <c r="L31" s="9" t="str">
        <f t="shared" si="6"/>
        <v>0</v>
      </c>
      <c r="M31" s="9" t="str">
        <f t="shared" si="6"/>
        <v>0</v>
      </c>
      <c r="N31" s="9" t="str">
        <f t="shared" si="6"/>
        <v>0</v>
      </c>
      <c r="O31" s="9" t="str">
        <f t="shared" si="6"/>
        <v>0</v>
      </c>
      <c r="P31" s="9" t="str">
        <f t="shared" si="6"/>
        <v>0</v>
      </c>
      <c r="Q31" s="9" t="str">
        <f t="shared" si="6"/>
        <v>0</v>
      </c>
      <c r="R31" s="9" t="str">
        <f t="shared" si="6"/>
        <v>0</v>
      </c>
      <c r="S31" s="9" t="str">
        <f t="shared" si="6"/>
        <v>0</v>
      </c>
      <c r="T31" s="9" t="str">
        <f t="shared" si="6"/>
        <v>0</v>
      </c>
      <c r="U31" s="9" t="str">
        <f t="shared" si="6"/>
        <v>0</v>
      </c>
      <c r="V31" s="9" t="str">
        <f t="shared" si="6"/>
        <v>0</v>
      </c>
      <c r="W31" s="6">
        <f t="shared" si="1"/>
        <v>0</v>
      </c>
    </row>
    <row r="32" spans="1:23">
      <c r="A32" s="12">
        <f t="shared" si="5"/>
        <v>42886</v>
      </c>
      <c r="B32" s="11">
        <f t="shared" si="5"/>
        <v>42886</v>
      </c>
      <c r="C32" s="31"/>
      <c r="D32" s="9" t="str">
        <f t="shared" ref="D32:S32" si="7">IF($C32=D$1,1,"0")</f>
        <v>0</v>
      </c>
      <c r="E32" s="9" t="str">
        <f t="shared" si="7"/>
        <v>0</v>
      </c>
      <c r="F32" s="9" t="str">
        <f t="shared" si="7"/>
        <v>0</v>
      </c>
      <c r="G32" s="9" t="str">
        <f t="shared" si="7"/>
        <v>0</v>
      </c>
      <c r="H32" s="9" t="str">
        <f t="shared" si="7"/>
        <v>0</v>
      </c>
      <c r="I32" s="9" t="str">
        <f t="shared" si="7"/>
        <v>0</v>
      </c>
      <c r="J32" s="9" t="str">
        <f t="shared" si="7"/>
        <v>0</v>
      </c>
      <c r="K32" s="9" t="str">
        <f t="shared" si="7"/>
        <v>0</v>
      </c>
      <c r="L32" s="9" t="str">
        <f t="shared" si="7"/>
        <v>0</v>
      </c>
      <c r="M32" s="9" t="str">
        <f t="shared" si="7"/>
        <v>0</v>
      </c>
      <c r="N32" s="9" t="str">
        <f t="shared" si="7"/>
        <v>0</v>
      </c>
      <c r="O32" s="9" t="str">
        <f t="shared" si="7"/>
        <v>0</v>
      </c>
      <c r="P32" s="9" t="str">
        <f t="shared" si="7"/>
        <v>0</v>
      </c>
      <c r="Q32" s="9" t="str">
        <f t="shared" si="7"/>
        <v>0</v>
      </c>
      <c r="R32" s="9" t="str">
        <f t="shared" si="7"/>
        <v>0</v>
      </c>
      <c r="S32" s="9" t="str">
        <f t="shared" si="7"/>
        <v>0</v>
      </c>
      <c r="T32" s="9" t="str">
        <f t="shared" si="6"/>
        <v>0</v>
      </c>
      <c r="U32" s="9" t="str">
        <f t="shared" si="6"/>
        <v>0</v>
      </c>
      <c r="V32" s="9" t="str">
        <f t="shared" si="6"/>
        <v>0</v>
      </c>
      <c r="W32" s="6">
        <f t="shared" si="1"/>
        <v>0</v>
      </c>
    </row>
    <row r="33" spans="1:23">
      <c r="A33" s="3"/>
      <c r="B33" s="3"/>
      <c r="C33" s="3"/>
      <c r="D33" s="2">
        <f t="shared" ref="D33:W33" si="8">SUM(D2:D32)</f>
        <v>0</v>
      </c>
      <c r="E33" s="2">
        <f t="shared" si="8"/>
        <v>0</v>
      </c>
      <c r="F33" s="2">
        <f t="shared" si="8"/>
        <v>0</v>
      </c>
      <c r="G33" s="2">
        <f t="shared" si="8"/>
        <v>0</v>
      </c>
      <c r="H33" s="2">
        <f t="shared" si="8"/>
        <v>0</v>
      </c>
      <c r="I33" s="2">
        <f t="shared" si="8"/>
        <v>0</v>
      </c>
      <c r="J33" s="2">
        <f t="shared" si="8"/>
        <v>0</v>
      </c>
      <c r="K33" s="2">
        <f t="shared" si="8"/>
        <v>0</v>
      </c>
      <c r="L33" s="2">
        <f t="shared" si="8"/>
        <v>0</v>
      </c>
      <c r="M33" s="2">
        <f t="shared" si="8"/>
        <v>0</v>
      </c>
      <c r="N33" s="2">
        <f t="shared" si="8"/>
        <v>0</v>
      </c>
      <c r="O33" s="2">
        <f t="shared" si="8"/>
        <v>0</v>
      </c>
      <c r="P33" s="2">
        <f t="shared" si="8"/>
        <v>0</v>
      </c>
      <c r="Q33" s="2">
        <f t="shared" si="8"/>
        <v>0</v>
      </c>
      <c r="R33" s="2">
        <f t="shared" si="8"/>
        <v>0</v>
      </c>
      <c r="S33" s="2">
        <f t="shared" si="8"/>
        <v>0</v>
      </c>
      <c r="T33" s="2">
        <f t="shared" si="8"/>
        <v>0</v>
      </c>
      <c r="U33" s="2">
        <f t="shared" si="8"/>
        <v>0</v>
      </c>
      <c r="V33" s="2">
        <f t="shared" si="8"/>
        <v>0</v>
      </c>
      <c r="W33" s="2">
        <f t="shared" si="8"/>
        <v>0</v>
      </c>
    </row>
    <row r="34" spans="1:23">
      <c r="A34" s="3"/>
      <c r="B34" s="3"/>
      <c r="C34" s="3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>
      <c r="V35" s="1"/>
    </row>
    <row r="36" spans="1:23">
      <c r="A36" s="4"/>
      <c r="B36" s="5"/>
    </row>
    <row r="37" spans="1:23">
      <c r="A37" s="4"/>
      <c r="B37" s="5"/>
      <c r="D37" s="60" t="str">
        <f>(D1)</f>
        <v>-</v>
      </c>
      <c r="E37" s="61" t="str">
        <f t="shared" ref="E37:V37" si="9">(E1)</f>
        <v>-</v>
      </c>
      <c r="F37" s="60" t="str">
        <f t="shared" si="9"/>
        <v>-</v>
      </c>
      <c r="G37" s="61" t="str">
        <f t="shared" si="9"/>
        <v>-</v>
      </c>
      <c r="H37" s="60" t="str">
        <f t="shared" si="9"/>
        <v>-</v>
      </c>
      <c r="I37" s="61" t="str">
        <f t="shared" si="9"/>
        <v>-</v>
      </c>
      <c r="J37" s="60" t="str">
        <f t="shared" si="9"/>
        <v>-</v>
      </c>
      <c r="K37" s="61" t="str">
        <f t="shared" si="9"/>
        <v>-</v>
      </c>
      <c r="L37" s="60" t="str">
        <f t="shared" si="9"/>
        <v>-</v>
      </c>
      <c r="M37" s="61" t="str">
        <f t="shared" si="9"/>
        <v>-</v>
      </c>
      <c r="N37" s="60" t="str">
        <f t="shared" si="9"/>
        <v>-</v>
      </c>
      <c r="O37" s="61" t="str">
        <f t="shared" si="9"/>
        <v>-</v>
      </c>
      <c r="P37" s="60" t="str">
        <f t="shared" si="9"/>
        <v>-</v>
      </c>
      <c r="Q37" s="61" t="str">
        <f t="shared" si="9"/>
        <v>-</v>
      </c>
      <c r="R37" s="60" t="str">
        <f t="shared" si="9"/>
        <v>-</v>
      </c>
      <c r="S37" s="61" t="str">
        <f t="shared" si="9"/>
        <v>_</v>
      </c>
      <c r="T37" s="60" t="str">
        <f t="shared" si="9"/>
        <v>_</v>
      </c>
      <c r="U37" s="61" t="str">
        <f t="shared" si="9"/>
        <v>_</v>
      </c>
      <c r="V37" s="60" t="str">
        <f t="shared" si="9"/>
        <v>_</v>
      </c>
    </row>
    <row r="38" spans="1:23" hidden="1">
      <c r="C38" t="s">
        <v>4</v>
      </c>
      <c r="D38" s="29">
        <f>SUMPRODUCT((WEEKDAY($A$2:$A$32,2)=ROWS($38:38))*(COUNTIF(FERIES,$A$2:$A$32)=0)*($C$2:$C$32=D$37))</f>
        <v>0</v>
      </c>
      <c r="E38" s="55">
        <f>SUMPRODUCT((WEEKDAY($A$2:$A$32,2)=ROWS($38:38))*(COUNTIF(FERIES,$A$2:$A$32)=0)*($C$2:$C$32=E$37))</f>
        <v>0</v>
      </c>
      <c r="F38" s="29">
        <f>SUMPRODUCT((WEEKDAY($A$2:$A$32,2)=ROWS($38:38))*(COUNTIF(FERIES,$A$2:$A$32)=0)*($C$2:$C$32=F$37))</f>
        <v>0</v>
      </c>
      <c r="G38" s="55">
        <f>SUMPRODUCT((WEEKDAY($A$2:$A$32,2)=ROWS($38:38))*(COUNTIF(FERIES,$A$2:$A$32)=0)*($C$2:$C$32=G$37))</f>
        <v>0</v>
      </c>
      <c r="H38" s="29">
        <f>SUMPRODUCT((WEEKDAY($A$2:$A$32,2)=ROWS($38:38))*(COUNTIF(FERIES,$A$2:$A$32)=0)*($C$2:$C$32=H$37))</f>
        <v>0</v>
      </c>
      <c r="I38" s="55">
        <f>SUMPRODUCT((WEEKDAY($A$2:$A$32,2)=ROWS($38:38))*(COUNTIF(FERIES,$A$2:$A$32)=0)*($C$2:$C$32=I$37))</f>
        <v>0</v>
      </c>
      <c r="J38" s="29">
        <f>SUMPRODUCT((WEEKDAY($A$2:$A$32,2)=ROWS($38:38))*(COUNTIF(FERIES,$A$2:$A$32)=0)*($C$2:$C$32=J$37))</f>
        <v>0</v>
      </c>
      <c r="K38" s="55">
        <f>SUMPRODUCT((WEEKDAY($A$2:$A$32,2)=ROWS($38:38))*(COUNTIF(FERIES,$A$2:$A$32)=0)*($C$2:$C$32=K$37))</f>
        <v>0</v>
      </c>
      <c r="L38" s="29">
        <f>SUMPRODUCT((WEEKDAY($A$2:$A$32,2)=ROWS($38:38))*(COUNTIF(FERIES,$A$2:$A$32)=0)*($C$2:$C$32=L$37))</f>
        <v>0</v>
      </c>
      <c r="M38" s="55">
        <f>SUMPRODUCT((WEEKDAY($A$2:$A$32,2)=ROWS($38:38))*(COUNTIF(FERIES,$A$2:$A$32)=0)*($C$2:$C$32=M$37))</f>
        <v>0</v>
      </c>
      <c r="N38" s="29">
        <f>SUMPRODUCT((WEEKDAY($A$2:$A$32,2)=ROWS($38:38))*(COUNTIF(FERIES,$A$2:$A$32)=0)*($C$2:$C$32=N$37))</f>
        <v>0</v>
      </c>
      <c r="O38" s="55">
        <f>SUMPRODUCT((WEEKDAY($A$2:$A$32,2)=ROWS($38:38))*(COUNTIF(FERIES,$A$2:$A$32)=0)*($C$2:$C$32=O$37))</f>
        <v>0</v>
      </c>
      <c r="P38" s="29">
        <f>SUMPRODUCT((WEEKDAY($A$2:$A$32,2)=ROWS($38:38))*(COUNTIF(FERIES,$A$2:$A$32)=0)*($C$2:$C$32=P$37))</f>
        <v>0</v>
      </c>
      <c r="Q38" s="55">
        <f>SUMPRODUCT((WEEKDAY($A$2:$A$32,2)=ROWS($38:38))*(COUNTIF(FERIES,$A$2:$A$32)=0)*($C$2:$C$32=Q$37))</f>
        <v>0</v>
      </c>
      <c r="R38" s="29">
        <f>SUMPRODUCT((WEEKDAY($A$2:$A$32,2)=ROWS($38:38))*(COUNTIF(FERIES,$A$2:$A$32)=0)*($C$2:$C$32=R$37))</f>
        <v>0</v>
      </c>
      <c r="S38" s="55">
        <f>SUMPRODUCT((WEEKDAY($A$2:$A$32,2)=ROWS($38:38))*(COUNTIF(FERIES,$A$2:$A$32)=0)*($C$2:$C$32=S$37))</f>
        <v>0</v>
      </c>
      <c r="T38" s="29">
        <f>SUMPRODUCT((WEEKDAY($A$2:$A$32,2)=ROWS($38:38))*(COUNTIF(FERIES,$A$2:$A$32)=0)*($C$2:$C$32=T$37))</f>
        <v>0</v>
      </c>
      <c r="U38" s="55">
        <f>SUMPRODUCT((WEEKDAY($A$2:$A$32,2)=ROWS($38:38))*(COUNTIF(FERIES,$A$2:$A$32)=0)*($C$2:$C$32=U$37))</f>
        <v>0</v>
      </c>
      <c r="V38" s="29">
        <f>SUMPRODUCT((WEEKDAY($A$2:$A$32,2)=ROWS($38:38))*(COUNTIF(FERIES,$A$2:$A$32)=0)*($C$2:$C$32=V$37))</f>
        <v>0</v>
      </c>
    </row>
    <row r="39" spans="1:23" hidden="1">
      <c r="C39" t="s">
        <v>5</v>
      </c>
      <c r="D39" s="29">
        <f>SUMPRODUCT((WEEKDAY($A$2:$A$32,2)=ROWS($38:39))*(COUNTIF(FERIES,$A$2:$A$32)=0)*($C$2:$C$32=D$37))</f>
        <v>0</v>
      </c>
      <c r="E39" s="55">
        <f>SUMPRODUCT((WEEKDAY($A$2:$A$32,2)=ROWS($38:39))*(COUNTIF(FERIES,$A$2:$A$32)=0)*($C$2:$C$32=E$37))</f>
        <v>0</v>
      </c>
      <c r="F39" s="29">
        <f>SUMPRODUCT((WEEKDAY($A$2:$A$32,2)=ROWS($38:39))*(COUNTIF(FERIES,$A$2:$A$32)=0)*($C$2:$C$32=F$37))</f>
        <v>0</v>
      </c>
      <c r="G39" s="55">
        <f>SUMPRODUCT((WEEKDAY($A$2:$A$32,2)=ROWS($38:39))*(COUNTIF(FERIES,$A$2:$A$32)=0)*($C$2:$C$32=G$37))</f>
        <v>0</v>
      </c>
      <c r="H39" s="29">
        <f>SUMPRODUCT((WEEKDAY($A$2:$A$32,2)=ROWS($38:39))*(COUNTIF(FERIES,$A$2:$A$32)=0)*($C$2:$C$32=H$37))</f>
        <v>0</v>
      </c>
      <c r="I39" s="55">
        <f>SUMPRODUCT((WEEKDAY($A$2:$A$32,2)=ROWS($38:39))*(COUNTIF(FERIES,$A$2:$A$32)=0)*($C$2:$C$32=I$37))</f>
        <v>0</v>
      </c>
      <c r="J39" s="29">
        <f>SUMPRODUCT((WEEKDAY($A$2:$A$32,2)=ROWS($38:39))*(COUNTIF(FERIES,$A$2:$A$32)=0)*($C$2:$C$32=J$37))</f>
        <v>0</v>
      </c>
      <c r="K39" s="55">
        <f>SUMPRODUCT((WEEKDAY($A$2:$A$32,2)=ROWS($38:39))*(COUNTIF(FERIES,$A$2:$A$32)=0)*($C$2:$C$32=K$37))</f>
        <v>0</v>
      </c>
      <c r="L39" s="29">
        <f>SUMPRODUCT((WEEKDAY($A$2:$A$32,2)=ROWS($38:39))*(COUNTIF(FERIES,$A$2:$A$32)=0)*($C$2:$C$32=L$37))</f>
        <v>0</v>
      </c>
      <c r="M39" s="55">
        <f>SUMPRODUCT((WEEKDAY($A$2:$A$32,2)=ROWS($38:39))*(COUNTIF(FERIES,$A$2:$A$32)=0)*($C$2:$C$32=M$37))</f>
        <v>0</v>
      </c>
      <c r="N39" s="29">
        <f>SUMPRODUCT((WEEKDAY($A$2:$A$32,2)=ROWS($38:39))*(COUNTIF(FERIES,$A$2:$A$32)=0)*($C$2:$C$32=N$37))</f>
        <v>0</v>
      </c>
      <c r="O39" s="55">
        <f>SUMPRODUCT((WEEKDAY($A$2:$A$32,2)=ROWS($38:39))*(COUNTIF(FERIES,$A$2:$A$32)=0)*($C$2:$C$32=O$37))</f>
        <v>0</v>
      </c>
      <c r="P39" s="29">
        <f>SUMPRODUCT((WEEKDAY($A$2:$A$32,2)=ROWS($38:39))*(COUNTIF(FERIES,$A$2:$A$32)=0)*($C$2:$C$32=P$37))</f>
        <v>0</v>
      </c>
      <c r="Q39" s="55">
        <f>SUMPRODUCT((WEEKDAY($A$2:$A$32,2)=ROWS($38:39))*(COUNTIF(FERIES,$A$2:$A$32)=0)*($C$2:$C$32=Q$37))</f>
        <v>0</v>
      </c>
      <c r="R39" s="29">
        <f>SUMPRODUCT((WEEKDAY($A$2:$A$32,2)=ROWS($38:39))*(COUNTIF(FERIES,$A$2:$A$32)=0)*($C$2:$C$32=R$37))</f>
        <v>0</v>
      </c>
      <c r="S39" s="55">
        <f>SUMPRODUCT((WEEKDAY($A$2:$A$32,2)=ROWS($38:39))*(COUNTIF(FERIES,$A$2:$A$32)=0)*($C$2:$C$32=S$37))</f>
        <v>0</v>
      </c>
      <c r="T39" s="29">
        <f>SUMPRODUCT((WEEKDAY($A$2:$A$32,2)=ROWS($38:39))*(COUNTIF(FERIES,$A$2:$A$32)=0)*($C$2:$C$32=T$37))</f>
        <v>0</v>
      </c>
      <c r="U39" s="55">
        <f>SUMPRODUCT((WEEKDAY($A$2:$A$32,2)=ROWS($38:39))*(COUNTIF(FERIES,$A$2:$A$32)=0)*($C$2:$C$32=U$37))</f>
        <v>0</v>
      </c>
      <c r="V39" s="29">
        <f>SUMPRODUCT((WEEKDAY($A$2:$A$32,2)=ROWS($38:39))*(COUNTIF(FERIES,$A$2:$A$32)=0)*($C$2:$C$32=V$37))</f>
        <v>0</v>
      </c>
    </row>
    <row r="40" spans="1:23" hidden="1">
      <c r="C40" t="s">
        <v>6</v>
      </c>
      <c r="D40" s="29">
        <f>SUMPRODUCT((WEEKDAY($A$2:$A$32,2)=ROWS($38:40))*(COUNTIF(FERIES,$A$2:$A$32)=0)*($C$2:$C$32=D$37))</f>
        <v>0</v>
      </c>
      <c r="E40" s="55">
        <f>SUMPRODUCT((WEEKDAY($A$2:$A$32,2)=ROWS($38:40))*(COUNTIF(FERIES,$A$2:$A$32)=0)*($C$2:$C$32=E$37))</f>
        <v>0</v>
      </c>
      <c r="F40" s="29">
        <f>SUMPRODUCT((WEEKDAY($A$2:$A$32,2)=ROWS($38:40))*(COUNTIF(FERIES,$A$2:$A$32)=0)*($C$2:$C$32=F$37))</f>
        <v>0</v>
      </c>
      <c r="G40" s="55">
        <f>SUMPRODUCT((WEEKDAY($A$2:$A$32,2)=ROWS($38:40))*(COUNTIF(FERIES,$A$2:$A$32)=0)*($C$2:$C$32=G$37))</f>
        <v>0</v>
      </c>
      <c r="H40" s="29">
        <f>SUMPRODUCT((WEEKDAY($A$2:$A$32,2)=ROWS($38:40))*(COUNTIF(FERIES,$A$2:$A$32)=0)*($C$2:$C$32=H$37))</f>
        <v>0</v>
      </c>
      <c r="I40" s="55">
        <f>SUMPRODUCT((WEEKDAY($A$2:$A$32,2)=ROWS($38:40))*(COUNTIF(FERIES,$A$2:$A$32)=0)*($C$2:$C$32=I$37))</f>
        <v>0</v>
      </c>
      <c r="J40" s="29">
        <f>SUMPRODUCT((WEEKDAY($A$2:$A$32,2)=ROWS($38:40))*(COUNTIF(FERIES,$A$2:$A$32)=0)*($C$2:$C$32=J$37))</f>
        <v>0</v>
      </c>
      <c r="K40" s="55">
        <f>SUMPRODUCT((WEEKDAY($A$2:$A$32,2)=ROWS($38:40))*(COUNTIF(FERIES,$A$2:$A$32)=0)*($C$2:$C$32=K$37))</f>
        <v>0</v>
      </c>
      <c r="L40" s="29">
        <f>SUMPRODUCT((WEEKDAY($A$2:$A$32,2)=ROWS($38:40))*(COUNTIF(FERIES,$A$2:$A$32)=0)*($C$2:$C$32=L$37))</f>
        <v>0</v>
      </c>
      <c r="M40" s="55">
        <f>SUMPRODUCT((WEEKDAY($A$2:$A$32,2)=ROWS($38:40))*(COUNTIF(FERIES,$A$2:$A$32)=0)*($C$2:$C$32=M$37))</f>
        <v>0</v>
      </c>
      <c r="N40" s="29">
        <f>SUMPRODUCT((WEEKDAY($A$2:$A$32,2)=ROWS($38:40))*(COUNTIF(FERIES,$A$2:$A$32)=0)*($C$2:$C$32=N$37))</f>
        <v>0</v>
      </c>
      <c r="O40" s="55">
        <f>SUMPRODUCT((WEEKDAY($A$2:$A$32,2)=ROWS($38:40))*(COUNTIF(FERIES,$A$2:$A$32)=0)*($C$2:$C$32=O$37))</f>
        <v>0</v>
      </c>
      <c r="P40" s="29">
        <f>SUMPRODUCT((WEEKDAY($A$2:$A$32,2)=ROWS($38:40))*(COUNTIF(FERIES,$A$2:$A$32)=0)*($C$2:$C$32=P$37))</f>
        <v>0</v>
      </c>
      <c r="Q40" s="55">
        <f>SUMPRODUCT((WEEKDAY($A$2:$A$32,2)=ROWS($38:40))*(COUNTIF(FERIES,$A$2:$A$32)=0)*($C$2:$C$32=Q$37))</f>
        <v>0</v>
      </c>
      <c r="R40" s="29">
        <f>SUMPRODUCT((WEEKDAY($A$2:$A$32,2)=ROWS($38:40))*(COUNTIF(FERIES,$A$2:$A$32)=0)*($C$2:$C$32=R$37))</f>
        <v>0</v>
      </c>
      <c r="S40" s="55">
        <f>SUMPRODUCT((WEEKDAY($A$2:$A$32,2)=ROWS($38:40))*(COUNTIF(FERIES,$A$2:$A$32)=0)*($C$2:$C$32=S$37))</f>
        <v>0</v>
      </c>
      <c r="T40" s="29">
        <f>SUMPRODUCT((WEEKDAY($A$2:$A$32,2)=ROWS($38:40))*(COUNTIF(FERIES,$A$2:$A$32)=0)*($C$2:$C$32=T$37))</f>
        <v>0</v>
      </c>
      <c r="U40" s="55">
        <f>SUMPRODUCT((WEEKDAY($A$2:$A$32,2)=ROWS($38:40))*(COUNTIF(FERIES,$A$2:$A$32)=0)*($C$2:$C$32=U$37))</f>
        <v>0</v>
      </c>
      <c r="V40" s="29">
        <f>SUMPRODUCT((WEEKDAY($A$2:$A$32,2)=ROWS($38:40))*(COUNTIF(FERIES,$A$2:$A$32)=0)*($C$2:$C$32=V$37))</f>
        <v>0</v>
      </c>
    </row>
    <row r="41" spans="1:23" hidden="1">
      <c r="C41" t="s">
        <v>7</v>
      </c>
      <c r="D41" s="29">
        <f>SUMPRODUCT((WEEKDAY($A$2:$A$32,2)=ROWS($38:41))*(COUNTIF(FERIES,$A$2:$A$32)=0)*($C$2:$C$32=D$37))</f>
        <v>0</v>
      </c>
      <c r="E41" s="55">
        <f>SUMPRODUCT((WEEKDAY($A$2:$A$32,2)=ROWS($38:41))*(COUNTIF(FERIES,$A$2:$A$32)=0)*($C$2:$C$32=E$37))</f>
        <v>0</v>
      </c>
      <c r="F41" s="29">
        <f>SUMPRODUCT((WEEKDAY($A$2:$A$32,2)=ROWS($38:41))*(COUNTIF(FERIES,$A$2:$A$32)=0)*($C$2:$C$32=F$37))</f>
        <v>0</v>
      </c>
      <c r="G41" s="55">
        <f>SUMPRODUCT((WEEKDAY($A$2:$A$32,2)=ROWS($38:41))*(COUNTIF(FERIES,$A$2:$A$32)=0)*($C$2:$C$32=G$37))</f>
        <v>0</v>
      </c>
      <c r="H41" s="29">
        <f>SUMPRODUCT((WEEKDAY($A$2:$A$32,2)=ROWS($38:41))*(COUNTIF(FERIES,$A$2:$A$32)=0)*($C$2:$C$32=H$37))</f>
        <v>0</v>
      </c>
      <c r="I41" s="55">
        <f>SUMPRODUCT((WEEKDAY($A$2:$A$32,2)=ROWS($38:41))*(COUNTIF(FERIES,$A$2:$A$32)=0)*($C$2:$C$32=I$37))</f>
        <v>0</v>
      </c>
      <c r="J41" s="29">
        <f>SUMPRODUCT((WEEKDAY($A$2:$A$32,2)=ROWS($38:41))*(COUNTIF(FERIES,$A$2:$A$32)=0)*($C$2:$C$32=J$37))</f>
        <v>0</v>
      </c>
      <c r="K41" s="55">
        <f>SUMPRODUCT((WEEKDAY($A$2:$A$32,2)=ROWS($38:41))*(COUNTIF(FERIES,$A$2:$A$32)=0)*($C$2:$C$32=K$37))</f>
        <v>0</v>
      </c>
      <c r="L41" s="29">
        <f>SUMPRODUCT((WEEKDAY($A$2:$A$32,2)=ROWS($38:41))*(COUNTIF(FERIES,$A$2:$A$32)=0)*($C$2:$C$32=L$37))</f>
        <v>0</v>
      </c>
      <c r="M41" s="55">
        <f>SUMPRODUCT((WEEKDAY($A$2:$A$32,2)=ROWS($38:41))*(COUNTIF(FERIES,$A$2:$A$32)=0)*($C$2:$C$32=M$37))</f>
        <v>0</v>
      </c>
      <c r="N41" s="29">
        <f>SUMPRODUCT((WEEKDAY($A$2:$A$32,2)=ROWS($38:41))*(COUNTIF(FERIES,$A$2:$A$32)=0)*($C$2:$C$32=N$37))</f>
        <v>0</v>
      </c>
      <c r="O41" s="55">
        <f>SUMPRODUCT((WEEKDAY($A$2:$A$32,2)=ROWS($38:41))*(COUNTIF(FERIES,$A$2:$A$32)=0)*($C$2:$C$32=O$37))</f>
        <v>0</v>
      </c>
      <c r="P41" s="29">
        <f>SUMPRODUCT((WEEKDAY($A$2:$A$32,2)=ROWS($38:41))*(COUNTIF(FERIES,$A$2:$A$32)=0)*($C$2:$C$32=P$37))</f>
        <v>0</v>
      </c>
      <c r="Q41" s="55">
        <f>SUMPRODUCT((WEEKDAY($A$2:$A$32,2)=ROWS($38:41))*(COUNTIF(FERIES,$A$2:$A$32)=0)*($C$2:$C$32=Q$37))</f>
        <v>0</v>
      </c>
      <c r="R41" s="29">
        <f>SUMPRODUCT((WEEKDAY($A$2:$A$32,2)=ROWS($38:41))*(COUNTIF(FERIES,$A$2:$A$32)=0)*($C$2:$C$32=R$37))</f>
        <v>0</v>
      </c>
      <c r="S41" s="55">
        <f>SUMPRODUCT((WEEKDAY($A$2:$A$32,2)=ROWS($38:41))*(COUNTIF(FERIES,$A$2:$A$32)=0)*($C$2:$C$32=S$37))</f>
        <v>0</v>
      </c>
      <c r="T41" s="29">
        <f>SUMPRODUCT((WEEKDAY($A$2:$A$32,2)=ROWS($38:41))*(COUNTIF(FERIES,$A$2:$A$32)=0)*($C$2:$C$32=T$37))</f>
        <v>0</v>
      </c>
      <c r="U41" s="55">
        <f>SUMPRODUCT((WEEKDAY($A$2:$A$32,2)=ROWS($38:41))*(COUNTIF(FERIES,$A$2:$A$32)=0)*($C$2:$C$32=U$37))</f>
        <v>0</v>
      </c>
      <c r="V41" s="29">
        <f>SUMPRODUCT((WEEKDAY($A$2:$A$32,2)=ROWS($38:41))*(COUNTIF(FERIES,$A$2:$A$32)=0)*($C$2:$C$32=V$37))</f>
        <v>0</v>
      </c>
    </row>
    <row r="42" spans="1:23" hidden="1">
      <c r="C42" t="s">
        <v>8</v>
      </c>
      <c r="D42" s="29">
        <f>SUMPRODUCT((WEEKDAY($A$2:$A$32,2)=ROWS($38:42))*(COUNTIF(FERIES,$A$2:$A$32)=0)*($C$2:$C$32=D$37))</f>
        <v>0</v>
      </c>
      <c r="E42" s="55">
        <f>SUMPRODUCT((WEEKDAY($A$2:$A$32,2)=ROWS($38:42))*(COUNTIF(FERIES,$A$2:$A$32)=0)*($C$2:$C$32=E$37))</f>
        <v>0</v>
      </c>
      <c r="F42" s="29">
        <f>SUMPRODUCT((WEEKDAY($A$2:$A$32,2)=ROWS($38:42))*(COUNTIF(FERIES,$A$2:$A$32)=0)*($C$2:$C$32=F$37))</f>
        <v>0</v>
      </c>
      <c r="G42" s="55">
        <f>SUMPRODUCT((WEEKDAY($A$2:$A$32,2)=ROWS($38:42))*(COUNTIF(FERIES,$A$2:$A$32)=0)*($C$2:$C$32=G$37))</f>
        <v>0</v>
      </c>
      <c r="H42" s="29">
        <f>SUMPRODUCT((WEEKDAY($A$2:$A$32,2)=ROWS($38:42))*(COUNTIF(FERIES,$A$2:$A$32)=0)*($C$2:$C$32=H$37))</f>
        <v>0</v>
      </c>
      <c r="I42" s="55">
        <f>SUMPRODUCT((WEEKDAY($A$2:$A$32,2)=ROWS($38:42))*(COUNTIF(FERIES,$A$2:$A$32)=0)*($C$2:$C$32=I$37))</f>
        <v>0</v>
      </c>
      <c r="J42" s="29">
        <f>SUMPRODUCT((WEEKDAY($A$2:$A$32,2)=ROWS($38:42))*(COUNTIF(FERIES,$A$2:$A$32)=0)*($C$2:$C$32=J$37))</f>
        <v>0</v>
      </c>
      <c r="K42" s="55">
        <f>SUMPRODUCT((WEEKDAY($A$2:$A$32,2)=ROWS($38:42))*(COUNTIF(FERIES,$A$2:$A$32)=0)*($C$2:$C$32=K$37))</f>
        <v>0</v>
      </c>
      <c r="L42" s="29">
        <f>SUMPRODUCT((WEEKDAY($A$2:$A$32,2)=ROWS($38:42))*(COUNTIF(FERIES,$A$2:$A$32)=0)*($C$2:$C$32=L$37))</f>
        <v>0</v>
      </c>
      <c r="M42" s="55">
        <f>SUMPRODUCT((WEEKDAY($A$2:$A$32,2)=ROWS($38:42))*(COUNTIF(FERIES,$A$2:$A$32)=0)*($C$2:$C$32=M$37))</f>
        <v>0</v>
      </c>
      <c r="N42" s="29">
        <f>SUMPRODUCT((WEEKDAY($A$2:$A$32,2)=ROWS($38:42))*(COUNTIF(FERIES,$A$2:$A$32)=0)*($C$2:$C$32=N$37))</f>
        <v>0</v>
      </c>
      <c r="O42" s="55">
        <f>SUMPRODUCT((WEEKDAY($A$2:$A$32,2)=ROWS($38:42))*(COUNTIF(FERIES,$A$2:$A$32)=0)*($C$2:$C$32=O$37))</f>
        <v>0</v>
      </c>
      <c r="P42" s="29">
        <f>SUMPRODUCT((WEEKDAY($A$2:$A$32,2)=ROWS($38:42))*(COUNTIF(FERIES,$A$2:$A$32)=0)*($C$2:$C$32=P$37))</f>
        <v>0</v>
      </c>
      <c r="Q42" s="55">
        <f>SUMPRODUCT((WEEKDAY($A$2:$A$32,2)=ROWS($38:42))*(COUNTIF(FERIES,$A$2:$A$32)=0)*($C$2:$C$32=Q$37))</f>
        <v>0</v>
      </c>
      <c r="R42" s="29">
        <f>SUMPRODUCT((WEEKDAY($A$2:$A$32,2)=ROWS($38:42))*(COUNTIF(FERIES,$A$2:$A$32)=0)*($C$2:$C$32=R$37))</f>
        <v>0</v>
      </c>
      <c r="S42" s="55">
        <f>SUMPRODUCT((WEEKDAY($A$2:$A$32,2)=ROWS($38:42))*(COUNTIF(FERIES,$A$2:$A$32)=0)*($C$2:$C$32=S$37))</f>
        <v>0</v>
      </c>
      <c r="T42" s="29">
        <f>SUMPRODUCT((WEEKDAY($A$2:$A$32,2)=ROWS($38:42))*(COUNTIF(FERIES,$A$2:$A$32)=0)*($C$2:$C$32=T$37))</f>
        <v>0</v>
      </c>
      <c r="U42" s="55">
        <f>SUMPRODUCT((WEEKDAY($A$2:$A$32,2)=ROWS($38:42))*(COUNTIF(FERIES,$A$2:$A$32)=0)*($C$2:$C$32=U$37))</f>
        <v>0</v>
      </c>
      <c r="V42" s="29">
        <f>SUMPRODUCT((WEEKDAY($A$2:$A$32,2)=ROWS($38:42))*(COUNTIF(FERIES,$A$2:$A$32)=0)*($C$2:$C$32=V$37))</f>
        <v>0</v>
      </c>
    </row>
    <row r="43" spans="1:23" hidden="1">
      <c r="C43" t="s">
        <v>9</v>
      </c>
      <c r="D43" s="29">
        <f>SUMPRODUCT((WEEKDAY($A$2:$A$32,2)=ROWS($38:43))*(COUNTIF(FERIES,$A$2:$A$32)=0)*($C$2:$C$32=D$37))</f>
        <v>0</v>
      </c>
      <c r="E43" s="55">
        <f>SUMPRODUCT((WEEKDAY($A$2:$A$32,2)=ROWS($38:43))*(COUNTIF(FERIES,$A$2:$A$32)=0)*($C$2:$C$32=E$37))</f>
        <v>0</v>
      </c>
      <c r="F43" s="29">
        <f>SUMPRODUCT((WEEKDAY($A$2:$A$32,2)=ROWS($38:43))*(COUNTIF(FERIES,$A$2:$A$32)=0)*($C$2:$C$32=F$37))</f>
        <v>0</v>
      </c>
      <c r="G43" s="55">
        <f>SUMPRODUCT((WEEKDAY($A$2:$A$32,2)=ROWS($38:43))*(COUNTIF(FERIES,$A$2:$A$32)=0)*($C$2:$C$32=G$37))</f>
        <v>0</v>
      </c>
      <c r="H43" s="29">
        <f>SUMPRODUCT((WEEKDAY($A$2:$A$32,2)=ROWS($38:43))*(COUNTIF(FERIES,$A$2:$A$32)=0)*($C$2:$C$32=H$37))</f>
        <v>0</v>
      </c>
      <c r="I43" s="55">
        <f>SUMPRODUCT((WEEKDAY($A$2:$A$32,2)=ROWS($38:43))*(COUNTIF(FERIES,$A$2:$A$32)=0)*($C$2:$C$32=I$37))</f>
        <v>0</v>
      </c>
      <c r="J43" s="29">
        <f>SUMPRODUCT((WEEKDAY($A$2:$A$32,2)=ROWS($38:43))*(COUNTIF(FERIES,$A$2:$A$32)=0)*($C$2:$C$32=J$37))</f>
        <v>0</v>
      </c>
      <c r="K43" s="55">
        <f>SUMPRODUCT((WEEKDAY($A$2:$A$32,2)=ROWS($38:43))*(COUNTIF(FERIES,$A$2:$A$32)=0)*($C$2:$C$32=K$37))</f>
        <v>0</v>
      </c>
      <c r="L43" s="29">
        <f>SUMPRODUCT((WEEKDAY($A$2:$A$32,2)=ROWS($38:43))*(COUNTIF(FERIES,$A$2:$A$32)=0)*($C$2:$C$32=L$37))</f>
        <v>0</v>
      </c>
      <c r="M43" s="55">
        <f>SUMPRODUCT((WEEKDAY($A$2:$A$32,2)=ROWS($38:43))*(COUNTIF(FERIES,$A$2:$A$32)=0)*($C$2:$C$32=M$37))</f>
        <v>0</v>
      </c>
      <c r="N43" s="29">
        <f>SUMPRODUCT((WEEKDAY($A$2:$A$32,2)=ROWS($38:43))*(COUNTIF(FERIES,$A$2:$A$32)=0)*($C$2:$C$32=N$37))</f>
        <v>0</v>
      </c>
      <c r="O43" s="55">
        <f>SUMPRODUCT((WEEKDAY($A$2:$A$32,2)=ROWS($38:43))*(COUNTIF(FERIES,$A$2:$A$32)=0)*($C$2:$C$32=O$37))</f>
        <v>0</v>
      </c>
      <c r="P43" s="29">
        <f>SUMPRODUCT((WEEKDAY($A$2:$A$32,2)=ROWS($38:43))*(COUNTIF(FERIES,$A$2:$A$32)=0)*($C$2:$C$32=P$37))</f>
        <v>0</v>
      </c>
      <c r="Q43" s="55">
        <f>SUMPRODUCT((WEEKDAY($A$2:$A$32,2)=ROWS($38:43))*(COUNTIF(FERIES,$A$2:$A$32)=0)*($C$2:$C$32=Q$37))</f>
        <v>0</v>
      </c>
      <c r="R43" s="29">
        <f>SUMPRODUCT((WEEKDAY($A$2:$A$32,2)=ROWS($38:43))*(COUNTIF(FERIES,$A$2:$A$32)=0)*($C$2:$C$32=R$37))</f>
        <v>0</v>
      </c>
      <c r="S43" s="55">
        <f>SUMPRODUCT((WEEKDAY($A$2:$A$32,2)=ROWS($38:43))*(COUNTIF(FERIES,$A$2:$A$32)=0)*($C$2:$C$32=S$37))</f>
        <v>0</v>
      </c>
      <c r="T43" s="29">
        <f>SUMPRODUCT((WEEKDAY($A$2:$A$32,2)=ROWS($38:43))*(COUNTIF(FERIES,$A$2:$A$32)=0)*($C$2:$C$32=T$37))</f>
        <v>0</v>
      </c>
      <c r="U43" s="55">
        <f>SUMPRODUCT((WEEKDAY($A$2:$A$32,2)=ROWS($38:43))*(COUNTIF(FERIES,$A$2:$A$32)=0)*($C$2:$C$32=U$37))</f>
        <v>0</v>
      </c>
      <c r="V43" s="29">
        <f>SUMPRODUCT((WEEKDAY($A$2:$A$32,2)=ROWS($38:43))*(COUNTIF(FERIES,$A$2:$A$32)=0)*($C$2:$C$32=V$37))</f>
        <v>0</v>
      </c>
    </row>
    <row r="44" spans="1:23" hidden="1">
      <c r="C44" t="s">
        <v>10</v>
      </c>
      <c r="D44" s="29">
        <f>SUMPRODUCT((WEEKDAY($A$2:$A$32,2)=ROWS($38:44))*(COUNTIF(FERIES,$A$2:$A$32)=0)*($C$2:$C$32=D$37))</f>
        <v>0</v>
      </c>
      <c r="E44" s="55">
        <f>SUMPRODUCT((WEEKDAY($A$2:$A$32,2)=ROWS($38:44))*(COUNTIF(FERIES,$A$2:$A$32)=0)*($C$2:$C$32=E$37))</f>
        <v>0</v>
      </c>
      <c r="F44" s="29">
        <f>SUMPRODUCT((WEEKDAY($A$2:$A$32,2)=ROWS($38:44))*(COUNTIF(FERIES,$A$2:$A$32)=0)*($C$2:$C$32=F$37))</f>
        <v>0</v>
      </c>
      <c r="G44" s="55">
        <f>SUMPRODUCT((WEEKDAY($A$2:$A$32,2)=ROWS($38:44))*(COUNTIF(FERIES,$A$2:$A$32)=0)*($C$2:$C$32=G$37))</f>
        <v>0</v>
      </c>
      <c r="H44" s="29">
        <f>SUMPRODUCT((WEEKDAY($A$2:$A$32,2)=ROWS($38:44))*(COUNTIF(FERIES,$A$2:$A$32)=0)*($C$2:$C$32=H$37))</f>
        <v>0</v>
      </c>
      <c r="I44" s="55">
        <f>SUMPRODUCT((WEEKDAY($A$2:$A$32,2)=ROWS($38:44))*(COUNTIF(FERIES,$A$2:$A$32)=0)*($C$2:$C$32=I$37))</f>
        <v>0</v>
      </c>
      <c r="J44" s="29">
        <f>SUMPRODUCT((WEEKDAY($A$2:$A$32,2)=ROWS($38:44))*(COUNTIF(FERIES,$A$2:$A$32)=0)*($C$2:$C$32=J$37))</f>
        <v>0</v>
      </c>
      <c r="K44" s="55">
        <f>SUMPRODUCT((WEEKDAY($A$2:$A$32,2)=ROWS($38:44))*(COUNTIF(FERIES,$A$2:$A$32)=0)*($C$2:$C$32=K$37))</f>
        <v>0</v>
      </c>
      <c r="L44" s="29">
        <f>SUMPRODUCT((WEEKDAY($A$2:$A$32,2)=ROWS($38:44))*(COUNTIF(FERIES,$A$2:$A$32)=0)*($C$2:$C$32=L$37))</f>
        <v>0</v>
      </c>
      <c r="M44" s="55">
        <f>SUMPRODUCT((WEEKDAY($A$2:$A$32,2)=ROWS($38:44))*(COUNTIF(FERIES,$A$2:$A$32)=0)*($C$2:$C$32=M$37))</f>
        <v>0</v>
      </c>
      <c r="N44" s="29">
        <f>SUMPRODUCT((WEEKDAY($A$2:$A$32,2)=ROWS($38:44))*(COUNTIF(FERIES,$A$2:$A$32)=0)*($C$2:$C$32=N$37))</f>
        <v>0</v>
      </c>
      <c r="O44" s="55">
        <f>SUMPRODUCT((WEEKDAY($A$2:$A$32,2)=ROWS($38:44))*(COUNTIF(FERIES,$A$2:$A$32)=0)*($C$2:$C$32=O$37))</f>
        <v>0</v>
      </c>
      <c r="P44" s="29">
        <f>SUMPRODUCT((WEEKDAY($A$2:$A$32,2)=ROWS($38:44))*(COUNTIF(FERIES,$A$2:$A$32)=0)*($C$2:$C$32=P$37))</f>
        <v>0</v>
      </c>
      <c r="Q44" s="55">
        <f>SUMPRODUCT((WEEKDAY($A$2:$A$32,2)=ROWS($38:44))*(COUNTIF(FERIES,$A$2:$A$32)=0)*($C$2:$C$32=Q$37))</f>
        <v>0</v>
      </c>
      <c r="R44" s="29">
        <f>SUMPRODUCT((WEEKDAY($A$2:$A$32,2)=ROWS($38:44))*(COUNTIF(FERIES,$A$2:$A$32)=0)*($C$2:$C$32=R$37))</f>
        <v>0</v>
      </c>
      <c r="S44" s="55">
        <f>SUMPRODUCT((WEEKDAY($A$2:$A$32,2)=ROWS($38:44))*(COUNTIF(FERIES,$A$2:$A$32)=0)*($C$2:$C$32=S$37))</f>
        <v>0</v>
      </c>
      <c r="T44" s="29">
        <f>SUMPRODUCT((WEEKDAY($A$2:$A$32,2)=ROWS($38:44))*(COUNTIF(FERIES,$A$2:$A$32)=0)*($C$2:$C$32=T$37))</f>
        <v>0</v>
      </c>
      <c r="U44" s="55">
        <f>SUMPRODUCT((WEEKDAY($A$2:$A$32,2)=ROWS($38:44))*(COUNTIF(FERIES,$A$2:$A$32)=0)*($C$2:$C$32=U$37))</f>
        <v>0</v>
      </c>
      <c r="V44" s="29">
        <f>SUMPRODUCT((WEEKDAY($A$2:$A$32,2)=ROWS($38:44))*(COUNTIF(FERIES,$A$2:$A$32)=0)*($C$2:$C$32=V$37))</f>
        <v>0</v>
      </c>
    </row>
    <row r="45" spans="1:23" hidden="1">
      <c r="C45" t="s">
        <v>26</v>
      </c>
      <c r="D45" s="29">
        <f t="shared" ref="D45:V45" si="10">SUMPRODUCT(COUNTIF(FERIES,$A$2:$A$32)*($C$2:$C$32=D37))</f>
        <v>0</v>
      </c>
      <c r="E45" s="55">
        <f t="shared" si="10"/>
        <v>0</v>
      </c>
      <c r="F45" s="29">
        <f t="shared" si="10"/>
        <v>0</v>
      </c>
      <c r="G45" s="55">
        <f t="shared" si="10"/>
        <v>0</v>
      </c>
      <c r="H45" s="29">
        <f t="shared" si="10"/>
        <v>0</v>
      </c>
      <c r="I45" s="55">
        <f t="shared" si="10"/>
        <v>0</v>
      </c>
      <c r="J45" s="29">
        <f t="shared" si="10"/>
        <v>0</v>
      </c>
      <c r="K45" s="55">
        <f t="shared" si="10"/>
        <v>0</v>
      </c>
      <c r="L45" s="29">
        <f t="shared" si="10"/>
        <v>0</v>
      </c>
      <c r="M45" s="55">
        <f t="shared" si="10"/>
        <v>0</v>
      </c>
      <c r="N45" s="29">
        <f t="shared" si="10"/>
        <v>0</v>
      </c>
      <c r="O45" s="55">
        <f t="shared" si="10"/>
        <v>0</v>
      </c>
      <c r="P45" s="29">
        <f t="shared" si="10"/>
        <v>0</v>
      </c>
      <c r="Q45" s="55">
        <f t="shared" si="10"/>
        <v>0</v>
      </c>
      <c r="R45" s="29">
        <f t="shared" si="10"/>
        <v>0</v>
      </c>
      <c r="S45" s="55">
        <f t="shared" si="10"/>
        <v>0</v>
      </c>
      <c r="T45" s="29">
        <f t="shared" si="10"/>
        <v>0</v>
      </c>
      <c r="U45" s="55">
        <f t="shared" si="10"/>
        <v>0</v>
      </c>
      <c r="V45" s="29">
        <f t="shared" si="10"/>
        <v>0</v>
      </c>
    </row>
    <row r="46" spans="1:23" ht="13" thickBot="1">
      <c r="D46" s="48"/>
      <c r="E46" s="56"/>
      <c r="F46" s="48"/>
      <c r="G46" s="56"/>
      <c r="H46" s="48"/>
      <c r="I46" s="56"/>
      <c r="J46" s="48"/>
      <c r="K46" s="56"/>
      <c r="L46" s="48"/>
      <c r="M46" s="56"/>
      <c r="N46" s="48"/>
      <c r="O46" s="56"/>
      <c r="P46" s="48"/>
      <c r="Q46" s="56"/>
      <c r="R46" s="48"/>
      <c r="S46" s="56"/>
      <c r="T46" s="48"/>
      <c r="U46" s="56"/>
      <c r="V46" s="48"/>
    </row>
    <row r="47" spans="1:23">
      <c r="C47" s="45" t="s">
        <v>27</v>
      </c>
      <c r="D47" s="49">
        <f>SUM(D38:D39)</f>
        <v>0</v>
      </c>
      <c r="E47" s="57">
        <f t="shared" ref="E47:V47" si="11">SUM(E38:E39)</f>
        <v>0</v>
      </c>
      <c r="F47" s="49">
        <f t="shared" si="11"/>
        <v>0</v>
      </c>
      <c r="G47" s="57">
        <f t="shared" si="11"/>
        <v>0</v>
      </c>
      <c r="H47" s="49">
        <f t="shared" si="11"/>
        <v>0</v>
      </c>
      <c r="I47" s="57">
        <f t="shared" si="11"/>
        <v>0</v>
      </c>
      <c r="J47" s="49">
        <f t="shared" si="11"/>
        <v>0</v>
      </c>
      <c r="K47" s="57">
        <f t="shared" si="11"/>
        <v>0</v>
      </c>
      <c r="L47" s="49">
        <f t="shared" si="11"/>
        <v>0</v>
      </c>
      <c r="M47" s="57">
        <f t="shared" si="11"/>
        <v>0</v>
      </c>
      <c r="N47" s="49">
        <f t="shared" si="11"/>
        <v>0</v>
      </c>
      <c r="O47" s="57">
        <f t="shared" si="11"/>
        <v>0</v>
      </c>
      <c r="P47" s="49">
        <f t="shared" si="11"/>
        <v>0</v>
      </c>
      <c r="Q47" s="57">
        <f t="shared" si="11"/>
        <v>0</v>
      </c>
      <c r="R47" s="49">
        <f t="shared" si="11"/>
        <v>0</v>
      </c>
      <c r="S47" s="57">
        <f t="shared" si="11"/>
        <v>0</v>
      </c>
      <c r="T47" s="49">
        <f t="shared" si="11"/>
        <v>0</v>
      </c>
      <c r="U47" s="57">
        <f t="shared" si="11"/>
        <v>0</v>
      </c>
      <c r="V47" s="52">
        <f t="shared" si="11"/>
        <v>0</v>
      </c>
    </row>
    <row r="48" spans="1:23">
      <c r="C48" s="46" t="s">
        <v>28</v>
      </c>
      <c r="D48" s="50">
        <f>SUM(D40+D42)</f>
        <v>0</v>
      </c>
      <c r="E48" s="58">
        <f t="shared" ref="E48:V48" si="12">SUM(E40+E42)</f>
        <v>0</v>
      </c>
      <c r="F48" s="50">
        <f t="shared" si="12"/>
        <v>0</v>
      </c>
      <c r="G48" s="58">
        <f t="shared" si="12"/>
        <v>0</v>
      </c>
      <c r="H48" s="50">
        <f t="shared" si="12"/>
        <v>0</v>
      </c>
      <c r="I48" s="58">
        <f t="shared" si="12"/>
        <v>0</v>
      </c>
      <c r="J48" s="50">
        <f t="shared" si="12"/>
        <v>0</v>
      </c>
      <c r="K48" s="58">
        <f t="shared" si="12"/>
        <v>0</v>
      </c>
      <c r="L48" s="50">
        <f t="shared" si="12"/>
        <v>0</v>
      </c>
      <c r="M48" s="58">
        <f t="shared" si="12"/>
        <v>0</v>
      </c>
      <c r="N48" s="50">
        <f t="shared" si="12"/>
        <v>0</v>
      </c>
      <c r="O48" s="58">
        <f t="shared" si="12"/>
        <v>0</v>
      </c>
      <c r="P48" s="50">
        <f t="shared" si="12"/>
        <v>0</v>
      </c>
      <c r="Q48" s="58">
        <f t="shared" si="12"/>
        <v>0</v>
      </c>
      <c r="R48" s="50">
        <f t="shared" si="12"/>
        <v>0</v>
      </c>
      <c r="S48" s="58">
        <f t="shared" si="12"/>
        <v>0</v>
      </c>
      <c r="T48" s="50">
        <f t="shared" si="12"/>
        <v>0</v>
      </c>
      <c r="U48" s="58">
        <f t="shared" si="12"/>
        <v>0</v>
      </c>
      <c r="V48" s="53">
        <f t="shared" si="12"/>
        <v>0</v>
      </c>
    </row>
    <row r="49" spans="3:22">
      <c r="C49" s="46" t="s">
        <v>7</v>
      </c>
      <c r="D49" s="50">
        <f>SUM(D41)</f>
        <v>0</v>
      </c>
      <c r="E49" s="58">
        <f t="shared" ref="E49:V49" si="13">SUM(E41)</f>
        <v>0</v>
      </c>
      <c r="F49" s="50">
        <f t="shared" si="13"/>
        <v>0</v>
      </c>
      <c r="G49" s="58">
        <f t="shared" si="13"/>
        <v>0</v>
      </c>
      <c r="H49" s="50">
        <f t="shared" si="13"/>
        <v>0</v>
      </c>
      <c r="I49" s="58">
        <f t="shared" si="13"/>
        <v>0</v>
      </c>
      <c r="J49" s="50">
        <f t="shared" si="13"/>
        <v>0</v>
      </c>
      <c r="K49" s="58">
        <f t="shared" si="13"/>
        <v>0</v>
      </c>
      <c r="L49" s="50">
        <f t="shared" si="13"/>
        <v>0</v>
      </c>
      <c r="M49" s="58">
        <f t="shared" si="13"/>
        <v>0</v>
      </c>
      <c r="N49" s="50">
        <f t="shared" si="13"/>
        <v>0</v>
      </c>
      <c r="O49" s="58">
        <f t="shared" si="13"/>
        <v>0</v>
      </c>
      <c r="P49" s="50">
        <f t="shared" si="13"/>
        <v>0</v>
      </c>
      <c r="Q49" s="58">
        <f t="shared" si="13"/>
        <v>0</v>
      </c>
      <c r="R49" s="50">
        <f t="shared" si="13"/>
        <v>0</v>
      </c>
      <c r="S49" s="58">
        <f t="shared" si="13"/>
        <v>0</v>
      </c>
      <c r="T49" s="50">
        <f t="shared" si="13"/>
        <v>0</v>
      </c>
      <c r="U49" s="58">
        <f t="shared" si="13"/>
        <v>0</v>
      </c>
      <c r="V49" s="53">
        <f t="shared" si="13"/>
        <v>0</v>
      </c>
    </row>
    <row r="50" spans="3:22">
      <c r="C50" s="46" t="s">
        <v>29</v>
      </c>
      <c r="D50" s="50">
        <f>SUM(D43)</f>
        <v>0</v>
      </c>
      <c r="E50" s="58">
        <f t="shared" ref="E50:V51" si="14">SUM(E43)</f>
        <v>0</v>
      </c>
      <c r="F50" s="50">
        <f t="shared" si="14"/>
        <v>0</v>
      </c>
      <c r="G50" s="58">
        <f t="shared" si="14"/>
        <v>0</v>
      </c>
      <c r="H50" s="50">
        <f t="shared" si="14"/>
        <v>0</v>
      </c>
      <c r="I50" s="58">
        <f t="shared" si="14"/>
        <v>0</v>
      </c>
      <c r="J50" s="50">
        <f t="shared" si="14"/>
        <v>0</v>
      </c>
      <c r="K50" s="58">
        <f t="shared" si="14"/>
        <v>0</v>
      </c>
      <c r="L50" s="50">
        <f t="shared" si="14"/>
        <v>0</v>
      </c>
      <c r="M50" s="58">
        <f t="shared" si="14"/>
        <v>0</v>
      </c>
      <c r="N50" s="50">
        <f t="shared" si="14"/>
        <v>0</v>
      </c>
      <c r="O50" s="58">
        <f t="shared" si="14"/>
        <v>0</v>
      </c>
      <c r="P50" s="50">
        <f t="shared" si="14"/>
        <v>0</v>
      </c>
      <c r="Q50" s="58">
        <f t="shared" si="14"/>
        <v>0</v>
      </c>
      <c r="R50" s="50">
        <f t="shared" si="14"/>
        <v>0</v>
      </c>
      <c r="S50" s="58">
        <f t="shared" si="14"/>
        <v>0</v>
      </c>
      <c r="T50" s="50">
        <f t="shared" si="14"/>
        <v>0</v>
      </c>
      <c r="U50" s="58">
        <f t="shared" si="14"/>
        <v>0</v>
      </c>
      <c r="V50" s="53">
        <f t="shared" si="14"/>
        <v>0</v>
      </c>
    </row>
    <row r="51" spans="3:22">
      <c r="C51" s="46" t="s">
        <v>30</v>
      </c>
      <c r="D51" s="50">
        <f>SUM(D44)</f>
        <v>0</v>
      </c>
      <c r="E51" s="58">
        <f t="shared" si="14"/>
        <v>0</v>
      </c>
      <c r="F51" s="50">
        <f t="shared" si="14"/>
        <v>0</v>
      </c>
      <c r="G51" s="58">
        <f t="shared" si="14"/>
        <v>0</v>
      </c>
      <c r="H51" s="50">
        <f t="shared" si="14"/>
        <v>0</v>
      </c>
      <c r="I51" s="58">
        <f t="shared" si="14"/>
        <v>0</v>
      </c>
      <c r="J51" s="50">
        <f t="shared" si="14"/>
        <v>0</v>
      </c>
      <c r="K51" s="58">
        <f t="shared" si="14"/>
        <v>0</v>
      </c>
      <c r="L51" s="50">
        <f t="shared" si="14"/>
        <v>0</v>
      </c>
      <c r="M51" s="58">
        <f t="shared" si="14"/>
        <v>0</v>
      </c>
      <c r="N51" s="50">
        <f t="shared" si="14"/>
        <v>0</v>
      </c>
      <c r="O51" s="58">
        <f t="shared" si="14"/>
        <v>0</v>
      </c>
      <c r="P51" s="50">
        <f t="shared" si="14"/>
        <v>0</v>
      </c>
      <c r="Q51" s="58">
        <f t="shared" si="14"/>
        <v>0</v>
      </c>
      <c r="R51" s="50">
        <f t="shared" si="14"/>
        <v>0</v>
      </c>
      <c r="S51" s="58">
        <f t="shared" si="14"/>
        <v>0</v>
      </c>
      <c r="T51" s="50">
        <f t="shared" si="14"/>
        <v>0</v>
      </c>
      <c r="U51" s="58">
        <f t="shared" si="14"/>
        <v>0</v>
      </c>
      <c r="V51" s="53">
        <f t="shared" si="14"/>
        <v>0</v>
      </c>
    </row>
    <row r="52" spans="3:22" ht="13" thickBot="1">
      <c r="C52" s="47" t="s">
        <v>31</v>
      </c>
      <c r="D52" s="51">
        <f>SUM(D45)</f>
        <v>0</v>
      </c>
      <c r="E52" s="59">
        <f t="shared" ref="E52:V52" si="15">SUM(E45)</f>
        <v>0</v>
      </c>
      <c r="F52" s="51">
        <f t="shared" si="15"/>
        <v>0</v>
      </c>
      <c r="G52" s="59">
        <f t="shared" si="15"/>
        <v>0</v>
      </c>
      <c r="H52" s="51">
        <f t="shared" si="15"/>
        <v>0</v>
      </c>
      <c r="I52" s="59">
        <f t="shared" si="15"/>
        <v>0</v>
      </c>
      <c r="J52" s="51">
        <f t="shared" si="15"/>
        <v>0</v>
      </c>
      <c r="K52" s="59">
        <f t="shared" si="15"/>
        <v>0</v>
      </c>
      <c r="L52" s="51">
        <f t="shared" si="15"/>
        <v>0</v>
      </c>
      <c r="M52" s="59">
        <f t="shared" si="15"/>
        <v>0</v>
      </c>
      <c r="N52" s="51">
        <f t="shared" si="15"/>
        <v>0</v>
      </c>
      <c r="O52" s="59">
        <f t="shared" si="15"/>
        <v>0</v>
      </c>
      <c r="P52" s="51">
        <f t="shared" si="15"/>
        <v>0</v>
      </c>
      <c r="Q52" s="59">
        <f t="shared" si="15"/>
        <v>0</v>
      </c>
      <c r="R52" s="51">
        <f t="shared" si="15"/>
        <v>0</v>
      </c>
      <c r="S52" s="59">
        <f t="shared" si="15"/>
        <v>0</v>
      </c>
      <c r="T52" s="51">
        <f t="shared" si="15"/>
        <v>0</v>
      </c>
      <c r="U52" s="59">
        <f t="shared" si="15"/>
        <v>0</v>
      </c>
      <c r="V52" s="54">
        <f t="shared" si="15"/>
        <v>0</v>
      </c>
    </row>
    <row r="55" spans="3:22" ht="14">
      <c r="C55" s="41" t="s">
        <v>27</v>
      </c>
      <c r="D55" s="42">
        <f>SUM(Jan:Dec!D47)</f>
        <v>0</v>
      </c>
      <c r="E55" s="42">
        <f>SUM(Jan:Dec!E47)</f>
        <v>0</v>
      </c>
      <c r="F55" s="42">
        <f>SUM(Jan:Dec!F47)</f>
        <v>1</v>
      </c>
      <c r="G55" s="42">
        <f>SUM(Jan:Dec!G47)</f>
        <v>0</v>
      </c>
      <c r="H55" s="42">
        <f>SUM(Jan:Dec!H47)</f>
        <v>0</v>
      </c>
      <c r="I55" s="42">
        <f>SUM(Jan:Dec!I47)</f>
        <v>0</v>
      </c>
      <c r="J55" s="42">
        <f>SUM(Jan:Dec!J47)</f>
        <v>0</v>
      </c>
      <c r="K55" s="42">
        <f>SUM(Jan:Dec!K47)</f>
        <v>0</v>
      </c>
      <c r="L55" s="42">
        <f>SUM(Jan:Dec!L47)</f>
        <v>0</v>
      </c>
      <c r="M55" s="42">
        <f>SUM(Jan:Dec!M47)</f>
        <v>0</v>
      </c>
      <c r="N55" s="42">
        <f>SUM(Jan:Dec!N47)</f>
        <v>0</v>
      </c>
      <c r="O55" s="42">
        <f>SUM(Jan:Dec!O47)</f>
        <v>0</v>
      </c>
      <c r="P55" s="42">
        <f>SUM(Jan:Dec!P47)</f>
        <v>0</v>
      </c>
      <c r="Q55" s="42">
        <f>SUM(Jan:Dec!Q47)</f>
        <v>0</v>
      </c>
      <c r="R55" s="42">
        <f>SUM(Jan:Dec!R47)</f>
        <v>0</v>
      </c>
      <c r="S55" s="42">
        <f>SUM(Jan:Dec!S47)</f>
        <v>0</v>
      </c>
      <c r="T55" s="42">
        <f>SUM(Jan:Dec!T47)</f>
        <v>0</v>
      </c>
      <c r="U55" s="42" t="e">
        <f>SUM(Jan:Dec!U47)</f>
        <v>#REF!</v>
      </c>
      <c r="V55" s="42">
        <f>SUM(Jan:Dec!V47)</f>
        <v>0</v>
      </c>
    </row>
    <row r="56" spans="3:22" ht="14">
      <c r="C56" s="37" t="s">
        <v>28</v>
      </c>
      <c r="D56" s="34">
        <f>SUM(Jan:Dec!D48)</f>
        <v>1</v>
      </c>
      <c r="E56" s="34">
        <f>SUM(Jan:Dec!E48)</f>
        <v>0</v>
      </c>
      <c r="F56" s="34">
        <f>SUM(Jan:Dec!F48)</f>
        <v>0</v>
      </c>
      <c r="G56" s="34">
        <f>SUM(Jan:Dec!G48)</f>
        <v>0</v>
      </c>
      <c r="H56" s="34">
        <f>SUM(Jan:Dec!H48)</f>
        <v>0</v>
      </c>
      <c r="I56" s="34">
        <f>SUM(Jan:Dec!I48)</f>
        <v>0</v>
      </c>
      <c r="J56" s="34">
        <f>SUM(Jan:Dec!J48)</f>
        <v>0</v>
      </c>
      <c r="K56" s="34">
        <f>SUM(Jan:Dec!K48)</f>
        <v>0</v>
      </c>
      <c r="L56" s="34">
        <f>SUM(Jan:Dec!L48)</f>
        <v>0</v>
      </c>
      <c r="M56" s="34">
        <f>SUM(Jan:Dec!M48)</f>
        <v>0</v>
      </c>
      <c r="N56" s="34">
        <f>SUM(Jan:Dec!N48)</f>
        <v>0</v>
      </c>
      <c r="O56" s="34">
        <f>SUM(Jan:Dec!O48)</f>
        <v>0</v>
      </c>
      <c r="P56" s="34">
        <f>SUM(Jan:Dec!P48)</f>
        <v>0</v>
      </c>
      <c r="Q56" s="34">
        <f>SUM(Jan:Dec!Q48)</f>
        <v>0</v>
      </c>
      <c r="R56" s="34">
        <f>SUM(Jan:Dec!R48)</f>
        <v>0</v>
      </c>
      <c r="S56" s="34">
        <f>SUM(Jan:Dec!S48)</f>
        <v>0</v>
      </c>
      <c r="T56" s="34">
        <f>SUM(Jan:Dec!T48)</f>
        <v>0</v>
      </c>
      <c r="U56" s="34" t="e">
        <f>SUM(Jan:Dec!U48)</f>
        <v>#REF!</v>
      </c>
      <c r="V56" s="34">
        <f>SUM(Jan:Dec!V48)</f>
        <v>0</v>
      </c>
    </row>
    <row r="57" spans="3:22" ht="14">
      <c r="C57" s="37" t="s">
        <v>7</v>
      </c>
      <c r="D57" s="34">
        <f>SUM(Jan:Dec!D49)</f>
        <v>0</v>
      </c>
      <c r="E57" s="34">
        <f>SUM(Jan:Dec!E49)</f>
        <v>0</v>
      </c>
      <c r="F57" s="34">
        <f>SUM(Jan:Dec!F49)</f>
        <v>0</v>
      </c>
      <c r="G57" s="34">
        <f>SUM(Jan:Dec!G49)</f>
        <v>0</v>
      </c>
      <c r="H57" s="34">
        <f>SUM(Jan:Dec!H49)</f>
        <v>0</v>
      </c>
      <c r="I57" s="34">
        <f>SUM(Jan:Dec!I49)</f>
        <v>0</v>
      </c>
      <c r="J57" s="34">
        <f>SUM(Jan:Dec!J49)</f>
        <v>0</v>
      </c>
      <c r="K57" s="34">
        <f>SUM(Jan:Dec!K49)</f>
        <v>0</v>
      </c>
      <c r="L57" s="34">
        <f>SUM(Jan:Dec!L49)</f>
        <v>0</v>
      </c>
      <c r="M57" s="34">
        <f>SUM(Jan:Dec!M49)</f>
        <v>0</v>
      </c>
      <c r="N57" s="34">
        <f>SUM(Jan:Dec!N49)</f>
        <v>0</v>
      </c>
      <c r="O57" s="34">
        <f>SUM(Jan:Dec!O49)</f>
        <v>0</v>
      </c>
      <c r="P57" s="34">
        <f>SUM(Jan:Dec!P49)</f>
        <v>0</v>
      </c>
      <c r="Q57" s="34">
        <f>SUM(Jan:Dec!Q49)</f>
        <v>0</v>
      </c>
      <c r="R57" s="34">
        <f>SUM(Jan:Dec!R49)</f>
        <v>0</v>
      </c>
      <c r="S57" s="34">
        <f>SUM(Jan:Dec!S49)</f>
        <v>0</v>
      </c>
      <c r="T57" s="34">
        <f>SUM(Jan:Dec!T49)</f>
        <v>0</v>
      </c>
      <c r="U57" s="34" t="e">
        <f>SUM(Jan:Dec!U49)</f>
        <v>#REF!</v>
      </c>
      <c r="V57" s="34">
        <f>SUM(Jan:Dec!V49)</f>
        <v>0</v>
      </c>
    </row>
    <row r="58" spans="3:22" ht="14">
      <c r="C58" s="36" t="s">
        <v>29</v>
      </c>
      <c r="D58" s="33">
        <f>SUM(Jan:Dec!D50)</f>
        <v>0</v>
      </c>
      <c r="E58" s="33">
        <f>SUM(Jan:Dec!E50)</f>
        <v>1</v>
      </c>
      <c r="F58" s="33">
        <f>SUM(Jan:Dec!F50)</f>
        <v>0</v>
      </c>
      <c r="G58" s="33">
        <f>SUM(Jan:Dec!G50)</f>
        <v>0</v>
      </c>
      <c r="H58" s="33">
        <f>SUM(Jan:Dec!H50)</f>
        <v>0</v>
      </c>
      <c r="I58" s="33">
        <f>SUM(Jan:Dec!I50)</f>
        <v>0</v>
      </c>
      <c r="J58" s="33">
        <f>SUM(Jan:Dec!J50)</f>
        <v>0</v>
      </c>
      <c r="K58" s="33">
        <f>SUM(Jan:Dec!K50)</f>
        <v>0</v>
      </c>
      <c r="L58" s="33">
        <f>SUM(Jan:Dec!L50)</f>
        <v>0</v>
      </c>
      <c r="M58" s="33">
        <f>SUM(Jan:Dec!M50)</f>
        <v>0</v>
      </c>
      <c r="N58" s="33">
        <f>SUM(Jan:Dec!N50)</f>
        <v>0</v>
      </c>
      <c r="O58" s="33">
        <f>SUM(Jan:Dec!O50)</f>
        <v>0</v>
      </c>
      <c r="P58" s="33">
        <f>SUM(Jan:Dec!P50)</f>
        <v>0</v>
      </c>
      <c r="Q58" s="33">
        <f>SUM(Jan:Dec!Q50)</f>
        <v>0</v>
      </c>
      <c r="R58" s="33">
        <f>SUM(Jan:Dec!R50)</f>
        <v>0</v>
      </c>
      <c r="S58" s="33">
        <f>SUM(Jan:Dec!S50)</f>
        <v>0</v>
      </c>
      <c r="T58" s="33">
        <f>SUM(Jan:Dec!T50)</f>
        <v>0</v>
      </c>
      <c r="U58" s="33" t="e">
        <f>SUM(Jan:Dec!U50)</f>
        <v>#REF!</v>
      </c>
      <c r="V58" s="33">
        <f>SUM(Jan:Dec!V50)</f>
        <v>0</v>
      </c>
    </row>
    <row r="59" spans="3:22" ht="14">
      <c r="C59" s="37" t="s">
        <v>30</v>
      </c>
      <c r="D59" s="34">
        <f>SUM(Jan:Dec!D51)</f>
        <v>0</v>
      </c>
      <c r="E59" s="34">
        <f>SUM(Jan:Dec!E51)</f>
        <v>0</v>
      </c>
      <c r="F59" s="34">
        <f>SUM(Jan:Dec!F51)</f>
        <v>0</v>
      </c>
      <c r="G59" s="34">
        <f>SUM(Jan:Dec!G51)</f>
        <v>0</v>
      </c>
      <c r="H59" s="34">
        <f>SUM(Jan:Dec!H51)</f>
        <v>0</v>
      </c>
      <c r="I59" s="34">
        <f>SUM(Jan:Dec!I51)</f>
        <v>0</v>
      </c>
      <c r="J59" s="34">
        <f>SUM(Jan:Dec!J51)</f>
        <v>0</v>
      </c>
      <c r="K59" s="34">
        <f>SUM(Jan:Dec!K51)</f>
        <v>0</v>
      </c>
      <c r="L59" s="34">
        <f>SUM(Jan:Dec!L51)</f>
        <v>0</v>
      </c>
      <c r="M59" s="34">
        <f>SUM(Jan:Dec!M51)</f>
        <v>0</v>
      </c>
      <c r="N59" s="34">
        <f>SUM(Jan:Dec!N51)</f>
        <v>0</v>
      </c>
      <c r="O59" s="34">
        <f>SUM(Jan:Dec!O51)</f>
        <v>0</v>
      </c>
      <c r="P59" s="34">
        <f>SUM(Jan:Dec!P51)</f>
        <v>0</v>
      </c>
      <c r="Q59" s="34">
        <f>SUM(Jan:Dec!Q51)</f>
        <v>0</v>
      </c>
      <c r="R59" s="34">
        <f>SUM(Jan:Dec!R51)</f>
        <v>0</v>
      </c>
      <c r="S59" s="34">
        <f>SUM(Jan:Dec!S51)</f>
        <v>0</v>
      </c>
      <c r="T59" s="34">
        <f>SUM(Jan:Dec!T51)</f>
        <v>0</v>
      </c>
      <c r="U59" s="34" t="e">
        <f>SUM(Jan:Dec!U51)</f>
        <v>#REF!</v>
      </c>
      <c r="V59" s="34">
        <f>SUM(Jan:Dec!V51)</f>
        <v>0</v>
      </c>
    </row>
    <row r="60" spans="3:22" ht="14">
      <c r="C60" s="38" t="s">
        <v>31</v>
      </c>
      <c r="D60" s="35">
        <f>SUM(Jan:Dec!D52)</f>
        <v>1</v>
      </c>
      <c r="E60" s="35">
        <f>SUM(Jan:Dec!E52)</f>
        <v>0</v>
      </c>
      <c r="F60" s="35">
        <f>SUM(Jan:Dec!F52)</f>
        <v>0</v>
      </c>
      <c r="G60" s="35">
        <f>SUM(Jan:Dec!G52)</f>
        <v>0</v>
      </c>
      <c r="H60" s="35">
        <f>SUM(Jan:Dec!H52)</f>
        <v>0</v>
      </c>
      <c r="I60" s="35">
        <f>SUM(Jan:Dec!I52)</f>
        <v>0</v>
      </c>
      <c r="J60" s="35">
        <f>SUM(Jan:Dec!J52)</f>
        <v>0</v>
      </c>
      <c r="K60" s="35">
        <f>SUM(Jan:Dec!K52)</f>
        <v>0</v>
      </c>
      <c r="L60" s="35">
        <f>SUM(Jan:Dec!L52)</f>
        <v>0</v>
      </c>
      <c r="M60" s="35">
        <f>SUM(Jan:Dec!M52)</f>
        <v>0</v>
      </c>
      <c r="N60" s="35">
        <f>SUM(Jan:Dec!N52)</f>
        <v>0</v>
      </c>
      <c r="O60" s="35">
        <f>SUM(Jan:Dec!O52)</f>
        <v>0</v>
      </c>
      <c r="P60" s="35">
        <f>SUM(Jan:Dec!P52)</f>
        <v>0</v>
      </c>
      <c r="Q60" s="35">
        <f>SUM(Jan:Dec!Q52)</f>
        <v>0</v>
      </c>
      <c r="R60" s="35">
        <f>SUM(Jan:Dec!R52)</f>
        <v>0</v>
      </c>
      <c r="S60" s="35">
        <f>SUM(Jan:Dec!S52)</f>
        <v>0</v>
      </c>
      <c r="T60" s="35">
        <f>SUM(Jan:Dec!T52)</f>
        <v>0</v>
      </c>
      <c r="U60" s="35" t="e">
        <f>SUM(Jan:Dec!U52)</f>
        <v>#REF!</v>
      </c>
      <c r="V60" s="35">
        <f>SUM(Jan:Dec!V52)</f>
        <v>0</v>
      </c>
    </row>
    <row r="61" spans="3:22" ht="14">
      <c r="C61" s="43" t="s">
        <v>32</v>
      </c>
      <c r="D61" s="44">
        <f>SUM(D55:D60)</f>
        <v>2</v>
      </c>
      <c r="E61" s="44">
        <f t="shared" ref="E61:V61" si="16">SUM(E55:E60)</f>
        <v>1</v>
      </c>
      <c r="F61" s="44">
        <f t="shared" si="16"/>
        <v>1</v>
      </c>
      <c r="G61" s="44">
        <f t="shared" si="16"/>
        <v>0</v>
      </c>
      <c r="H61" s="44">
        <f t="shared" si="16"/>
        <v>0</v>
      </c>
      <c r="I61" s="44">
        <f t="shared" si="16"/>
        <v>0</v>
      </c>
      <c r="J61" s="44">
        <f t="shared" si="16"/>
        <v>0</v>
      </c>
      <c r="K61" s="44">
        <f t="shared" si="16"/>
        <v>0</v>
      </c>
      <c r="L61" s="44">
        <f t="shared" si="16"/>
        <v>0</v>
      </c>
      <c r="M61" s="44">
        <f t="shared" si="16"/>
        <v>0</v>
      </c>
      <c r="N61" s="44">
        <f t="shared" si="16"/>
        <v>0</v>
      </c>
      <c r="O61" s="44">
        <f t="shared" si="16"/>
        <v>0</v>
      </c>
      <c r="P61" s="44">
        <f t="shared" si="16"/>
        <v>0</v>
      </c>
      <c r="Q61" s="44">
        <f t="shared" si="16"/>
        <v>0</v>
      </c>
      <c r="R61" s="44">
        <f t="shared" si="16"/>
        <v>0</v>
      </c>
      <c r="S61" s="44">
        <f t="shared" si="16"/>
        <v>0</v>
      </c>
      <c r="T61" s="44">
        <f t="shared" si="16"/>
        <v>0</v>
      </c>
      <c r="U61" s="44" t="e">
        <f t="shared" si="16"/>
        <v>#REF!</v>
      </c>
      <c r="V61" s="44">
        <f t="shared" si="16"/>
        <v>0</v>
      </c>
    </row>
  </sheetData>
  <conditionalFormatting sqref="D2:V32">
    <cfRule type="cellIs" dxfId="39" priority="1" stopIfTrue="1" operator="equal">
      <formula>1</formula>
    </cfRule>
  </conditionalFormatting>
  <conditionalFormatting sqref="D33:V33">
    <cfRule type="cellIs" dxfId="38" priority="3" operator="equal">
      <formula>0</formula>
    </cfRule>
    <cfRule type="cellIs" dxfId="37" priority="4" operator="greaterThanOrEqual">
      <formula>1</formula>
    </cfRule>
  </conditionalFormatting>
  <conditionalFormatting sqref="A2:V32">
    <cfRule type="expression" dxfId="36" priority="2">
      <formula>OR($A1=FERIES)</formula>
    </cfRule>
    <cfRule type="expression" dxfId="35" priority="5">
      <formula>WEEKDAY($A2,2)&gt;5</formula>
    </cfRule>
  </conditionalFormatting>
  <dataValidations count="1">
    <dataValidation type="list" allowBlank="1" showInputMessage="1" showErrorMessage="1" sqref="C2:C32 D1:V1">
      <formula1>PERS</formula1>
    </dataValidation>
  </dataValidations>
  <printOptions horizontalCentered="1"/>
  <pageMargins left="0.19685039370078741" right="0.19685039370078741" top="0.19685039370078741" bottom="0.19685039370078741" header="0.19685039370078741" footer="0.1968503937007874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pageSetUpPr fitToPage="1"/>
  </sheetPr>
  <dimension ref="A1:W61"/>
  <sheetViews>
    <sheetView showZeros="0" workbookViewId="0">
      <selection activeCell="S1" sqref="S1"/>
    </sheetView>
  </sheetViews>
  <sheetFormatPr baseColWidth="10" defaultRowHeight="12" x14ac:dyDescent="0"/>
  <cols>
    <col min="1" max="1" width="9.6640625" customWidth="1"/>
    <col min="2" max="2" width="5.6640625" customWidth="1"/>
    <col min="3" max="3" width="13" customWidth="1"/>
    <col min="4" max="5" width="8.6640625" customWidth="1"/>
    <col min="6" max="6" width="8.33203125" customWidth="1"/>
    <col min="7" max="7" width="8.1640625" customWidth="1"/>
    <col min="8" max="9" width="8.6640625" customWidth="1"/>
    <col min="10" max="10" width="9.1640625" customWidth="1"/>
    <col min="11" max="11" width="8.33203125" customWidth="1"/>
    <col min="12" max="22" width="8.6640625" customWidth="1"/>
    <col min="23" max="23" width="5.5" customWidth="1"/>
  </cols>
  <sheetData>
    <row r="1" spans="1:23" ht="17.25" customHeight="1">
      <c r="A1" s="27">
        <f>DATE(Accueil!E1,6,1)</f>
        <v>42887</v>
      </c>
      <c r="B1" s="28" t="s">
        <v>0</v>
      </c>
      <c r="C1" s="28" t="s">
        <v>1</v>
      </c>
      <c r="D1" s="32" t="s">
        <v>25</v>
      </c>
      <c r="E1" s="32" t="s">
        <v>25</v>
      </c>
      <c r="F1" s="32" t="s">
        <v>25</v>
      </c>
      <c r="G1" s="32" t="s">
        <v>25</v>
      </c>
      <c r="H1" s="32" t="s">
        <v>25</v>
      </c>
      <c r="I1" s="32" t="s">
        <v>25</v>
      </c>
      <c r="J1" s="32" t="s">
        <v>25</v>
      </c>
      <c r="K1" s="32" t="s">
        <v>25</v>
      </c>
      <c r="L1" s="32" t="s">
        <v>25</v>
      </c>
      <c r="M1" s="32" t="s">
        <v>25</v>
      </c>
      <c r="N1" s="32" t="s">
        <v>25</v>
      </c>
      <c r="O1" s="32" t="s">
        <v>25</v>
      </c>
      <c r="P1" s="32" t="s">
        <v>25</v>
      </c>
      <c r="Q1" s="32" t="s">
        <v>25</v>
      </c>
      <c r="R1" s="32" t="s">
        <v>25</v>
      </c>
      <c r="S1" s="32" t="s">
        <v>11</v>
      </c>
      <c r="T1" s="32" t="s">
        <v>11</v>
      </c>
      <c r="U1" s="32" t="s">
        <v>11</v>
      </c>
      <c r="V1" s="32" t="s">
        <v>11</v>
      </c>
      <c r="W1" s="8" t="s">
        <v>2</v>
      </c>
    </row>
    <row r="2" spans="1:23">
      <c r="A2" s="12">
        <f>DATE(Accueil!E1,6,1)</f>
        <v>42887</v>
      </c>
      <c r="B2" s="11">
        <f>DATE(Accueil!E1,6,1)</f>
        <v>42887</v>
      </c>
      <c r="C2" s="31"/>
      <c r="D2" s="9" t="str">
        <f>IF($C2=D$1,1,"0")</f>
        <v>0</v>
      </c>
      <c r="E2" s="9" t="str">
        <f t="shared" ref="E2:V16" si="0">IF($C2=E$1,1,"0")</f>
        <v>0</v>
      </c>
      <c r="F2" s="9" t="str">
        <f t="shared" si="0"/>
        <v>0</v>
      </c>
      <c r="G2" s="9" t="str">
        <f t="shared" si="0"/>
        <v>0</v>
      </c>
      <c r="H2" s="9" t="str">
        <f t="shared" si="0"/>
        <v>0</v>
      </c>
      <c r="I2" s="9" t="str">
        <f t="shared" si="0"/>
        <v>0</v>
      </c>
      <c r="J2" s="9" t="str">
        <f t="shared" si="0"/>
        <v>0</v>
      </c>
      <c r="K2" s="9" t="str">
        <f t="shared" si="0"/>
        <v>0</v>
      </c>
      <c r="L2" s="9" t="str">
        <f t="shared" si="0"/>
        <v>0</v>
      </c>
      <c r="M2" s="9" t="str">
        <f t="shared" si="0"/>
        <v>0</v>
      </c>
      <c r="N2" s="9" t="str">
        <f t="shared" si="0"/>
        <v>0</v>
      </c>
      <c r="O2" s="9" t="str">
        <f t="shared" si="0"/>
        <v>0</v>
      </c>
      <c r="P2" s="9" t="str">
        <f t="shared" si="0"/>
        <v>0</v>
      </c>
      <c r="Q2" s="9" t="str">
        <f t="shared" si="0"/>
        <v>0</v>
      </c>
      <c r="R2" s="9" t="str">
        <f t="shared" si="0"/>
        <v>0</v>
      </c>
      <c r="S2" s="9" t="str">
        <f t="shared" si="0"/>
        <v>0</v>
      </c>
      <c r="T2" s="9" t="str">
        <f t="shared" si="0"/>
        <v>0</v>
      </c>
      <c r="U2" s="9" t="str">
        <f t="shared" si="0"/>
        <v>0</v>
      </c>
      <c r="V2" s="9" t="str">
        <f t="shared" si="0"/>
        <v>0</v>
      </c>
      <c r="W2" s="6">
        <f t="shared" ref="W2:W31" si="1">SUM(D2:V2)</f>
        <v>0</v>
      </c>
    </row>
    <row r="3" spans="1:23">
      <c r="A3" s="12">
        <f>(A2+1)</f>
        <v>42888</v>
      </c>
      <c r="B3" s="11">
        <f>(B2+1)</f>
        <v>42888</v>
      </c>
      <c r="C3" s="31"/>
      <c r="D3" s="9" t="str">
        <f t="shared" ref="D3:S31" si="2">IF($C3=D$1,1,"0")</f>
        <v>0</v>
      </c>
      <c r="E3" s="9" t="str">
        <f t="shared" si="2"/>
        <v>0</v>
      </c>
      <c r="F3" s="9" t="str">
        <f t="shared" si="2"/>
        <v>0</v>
      </c>
      <c r="G3" s="9" t="str">
        <f t="shared" si="2"/>
        <v>0</v>
      </c>
      <c r="H3" s="9" t="str">
        <f t="shared" si="2"/>
        <v>0</v>
      </c>
      <c r="I3" s="9" t="str">
        <f t="shared" si="2"/>
        <v>0</v>
      </c>
      <c r="J3" s="9" t="str">
        <f t="shared" si="2"/>
        <v>0</v>
      </c>
      <c r="K3" s="9" t="str">
        <f t="shared" si="2"/>
        <v>0</v>
      </c>
      <c r="L3" s="9" t="str">
        <f t="shared" si="2"/>
        <v>0</v>
      </c>
      <c r="M3" s="9" t="str">
        <f t="shared" si="2"/>
        <v>0</v>
      </c>
      <c r="N3" s="9" t="str">
        <f t="shared" si="2"/>
        <v>0</v>
      </c>
      <c r="O3" s="9" t="str">
        <f t="shared" si="2"/>
        <v>0</v>
      </c>
      <c r="P3" s="9" t="str">
        <f t="shared" si="2"/>
        <v>0</v>
      </c>
      <c r="Q3" s="9" t="str">
        <f t="shared" si="2"/>
        <v>0</v>
      </c>
      <c r="R3" s="9" t="str">
        <f t="shared" si="2"/>
        <v>0</v>
      </c>
      <c r="S3" s="9" t="str">
        <f t="shared" si="2"/>
        <v>0</v>
      </c>
      <c r="T3" s="9" t="str">
        <f t="shared" si="0"/>
        <v>0</v>
      </c>
      <c r="U3" s="9" t="str">
        <f t="shared" si="0"/>
        <v>0</v>
      </c>
      <c r="V3" s="9" t="str">
        <f t="shared" si="0"/>
        <v>0</v>
      </c>
      <c r="W3" s="6">
        <f t="shared" si="1"/>
        <v>0</v>
      </c>
    </row>
    <row r="4" spans="1:23">
      <c r="A4" s="12">
        <f t="shared" ref="A4:B19" si="3">(A3+1)</f>
        <v>42889</v>
      </c>
      <c r="B4" s="11">
        <f t="shared" si="3"/>
        <v>42889</v>
      </c>
      <c r="C4" s="31"/>
      <c r="D4" s="9" t="str">
        <f t="shared" si="2"/>
        <v>0</v>
      </c>
      <c r="E4" s="9" t="str">
        <f t="shared" si="0"/>
        <v>0</v>
      </c>
      <c r="F4" s="9" t="str">
        <f t="shared" si="0"/>
        <v>0</v>
      </c>
      <c r="G4" s="9" t="str">
        <f t="shared" si="0"/>
        <v>0</v>
      </c>
      <c r="H4" s="9" t="str">
        <f t="shared" si="0"/>
        <v>0</v>
      </c>
      <c r="I4" s="9" t="str">
        <f t="shared" si="0"/>
        <v>0</v>
      </c>
      <c r="J4" s="9" t="str">
        <f t="shared" si="0"/>
        <v>0</v>
      </c>
      <c r="K4" s="9" t="str">
        <f t="shared" si="0"/>
        <v>0</v>
      </c>
      <c r="L4" s="9" t="str">
        <f t="shared" si="0"/>
        <v>0</v>
      </c>
      <c r="M4" s="9" t="str">
        <f t="shared" si="0"/>
        <v>0</v>
      </c>
      <c r="N4" s="9" t="str">
        <f t="shared" si="0"/>
        <v>0</v>
      </c>
      <c r="O4" s="9" t="str">
        <f t="shared" si="0"/>
        <v>0</v>
      </c>
      <c r="P4" s="9" t="str">
        <f t="shared" si="0"/>
        <v>0</v>
      </c>
      <c r="Q4" s="9" t="str">
        <f t="shared" si="0"/>
        <v>0</v>
      </c>
      <c r="R4" s="9" t="str">
        <f t="shared" si="0"/>
        <v>0</v>
      </c>
      <c r="S4" s="9" t="str">
        <f t="shared" si="0"/>
        <v>0</v>
      </c>
      <c r="T4" s="9" t="str">
        <f t="shared" si="0"/>
        <v>0</v>
      </c>
      <c r="U4" s="9" t="str">
        <f t="shared" si="0"/>
        <v>0</v>
      </c>
      <c r="V4" s="9" t="str">
        <f t="shared" si="0"/>
        <v>0</v>
      </c>
      <c r="W4" s="6">
        <f t="shared" si="1"/>
        <v>0</v>
      </c>
    </row>
    <row r="5" spans="1:23">
      <c r="A5" s="12">
        <f t="shared" si="3"/>
        <v>42890</v>
      </c>
      <c r="B5" s="11">
        <f t="shared" si="3"/>
        <v>42890</v>
      </c>
      <c r="C5" s="31"/>
      <c r="D5" s="9" t="str">
        <f>IF($C5=D$1,1,"0")</f>
        <v>0</v>
      </c>
      <c r="E5" s="9" t="str">
        <f t="shared" si="0"/>
        <v>0</v>
      </c>
      <c r="F5" s="9" t="str">
        <f t="shared" si="0"/>
        <v>0</v>
      </c>
      <c r="G5" s="9" t="str">
        <f t="shared" si="0"/>
        <v>0</v>
      </c>
      <c r="H5" s="9" t="str">
        <f t="shared" si="0"/>
        <v>0</v>
      </c>
      <c r="I5" s="9" t="str">
        <f t="shared" si="0"/>
        <v>0</v>
      </c>
      <c r="J5" s="9" t="str">
        <f t="shared" si="0"/>
        <v>0</v>
      </c>
      <c r="K5" s="9" t="str">
        <f t="shared" si="0"/>
        <v>0</v>
      </c>
      <c r="L5" s="9" t="str">
        <f t="shared" si="0"/>
        <v>0</v>
      </c>
      <c r="M5" s="9" t="str">
        <f t="shared" si="0"/>
        <v>0</v>
      </c>
      <c r="N5" s="9" t="str">
        <f t="shared" si="0"/>
        <v>0</v>
      </c>
      <c r="O5" s="9" t="str">
        <f t="shared" si="0"/>
        <v>0</v>
      </c>
      <c r="P5" s="9" t="str">
        <f t="shared" si="0"/>
        <v>0</v>
      </c>
      <c r="Q5" s="9" t="str">
        <f t="shared" si="0"/>
        <v>0</v>
      </c>
      <c r="R5" s="9" t="str">
        <f t="shared" si="0"/>
        <v>0</v>
      </c>
      <c r="S5" s="9" t="str">
        <f t="shared" si="0"/>
        <v>0</v>
      </c>
      <c r="T5" s="9" t="str">
        <f t="shared" si="0"/>
        <v>0</v>
      </c>
      <c r="U5" s="9" t="str">
        <f t="shared" si="0"/>
        <v>0</v>
      </c>
      <c r="V5" s="9" t="str">
        <f t="shared" si="0"/>
        <v>0</v>
      </c>
      <c r="W5" s="6">
        <f t="shared" si="1"/>
        <v>0</v>
      </c>
    </row>
    <row r="6" spans="1:23">
      <c r="A6" s="12">
        <f t="shared" si="3"/>
        <v>42891</v>
      </c>
      <c r="B6" s="11">
        <f t="shared" si="3"/>
        <v>42891</v>
      </c>
      <c r="C6" s="31"/>
      <c r="D6" s="9" t="str">
        <f t="shared" si="2"/>
        <v>0</v>
      </c>
      <c r="E6" s="9" t="str">
        <f t="shared" si="0"/>
        <v>0</v>
      </c>
      <c r="F6" s="9" t="str">
        <f t="shared" si="0"/>
        <v>0</v>
      </c>
      <c r="G6" s="9" t="str">
        <f t="shared" si="0"/>
        <v>0</v>
      </c>
      <c r="H6" s="9" t="str">
        <f t="shared" si="0"/>
        <v>0</v>
      </c>
      <c r="I6" s="9" t="str">
        <f t="shared" si="0"/>
        <v>0</v>
      </c>
      <c r="J6" s="9" t="str">
        <f t="shared" si="0"/>
        <v>0</v>
      </c>
      <c r="K6" s="9" t="str">
        <f t="shared" si="0"/>
        <v>0</v>
      </c>
      <c r="L6" s="9" t="str">
        <f t="shared" si="0"/>
        <v>0</v>
      </c>
      <c r="M6" s="9" t="str">
        <f t="shared" si="0"/>
        <v>0</v>
      </c>
      <c r="N6" s="9" t="str">
        <f t="shared" si="0"/>
        <v>0</v>
      </c>
      <c r="O6" s="9" t="str">
        <f t="shared" si="0"/>
        <v>0</v>
      </c>
      <c r="P6" s="9" t="str">
        <f t="shared" si="0"/>
        <v>0</v>
      </c>
      <c r="Q6" s="9" t="str">
        <f t="shared" si="0"/>
        <v>0</v>
      </c>
      <c r="R6" s="9" t="str">
        <f t="shared" si="0"/>
        <v>0</v>
      </c>
      <c r="S6" s="9" t="str">
        <f t="shared" si="0"/>
        <v>0</v>
      </c>
      <c r="T6" s="9" t="str">
        <f t="shared" si="0"/>
        <v>0</v>
      </c>
      <c r="U6" s="9" t="str">
        <f t="shared" si="0"/>
        <v>0</v>
      </c>
      <c r="V6" s="9" t="str">
        <f t="shared" si="0"/>
        <v>0</v>
      </c>
      <c r="W6" s="6">
        <f t="shared" si="1"/>
        <v>0</v>
      </c>
    </row>
    <row r="7" spans="1:23">
      <c r="A7" s="12">
        <f t="shared" si="3"/>
        <v>42892</v>
      </c>
      <c r="B7" s="11">
        <f t="shared" si="3"/>
        <v>42892</v>
      </c>
      <c r="C7" s="31"/>
      <c r="D7" s="9" t="str">
        <f t="shared" si="2"/>
        <v>0</v>
      </c>
      <c r="E7" s="9" t="str">
        <f t="shared" si="0"/>
        <v>0</v>
      </c>
      <c r="F7" s="9" t="str">
        <f t="shared" si="0"/>
        <v>0</v>
      </c>
      <c r="G7" s="9" t="str">
        <f t="shared" si="0"/>
        <v>0</v>
      </c>
      <c r="H7" s="9" t="str">
        <f t="shared" si="0"/>
        <v>0</v>
      </c>
      <c r="I7" s="9" t="str">
        <f t="shared" si="0"/>
        <v>0</v>
      </c>
      <c r="J7" s="9" t="str">
        <f t="shared" si="0"/>
        <v>0</v>
      </c>
      <c r="K7" s="9" t="str">
        <f t="shared" si="0"/>
        <v>0</v>
      </c>
      <c r="L7" s="9" t="str">
        <f t="shared" si="0"/>
        <v>0</v>
      </c>
      <c r="M7" s="9" t="str">
        <f t="shared" si="0"/>
        <v>0</v>
      </c>
      <c r="N7" s="9" t="str">
        <f t="shared" si="0"/>
        <v>0</v>
      </c>
      <c r="O7" s="9" t="str">
        <f t="shared" si="0"/>
        <v>0</v>
      </c>
      <c r="P7" s="9" t="str">
        <f t="shared" si="0"/>
        <v>0</v>
      </c>
      <c r="Q7" s="9" t="str">
        <f t="shared" si="0"/>
        <v>0</v>
      </c>
      <c r="R7" s="9" t="str">
        <f t="shared" si="0"/>
        <v>0</v>
      </c>
      <c r="S7" s="9" t="str">
        <f t="shared" si="0"/>
        <v>0</v>
      </c>
      <c r="T7" s="9" t="str">
        <f t="shared" si="0"/>
        <v>0</v>
      </c>
      <c r="U7" s="9" t="str">
        <f t="shared" si="0"/>
        <v>0</v>
      </c>
      <c r="V7" s="9" t="str">
        <f t="shared" si="0"/>
        <v>0</v>
      </c>
      <c r="W7" s="6">
        <f t="shared" si="1"/>
        <v>0</v>
      </c>
    </row>
    <row r="8" spans="1:23">
      <c r="A8" s="12">
        <f t="shared" si="3"/>
        <v>42893</v>
      </c>
      <c r="B8" s="11">
        <f t="shared" si="3"/>
        <v>42893</v>
      </c>
      <c r="C8" s="31"/>
      <c r="D8" s="9" t="str">
        <f t="shared" si="2"/>
        <v>0</v>
      </c>
      <c r="E8" s="9" t="str">
        <f t="shared" si="0"/>
        <v>0</v>
      </c>
      <c r="F8" s="9" t="str">
        <f t="shared" si="0"/>
        <v>0</v>
      </c>
      <c r="G8" s="9" t="str">
        <f t="shared" si="0"/>
        <v>0</v>
      </c>
      <c r="H8" s="9" t="str">
        <f t="shared" si="0"/>
        <v>0</v>
      </c>
      <c r="I8" s="9" t="str">
        <f t="shared" si="0"/>
        <v>0</v>
      </c>
      <c r="J8" s="9" t="str">
        <f t="shared" si="0"/>
        <v>0</v>
      </c>
      <c r="K8" s="9" t="str">
        <f t="shared" si="0"/>
        <v>0</v>
      </c>
      <c r="L8" s="9" t="str">
        <f t="shared" si="0"/>
        <v>0</v>
      </c>
      <c r="M8" s="9" t="str">
        <f t="shared" si="0"/>
        <v>0</v>
      </c>
      <c r="N8" s="9" t="str">
        <f t="shared" si="0"/>
        <v>0</v>
      </c>
      <c r="O8" s="9" t="str">
        <f t="shared" si="0"/>
        <v>0</v>
      </c>
      <c r="P8" s="9" t="str">
        <f t="shared" si="0"/>
        <v>0</v>
      </c>
      <c r="Q8" s="9" t="str">
        <f t="shared" si="0"/>
        <v>0</v>
      </c>
      <c r="R8" s="9" t="str">
        <f t="shared" si="0"/>
        <v>0</v>
      </c>
      <c r="S8" s="9" t="str">
        <f t="shared" si="0"/>
        <v>0</v>
      </c>
      <c r="T8" s="9" t="str">
        <f t="shared" si="0"/>
        <v>0</v>
      </c>
      <c r="U8" s="9" t="str">
        <f t="shared" si="0"/>
        <v>0</v>
      </c>
      <c r="V8" s="9" t="str">
        <f t="shared" si="0"/>
        <v>0</v>
      </c>
      <c r="W8" s="6">
        <f t="shared" si="1"/>
        <v>0</v>
      </c>
    </row>
    <row r="9" spans="1:23">
      <c r="A9" s="12">
        <f t="shared" si="3"/>
        <v>42894</v>
      </c>
      <c r="B9" s="11">
        <f t="shared" si="3"/>
        <v>42894</v>
      </c>
      <c r="C9" s="31"/>
      <c r="D9" s="9" t="str">
        <f t="shared" si="2"/>
        <v>0</v>
      </c>
      <c r="E9" s="9" t="str">
        <f t="shared" si="0"/>
        <v>0</v>
      </c>
      <c r="F9" s="9" t="str">
        <f t="shared" si="0"/>
        <v>0</v>
      </c>
      <c r="G9" s="9" t="str">
        <f t="shared" si="0"/>
        <v>0</v>
      </c>
      <c r="H9" s="9" t="str">
        <f t="shared" si="0"/>
        <v>0</v>
      </c>
      <c r="I9" s="9" t="str">
        <f t="shared" si="0"/>
        <v>0</v>
      </c>
      <c r="J9" s="9" t="str">
        <f t="shared" si="0"/>
        <v>0</v>
      </c>
      <c r="K9" s="9" t="str">
        <f t="shared" si="0"/>
        <v>0</v>
      </c>
      <c r="L9" s="9" t="str">
        <f t="shared" si="0"/>
        <v>0</v>
      </c>
      <c r="M9" s="9" t="str">
        <f t="shared" si="0"/>
        <v>0</v>
      </c>
      <c r="N9" s="9" t="str">
        <f t="shared" si="0"/>
        <v>0</v>
      </c>
      <c r="O9" s="9" t="str">
        <f t="shared" si="0"/>
        <v>0</v>
      </c>
      <c r="P9" s="9" t="str">
        <f t="shared" si="0"/>
        <v>0</v>
      </c>
      <c r="Q9" s="9" t="str">
        <f t="shared" si="0"/>
        <v>0</v>
      </c>
      <c r="R9" s="9" t="str">
        <f t="shared" si="0"/>
        <v>0</v>
      </c>
      <c r="S9" s="9" t="str">
        <f t="shared" si="0"/>
        <v>0</v>
      </c>
      <c r="T9" s="9" t="str">
        <f t="shared" si="0"/>
        <v>0</v>
      </c>
      <c r="U9" s="9" t="str">
        <f t="shared" si="0"/>
        <v>0</v>
      </c>
      <c r="V9" s="9" t="str">
        <f t="shared" si="0"/>
        <v>0</v>
      </c>
      <c r="W9" s="6">
        <f t="shared" si="1"/>
        <v>0</v>
      </c>
    </row>
    <row r="10" spans="1:23">
      <c r="A10" s="12">
        <f t="shared" si="3"/>
        <v>42895</v>
      </c>
      <c r="B10" s="11">
        <f t="shared" si="3"/>
        <v>42895</v>
      </c>
      <c r="C10" s="31"/>
      <c r="D10" s="9" t="str">
        <f t="shared" si="2"/>
        <v>0</v>
      </c>
      <c r="E10" s="9" t="str">
        <f t="shared" si="0"/>
        <v>0</v>
      </c>
      <c r="F10" s="9" t="str">
        <f t="shared" si="0"/>
        <v>0</v>
      </c>
      <c r="G10" s="9" t="str">
        <f t="shared" si="0"/>
        <v>0</v>
      </c>
      <c r="H10" s="9" t="str">
        <f t="shared" si="0"/>
        <v>0</v>
      </c>
      <c r="I10" s="9" t="str">
        <f t="shared" si="0"/>
        <v>0</v>
      </c>
      <c r="J10" s="9" t="str">
        <f t="shared" si="0"/>
        <v>0</v>
      </c>
      <c r="K10" s="9" t="str">
        <f t="shared" si="0"/>
        <v>0</v>
      </c>
      <c r="L10" s="9" t="str">
        <f t="shared" si="0"/>
        <v>0</v>
      </c>
      <c r="M10" s="9" t="str">
        <f t="shared" si="0"/>
        <v>0</v>
      </c>
      <c r="N10" s="9" t="str">
        <f t="shared" si="0"/>
        <v>0</v>
      </c>
      <c r="O10" s="9" t="str">
        <f t="shared" si="0"/>
        <v>0</v>
      </c>
      <c r="P10" s="9" t="str">
        <f t="shared" si="0"/>
        <v>0</v>
      </c>
      <c r="Q10" s="9" t="str">
        <f t="shared" si="0"/>
        <v>0</v>
      </c>
      <c r="R10" s="9" t="str">
        <f t="shared" si="0"/>
        <v>0</v>
      </c>
      <c r="S10" s="9" t="str">
        <f t="shared" si="0"/>
        <v>0</v>
      </c>
      <c r="T10" s="9" t="str">
        <f t="shared" si="0"/>
        <v>0</v>
      </c>
      <c r="U10" s="9" t="str">
        <f t="shared" si="0"/>
        <v>0</v>
      </c>
      <c r="V10" s="9" t="str">
        <f t="shared" si="0"/>
        <v>0</v>
      </c>
      <c r="W10" s="6">
        <f t="shared" si="1"/>
        <v>0</v>
      </c>
    </row>
    <row r="11" spans="1:23">
      <c r="A11" s="12">
        <f t="shared" si="3"/>
        <v>42896</v>
      </c>
      <c r="B11" s="11">
        <f t="shared" si="3"/>
        <v>42896</v>
      </c>
      <c r="C11" s="31"/>
      <c r="D11" s="9" t="str">
        <f t="shared" si="2"/>
        <v>0</v>
      </c>
      <c r="E11" s="9" t="str">
        <f t="shared" si="0"/>
        <v>0</v>
      </c>
      <c r="F11" s="9" t="str">
        <f t="shared" si="0"/>
        <v>0</v>
      </c>
      <c r="G11" s="9" t="str">
        <f t="shared" si="0"/>
        <v>0</v>
      </c>
      <c r="H11" s="9" t="str">
        <f t="shared" si="0"/>
        <v>0</v>
      </c>
      <c r="I11" s="9" t="str">
        <f t="shared" si="0"/>
        <v>0</v>
      </c>
      <c r="J11" s="9" t="str">
        <f t="shared" si="0"/>
        <v>0</v>
      </c>
      <c r="K11" s="9" t="str">
        <f t="shared" si="0"/>
        <v>0</v>
      </c>
      <c r="L11" s="9" t="str">
        <f t="shared" si="0"/>
        <v>0</v>
      </c>
      <c r="M11" s="9" t="str">
        <f t="shared" si="0"/>
        <v>0</v>
      </c>
      <c r="N11" s="9" t="str">
        <f t="shared" si="0"/>
        <v>0</v>
      </c>
      <c r="O11" s="9" t="str">
        <f t="shared" si="0"/>
        <v>0</v>
      </c>
      <c r="P11" s="9" t="str">
        <f t="shared" si="0"/>
        <v>0</v>
      </c>
      <c r="Q11" s="9" t="str">
        <f t="shared" si="0"/>
        <v>0</v>
      </c>
      <c r="R11" s="9" t="str">
        <f t="shared" si="0"/>
        <v>0</v>
      </c>
      <c r="S11" s="9" t="str">
        <f t="shared" si="0"/>
        <v>0</v>
      </c>
      <c r="T11" s="9" t="str">
        <f t="shared" si="0"/>
        <v>0</v>
      </c>
      <c r="U11" s="9" t="str">
        <f t="shared" si="0"/>
        <v>0</v>
      </c>
      <c r="V11" s="9" t="str">
        <f t="shared" si="0"/>
        <v>0</v>
      </c>
      <c r="W11" s="6">
        <f t="shared" si="1"/>
        <v>0</v>
      </c>
    </row>
    <row r="12" spans="1:23">
      <c r="A12" s="12">
        <f t="shared" si="3"/>
        <v>42897</v>
      </c>
      <c r="B12" s="11">
        <f t="shared" si="3"/>
        <v>42897</v>
      </c>
      <c r="C12" s="31"/>
      <c r="D12" s="9" t="str">
        <f t="shared" si="2"/>
        <v>0</v>
      </c>
      <c r="E12" s="9" t="str">
        <f t="shared" si="0"/>
        <v>0</v>
      </c>
      <c r="F12" s="9" t="str">
        <f t="shared" si="0"/>
        <v>0</v>
      </c>
      <c r="G12" s="9" t="str">
        <f t="shared" si="0"/>
        <v>0</v>
      </c>
      <c r="H12" s="9" t="str">
        <f t="shared" si="0"/>
        <v>0</v>
      </c>
      <c r="I12" s="9" t="str">
        <f t="shared" si="0"/>
        <v>0</v>
      </c>
      <c r="J12" s="9" t="str">
        <f t="shared" si="0"/>
        <v>0</v>
      </c>
      <c r="K12" s="9" t="str">
        <f t="shared" si="0"/>
        <v>0</v>
      </c>
      <c r="L12" s="9" t="str">
        <f t="shared" si="0"/>
        <v>0</v>
      </c>
      <c r="M12" s="9" t="str">
        <f t="shared" si="0"/>
        <v>0</v>
      </c>
      <c r="N12" s="9" t="str">
        <f t="shared" si="0"/>
        <v>0</v>
      </c>
      <c r="O12" s="9" t="str">
        <f t="shared" si="0"/>
        <v>0</v>
      </c>
      <c r="P12" s="9" t="str">
        <f t="shared" si="0"/>
        <v>0</v>
      </c>
      <c r="Q12" s="9" t="str">
        <f t="shared" si="0"/>
        <v>0</v>
      </c>
      <c r="R12" s="9" t="str">
        <f t="shared" si="0"/>
        <v>0</v>
      </c>
      <c r="S12" s="9" t="str">
        <f t="shared" si="0"/>
        <v>0</v>
      </c>
      <c r="T12" s="9" t="str">
        <f t="shared" si="0"/>
        <v>0</v>
      </c>
      <c r="U12" s="9" t="str">
        <f t="shared" si="0"/>
        <v>0</v>
      </c>
      <c r="V12" s="9" t="str">
        <f t="shared" si="0"/>
        <v>0</v>
      </c>
      <c r="W12" s="6">
        <f t="shared" si="1"/>
        <v>0</v>
      </c>
    </row>
    <row r="13" spans="1:23">
      <c r="A13" s="12">
        <f t="shared" si="3"/>
        <v>42898</v>
      </c>
      <c r="B13" s="11">
        <f t="shared" si="3"/>
        <v>42898</v>
      </c>
      <c r="C13" s="31"/>
      <c r="D13" s="9" t="str">
        <f t="shared" si="2"/>
        <v>0</v>
      </c>
      <c r="E13" s="9" t="str">
        <f t="shared" si="0"/>
        <v>0</v>
      </c>
      <c r="F13" s="9" t="str">
        <f t="shared" si="0"/>
        <v>0</v>
      </c>
      <c r="G13" s="9" t="str">
        <f t="shared" si="0"/>
        <v>0</v>
      </c>
      <c r="H13" s="9" t="str">
        <f t="shared" si="0"/>
        <v>0</v>
      </c>
      <c r="I13" s="9" t="str">
        <f t="shared" si="0"/>
        <v>0</v>
      </c>
      <c r="J13" s="9" t="str">
        <f t="shared" si="0"/>
        <v>0</v>
      </c>
      <c r="K13" s="9" t="str">
        <f t="shared" si="0"/>
        <v>0</v>
      </c>
      <c r="L13" s="9" t="str">
        <f t="shared" si="0"/>
        <v>0</v>
      </c>
      <c r="M13" s="9" t="str">
        <f t="shared" si="0"/>
        <v>0</v>
      </c>
      <c r="N13" s="9" t="str">
        <f t="shared" si="0"/>
        <v>0</v>
      </c>
      <c r="O13" s="9" t="str">
        <f t="shared" si="0"/>
        <v>0</v>
      </c>
      <c r="P13" s="9" t="str">
        <f t="shared" si="0"/>
        <v>0</v>
      </c>
      <c r="Q13" s="9" t="str">
        <f t="shared" si="0"/>
        <v>0</v>
      </c>
      <c r="R13" s="9" t="str">
        <f t="shared" si="0"/>
        <v>0</v>
      </c>
      <c r="S13" s="9" t="str">
        <f t="shared" si="0"/>
        <v>0</v>
      </c>
      <c r="T13" s="9" t="str">
        <f t="shared" si="0"/>
        <v>0</v>
      </c>
      <c r="U13" s="9" t="str">
        <f t="shared" si="0"/>
        <v>0</v>
      </c>
      <c r="V13" s="9" t="str">
        <f t="shared" si="0"/>
        <v>0</v>
      </c>
      <c r="W13" s="6">
        <f t="shared" si="1"/>
        <v>0</v>
      </c>
    </row>
    <row r="14" spans="1:23">
      <c r="A14" s="12">
        <f t="shared" si="3"/>
        <v>42899</v>
      </c>
      <c r="B14" s="11">
        <f t="shared" si="3"/>
        <v>42899</v>
      </c>
      <c r="C14" s="31"/>
      <c r="D14" s="9" t="str">
        <f t="shared" si="2"/>
        <v>0</v>
      </c>
      <c r="E14" s="9" t="str">
        <f t="shared" si="0"/>
        <v>0</v>
      </c>
      <c r="F14" s="9" t="str">
        <f t="shared" si="0"/>
        <v>0</v>
      </c>
      <c r="G14" s="9" t="str">
        <f t="shared" si="0"/>
        <v>0</v>
      </c>
      <c r="H14" s="9" t="str">
        <f t="shared" si="0"/>
        <v>0</v>
      </c>
      <c r="I14" s="9" t="str">
        <f t="shared" si="0"/>
        <v>0</v>
      </c>
      <c r="J14" s="9" t="str">
        <f t="shared" si="0"/>
        <v>0</v>
      </c>
      <c r="K14" s="9" t="str">
        <f t="shared" si="0"/>
        <v>0</v>
      </c>
      <c r="L14" s="9" t="str">
        <f t="shared" si="0"/>
        <v>0</v>
      </c>
      <c r="M14" s="9" t="str">
        <f t="shared" si="0"/>
        <v>0</v>
      </c>
      <c r="N14" s="9" t="str">
        <f t="shared" si="0"/>
        <v>0</v>
      </c>
      <c r="O14" s="9" t="str">
        <f t="shared" si="0"/>
        <v>0</v>
      </c>
      <c r="P14" s="9" t="str">
        <f t="shared" si="0"/>
        <v>0</v>
      </c>
      <c r="Q14" s="9" t="str">
        <f t="shared" si="0"/>
        <v>0</v>
      </c>
      <c r="R14" s="9" t="str">
        <f t="shared" si="0"/>
        <v>0</v>
      </c>
      <c r="S14" s="9" t="str">
        <f t="shared" si="0"/>
        <v>0</v>
      </c>
      <c r="T14" s="9" t="str">
        <f t="shared" si="0"/>
        <v>0</v>
      </c>
      <c r="U14" s="9" t="str">
        <f t="shared" si="0"/>
        <v>0</v>
      </c>
      <c r="V14" s="9" t="str">
        <f t="shared" si="0"/>
        <v>0</v>
      </c>
      <c r="W14" s="6">
        <f t="shared" si="1"/>
        <v>0</v>
      </c>
    </row>
    <row r="15" spans="1:23">
      <c r="A15" s="12">
        <f t="shared" si="3"/>
        <v>42900</v>
      </c>
      <c r="B15" s="11">
        <f t="shared" si="3"/>
        <v>42900</v>
      </c>
      <c r="C15" s="31"/>
      <c r="D15" s="9" t="str">
        <f t="shared" si="2"/>
        <v>0</v>
      </c>
      <c r="E15" s="9" t="str">
        <f t="shared" si="0"/>
        <v>0</v>
      </c>
      <c r="F15" s="9" t="str">
        <f t="shared" si="0"/>
        <v>0</v>
      </c>
      <c r="G15" s="9" t="str">
        <f t="shared" si="0"/>
        <v>0</v>
      </c>
      <c r="H15" s="9" t="str">
        <f t="shared" si="0"/>
        <v>0</v>
      </c>
      <c r="I15" s="9" t="str">
        <f t="shared" si="0"/>
        <v>0</v>
      </c>
      <c r="J15" s="9" t="str">
        <f t="shared" si="0"/>
        <v>0</v>
      </c>
      <c r="K15" s="9" t="str">
        <f t="shared" si="0"/>
        <v>0</v>
      </c>
      <c r="L15" s="9" t="str">
        <f t="shared" si="0"/>
        <v>0</v>
      </c>
      <c r="M15" s="9" t="str">
        <f t="shared" si="0"/>
        <v>0</v>
      </c>
      <c r="N15" s="9" t="str">
        <f t="shared" si="0"/>
        <v>0</v>
      </c>
      <c r="O15" s="9" t="str">
        <f t="shared" si="0"/>
        <v>0</v>
      </c>
      <c r="P15" s="9" t="str">
        <f t="shared" si="0"/>
        <v>0</v>
      </c>
      <c r="Q15" s="9" t="str">
        <f t="shared" si="0"/>
        <v>0</v>
      </c>
      <c r="R15" s="9" t="str">
        <f t="shared" si="0"/>
        <v>0</v>
      </c>
      <c r="S15" s="9" t="str">
        <f t="shared" si="0"/>
        <v>0</v>
      </c>
      <c r="T15" s="9" t="str">
        <f t="shared" si="0"/>
        <v>0</v>
      </c>
      <c r="U15" s="9" t="str">
        <f t="shared" si="0"/>
        <v>0</v>
      </c>
      <c r="V15" s="9" t="str">
        <f t="shared" si="0"/>
        <v>0</v>
      </c>
      <c r="W15" s="6">
        <f t="shared" si="1"/>
        <v>0</v>
      </c>
    </row>
    <row r="16" spans="1:23">
      <c r="A16" s="12">
        <f t="shared" si="3"/>
        <v>42901</v>
      </c>
      <c r="B16" s="11">
        <f t="shared" si="3"/>
        <v>42901</v>
      </c>
      <c r="C16" s="31"/>
      <c r="D16" s="9" t="str">
        <f t="shared" si="2"/>
        <v>0</v>
      </c>
      <c r="E16" s="9" t="str">
        <f t="shared" si="0"/>
        <v>0</v>
      </c>
      <c r="F16" s="9" t="str">
        <f t="shared" si="0"/>
        <v>0</v>
      </c>
      <c r="G16" s="9" t="str">
        <f t="shared" si="0"/>
        <v>0</v>
      </c>
      <c r="H16" s="9" t="str">
        <f t="shared" si="0"/>
        <v>0</v>
      </c>
      <c r="I16" s="9" t="str">
        <f t="shared" si="0"/>
        <v>0</v>
      </c>
      <c r="J16" s="9" t="str">
        <f t="shared" si="0"/>
        <v>0</v>
      </c>
      <c r="K16" s="9" t="str">
        <f t="shared" si="0"/>
        <v>0</v>
      </c>
      <c r="L16" s="9" t="str">
        <f t="shared" si="0"/>
        <v>0</v>
      </c>
      <c r="M16" s="9" t="str">
        <f t="shared" si="0"/>
        <v>0</v>
      </c>
      <c r="N16" s="9" t="str">
        <f t="shared" si="0"/>
        <v>0</v>
      </c>
      <c r="O16" s="9" t="str">
        <f t="shared" si="0"/>
        <v>0</v>
      </c>
      <c r="P16" s="9" t="str">
        <f t="shared" si="0"/>
        <v>0</v>
      </c>
      <c r="Q16" s="9" t="str">
        <f t="shared" si="0"/>
        <v>0</v>
      </c>
      <c r="R16" s="9" t="str">
        <f t="shared" si="0"/>
        <v>0</v>
      </c>
      <c r="S16" s="9" t="str">
        <f t="shared" si="0"/>
        <v>0</v>
      </c>
      <c r="T16" s="9" t="str">
        <f t="shared" si="0"/>
        <v>0</v>
      </c>
      <c r="U16" s="9" t="str">
        <f t="shared" si="0"/>
        <v>0</v>
      </c>
      <c r="V16" s="9" t="str">
        <f t="shared" si="0"/>
        <v>0</v>
      </c>
      <c r="W16" s="6">
        <f t="shared" si="1"/>
        <v>0</v>
      </c>
    </row>
    <row r="17" spans="1:23">
      <c r="A17" s="12">
        <f t="shared" si="3"/>
        <v>42902</v>
      </c>
      <c r="B17" s="11">
        <f t="shared" si="3"/>
        <v>42902</v>
      </c>
      <c r="C17" s="31"/>
      <c r="D17" s="9" t="str">
        <f t="shared" si="2"/>
        <v>0</v>
      </c>
      <c r="E17" s="9" t="str">
        <f t="shared" si="2"/>
        <v>0</v>
      </c>
      <c r="F17" s="9" t="str">
        <f t="shared" si="2"/>
        <v>0</v>
      </c>
      <c r="G17" s="9" t="str">
        <f t="shared" si="2"/>
        <v>0</v>
      </c>
      <c r="H17" s="9" t="str">
        <f t="shared" si="2"/>
        <v>0</v>
      </c>
      <c r="I17" s="9" t="str">
        <f t="shared" si="2"/>
        <v>0</v>
      </c>
      <c r="J17" s="9" t="str">
        <f t="shared" si="2"/>
        <v>0</v>
      </c>
      <c r="K17" s="9" t="str">
        <f t="shared" si="2"/>
        <v>0</v>
      </c>
      <c r="L17" s="9" t="str">
        <f t="shared" si="2"/>
        <v>0</v>
      </c>
      <c r="M17" s="9" t="str">
        <f t="shared" si="2"/>
        <v>0</v>
      </c>
      <c r="N17" s="9" t="str">
        <f t="shared" si="2"/>
        <v>0</v>
      </c>
      <c r="O17" s="9" t="str">
        <f t="shared" si="2"/>
        <v>0</v>
      </c>
      <c r="P17" s="9" t="str">
        <f t="shared" si="2"/>
        <v>0</v>
      </c>
      <c r="Q17" s="9" t="str">
        <f t="shared" si="2"/>
        <v>0</v>
      </c>
      <c r="R17" s="9" t="str">
        <f t="shared" si="2"/>
        <v>0</v>
      </c>
      <c r="S17" s="9" t="str">
        <f t="shared" si="2"/>
        <v>0</v>
      </c>
      <c r="T17" s="9" t="str">
        <f t="shared" ref="T17:V30" si="4">IF($C17=T$1,1,"0")</f>
        <v>0</v>
      </c>
      <c r="U17" s="9" t="str">
        <f t="shared" si="4"/>
        <v>0</v>
      </c>
      <c r="V17" s="9" t="str">
        <f t="shared" si="4"/>
        <v>0</v>
      </c>
      <c r="W17" s="6">
        <f t="shared" si="1"/>
        <v>0</v>
      </c>
    </row>
    <row r="18" spans="1:23">
      <c r="A18" s="12">
        <f t="shared" si="3"/>
        <v>42903</v>
      </c>
      <c r="B18" s="11">
        <f t="shared" si="3"/>
        <v>42903</v>
      </c>
      <c r="C18" s="31"/>
      <c r="D18" s="9" t="str">
        <f t="shared" si="2"/>
        <v>0</v>
      </c>
      <c r="E18" s="9" t="str">
        <f t="shared" si="2"/>
        <v>0</v>
      </c>
      <c r="F18" s="9" t="str">
        <f t="shared" si="2"/>
        <v>0</v>
      </c>
      <c r="G18" s="9" t="str">
        <f t="shared" si="2"/>
        <v>0</v>
      </c>
      <c r="H18" s="9" t="str">
        <f t="shared" si="2"/>
        <v>0</v>
      </c>
      <c r="I18" s="9" t="str">
        <f t="shared" si="2"/>
        <v>0</v>
      </c>
      <c r="J18" s="9" t="str">
        <f t="shared" si="2"/>
        <v>0</v>
      </c>
      <c r="K18" s="9" t="str">
        <f t="shared" si="2"/>
        <v>0</v>
      </c>
      <c r="L18" s="9" t="str">
        <f t="shared" si="2"/>
        <v>0</v>
      </c>
      <c r="M18" s="9" t="str">
        <f t="shared" si="2"/>
        <v>0</v>
      </c>
      <c r="N18" s="9" t="str">
        <f t="shared" si="2"/>
        <v>0</v>
      </c>
      <c r="O18" s="9" t="str">
        <f t="shared" si="2"/>
        <v>0</v>
      </c>
      <c r="P18" s="9" t="str">
        <f t="shared" si="2"/>
        <v>0</v>
      </c>
      <c r="Q18" s="9" t="str">
        <f t="shared" si="2"/>
        <v>0</v>
      </c>
      <c r="R18" s="9" t="str">
        <f t="shared" si="2"/>
        <v>0</v>
      </c>
      <c r="S18" s="9" t="str">
        <f t="shared" si="2"/>
        <v>0</v>
      </c>
      <c r="T18" s="9" t="str">
        <f t="shared" si="4"/>
        <v>0</v>
      </c>
      <c r="U18" s="9" t="str">
        <f t="shared" si="4"/>
        <v>0</v>
      </c>
      <c r="V18" s="9" t="str">
        <f t="shared" si="4"/>
        <v>0</v>
      </c>
      <c r="W18" s="6">
        <f t="shared" si="1"/>
        <v>0</v>
      </c>
    </row>
    <row r="19" spans="1:23">
      <c r="A19" s="12">
        <f t="shared" si="3"/>
        <v>42904</v>
      </c>
      <c r="B19" s="11">
        <f t="shared" si="3"/>
        <v>42904</v>
      </c>
      <c r="C19" s="31"/>
      <c r="D19" s="9" t="str">
        <f t="shared" si="2"/>
        <v>0</v>
      </c>
      <c r="E19" s="9" t="str">
        <f t="shared" si="2"/>
        <v>0</v>
      </c>
      <c r="F19" s="9" t="str">
        <f t="shared" si="2"/>
        <v>0</v>
      </c>
      <c r="G19" s="9" t="str">
        <f t="shared" si="2"/>
        <v>0</v>
      </c>
      <c r="H19" s="9" t="str">
        <f t="shared" si="2"/>
        <v>0</v>
      </c>
      <c r="I19" s="9" t="str">
        <f t="shared" si="2"/>
        <v>0</v>
      </c>
      <c r="J19" s="9" t="str">
        <f t="shared" si="2"/>
        <v>0</v>
      </c>
      <c r="K19" s="9" t="str">
        <f t="shared" si="2"/>
        <v>0</v>
      </c>
      <c r="L19" s="9" t="str">
        <f t="shared" si="2"/>
        <v>0</v>
      </c>
      <c r="M19" s="9" t="str">
        <f t="shared" si="2"/>
        <v>0</v>
      </c>
      <c r="N19" s="9" t="str">
        <f t="shared" si="2"/>
        <v>0</v>
      </c>
      <c r="O19" s="9" t="str">
        <f t="shared" si="2"/>
        <v>0</v>
      </c>
      <c r="P19" s="9" t="str">
        <f t="shared" si="2"/>
        <v>0</v>
      </c>
      <c r="Q19" s="9" t="str">
        <f t="shared" si="2"/>
        <v>0</v>
      </c>
      <c r="R19" s="9" t="str">
        <f t="shared" si="2"/>
        <v>0</v>
      </c>
      <c r="S19" s="9" t="str">
        <f t="shared" si="2"/>
        <v>0</v>
      </c>
      <c r="T19" s="9" t="str">
        <f t="shared" si="4"/>
        <v>0</v>
      </c>
      <c r="U19" s="9" t="str">
        <f t="shared" si="4"/>
        <v>0</v>
      </c>
      <c r="V19" s="9" t="str">
        <f t="shared" si="4"/>
        <v>0</v>
      </c>
      <c r="W19" s="6">
        <f t="shared" si="1"/>
        <v>0</v>
      </c>
    </row>
    <row r="20" spans="1:23">
      <c r="A20" s="12">
        <f t="shared" ref="A20:B31" si="5">(A19+1)</f>
        <v>42905</v>
      </c>
      <c r="B20" s="11">
        <f t="shared" si="5"/>
        <v>42905</v>
      </c>
      <c r="C20" s="31"/>
      <c r="D20" s="9" t="str">
        <f t="shared" si="2"/>
        <v>0</v>
      </c>
      <c r="E20" s="9" t="str">
        <f t="shared" si="2"/>
        <v>0</v>
      </c>
      <c r="F20" s="9" t="str">
        <f t="shared" si="2"/>
        <v>0</v>
      </c>
      <c r="G20" s="9" t="str">
        <f t="shared" si="2"/>
        <v>0</v>
      </c>
      <c r="H20" s="9" t="str">
        <f t="shared" si="2"/>
        <v>0</v>
      </c>
      <c r="I20" s="9" t="str">
        <f t="shared" si="2"/>
        <v>0</v>
      </c>
      <c r="J20" s="9" t="str">
        <f t="shared" si="2"/>
        <v>0</v>
      </c>
      <c r="K20" s="9" t="str">
        <f t="shared" si="2"/>
        <v>0</v>
      </c>
      <c r="L20" s="9" t="str">
        <f t="shared" si="2"/>
        <v>0</v>
      </c>
      <c r="M20" s="9" t="str">
        <f t="shared" si="2"/>
        <v>0</v>
      </c>
      <c r="N20" s="9" t="str">
        <f t="shared" si="2"/>
        <v>0</v>
      </c>
      <c r="O20" s="9" t="str">
        <f t="shared" si="2"/>
        <v>0</v>
      </c>
      <c r="P20" s="9" t="str">
        <f t="shared" si="2"/>
        <v>0</v>
      </c>
      <c r="Q20" s="9" t="str">
        <f t="shared" si="2"/>
        <v>0</v>
      </c>
      <c r="R20" s="9" t="str">
        <f t="shared" si="2"/>
        <v>0</v>
      </c>
      <c r="S20" s="9" t="str">
        <f t="shared" si="2"/>
        <v>0</v>
      </c>
      <c r="T20" s="9" t="str">
        <f t="shared" si="4"/>
        <v>0</v>
      </c>
      <c r="U20" s="9" t="str">
        <f t="shared" si="4"/>
        <v>0</v>
      </c>
      <c r="V20" s="9" t="str">
        <f t="shared" si="4"/>
        <v>0</v>
      </c>
      <c r="W20" s="6">
        <f t="shared" si="1"/>
        <v>0</v>
      </c>
    </row>
    <row r="21" spans="1:23">
      <c r="A21" s="12">
        <f t="shared" si="5"/>
        <v>42906</v>
      </c>
      <c r="B21" s="11">
        <f t="shared" si="5"/>
        <v>42906</v>
      </c>
      <c r="C21" s="31"/>
      <c r="D21" s="9" t="str">
        <f t="shared" si="2"/>
        <v>0</v>
      </c>
      <c r="E21" s="9" t="str">
        <f t="shared" si="2"/>
        <v>0</v>
      </c>
      <c r="F21" s="9" t="str">
        <f t="shared" si="2"/>
        <v>0</v>
      </c>
      <c r="G21" s="9" t="str">
        <f t="shared" si="2"/>
        <v>0</v>
      </c>
      <c r="H21" s="9" t="str">
        <f t="shared" si="2"/>
        <v>0</v>
      </c>
      <c r="I21" s="9" t="str">
        <f t="shared" si="2"/>
        <v>0</v>
      </c>
      <c r="J21" s="9" t="str">
        <f t="shared" si="2"/>
        <v>0</v>
      </c>
      <c r="K21" s="9" t="str">
        <f t="shared" si="2"/>
        <v>0</v>
      </c>
      <c r="L21" s="9" t="str">
        <f t="shared" si="2"/>
        <v>0</v>
      </c>
      <c r="M21" s="9" t="str">
        <f t="shared" si="2"/>
        <v>0</v>
      </c>
      <c r="N21" s="9" t="str">
        <f t="shared" si="2"/>
        <v>0</v>
      </c>
      <c r="O21" s="9" t="str">
        <f t="shared" si="2"/>
        <v>0</v>
      </c>
      <c r="P21" s="9" t="str">
        <f t="shared" si="2"/>
        <v>0</v>
      </c>
      <c r="Q21" s="9" t="str">
        <f t="shared" si="2"/>
        <v>0</v>
      </c>
      <c r="R21" s="9" t="str">
        <f t="shared" si="2"/>
        <v>0</v>
      </c>
      <c r="S21" s="9" t="str">
        <f t="shared" si="2"/>
        <v>0</v>
      </c>
      <c r="T21" s="9" t="str">
        <f t="shared" si="4"/>
        <v>0</v>
      </c>
      <c r="U21" s="9" t="str">
        <f t="shared" si="4"/>
        <v>0</v>
      </c>
      <c r="V21" s="9" t="str">
        <f t="shared" si="4"/>
        <v>0</v>
      </c>
      <c r="W21" s="6">
        <f t="shared" si="1"/>
        <v>0</v>
      </c>
    </row>
    <row r="22" spans="1:23">
      <c r="A22" s="12">
        <f t="shared" si="5"/>
        <v>42907</v>
      </c>
      <c r="B22" s="11">
        <f t="shared" si="5"/>
        <v>42907</v>
      </c>
      <c r="C22" s="31"/>
      <c r="D22" s="9" t="str">
        <f t="shared" si="2"/>
        <v>0</v>
      </c>
      <c r="E22" s="9" t="str">
        <f t="shared" si="2"/>
        <v>0</v>
      </c>
      <c r="F22" s="9" t="str">
        <f t="shared" si="2"/>
        <v>0</v>
      </c>
      <c r="G22" s="9" t="str">
        <f t="shared" si="2"/>
        <v>0</v>
      </c>
      <c r="H22" s="9" t="str">
        <f t="shared" si="2"/>
        <v>0</v>
      </c>
      <c r="I22" s="9" t="str">
        <f t="shared" si="2"/>
        <v>0</v>
      </c>
      <c r="J22" s="9" t="str">
        <f t="shared" si="2"/>
        <v>0</v>
      </c>
      <c r="K22" s="9" t="str">
        <f t="shared" si="2"/>
        <v>0</v>
      </c>
      <c r="L22" s="9" t="str">
        <f t="shared" si="2"/>
        <v>0</v>
      </c>
      <c r="M22" s="9" t="str">
        <f t="shared" si="2"/>
        <v>0</v>
      </c>
      <c r="N22" s="9" t="str">
        <f t="shared" si="2"/>
        <v>0</v>
      </c>
      <c r="O22" s="9" t="str">
        <f t="shared" si="2"/>
        <v>0</v>
      </c>
      <c r="P22" s="9" t="str">
        <f t="shared" si="2"/>
        <v>0</v>
      </c>
      <c r="Q22" s="9" t="str">
        <f t="shared" si="2"/>
        <v>0</v>
      </c>
      <c r="R22" s="9" t="str">
        <f t="shared" si="2"/>
        <v>0</v>
      </c>
      <c r="S22" s="9" t="str">
        <f t="shared" si="2"/>
        <v>0</v>
      </c>
      <c r="T22" s="9" t="str">
        <f t="shared" si="4"/>
        <v>0</v>
      </c>
      <c r="U22" s="9" t="str">
        <f t="shared" si="4"/>
        <v>0</v>
      </c>
      <c r="V22" s="9" t="str">
        <f t="shared" si="4"/>
        <v>0</v>
      </c>
      <c r="W22" s="6">
        <f t="shared" si="1"/>
        <v>0</v>
      </c>
    </row>
    <row r="23" spans="1:23">
      <c r="A23" s="12">
        <f t="shared" si="5"/>
        <v>42908</v>
      </c>
      <c r="B23" s="11">
        <f t="shared" si="5"/>
        <v>42908</v>
      </c>
      <c r="C23" s="31"/>
      <c r="D23" s="9" t="str">
        <f t="shared" si="2"/>
        <v>0</v>
      </c>
      <c r="E23" s="9" t="str">
        <f t="shared" si="2"/>
        <v>0</v>
      </c>
      <c r="F23" s="9" t="str">
        <f t="shared" si="2"/>
        <v>0</v>
      </c>
      <c r="G23" s="9" t="str">
        <f t="shared" si="2"/>
        <v>0</v>
      </c>
      <c r="H23" s="9" t="str">
        <f t="shared" si="2"/>
        <v>0</v>
      </c>
      <c r="I23" s="9" t="str">
        <f t="shared" si="2"/>
        <v>0</v>
      </c>
      <c r="J23" s="9" t="str">
        <f t="shared" si="2"/>
        <v>0</v>
      </c>
      <c r="K23" s="9" t="str">
        <f t="shared" si="2"/>
        <v>0</v>
      </c>
      <c r="L23" s="9" t="str">
        <f t="shared" si="2"/>
        <v>0</v>
      </c>
      <c r="M23" s="9" t="str">
        <f t="shared" si="2"/>
        <v>0</v>
      </c>
      <c r="N23" s="9" t="str">
        <f t="shared" si="2"/>
        <v>0</v>
      </c>
      <c r="O23" s="9" t="str">
        <f t="shared" si="2"/>
        <v>0</v>
      </c>
      <c r="P23" s="9" t="str">
        <f t="shared" si="2"/>
        <v>0</v>
      </c>
      <c r="Q23" s="9" t="str">
        <f t="shared" si="2"/>
        <v>0</v>
      </c>
      <c r="R23" s="9" t="str">
        <f t="shared" si="2"/>
        <v>0</v>
      </c>
      <c r="S23" s="9" t="str">
        <f t="shared" si="2"/>
        <v>0</v>
      </c>
      <c r="T23" s="9" t="str">
        <f t="shared" si="4"/>
        <v>0</v>
      </c>
      <c r="U23" s="9" t="str">
        <f t="shared" si="4"/>
        <v>0</v>
      </c>
      <c r="V23" s="9" t="str">
        <f t="shared" si="4"/>
        <v>0</v>
      </c>
      <c r="W23" s="6">
        <f t="shared" si="1"/>
        <v>0</v>
      </c>
    </row>
    <row r="24" spans="1:23">
      <c r="A24" s="12">
        <f t="shared" si="5"/>
        <v>42909</v>
      </c>
      <c r="B24" s="11">
        <f t="shared" si="5"/>
        <v>42909</v>
      </c>
      <c r="C24" s="31"/>
      <c r="D24" s="9" t="str">
        <f t="shared" si="2"/>
        <v>0</v>
      </c>
      <c r="E24" s="9" t="str">
        <f t="shared" si="2"/>
        <v>0</v>
      </c>
      <c r="F24" s="9" t="str">
        <f t="shared" si="2"/>
        <v>0</v>
      </c>
      <c r="G24" s="9" t="str">
        <f t="shared" si="2"/>
        <v>0</v>
      </c>
      <c r="H24" s="9" t="str">
        <f t="shared" si="2"/>
        <v>0</v>
      </c>
      <c r="I24" s="9" t="str">
        <f t="shared" si="2"/>
        <v>0</v>
      </c>
      <c r="J24" s="9" t="str">
        <f t="shared" si="2"/>
        <v>0</v>
      </c>
      <c r="K24" s="9" t="str">
        <f t="shared" si="2"/>
        <v>0</v>
      </c>
      <c r="L24" s="9" t="str">
        <f t="shared" si="2"/>
        <v>0</v>
      </c>
      <c r="M24" s="9" t="str">
        <f t="shared" si="2"/>
        <v>0</v>
      </c>
      <c r="N24" s="9" t="str">
        <f t="shared" si="2"/>
        <v>0</v>
      </c>
      <c r="O24" s="9" t="str">
        <f t="shared" si="2"/>
        <v>0</v>
      </c>
      <c r="P24" s="9" t="str">
        <f t="shared" si="2"/>
        <v>0</v>
      </c>
      <c r="Q24" s="9" t="str">
        <f t="shared" si="2"/>
        <v>0</v>
      </c>
      <c r="R24" s="9" t="str">
        <f t="shared" si="2"/>
        <v>0</v>
      </c>
      <c r="S24" s="9" t="str">
        <f t="shared" si="2"/>
        <v>0</v>
      </c>
      <c r="T24" s="9" t="str">
        <f t="shared" si="4"/>
        <v>0</v>
      </c>
      <c r="U24" s="9" t="str">
        <f t="shared" si="4"/>
        <v>0</v>
      </c>
      <c r="V24" s="9" t="str">
        <f t="shared" si="4"/>
        <v>0</v>
      </c>
      <c r="W24" s="6">
        <f t="shared" si="1"/>
        <v>0</v>
      </c>
    </row>
    <row r="25" spans="1:23">
      <c r="A25" s="12">
        <f t="shared" si="5"/>
        <v>42910</v>
      </c>
      <c r="B25" s="11">
        <f t="shared" si="5"/>
        <v>42910</v>
      </c>
      <c r="C25" s="31"/>
      <c r="D25" s="9" t="str">
        <f t="shared" si="2"/>
        <v>0</v>
      </c>
      <c r="E25" s="9" t="str">
        <f t="shared" si="2"/>
        <v>0</v>
      </c>
      <c r="F25" s="9" t="str">
        <f t="shared" si="2"/>
        <v>0</v>
      </c>
      <c r="G25" s="9" t="str">
        <f t="shared" si="2"/>
        <v>0</v>
      </c>
      <c r="H25" s="9" t="str">
        <f t="shared" si="2"/>
        <v>0</v>
      </c>
      <c r="I25" s="9" t="str">
        <f t="shared" si="2"/>
        <v>0</v>
      </c>
      <c r="J25" s="9" t="str">
        <f t="shared" si="2"/>
        <v>0</v>
      </c>
      <c r="K25" s="9" t="str">
        <f t="shared" si="2"/>
        <v>0</v>
      </c>
      <c r="L25" s="9" t="str">
        <f t="shared" si="2"/>
        <v>0</v>
      </c>
      <c r="M25" s="9" t="str">
        <f t="shared" si="2"/>
        <v>0</v>
      </c>
      <c r="N25" s="9" t="str">
        <f t="shared" si="2"/>
        <v>0</v>
      </c>
      <c r="O25" s="9" t="str">
        <f t="shared" si="2"/>
        <v>0</v>
      </c>
      <c r="P25" s="9" t="str">
        <f t="shared" si="2"/>
        <v>0</v>
      </c>
      <c r="Q25" s="9" t="str">
        <f t="shared" si="2"/>
        <v>0</v>
      </c>
      <c r="R25" s="9" t="str">
        <f t="shared" si="2"/>
        <v>0</v>
      </c>
      <c r="S25" s="9" t="str">
        <f t="shared" si="2"/>
        <v>0</v>
      </c>
      <c r="T25" s="9" t="str">
        <f t="shared" si="4"/>
        <v>0</v>
      </c>
      <c r="U25" s="9" t="str">
        <f t="shared" si="4"/>
        <v>0</v>
      </c>
      <c r="V25" s="9" t="str">
        <f t="shared" si="4"/>
        <v>0</v>
      </c>
      <c r="W25" s="6">
        <f t="shared" si="1"/>
        <v>0</v>
      </c>
    </row>
    <row r="26" spans="1:23">
      <c r="A26" s="12">
        <f t="shared" si="5"/>
        <v>42911</v>
      </c>
      <c r="B26" s="11">
        <f t="shared" si="5"/>
        <v>42911</v>
      </c>
      <c r="C26" s="31"/>
      <c r="D26" s="9" t="str">
        <f t="shared" si="2"/>
        <v>0</v>
      </c>
      <c r="E26" s="9" t="str">
        <f t="shared" si="2"/>
        <v>0</v>
      </c>
      <c r="F26" s="9" t="str">
        <f t="shared" si="2"/>
        <v>0</v>
      </c>
      <c r="G26" s="9" t="str">
        <f t="shared" si="2"/>
        <v>0</v>
      </c>
      <c r="H26" s="9" t="str">
        <f t="shared" si="2"/>
        <v>0</v>
      </c>
      <c r="I26" s="9" t="str">
        <f t="shared" si="2"/>
        <v>0</v>
      </c>
      <c r="J26" s="9" t="str">
        <f t="shared" si="2"/>
        <v>0</v>
      </c>
      <c r="K26" s="9" t="str">
        <f t="shared" si="2"/>
        <v>0</v>
      </c>
      <c r="L26" s="9" t="str">
        <f t="shared" si="2"/>
        <v>0</v>
      </c>
      <c r="M26" s="9" t="str">
        <f t="shared" si="2"/>
        <v>0</v>
      </c>
      <c r="N26" s="9" t="str">
        <f t="shared" si="2"/>
        <v>0</v>
      </c>
      <c r="O26" s="9" t="str">
        <f t="shared" si="2"/>
        <v>0</v>
      </c>
      <c r="P26" s="9" t="str">
        <f t="shared" si="2"/>
        <v>0</v>
      </c>
      <c r="Q26" s="9" t="str">
        <f t="shared" si="2"/>
        <v>0</v>
      </c>
      <c r="R26" s="9" t="str">
        <f t="shared" si="2"/>
        <v>0</v>
      </c>
      <c r="S26" s="9" t="str">
        <f t="shared" si="2"/>
        <v>0</v>
      </c>
      <c r="T26" s="9" t="str">
        <f t="shared" si="4"/>
        <v>0</v>
      </c>
      <c r="U26" s="9" t="str">
        <f t="shared" si="4"/>
        <v>0</v>
      </c>
      <c r="V26" s="9" t="str">
        <f t="shared" si="4"/>
        <v>0</v>
      </c>
      <c r="W26" s="6">
        <f t="shared" si="1"/>
        <v>0</v>
      </c>
    </row>
    <row r="27" spans="1:23">
      <c r="A27" s="12">
        <f t="shared" si="5"/>
        <v>42912</v>
      </c>
      <c r="B27" s="11">
        <f t="shared" si="5"/>
        <v>42912</v>
      </c>
      <c r="C27" s="31"/>
      <c r="D27" s="9" t="str">
        <f t="shared" si="2"/>
        <v>0</v>
      </c>
      <c r="E27" s="9" t="str">
        <f t="shared" si="2"/>
        <v>0</v>
      </c>
      <c r="F27" s="9" t="str">
        <f t="shared" si="2"/>
        <v>0</v>
      </c>
      <c r="G27" s="9" t="str">
        <f t="shared" si="2"/>
        <v>0</v>
      </c>
      <c r="H27" s="9" t="str">
        <f t="shared" si="2"/>
        <v>0</v>
      </c>
      <c r="I27" s="9" t="str">
        <f t="shared" si="2"/>
        <v>0</v>
      </c>
      <c r="J27" s="9" t="str">
        <f t="shared" si="2"/>
        <v>0</v>
      </c>
      <c r="K27" s="9" t="str">
        <f t="shared" si="2"/>
        <v>0</v>
      </c>
      <c r="L27" s="9" t="str">
        <f t="shared" si="2"/>
        <v>0</v>
      </c>
      <c r="M27" s="9" t="str">
        <f t="shared" si="2"/>
        <v>0</v>
      </c>
      <c r="N27" s="9" t="str">
        <f t="shared" si="2"/>
        <v>0</v>
      </c>
      <c r="O27" s="9" t="str">
        <f t="shared" si="2"/>
        <v>0</v>
      </c>
      <c r="P27" s="9" t="str">
        <f t="shared" si="2"/>
        <v>0</v>
      </c>
      <c r="Q27" s="9" t="str">
        <f t="shared" si="2"/>
        <v>0</v>
      </c>
      <c r="R27" s="9" t="str">
        <f t="shared" si="2"/>
        <v>0</v>
      </c>
      <c r="S27" s="9" t="str">
        <f t="shared" si="2"/>
        <v>0</v>
      </c>
      <c r="T27" s="9" t="str">
        <f t="shared" si="4"/>
        <v>0</v>
      </c>
      <c r="U27" s="9" t="str">
        <f t="shared" si="4"/>
        <v>0</v>
      </c>
      <c r="V27" s="9" t="str">
        <f t="shared" si="4"/>
        <v>0</v>
      </c>
      <c r="W27" s="6">
        <f t="shared" si="1"/>
        <v>0</v>
      </c>
    </row>
    <row r="28" spans="1:23">
      <c r="A28" s="12">
        <f t="shared" si="5"/>
        <v>42913</v>
      </c>
      <c r="B28" s="11">
        <f t="shared" si="5"/>
        <v>42913</v>
      </c>
      <c r="C28" s="31"/>
      <c r="D28" s="9" t="str">
        <f t="shared" si="2"/>
        <v>0</v>
      </c>
      <c r="E28" s="9" t="str">
        <f t="shared" si="2"/>
        <v>0</v>
      </c>
      <c r="F28" s="9" t="str">
        <f t="shared" si="2"/>
        <v>0</v>
      </c>
      <c r="G28" s="9" t="str">
        <f t="shared" si="2"/>
        <v>0</v>
      </c>
      <c r="H28" s="9" t="str">
        <f t="shared" si="2"/>
        <v>0</v>
      </c>
      <c r="I28" s="9" t="str">
        <f t="shared" si="2"/>
        <v>0</v>
      </c>
      <c r="J28" s="9" t="str">
        <f t="shared" si="2"/>
        <v>0</v>
      </c>
      <c r="K28" s="9" t="str">
        <f t="shared" si="2"/>
        <v>0</v>
      </c>
      <c r="L28" s="9" t="str">
        <f t="shared" si="2"/>
        <v>0</v>
      </c>
      <c r="M28" s="9" t="str">
        <f t="shared" si="2"/>
        <v>0</v>
      </c>
      <c r="N28" s="9" t="str">
        <f t="shared" si="2"/>
        <v>0</v>
      </c>
      <c r="O28" s="9" t="str">
        <f t="shared" si="2"/>
        <v>0</v>
      </c>
      <c r="P28" s="9" t="str">
        <f t="shared" si="2"/>
        <v>0</v>
      </c>
      <c r="Q28" s="9" t="str">
        <f t="shared" si="2"/>
        <v>0</v>
      </c>
      <c r="R28" s="9" t="str">
        <f t="shared" si="2"/>
        <v>0</v>
      </c>
      <c r="S28" s="9" t="str">
        <f t="shared" si="2"/>
        <v>0</v>
      </c>
      <c r="T28" s="9" t="str">
        <f t="shared" si="4"/>
        <v>0</v>
      </c>
      <c r="U28" s="9" t="str">
        <f t="shared" si="4"/>
        <v>0</v>
      </c>
      <c r="V28" s="9" t="str">
        <f t="shared" si="4"/>
        <v>0</v>
      </c>
      <c r="W28" s="6">
        <f t="shared" si="1"/>
        <v>0</v>
      </c>
    </row>
    <row r="29" spans="1:23">
      <c r="A29" s="12">
        <f t="shared" si="5"/>
        <v>42914</v>
      </c>
      <c r="B29" s="11">
        <f t="shared" si="5"/>
        <v>42914</v>
      </c>
      <c r="C29" s="31"/>
      <c r="D29" s="9" t="str">
        <f t="shared" si="2"/>
        <v>0</v>
      </c>
      <c r="E29" s="9" t="str">
        <f t="shared" si="2"/>
        <v>0</v>
      </c>
      <c r="F29" s="9" t="str">
        <f t="shared" si="2"/>
        <v>0</v>
      </c>
      <c r="G29" s="9" t="str">
        <f t="shared" si="2"/>
        <v>0</v>
      </c>
      <c r="H29" s="9" t="str">
        <f t="shared" si="2"/>
        <v>0</v>
      </c>
      <c r="I29" s="9" t="str">
        <f t="shared" si="2"/>
        <v>0</v>
      </c>
      <c r="J29" s="9" t="str">
        <f t="shared" si="2"/>
        <v>0</v>
      </c>
      <c r="K29" s="9" t="str">
        <f t="shared" si="2"/>
        <v>0</v>
      </c>
      <c r="L29" s="9" t="str">
        <f t="shared" si="2"/>
        <v>0</v>
      </c>
      <c r="M29" s="9" t="str">
        <f t="shared" si="2"/>
        <v>0</v>
      </c>
      <c r="N29" s="9" t="str">
        <f t="shared" si="2"/>
        <v>0</v>
      </c>
      <c r="O29" s="9" t="str">
        <f t="shared" si="2"/>
        <v>0</v>
      </c>
      <c r="P29" s="9" t="str">
        <f t="shared" si="2"/>
        <v>0</v>
      </c>
      <c r="Q29" s="9" t="str">
        <f t="shared" si="2"/>
        <v>0</v>
      </c>
      <c r="R29" s="9" t="str">
        <f t="shared" si="2"/>
        <v>0</v>
      </c>
      <c r="S29" s="9" t="str">
        <f t="shared" si="2"/>
        <v>0</v>
      </c>
      <c r="T29" s="9" t="str">
        <f t="shared" si="4"/>
        <v>0</v>
      </c>
      <c r="U29" s="9" t="str">
        <f t="shared" si="4"/>
        <v>0</v>
      </c>
      <c r="V29" s="9" t="str">
        <f t="shared" si="4"/>
        <v>0</v>
      </c>
      <c r="W29" s="6">
        <f t="shared" si="1"/>
        <v>0</v>
      </c>
    </row>
    <row r="30" spans="1:23">
      <c r="A30" s="12">
        <f t="shared" si="5"/>
        <v>42915</v>
      </c>
      <c r="B30" s="11">
        <f t="shared" si="5"/>
        <v>42915</v>
      </c>
      <c r="C30" s="31"/>
      <c r="D30" s="9" t="str">
        <f t="shared" si="2"/>
        <v>0</v>
      </c>
      <c r="E30" s="9" t="str">
        <f t="shared" si="2"/>
        <v>0</v>
      </c>
      <c r="F30" s="9" t="str">
        <f t="shared" si="2"/>
        <v>0</v>
      </c>
      <c r="G30" s="9" t="str">
        <f t="shared" si="2"/>
        <v>0</v>
      </c>
      <c r="H30" s="9" t="str">
        <f t="shared" si="2"/>
        <v>0</v>
      </c>
      <c r="I30" s="9" t="str">
        <f t="shared" si="2"/>
        <v>0</v>
      </c>
      <c r="J30" s="9" t="str">
        <f t="shared" si="2"/>
        <v>0</v>
      </c>
      <c r="K30" s="9" t="str">
        <f t="shared" si="2"/>
        <v>0</v>
      </c>
      <c r="L30" s="9" t="str">
        <f t="shared" si="2"/>
        <v>0</v>
      </c>
      <c r="M30" s="9" t="str">
        <f t="shared" si="2"/>
        <v>0</v>
      </c>
      <c r="N30" s="9" t="str">
        <f t="shared" si="2"/>
        <v>0</v>
      </c>
      <c r="O30" s="9" t="str">
        <f t="shared" si="2"/>
        <v>0</v>
      </c>
      <c r="P30" s="9" t="str">
        <f t="shared" si="2"/>
        <v>0</v>
      </c>
      <c r="Q30" s="9" t="str">
        <f t="shared" si="2"/>
        <v>0</v>
      </c>
      <c r="R30" s="9" t="str">
        <f t="shared" si="2"/>
        <v>0</v>
      </c>
      <c r="S30" s="9" t="str">
        <f t="shared" si="2"/>
        <v>0</v>
      </c>
      <c r="T30" s="9" t="str">
        <f t="shared" si="4"/>
        <v>0</v>
      </c>
      <c r="U30" s="9" t="str">
        <f t="shared" si="4"/>
        <v>0</v>
      </c>
      <c r="V30" s="9" t="str">
        <f t="shared" si="4"/>
        <v>0</v>
      </c>
      <c r="W30" s="6">
        <f t="shared" si="1"/>
        <v>0</v>
      </c>
    </row>
    <row r="31" spans="1:23">
      <c r="A31" s="12">
        <f t="shared" si="5"/>
        <v>42916</v>
      </c>
      <c r="B31" s="11">
        <f t="shared" si="5"/>
        <v>42916</v>
      </c>
      <c r="C31" s="31"/>
      <c r="D31" s="9" t="str">
        <f t="shared" si="2"/>
        <v>0</v>
      </c>
      <c r="E31" s="9" t="str">
        <f t="shared" si="2"/>
        <v>0</v>
      </c>
      <c r="F31" s="9" t="str">
        <f t="shared" si="2"/>
        <v>0</v>
      </c>
      <c r="G31" s="9" t="str">
        <f t="shared" ref="G31:V31" si="6">IF($C31=G$1,1,"0")</f>
        <v>0</v>
      </c>
      <c r="H31" s="9" t="str">
        <f t="shared" si="6"/>
        <v>0</v>
      </c>
      <c r="I31" s="9" t="str">
        <f t="shared" si="6"/>
        <v>0</v>
      </c>
      <c r="J31" s="9" t="str">
        <f t="shared" si="6"/>
        <v>0</v>
      </c>
      <c r="K31" s="9" t="str">
        <f t="shared" si="6"/>
        <v>0</v>
      </c>
      <c r="L31" s="9" t="str">
        <f t="shared" si="6"/>
        <v>0</v>
      </c>
      <c r="M31" s="9" t="str">
        <f t="shared" si="6"/>
        <v>0</v>
      </c>
      <c r="N31" s="9" t="str">
        <f t="shared" si="6"/>
        <v>0</v>
      </c>
      <c r="O31" s="9" t="str">
        <f t="shared" si="6"/>
        <v>0</v>
      </c>
      <c r="P31" s="9" t="str">
        <f t="shared" si="6"/>
        <v>0</v>
      </c>
      <c r="Q31" s="9" t="str">
        <f t="shared" si="6"/>
        <v>0</v>
      </c>
      <c r="R31" s="9" t="str">
        <f t="shared" si="6"/>
        <v>0</v>
      </c>
      <c r="S31" s="9" t="str">
        <f t="shared" si="6"/>
        <v>0</v>
      </c>
      <c r="T31" s="9" t="str">
        <f t="shared" si="6"/>
        <v>0</v>
      </c>
      <c r="U31" s="9" t="str">
        <f t="shared" si="6"/>
        <v>0</v>
      </c>
      <c r="V31" s="9" t="str">
        <f t="shared" si="6"/>
        <v>0</v>
      </c>
      <c r="W31" s="6">
        <f t="shared" si="1"/>
        <v>0</v>
      </c>
    </row>
    <row r="32" spans="1:23">
      <c r="A32" s="12"/>
      <c r="B32" s="11"/>
      <c r="C32" s="7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6"/>
    </row>
    <row r="33" spans="1:23">
      <c r="A33" s="3"/>
      <c r="B33" s="3"/>
      <c r="C33" s="3"/>
      <c r="D33" s="2">
        <f t="shared" ref="D33:W33" si="7">SUM(D2:D32)</f>
        <v>0</v>
      </c>
      <c r="E33" s="2">
        <f t="shared" si="7"/>
        <v>0</v>
      </c>
      <c r="F33" s="2">
        <f t="shared" si="7"/>
        <v>0</v>
      </c>
      <c r="G33" s="2">
        <f t="shared" si="7"/>
        <v>0</v>
      </c>
      <c r="H33" s="2">
        <f t="shared" si="7"/>
        <v>0</v>
      </c>
      <c r="I33" s="2">
        <f t="shared" si="7"/>
        <v>0</v>
      </c>
      <c r="J33" s="2">
        <f t="shared" si="7"/>
        <v>0</v>
      </c>
      <c r="K33" s="2">
        <f t="shared" si="7"/>
        <v>0</v>
      </c>
      <c r="L33" s="2">
        <f t="shared" si="7"/>
        <v>0</v>
      </c>
      <c r="M33" s="2">
        <f t="shared" si="7"/>
        <v>0</v>
      </c>
      <c r="N33" s="2">
        <f t="shared" si="7"/>
        <v>0</v>
      </c>
      <c r="O33" s="2">
        <f t="shared" si="7"/>
        <v>0</v>
      </c>
      <c r="P33" s="2">
        <f t="shared" si="7"/>
        <v>0</v>
      </c>
      <c r="Q33" s="2">
        <f t="shared" si="7"/>
        <v>0</v>
      </c>
      <c r="R33" s="2">
        <f t="shared" si="7"/>
        <v>0</v>
      </c>
      <c r="S33" s="2">
        <f t="shared" si="7"/>
        <v>0</v>
      </c>
      <c r="T33" s="2">
        <f t="shared" si="7"/>
        <v>0</v>
      </c>
      <c r="U33" s="2">
        <f t="shared" si="7"/>
        <v>0</v>
      </c>
      <c r="V33" s="2">
        <f t="shared" si="7"/>
        <v>0</v>
      </c>
      <c r="W33" s="2">
        <f t="shared" si="7"/>
        <v>0</v>
      </c>
    </row>
    <row r="34" spans="1:23">
      <c r="A34" s="3"/>
      <c r="B34" s="3"/>
      <c r="C34" s="3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>
      <c r="V35" s="1"/>
    </row>
    <row r="36" spans="1:23">
      <c r="A36" s="4"/>
      <c r="B36" s="5"/>
    </row>
    <row r="37" spans="1:23">
      <c r="A37" s="4"/>
      <c r="B37" s="5"/>
      <c r="D37" s="60" t="str">
        <f>(D1)</f>
        <v>-</v>
      </c>
      <c r="E37" s="61" t="str">
        <f t="shared" ref="E37:V37" si="8">(E1)</f>
        <v>-</v>
      </c>
      <c r="F37" s="60" t="str">
        <f t="shared" si="8"/>
        <v>-</v>
      </c>
      <c r="G37" s="61" t="str">
        <f t="shared" si="8"/>
        <v>-</v>
      </c>
      <c r="H37" s="60" t="str">
        <f t="shared" si="8"/>
        <v>-</v>
      </c>
      <c r="I37" s="61" t="str">
        <f t="shared" si="8"/>
        <v>-</v>
      </c>
      <c r="J37" s="60" t="str">
        <f t="shared" si="8"/>
        <v>-</v>
      </c>
      <c r="K37" s="61" t="str">
        <f t="shared" si="8"/>
        <v>-</v>
      </c>
      <c r="L37" s="60" t="str">
        <f t="shared" si="8"/>
        <v>-</v>
      </c>
      <c r="M37" s="61" t="str">
        <f t="shared" si="8"/>
        <v>-</v>
      </c>
      <c r="N37" s="60" t="str">
        <f t="shared" si="8"/>
        <v>-</v>
      </c>
      <c r="O37" s="61" t="str">
        <f t="shared" si="8"/>
        <v>-</v>
      </c>
      <c r="P37" s="60" t="str">
        <f t="shared" si="8"/>
        <v>-</v>
      </c>
      <c r="Q37" s="61" t="str">
        <f t="shared" si="8"/>
        <v>-</v>
      </c>
      <c r="R37" s="60" t="str">
        <f t="shared" si="8"/>
        <v>-</v>
      </c>
      <c r="S37" s="61" t="str">
        <f t="shared" si="8"/>
        <v>_</v>
      </c>
      <c r="T37" s="60" t="str">
        <f t="shared" si="8"/>
        <v>_</v>
      </c>
      <c r="U37" s="61" t="str">
        <f t="shared" si="8"/>
        <v>_</v>
      </c>
      <c r="V37" s="60" t="str">
        <f t="shared" si="8"/>
        <v>_</v>
      </c>
    </row>
    <row r="38" spans="1:23" hidden="1">
      <c r="C38" t="s">
        <v>4</v>
      </c>
      <c r="D38" s="29">
        <f>SUMPRODUCT((WEEKDAY($A$2:$A$32,2)=ROWS($38:38))*(COUNTIF(FERIES,$A$2:$A$32)=0)*($C$2:$C$32=D$37))</f>
        <v>0</v>
      </c>
      <c r="E38" s="55">
        <f>SUMPRODUCT((WEEKDAY($A$2:$A$32,2)=ROWS($38:38))*(COUNTIF(FERIES,$A$2:$A$32)=0)*($C$2:$C$32=E$37))</f>
        <v>0</v>
      </c>
      <c r="F38" s="29">
        <f>SUMPRODUCT((WEEKDAY($A$2:$A$32,2)=ROWS($38:38))*(COUNTIF(FERIES,$A$2:$A$32)=0)*($C$2:$C$32=F$37))</f>
        <v>0</v>
      </c>
      <c r="G38" s="55">
        <f>SUMPRODUCT((WEEKDAY($A$2:$A$32,2)=ROWS($38:38))*(COUNTIF(FERIES,$A$2:$A$32)=0)*($C$2:$C$32=G$37))</f>
        <v>0</v>
      </c>
      <c r="H38" s="29">
        <f>SUMPRODUCT((WEEKDAY($A$2:$A$32,2)=ROWS($38:38))*(COUNTIF(FERIES,$A$2:$A$32)=0)*($C$2:$C$32=H$37))</f>
        <v>0</v>
      </c>
      <c r="I38" s="55">
        <f>SUMPRODUCT((WEEKDAY($A$2:$A$32,2)=ROWS($38:38))*(COUNTIF(FERIES,$A$2:$A$32)=0)*($C$2:$C$32=I$37))</f>
        <v>0</v>
      </c>
      <c r="J38" s="29">
        <f>SUMPRODUCT((WEEKDAY($A$2:$A$32,2)=ROWS($38:38))*(COUNTIF(FERIES,$A$2:$A$32)=0)*($C$2:$C$32=J$37))</f>
        <v>0</v>
      </c>
      <c r="K38" s="55">
        <f>SUMPRODUCT((WEEKDAY($A$2:$A$32,2)=ROWS($38:38))*(COUNTIF(FERIES,$A$2:$A$32)=0)*($C$2:$C$32=K$37))</f>
        <v>0</v>
      </c>
      <c r="L38" s="29">
        <f>SUMPRODUCT((WEEKDAY($A$2:$A$32,2)=ROWS($38:38))*(COUNTIF(FERIES,$A$2:$A$32)=0)*($C$2:$C$32=L$37))</f>
        <v>0</v>
      </c>
      <c r="M38" s="55">
        <f>SUMPRODUCT((WEEKDAY($A$2:$A$32,2)=ROWS($38:38))*(COUNTIF(FERIES,$A$2:$A$32)=0)*($C$2:$C$32=M$37))</f>
        <v>0</v>
      </c>
      <c r="N38" s="29">
        <f>SUMPRODUCT((WEEKDAY($A$2:$A$32,2)=ROWS($38:38))*(COUNTIF(FERIES,$A$2:$A$32)=0)*($C$2:$C$32=N$37))</f>
        <v>0</v>
      </c>
      <c r="O38" s="55">
        <f>SUMPRODUCT((WEEKDAY($A$2:$A$32,2)=ROWS($38:38))*(COUNTIF(FERIES,$A$2:$A$32)=0)*($C$2:$C$32=O$37))</f>
        <v>0</v>
      </c>
      <c r="P38" s="29">
        <f>SUMPRODUCT((WEEKDAY($A$2:$A$32,2)=ROWS($38:38))*(COUNTIF(FERIES,$A$2:$A$32)=0)*($C$2:$C$32=P$37))</f>
        <v>0</v>
      </c>
      <c r="Q38" s="55">
        <f>SUMPRODUCT((WEEKDAY($A$2:$A$32,2)=ROWS($38:38))*(COUNTIF(FERIES,$A$2:$A$32)=0)*($C$2:$C$32=Q$37))</f>
        <v>0</v>
      </c>
      <c r="R38" s="29">
        <f>SUMPRODUCT((WEEKDAY($A$2:$A$32,2)=ROWS($38:38))*(COUNTIF(FERIES,$A$2:$A$32)=0)*($C$2:$C$32=R$37))</f>
        <v>0</v>
      </c>
      <c r="S38" s="55">
        <f>SUMPRODUCT((WEEKDAY($A$2:$A$32,2)=ROWS($38:38))*(COUNTIF(FERIES,$A$2:$A$32)=0)*($C$2:$C$32=S$37))</f>
        <v>0</v>
      </c>
      <c r="T38" s="29">
        <f>SUMPRODUCT((WEEKDAY($A$2:$A$32,2)=ROWS($38:38))*(COUNTIF(FERIES,$A$2:$A$32)=0)*($C$2:$C$32=T$37))</f>
        <v>0</v>
      </c>
      <c r="U38" s="55">
        <f>SUMPRODUCT((WEEKDAY($A$2:$A$32,2)=ROWS($38:38))*(COUNTIF(FERIES,$A$2:$A$32)=0)*($C$2:$C$32=U$37))</f>
        <v>0</v>
      </c>
      <c r="V38" s="29">
        <f>SUMPRODUCT((WEEKDAY($A$2:$A$32,2)=ROWS($38:38))*(COUNTIF(FERIES,$A$2:$A$32)=0)*($C$2:$C$32=V$37))</f>
        <v>0</v>
      </c>
    </row>
    <row r="39" spans="1:23" hidden="1">
      <c r="C39" t="s">
        <v>5</v>
      </c>
      <c r="D39" s="29">
        <f>SUMPRODUCT((WEEKDAY($A$2:$A$32,2)=ROWS($38:39))*(COUNTIF(FERIES,$A$2:$A$32)=0)*($C$2:$C$32=D$37))</f>
        <v>0</v>
      </c>
      <c r="E39" s="55">
        <f>SUMPRODUCT((WEEKDAY($A$2:$A$32,2)=ROWS($38:39))*(COUNTIF(FERIES,$A$2:$A$32)=0)*($C$2:$C$32=E$37))</f>
        <v>0</v>
      </c>
      <c r="F39" s="29">
        <f>SUMPRODUCT((WEEKDAY($A$2:$A$32,2)=ROWS($38:39))*(COUNTIF(FERIES,$A$2:$A$32)=0)*($C$2:$C$32=F$37))</f>
        <v>0</v>
      </c>
      <c r="G39" s="55">
        <f>SUMPRODUCT((WEEKDAY($A$2:$A$32,2)=ROWS($38:39))*(COUNTIF(FERIES,$A$2:$A$32)=0)*($C$2:$C$32=G$37))</f>
        <v>0</v>
      </c>
      <c r="H39" s="29">
        <f>SUMPRODUCT((WEEKDAY($A$2:$A$32,2)=ROWS($38:39))*(COUNTIF(FERIES,$A$2:$A$32)=0)*($C$2:$C$32=H$37))</f>
        <v>0</v>
      </c>
      <c r="I39" s="55">
        <f>SUMPRODUCT((WEEKDAY($A$2:$A$32,2)=ROWS($38:39))*(COUNTIF(FERIES,$A$2:$A$32)=0)*($C$2:$C$32=I$37))</f>
        <v>0</v>
      </c>
      <c r="J39" s="29">
        <f>SUMPRODUCT((WEEKDAY($A$2:$A$32,2)=ROWS($38:39))*(COUNTIF(FERIES,$A$2:$A$32)=0)*($C$2:$C$32=J$37))</f>
        <v>0</v>
      </c>
      <c r="K39" s="55">
        <f>SUMPRODUCT((WEEKDAY($A$2:$A$32,2)=ROWS($38:39))*(COUNTIF(FERIES,$A$2:$A$32)=0)*($C$2:$C$32=K$37))</f>
        <v>0</v>
      </c>
      <c r="L39" s="29">
        <f>SUMPRODUCT((WEEKDAY($A$2:$A$32,2)=ROWS($38:39))*(COUNTIF(FERIES,$A$2:$A$32)=0)*($C$2:$C$32=L$37))</f>
        <v>0</v>
      </c>
      <c r="M39" s="55">
        <f>SUMPRODUCT((WEEKDAY($A$2:$A$32,2)=ROWS($38:39))*(COUNTIF(FERIES,$A$2:$A$32)=0)*($C$2:$C$32=M$37))</f>
        <v>0</v>
      </c>
      <c r="N39" s="29">
        <f>SUMPRODUCT((WEEKDAY($A$2:$A$32,2)=ROWS($38:39))*(COUNTIF(FERIES,$A$2:$A$32)=0)*($C$2:$C$32=N$37))</f>
        <v>0</v>
      </c>
      <c r="O39" s="55">
        <f>SUMPRODUCT((WEEKDAY($A$2:$A$32,2)=ROWS($38:39))*(COUNTIF(FERIES,$A$2:$A$32)=0)*($C$2:$C$32=O$37))</f>
        <v>0</v>
      </c>
      <c r="P39" s="29">
        <f>SUMPRODUCT((WEEKDAY($A$2:$A$32,2)=ROWS($38:39))*(COUNTIF(FERIES,$A$2:$A$32)=0)*($C$2:$C$32=P$37))</f>
        <v>0</v>
      </c>
      <c r="Q39" s="55">
        <f>SUMPRODUCT((WEEKDAY($A$2:$A$32,2)=ROWS($38:39))*(COUNTIF(FERIES,$A$2:$A$32)=0)*($C$2:$C$32=Q$37))</f>
        <v>0</v>
      </c>
      <c r="R39" s="29">
        <f>SUMPRODUCT((WEEKDAY($A$2:$A$32,2)=ROWS($38:39))*(COUNTIF(FERIES,$A$2:$A$32)=0)*($C$2:$C$32=R$37))</f>
        <v>0</v>
      </c>
      <c r="S39" s="55">
        <f>SUMPRODUCT((WEEKDAY($A$2:$A$32,2)=ROWS($38:39))*(COUNTIF(FERIES,$A$2:$A$32)=0)*($C$2:$C$32=S$37))</f>
        <v>0</v>
      </c>
      <c r="T39" s="29">
        <f>SUMPRODUCT((WEEKDAY($A$2:$A$32,2)=ROWS($38:39))*(COUNTIF(FERIES,$A$2:$A$32)=0)*($C$2:$C$32=T$37))</f>
        <v>0</v>
      </c>
      <c r="U39" s="55">
        <f>SUMPRODUCT((WEEKDAY($A$2:$A$32,2)=ROWS($38:39))*(COUNTIF(FERIES,$A$2:$A$32)=0)*($C$2:$C$32=U$37))</f>
        <v>0</v>
      </c>
      <c r="V39" s="29">
        <f>SUMPRODUCT((WEEKDAY($A$2:$A$32,2)=ROWS($38:39))*(COUNTIF(FERIES,$A$2:$A$32)=0)*($C$2:$C$32=V$37))</f>
        <v>0</v>
      </c>
    </row>
    <row r="40" spans="1:23" hidden="1">
      <c r="C40" t="s">
        <v>6</v>
      </c>
      <c r="D40" s="29">
        <f>SUMPRODUCT((WEEKDAY($A$2:$A$32,2)=ROWS($38:40))*(COUNTIF(FERIES,$A$2:$A$32)=0)*($C$2:$C$32=D$37))</f>
        <v>0</v>
      </c>
      <c r="E40" s="55">
        <f>SUMPRODUCT((WEEKDAY($A$2:$A$32,2)=ROWS($38:40))*(COUNTIF(FERIES,$A$2:$A$32)=0)*($C$2:$C$32=E$37))</f>
        <v>0</v>
      </c>
      <c r="F40" s="29">
        <f>SUMPRODUCT((WEEKDAY($A$2:$A$32,2)=ROWS($38:40))*(COUNTIF(FERIES,$A$2:$A$32)=0)*($C$2:$C$32=F$37))</f>
        <v>0</v>
      </c>
      <c r="G40" s="55">
        <f>SUMPRODUCT((WEEKDAY($A$2:$A$32,2)=ROWS($38:40))*(COUNTIF(FERIES,$A$2:$A$32)=0)*($C$2:$C$32=G$37))</f>
        <v>0</v>
      </c>
      <c r="H40" s="29">
        <f>SUMPRODUCT((WEEKDAY($A$2:$A$32,2)=ROWS($38:40))*(COUNTIF(FERIES,$A$2:$A$32)=0)*($C$2:$C$32=H$37))</f>
        <v>0</v>
      </c>
      <c r="I40" s="55">
        <f>SUMPRODUCT((WEEKDAY($A$2:$A$32,2)=ROWS($38:40))*(COUNTIF(FERIES,$A$2:$A$32)=0)*($C$2:$C$32=I$37))</f>
        <v>0</v>
      </c>
      <c r="J40" s="29">
        <f>SUMPRODUCT((WEEKDAY($A$2:$A$32,2)=ROWS($38:40))*(COUNTIF(FERIES,$A$2:$A$32)=0)*($C$2:$C$32=J$37))</f>
        <v>0</v>
      </c>
      <c r="K40" s="55">
        <f>SUMPRODUCT((WEEKDAY($A$2:$A$32,2)=ROWS($38:40))*(COUNTIF(FERIES,$A$2:$A$32)=0)*($C$2:$C$32=K$37))</f>
        <v>0</v>
      </c>
      <c r="L40" s="29">
        <f>SUMPRODUCT((WEEKDAY($A$2:$A$32,2)=ROWS($38:40))*(COUNTIF(FERIES,$A$2:$A$32)=0)*($C$2:$C$32=L$37))</f>
        <v>0</v>
      </c>
      <c r="M40" s="55">
        <f>SUMPRODUCT((WEEKDAY($A$2:$A$32,2)=ROWS($38:40))*(COUNTIF(FERIES,$A$2:$A$32)=0)*($C$2:$C$32=M$37))</f>
        <v>0</v>
      </c>
      <c r="N40" s="29">
        <f>SUMPRODUCT((WEEKDAY($A$2:$A$32,2)=ROWS($38:40))*(COUNTIF(FERIES,$A$2:$A$32)=0)*($C$2:$C$32=N$37))</f>
        <v>0</v>
      </c>
      <c r="O40" s="55">
        <f>SUMPRODUCT((WEEKDAY($A$2:$A$32,2)=ROWS($38:40))*(COUNTIF(FERIES,$A$2:$A$32)=0)*($C$2:$C$32=O$37))</f>
        <v>0</v>
      </c>
      <c r="P40" s="29">
        <f>SUMPRODUCT((WEEKDAY($A$2:$A$32,2)=ROWS($38:40))*(COUNTIF(FERIES,$A$2:$A$32)=0)*($C$2:$C$32=P$37))</f>
        <v>0</v>
      </c>
      <c r="Q40" s="55">
        <f>SUMPRODUCT((WEEKDAY($A$2:$A$32,2)=ROWS($38:40))*(COUNTIF(FERIES,$A$2:$A$32)=0)*($C$2:$C$32=Q$37))</f>
        <v>0</v>
      </c>
      <c r="R40" s="29">
        <f>SUMPRODUCT((WEEKDAY($A$2:$A$32,2)=ROWS($38:40))*(COUNTIF(FERIES,$A$2:$A$32)=0)*($C$2:$C$32=R$37))</f>
        <v>0</v>
      </c>
      <c r="S40" s="55">
        <f>SUMPRODUCT((WEEKDAY($A$2:$A$32,2)=ROWS($38:40))*(COUNTIF(FERIES,$A$2:$A$32)=0)*($C$2:$C$32=S$37))</f>
        <v>0</v>
      </c>
      <c r="T40" s="29">
        <f>SUMPRODUCT((WEEKDAY($A$2:$A$32,2)=ROWS($38:40))*(COUNTIF(FERIES,$A$2:$A$32)=0)*($C$2:$C$32=T$37))</f>
        <v>0</v>
      </c>
      <c r="U40" s="55">
        <f>SUMPRODUCT((WEEKDAY($A$2:$A$32,2)=ROWS($38:40))*(COUNTIF(FERIES,$A$2:$A$32)=0)*($C$2:$C$32=U$37))</f>
        <v>0</v>
      </c>
      <c r="V40" s="29">
        <f>SUMPRODUCT((WEEKDAY($A$2:$A$32,2)=ROWS($38:40))*(COUNTIF(FERIES,$A$2:$A$32)=0)*($C$2:$C$32=V$37))</f>
        <v>0</v>
      </c>
    </row>
    <row r="41" spans="1:23" hidden="1">
      <c r="C41" t="s">
        <v>7</v>
      </c>
      <c r="D41" s="29">
        <f>SUMPRODUCT((WEEKDAY($A$2:$A$32,2)=ROWS($38:41))*(COUNTIF(FERIES,$A$2:$A$32)=0)*($C$2:$C$32=D$37))</f>
        <v>0</v>
      </c>
      <c r="E41" s="55">
        <f>SUMPRODUCT((WEEKDAY($A$2:$A$32,2)=ROWS($38:41))*(COUNTIF(FERIES,$A$2:$A$32)=0)*($C$2:$C$32=E$37))</f>
        <v>0</v>
      </c>
      <c r="F41" s="29">
        <f>SUMPRODUCT((WEEKDAY($A$2:$A$32,2)=ROWS($38:41))*(COUNTIF(FERIES,$A$2:$A$32)=0)*($C$2:$C$32=F$37))</f>
        <v>0</v>
      </c>
      <c r="G41" s="55">
        <f>SUMPRODUCT((WEEKDAY($A$2:$A$32,2)=ROWS($38:41))*(COUNTIF(FERIES,$A$2:$A$32)=0)*($C$2:$C$32=G$37))</f>
        <v>0</v>
      </c>
      <c r="H41" s="29">
        <f>SUMPRODUCT((WEEKDAY($A$2:$A$32,2)=ROWS($38:41))*(COUNTIF(FERIES,$A$2:$A$32)=0)*($C$2:$C$32=H$37))</f>
        <v>0</v>
      </c>
      <c r="I41" s="55">
        <f>SUMPRODUCT((WEEKDAY($A$2:$A$32,2)=ROWS($38:41))*(COUNTIF(FERIES,$A$2:$A$32)=0)*($C$2:$C$32=I$37))</f>
        <v>0</v>
      </c>
      <c r="J41" s="29">
        <f>SUMPRODUCT((WEEKDAY($A$2:$A$32,2)=ROWS($38:41))*(COUNTIF(FERIES,$A$2:$A$32)=0)*($C$2:$C$32=J$37))</f>
        <v>0</v>
      </c>
      <c r="K41" s="55">
        <f>SUMPRODUCT((WEEKDAY($A$2:$A$32,2)=ROWS($38:41))*(COUNTIF(FERIES,$A$2:$A$32)=0)*($C$2:$C$32=K$37))</f>
        <v>0</v>
      </c>
      <c r="L41" s="29">
        <f>SUMPRODUCT((WEEKDAY($A$2:$A$32,2)=ROWS($38:41))*(COUNTIF(FERIES,$A$2:$A$32)=0)*($C$2:$C$32=L$37))</f>
        <v>0</v>
      </c>
      <c r="M41" s="55">
        <f>SUMPRODUCT((WEEKDAY($A$2:$A$32,2)=ROWS($38:41))*(COUNTIF(FERIES,$A$2:$A$32)=0)*($C$2:$C$32=M$37))</f>
        <v>0</v>
      </c>
      <c r="N41" s="29">
        <f>SUMPRODUCT((WEEKDAY($A$2:$A$32,2)=ROWS($38:41))*(COUNTIF(FERIES,$A$2:$A$32)=0)*($C$2:$C$32=N$37))</f>
        <v>0</v>
      </c>
      <c r="O41" s="55">
        <f>SUMPRODUCT((WEEKDAY($A$2:$A$32,2)=ROWS($38:41))*(COUNTIF(FERIES,$A$2:$A$32)=0)*($C$2:$C$32=O$37))</f>
        <v>0</v>
      </c>
      <c r="P41" s="29">
        <f>SUMPRODUCT((WEEKDAY($A$2:$A$32,2)=ROWS($38:41))*(COUNTIF(FERIES,$A$2:$A$32)=0)*($C$2:$C$32=P$37))</f>
        <v>0</v>
      </c>
      <c r="Q41" s="55">
        <f>SUMPRODUCT((WEEKDAY($A$2:$A$32,2)=ROWS($38:41))*(COUNTIF(FERIES,$A$2:$A$32)=0)*($C$2:$C$32=Q$37))</f>
        <v>0</v>
      </c>
      <c r="R41" s="29">
        <f>SUMPRODUCT((WEEKDAY($A$2:$A$32,2)=ROWS($38:41))*(COUNTIF(FERIES,$A$2:$A$32)=0)*($C$2:$C$32=R$37))</f>
        <v>0</v>
      </c>
      <c r="S41" s="55">
        <f>SUMPRODUCT((WEEKDAY($A$2:$A$32,2)=ROWS($38:41))*(COUNTIF(FERIES,$A$2:$A$32)=0)*($C$2:$C$32=S$37))</f>
        <v>0</v>
      </c>
      <c r="T41" s="29">
        <f>SUMPRODUCT((WEEKDAY($A$2:$A$32,2)=ROWS($38:41))*(COUNTIF(FERIES,$A$2:$A$32)=0)*($C$2:$C$32=T$37))</f>
        <v>0</v>
      </c>
      <c r="U41" s="55">
        <f>SUMPRODUCT((WEEKDAY($A$2:$A$32,2)=ROWS($38:41))*(COUNTIF(FERIES,$A$2:$A$32)=0)*($C$2:$C$32=U$37))</f>
        <v>0</v>
      </c>
      <c r="V41" s="29">
        <f>SUMPRODUCT((WEEKDAY($A$2:$A$32,2)=ROWS($38:41))*(COUNTIF(FERIES,$A$2:$A$32)=0)*($C$2:$C$32=V$37))</f>
        <v>0</v>
      </c>
    </row>
    <row r="42" spans="1:23" hidden="1">
      <c r="C42" t="s">
        <v>8</v>
      </c>
      <c r="D42" s="29">
        <f>SUMPRODUCT((WEEKDAY($A$2:$A$32,2)=ROWS($38:42))*(COUNTIF(FERIES,$A$2:$A$32)=0)*($C$2:$C$32=D$37))</f>
        <v>0</v>
      </c>
      <c r="E42" s="55">
        <f>SUMPRODUCT((WEEKDAY($A$2:$A$32,2)=ROWS($38:42))*(COUNTIF(FERIES,$A$2:$A$32)=0)*($C$2:$C$32=E$37))</f>
        <v>0</v>
      </c>
      <c r="F42" s="29">
        <f>SUMPRODUCT((WEEKDAY($A$2:$A$32,2)=ROWS($38:42))*(COUNTIF(FERIES,$A$2:$A$32)=0)*($C$2:$C$32=F$37))</f>
        <v>0</v>
      </c>
      <c r="G42" s="55">
        <f>SUMPRODUCT((WEEKDAY($A$2:$A$32,2)=ROWS($38:42))*(COUNTIF(FERIES,$A$2:$A$32)=0)*($C$2:$C$32=G$37))</f>
        <v>0</v>
      </c>
      <c r="H42" s="29">
        <f>SUMPRODUCT((WEEKDAY($A$2:$A$32,2)=ROWS($38:42))*(COUNTIF(FERIES,$A$2:$A$32)=0)*($C$2:$C$32=H$37))</f>
        <v>0</v>
      </c>
      <c r="I42" s="55">
        <f>SUMPRODUCT((WEEKDAY($A$2:$A$32,2)=ROWS($38:42))*(COUNTIF(FERIES,$A$2:$A$32)=0)*($C$2:$C$32=I$37))</f>
        <v>0</v>
      </c>
      <c r="J42" s="29">
        <f>SUMPRODUCT((WEEKDAY($A$2:$A$32,2)=ROWS($38:42))*(COUNTIF(FERIES,$A$2:$A$32)=0)*($C$2:$C$32=J$37))</f>
        <v>0</v>
      </c>
      <c r="K42" s="55">
        <f>SUMPRODUCT((WEEKDAY($A$2:$A$32,2)=ROWS($38:42))*(COUNTIF(FERIES,$A$2:$A$32)=0)*($C$2:$C$32=K$37))</f>
        <v>0</v>
      </c>
      <c r="L42" s="29">
        <f>SUMPRODUCT((WEEKDAY($A$2:$A$32,2)=ROWS($38:42))*(COUNTIF(FERIES,$A$2:$A$32)=0)*($C$2:$C$32=L$37))</f>
        <v>0</v>
      </c>
      <c r="M42" s="55">
        <f>SUMPRODUCT((WEEKDAY($A$2:$A$32,2)=ROWS($38:42))*(COUNTIF(FERIES,$A$2:$A$32)=0)*($C$2:$C$32=M$37))</f>
        <v>0</v>
      </c>
      <c r="N42" s="29">
        <f>SUMPRODUCT((WEEKDAY($A$2:$A$32,2)=ROWS($38:42))*(COUNTIF(FERIES,$A$2:$A$32)=0)*($C$2:$C$32=N$37))</f>
        <v>0</v>
      </c>
      <c r="O42" s="55">
        <f>SUMPRODUCT((WEEKDAY($A$2:$A$32,2)=ROWS($38:42))*(COUNTIF(FERIES,$A$2:$A$32)=0)*($C$2:$C$32=O$37))</f>
        <v>0</v>
      </c>
      <c r="P42" s="29">
        <f>SUMPRODUCT((WEEKDAY($A$2:$A$32,2)=ROWS($38:42))*(COUNTIF(FERIES,$A$2:$A$32)=0)*($C$2:$C$32=P$37))</f>
        <v>0</v>
      </c>
      <c r="Q42" s="55">
        <f>SUMPRODUCT((WEEKDAY($A$2:$A$32,2)=ROWS($38:42))*(COUNTIF(FERIES,$A$2:$A$32)=0)*($C$2:$C$32=Q$37))</f>
        <v>0</v>
      </c>
      <c r="R42" s="29">
        <f>SUMPRODUCT((WEEKDAY($A$2:$A$32,2)=ROWS($38:42))*(COUNTIF(FERIES,$A$2:$A$32)=0)*($C$2:$C$32=R$37))</f>
        <v>0</v>
      </c>
      <c r="S42" s="55">
        <f>SUMPRODUCT((WEEKDAY($A$2:$A$32,2)=ROWS($38:42))*(COUNTIF(FERIES,$A$2:$A$32)=0)*($C$2:$C$32=S$37))</f>
        <v>0</v>
      </c>
      <c r="T42" s="29">
        <f>SUMPRODUCT((WEEKDAY($A$2:$A$32,2)=ROWS($38:42))*(COUNTIF(FERIES,$A$2:$A$32)=0)*($C$2:$C$32=T$37))</f>
        <v>0</v>
      </c>
      <c r="U42" s="55">
        <f>SUMPRODUCT((WEEKDAY($A$2:$A$32,2)=ROWS($38:42))*(COUNTIF(FERIES,$A$2:$A$32)=0)*($C$2:$C$32=U$37))</f>
        <v>0</v>
      </c>
      <c r="V42" s="29">
        <f>SUMPRODUCT((WEEKDAY($A$2:$A$32,2)=ROWS($38:42))*(COUNTIF(FERIES,$A$2:$A$32)=0)*($C$2:$C$32=V$37))</f>
        <v>0</v>
      </c>
    </row>
    <row r="43" spans="1:23" hidden="1">
      <c r="C43" t="s">
        <v>9</v>
      </c>
      <c r="D43" s="29">
        <f>SUMPRODUCT((WEEKDAY($A$2:$A$32,2)=ROWS($38:43))*(COUNTIF(FERIES,$A$2:$A$32)=0)*($C$2:$C$32=D$37))</f>
        <v>0</v>
      </c>
      <c r="E43" s="55">
        <f>SUMPRODUCT((WEEKDAY($A$2:$A$32,2)=ROWS($38:43))*(COUNTIF(FERIES,$A$2:$A$32)=0)*($C$2:$C$32=E$37))</f>
        <v>0</v>
      </c>
      <c r="F43" s="29">
        <f>SUMPRODUCT((WEEKDAY($A$2:$A$32,2)=ROWS($38:43))*(COUNTIF(FERIES,$A$2:$A$32)=0)*($C$2:$C$32=F$37))</f>
        <v>0</v>
      </c>
      <c r="G43" s="55">
        <f>SUMPRODUCT((WEEKDAY($A$2:$A$32,2)=ROWS($38:43))*(COUNTIF(FERIES,$A$2:$A$32)=0)*($C$2:$C$32=G$37))</f>
        <v>0</v>
      </c>
      <c r="H43" s="29">
        <f>SUMPRODUCT((WEEKDAY($A$2:$A$32,2)=ROWS($38:43))*(COUNTIF(FERIES,$A$2:$A$32)=0)*($C$2:$C$32=H$37))</f>
        <v>0</v>
      </c>
      <c r="I43" s="55">
        <f>SUMPRODUCT((WEEKDAY($A$2:$A$32,2)=ROWS($38:43))*(COUNTIF(FERIES,$A$2:$A$32)=0)*($C$2:$C$32=I$37))</f>
        <v>0</v>
      </c>
      <c r="J43" s="29">
        <f>SUMPRODUCT((WEEKDAY($A$2:$A$32,2)=ROWS($38:43))*(COUNTIF(FERIES,$A$2:$A$32)=0)*($C$2:$C$32=J$37))</f>
        <v>0</v>
      </c>
      <c r="K43" s="55">
        <f>SUMPRODUCT((WEEKDAY($A$2:$A$32,2)=ROWS($38:43))*(COUNTIF(FERIES,$A$2:$A$32)=0)*($C$2:$C$32=K$37))</f>
        <v>0</v>
      </c>
      <c r="L43" s="29">
        <f>SUMPRODUCT((WEEKDAY($A$2:$A$32,2)=ROWS($38:43))*(COUNTIF(FERIES,$A$2:$A$32)=0)*($C$2:$C$32=L$37))</f>
        <v>0</v>
      </c>
      <c r="M43" s="55">
        <f>SUMPRODUCT((WEEKDAY($A$2:$A$32,2)=ROWS($38:43))*(COUNTIF(FERIES,$A$2:$A$32)=0)*($C$2:$C$32=M$37))</f>
        <v>0</v>
      </c>
      <c r="N43" s="29">
        <f>SUMPRODUCT((WEEKDAY($A$2:$A$32,2)=ROWS($38:43))*(COUNTIF(FERIES,$A$2:$A$32)=0)*($C$2:$C$32=N$37))</f>
        <v>0</v>
      </c>
      <c r="O43" s="55">
        <f>SUMPRODUCT((WEEKDAY($A$2:$A$32,2)=ROWS($38:43))*(COUNTIF(FERIES,$A$2:$A$32)=0)*($C$2:$C$32=O$37))</f>
        <v>0</v>
      </c>
      <c r="P43" s="29">
        <f>SUMPRODUCT((WEEKDAY($A$2:$A$32,2)=ROWS($38:43))*(COUNTIF(FERIES,$A$2:$A$32)=0)*($C$2:$C$32=P$37))</f>
        <v>0</v>
      </c>
      <c r="Q43" s="55">
        <f>SUMPRODUCT((WEEKDAY($A$2:$A$32,2)=ROWS($38:43))*(COUNTIF(FERIES,$A$2:$A$32)=0)*($C$2:$C$32=Q$37))</f>
        <v>0</v>
      </c>
      <c r="R43" s="29">
        <f>SUMPRODUCT((WEEKDAY($A$2:$A$32,2)=ROWS($38:43))*(COUNTIF(FERIES,$A$2:$A$32)=0)*($C$2:$C$32=R$37))</f>
        <v>0</v>
      </c>
      <c r="S43" s="55">
        <f>SUMPRODUCT((WEEKDAY($A$2:$A$32,2)=ROWS($38:43))*(COUNTIF(FERIES,$A$2:$A$32)=0)*($C$2:$C$32=S$37))</f>
        <v>0</v>
      </c>
      <c r="T43" s="29">
        <f>SUMPRODUCT((WEEKDAY($A$2:$A$32,2)=ROWS($38:43))*(COUNTIF(FERIES,$A$2:$A$32)=0)*($C$2:$C$32=T$37))</f>
        <v>0</v>
      </c>
      <c r="U43" s="55">
        <f>SUMPRODUCT((WEEKDAY($A$2:$A$32,2)=ROWS($38:43))*(COUNTIF(FERIES,$A$2:$A$32)=0)*($C$2:$C$32=U$37))</f>
        <v>0</v>
      </c>
      <c r="V43" s="29">
        <f>SUMPRODUCT((WEEKDAY($A$2:$A$32,2)=ROWS($38:43))*(COUNTIF(FERIES,$A$2:$A$32)=0)*($C$2:$C$32=V$37))</f>
        <v>0</v>
      </c>
    </row>
    <row r="44" spans="1:23" hidden="1">
      <c r="C44" t="s">
        <v>10</v>
      </c>
      <c r="D44" s="29">
        <f>SUMPRODUCT((WEEKDAY($A$2:$A$32,2)=ROWS($38:44))*(COUNTIF(FERIES,$A$2:$A$32)=0)*($C$2:$C$32=D$37))</f>
        <v>0</v>
      </c>
      <c r="E44" s="55">
        <f>SUMPRODUCT((WEEKDAY($A$2:$A$32,2)=ROWS($38:44))*(COUNTIF(FERIES,$A$2:$A$32)=0)*($C$2:$C$32=E$37))</f>
        <v>0</v>
      </c>
      <c r="F44" s="29">
        <f>SUMPRODUCT((WEEKDAY($A$2:$A$32,2)=ROWS($38:44))*(COUNTIF(FERIES,$A$2:$A$32)=0)*($C$2:$C$32=F$37))</f>
        <v>0</v>
      </c>
      <c r="G44" s="55">
        <f>SUMPRODUCT((WEEKDAY($A$2:$A$32,2)=ROWS($38:44))*(COUNTIF(FERIES,$A$2:$A$32)=0)*($C$2:$C$32=G$37))</f>
        <v>0</v>
      </c>
      <c r="H44" s="29">
        <f>SUMPRODUCT((WEEKDAY($A$2:$A$32,2)=ROWS($38:44))*(COUNTIF(FERIES,$A$2:$A$32)=0)*($C$2:$C$32=H$37))</f>
        <v>0</v>
      </c>
      <c r="I44" s="55">
        <f>SUMPRODUCT((WEEKDAY($A$2:$A$32,2)=ROWS($38:44))*(COUNTIF(FERIES,$A$2:$A$32)=0)*($C$2:$C$32=I$37))</f>
        <v>0</v>
      </c>
      <c r="J44" s="29">
        <f>SUMPRODUCT((WEEKDAY($A$2:$A$32,2)=ROWS($38:44))*(COUNTIF(FERIES,$A$2:$A$32)=0)*($C$2:$C$32=J$37))</f>
        <v>0</v>
      </c>
      <c r="K44" s="55">
        <f>SUMPRODUCT((WEEKDAY($A$2:$A$32,2)=ROWS($38:44))*(COUNTIF(FERIES,$A$2:$A$32)=0)*($C$2:$C$32=K$37))</f>
        <v>0</v>
      </c>
      <c r="L44" s="29">
        <f>SUMPRODUCT((WEEKDAY($A$2:$A$32,2)=ROWS($38:44))*(COUNTIF(FERIES,$A$2:$A$32)=0)*($C$2:$C$32=L$37))</f>
        <v>0</v>
      </c>
      <c r="M44" s="55">
        <f>SUMPRODUCT((WEEKDAY($A$2:$A$32,2)=ROWS($38:44))*(COUNTIF(FERIES,$A$2:$A$32)=0)*($C$2:$C$32=M$37))</f>
        <v>0</v>
      </c>
      <c r="N44" s="29">
        <f>SUMPRODUCT((WEEKDAY($A$2:$A$32,2)=ROWS($38:44))*(COUNTIF(FERIES,$A$2:$A$32)=0)*($C$2:$C$32=N$37))</f>
        <v>0</v>
      </c>
      <c r="O44" s="55">
        <f>SUMPRODUCT((WEEKDAY($A$2:$A$32,2)=ROWS($38:44))*(COUNTIF(FERIES,$A$2:$A$32)=0)*($C$2:$C$32=O$37))</f>
        <v>0</v>
      </c>
      <c r="P44" s="29">
        <f>SUMPRODUCT((WEEKDAY($A$2:$A$32,2)=ROWS($38:44))*(COUNTIF(FERIES,$A$2:$A$32)=0)*($C$2:$C$32=P$37))</f>
        <v>0</v>
      </c>
      <c r="Q44" s="55">
        <f>SUMPRODUCT((WEEKDAY($A$2:$A$32,2)=ROWS($38:44))*(COUNTIF(FERIES,$A$2:$A$32)=0)*($C$2:$C$32=Q$37))</f>
        <v>0</v>
      </c>
      <c r="R44" s="29">
        <f>SUMPRODUCT((WEEKDAY($A$2:$A$32,2)=ROWS($38:44))*(COUNTIF(FERIES,$A$2:$A$32)=0)*($C$2:$C$32=R$37))</f>
        <v>0</v>
      </c>
      <c r="S44" s="55">
        <f>SUMPRODUCT((WEEKDAY($A$2:$A$32,2)=ROWS($38:44))*(COUNTIF(FERIES,$A$2:$A$32)=0)*($C$2:$C$32=S$37))</f>
        <v>0</v>
      </c>
      <c r="T44" s="29">
        <f>SUMPRODUCT((WEEKDAY($A$2:$A$32,2)=ROWS($38:44))*(COUNTIF(FERIES,$A$2:$A$32)=0)*($C$2:$C$32=T$37))</f>
        <v>0</v>
      </c>
      <c r="U44" s="55">
        <f>SUMPRODUCT((WEEKDAY($A$2:$A$32,2)=ROWS($38:44))*(COUNTIF(FERIES,$A$2:$A$32)=0)*($C$2:$C$32=U$37))</f>
        <v>0</v>
      </c>
      <c r="V44" s="29">
        <f>SUMPRODUCT((WEEKDAY($A$2:$A$32,2)=ROWS($38:44))*(COUNTIF(FERIES,$A$2:$A$32)=0)*($C$2:$C$32=V$37))</f>
        <v>0</v>
      </c>
    </row>
    <row r="45" spans="1:23" hidden="1">
      <c r="C45" t="s">
        <v>26</v>
      </c>
      <c r="D45" s="29">
        <f t="shared" ref="D45:V45" si="9">SUMPRODUCT(COUNTIF(FERIES,$A$2:$A$32)*($C$2:$C$32=D37))</f>
        <v>0</v>
      </c>
      <c r="E45" s="55">
        <f t="shared" si="9"/>
        <v>0</v>
      </c>
      <c r="F45" s="29">
        <f t="shared" si="9"/>
        <v>0</v>
      </c>
      <c r="G45" s="55">
        <f t="shared" si="9"/>
        <v>0</v>
      </c>
      <c r="H45" s="29">
        <f t="shared" si="9"/>
        <v>0</v>
      </c>
      <c r="I45" s="55">
        <f t="shared" si="9"/>
        <v>0</v>
      </c>
      <c r="J45" s="29">
        <f t="shared" si="9"/>
        <v>0</v>
      </c>
      <c r="K45" s="55">
        <f t="shared" si="9"/>
        <v>0</v>
      </c>
      <c r="L45" s="29">
        <f t="shared" si="9"/>
        <v>0</v>
      </c>
      <c r="M45" s="55">
        <f t="shared" si="9"/>
        <v>0</v>
      </c>
      <c r="N45" s="29">
        <f t="shared" si="9"/>
        <v>0</v>
      </c>
      <c r="O45" s="55">
        <f t="shared" si="9"/>
        <v>0</v>
      </c>
      <c r="P45" s="29">
        <f t="shared" si="9"/>
        <v>0</v>
      </c>
      <c r="Q45" s="55">
        <f t="shared" si="9"/>
        <v>0</v>
      </c>
      <c r="R45" s="29">
        <f t="shared" si="9"/>
        <v>0</v>
      </c>
      <c r="S45" s="55">
        <f t="shared" si="9"/>
        <v>0</v>
      </c>
      <c r="T45" s="29">
        <f t="shared" si="9"/>
        <v>0</v>
      </c>
      <c r="U45" s="55">
        <f t="shared" si="9"/>
        <v>0</v>
      </c>
      <c r="V45" s="29">
        <f t="shared" si="9"/>
        <v>0</v>
      </c>
    </row>
    <row r="46" spans="1:23" ht="13" thickBot="1">
      <c r="D46" s="48"/>
      <c r="E46" s="56"/>
      <c r="F46" s="48"/>
      <c r="G46" s="56"/>
      <c r="H46" s="48"/>
      <c r="I46" s="56"/>
      <c r="J46" s="48"/>
      <c r="K46" s="56"/>
      <c r="L46" s="48"/>
      <c r="M46" s="56"/>
      <c r="N46" s="48"/>
      <c r="O46" s="56"/>
      <c r="P46" s="48"/>
      <c r="Q46" s="56"/>
      <c r="R46" s="48"/>
      <c r="S46" s="56"/>
      <c r="T46" s="48"/>
      <c r="U46" s="56"/>
      <c r="V46" s="48"/>
    </row>
    <row r="47" spans="1:23">
      <c r="C47" s="45" t="s">
        <v>27</v>
      </c>
      <c r="D47" s="49">
        <f>SUM(D38:D39)</f>
        <v>0</v>
      </c>
      <c r="E47" s="57">
        <f t="shared" ref="E47:V47" si="10">SUM(E38:E39)</f>
        <v>0</v>
      </c>
      <c r="F47" s="49">
        <f t="shared" si="10"/>
        <v>0</v>
      </c>
      <c r="G47" s="57">
        <f t="shared" si="10"/>
        <v>0</v>
      </c>
      <c r="H47" s="49">
        <f t="shared" si="10"/>
        <v>0</v>
      </c>
      <c r="I47" s="57">
        <f t="shared" si="10"/>
        <v>0</v>
      </c>
      <c r="J47" s="49">
        <f t="shared" si="10"/>
        <v>0</v>
      </c>
      <c r="K47" s="57">
        <f t="shared" si="10"/>
        <v>0</v>
      </c>
      <c r="L47" s="49">
        <f t="shared" si="10"/>
        <v>0</v>
      </c>
      <c r="M47" s="57">
        <f t="shared" si="10"/>
        <v>0</v>
      </c>
      <c r="N47" s="49">
        <f t="shared" si="10"/>
        <v>0</v>
      </c>
      <c r="O47" s="57">
        <f t="shared" si="10"/>
        <v>0</v>
      </c>
      <c r="P47" s="49">
        <f t="shared" si="10"/>
        <v>0</v>
      </c>
      <c r="Q47" s="57">
        <f t="shared" si="10"/>
        <v>0</v>
      </c>
      <c r="R47" s="49">
        <f t="shared" si="10"/>
        <v>0</v>
      </c>
      <c r="S47" s="57">
        <f t="shared" si="10"/>
        <v>0</v>
      </c>
      <c r="T47" s="49">
        <f t="shared" si="10"/>
        <v>0</v>
      </c>
      <c r="U47" s="57">
        <f t="shared" si="10"/>
        <v>0</v>
      </c>
      <c r="V47" s="52">
        <f t="shared" si="10"/>
        <v>0</v>
      </c>
    </row>
    <row r="48" spans="1:23">
      <c r="C48" s="46" t="s">
        <v>28</v>
      </c>
      <c r="D48" s="50">
        <f>SUM(D40+D42)</f>
        <v>0</v>
      </c>
      <c r="E48" s="58">
        <f t="shared" ref="E48:V48" si="11">SUM(E40+E42)</f>
        <v>0</v>
      </c>
      <c r="F48" s="50">
        <f t="shared" si="11"/>
        <v>0</v>
      </c>
      <c r="G48" s="58">
        <f t="shared" si="11"/>
        <v>0</v>
      </c>
      <c r="H48" s="50">
        <f t="shared" si="11"/>
        <v>0</v>
      </c>
      <c r="I48" s="58">
        <f t="shared" si="11"/>
        <v>0</v>
      </c>
      <c r="J48" s="50">
        <f t="shared" si="11"/>
        <v>0</v>
      </c>
      <c r="K48" s="58">
        <f t="shared" si="11"/>
        <v>0</v>
      </c>
      <c r="L48" s="50">
        <f t="shared" si="11"/>
        <v>0</v>
      </c>
      <c r="M48" s="58">
        <f t="shared" si="11"/>
        <v>0</v>
      </c>
      <c r="N48" s="50">
        <f t="shared" si="11"/>
        <v>0</v>
      </c>
      <c r="O48" s="58">
        <f t="shared" si="11"/>
        <v>0</v>
      </c>
      <c r="P48" s="50">
        <f t="shared" si="11"/>
        <v>0</v>
      </c>
      <c r="Q48" s="58">
        <f t="shared" si="11"/>
        <v>0</v>
      </c>
      <c r="R48" s="50">
        <f t="shared" si="11"/>
        <v>0</v>
      </c>
      <c r="S48" s="58">
        <f t="shared" si="11"/>
        <v>0</v>
      </c>
      <c r="T48" s="50">
        <f t="shared" si="11"/>
        <v>0</v>
      </c>
      <c r="U48" s="58">
        <f t="shared" si="11"/>
        <v>0</v>
      </c>
      <c r="V48" s="53">
        <f t="shared" si="11"/>
        <v>0</v>
      </c>
    </row>
    <row r="49" spans="3:22">
      <c r="C49" s="46" t="s">
        <v>7</v>
      </c>
      <c r="D49" s="50">
        <f>SUM(D41)</f>
        <v>0</v>
      </c>
      <c r="E49" s="58">
        <f t="shared" ref="E49:V49" si="12">SUM(E41)</f>
        <v>0</v>
      </c>
      <c r="F49" s="50">
        <f t="shared" si="12"/>
        <v>0</v>
      </c>
      <c r="G49" s="58">
        <f t="shared" si="12"/>
        <v>0</v>
      </c>
      <c r="H49" s="50">
        <f t="shared" si="12"/>
        <v>0</v>
      </c>
      <c r="I49" s="58">
        <f t="shared" si="12"/>
        <v>0</v>
      </c>
      <c r="J49" s="50">
        <f t="shared" si="12"/>
        <v>0</v>
      </c>
      <c r="K49" s="58">
        <f t="shared" si="12"/>
        <v>0</v>
      </c>
      <c r="L49" s="50">
        <f t="shared" si="12"/>
        <v>0</v>
      </c>
      <c r="M49" s="58">
        <f t="shared" si="12"/>
        <v>0</v>
      </c>
      <c r="N49" s="50">
        <f t="shared" si="12"/>
        <v>0</v>
      </c>
      <c r="O49" s="58">
        <f t="shared" si="12"/>
        <v>0</v>
      </c>
      <c r="P49" s="50">
        <f t="shared" si="12"/>
        <v>0</v>
      </c>
      <c r="Q49" s="58">
        <f t="shared" si="12"/>
        <v>0</v>
      </c>
      <c r="R49" s="50">
        <f t="shared" si="12"/>
        <v>0</v>
      </c>
      <c r="S49" s="58">
        <f t="shared" si="12"/>
        <v>0</v>
      </c>
      <c r="T49" s="50">
        <f t="shared" si="12"/>
        <v>0</v>
      </c>
      <c r="U49" s="58">
        <f t="shared" si="12"/>
        <v>0</v>
      </c>
      <c r="V49" s="53">
        <f t="shared" si="12"/>
        <v>0</v>
      </c>
    </row>
    <row r="50" spans="3:22">
      <c r="C50" s="46" t="s">
        <v>29</v>
      </c>
      <c r="D50" s="50">
        <f>SUM(D43)</f>
        <v>0</v>
      </c>
      <c r="E50" s="58">
        <f t="shared" ref="E50:V51" si="13">SUM(E43)</f>
        <v>0</v>
      </c>
      <c r="F50" s="50">
        <f t="shared" si="13"/>
        <v>0</v>
      </c>
      <c r="G50" s="58">
        <f t="shared" si="13"/>
        <v>0</v>
      </c>
      <c r="H50" s="50">
        <f t="shared" si="13"/>
        <v>0</v>
      </c>
      <c r="I50" s="58">
        <f t="shared" si="13"/>
        <v>0</v>
      </c>
      <c r="J50" s="50">
        <f t="shared" si="13"/>
        <v>0</v>
      </c>
      <c r="K50" s="58">
        <f t="shared" si="13"/>
        <v>0</v>
      </c>
      <c r="L50" s="50">
        <f t="shared" si="13"/>
        <v>0</v>
      </c>
      <c r="M50" s="58">
        <f t="shared" si="13"/>
        <v>0</v>
      </c>
      <c r="N50" s="50">
        <f t="shared" si="13"/>
        <v>0</v>
      </c>
      <c r="O50" s="58">
        <f t="shared" si="13"/>
        <v>0</v>
      </c>
      <c r="P50" s="50">
        <f t="shared" si="13"/>
        <v>0</v>
      </c>
      <c r="Q50" s="58">
        <f t="shared" si="13"/>
        <v>0</v>
      </c>
      <c r="R50" s="50">
        <f t="shared" si="13"/>
        <v>0</v>
      </c>
      <c r="S50" s="58">
        <f t="shared" si="13"/>
        <v>0</v>
      </c>
      <c r="T50" s="50">
        <f t="shared" si="13"/>
        <v>0</v>
      </c>
      <c r="U50" s="58">
        <f t="shared" si="13"/>
        <v>0</v>
      </c>
      <c r="V50" s="53">
        <f t="shared" si="13"/>
        <v>0</v>
      </c>
    </row>
    <row r="51" spans="3:22">
      <c r="C51" s="46" t="s">
        <v>30</v>
      </c>
      <c r="D51" s="50">
        <f>SUM(D44)</f>
        <v>0</v>
      </c>
      <c r="E51" s="58">
        <f t="shared" si="13"/>
        <v>0</v>
      </c>
      <c r="F51" s="50">
        <f t="shared" si="13"/>
        <v>0</v>
      </c>
      <c r="G51" s="58">
        <f t="shared" si="13"/>
        <v>0</v>
      </c>
      <c r="H51" s="50">
        <f t="shared" si="13"/>
        <v>0</v>
      </c>
      <c r="I51" s="58">
        <f t="shared" si="13"/>
        <v>0</v>
      </c>
      <c r="J51" s="50">
        <f t="shared" si="13"/>
        <v>0</v>
      </c>
      <c r="K51" s="58">
        <f t="shared" si="13"/>
        <v>0</v>
      </c>
      <c r="L51" s="50">
        <f t="shared" si="13"/>
        <v>0</v>
      </c>
      <c r="M51" s="58">
        <f t="shared" si="13"/>
        <v>0</v>
      </c>
      <c r="N51" s="50">
        <f t="shared" si="13"/>
        <v>0</v>
      </c>
      <c r="O51" s="58">
        <f t="shared" si="13"/>
        <v>0</v>
      </c>
      <c r="P51" s="50">
        <f t="shared" si="13"/>
        <v>0</v>
      </c>
      <c r="Q51" s="58">
        <f t="shared" si="13"/>
        <v>0</v>
      </c>
      <c r="R51" s="50">
        <f t="shared" si="13"/>
        <v>0</v>
      </c>
      <c r="S51" s="58">
        <f t="shared" si="13"/>
        <v>0</v>
      </c>
      <c r="T51" s="50">
        <f t="shared" si="13"/>
        <v>0</v>
      </c>
      <c r="U51" s="58">
        <f t="shared" si="13"/>
        <v>0</v>
      </c>
      <c r="V51" s="53">
        <f t="shared" si="13"/>
        <v>0</v>
      </c>
    </row>
    <row r="52" spans="3:22" ht="13" thickBot="1">
      <c r="C52" s="47" t="s">
        <v>31</v>
      </c>
      <c r="D52" s="51">
        <f>SUM(D45)</f>
        <v>0</v>
      </c>
      <c r="E52" s="59">
        <f t="shared" ref="E52:V52" si="14">SUM(E45)</f>
        <v>0</v>
      </c>
      <c r="F52" s="51">
        <f t="shared" si="14"/>
        <v>0</v>
      </c>
      <c r="G52" s="59">
        <f t="shared" si="14"/>
        <v>0</v>
      </c>
      <c r="H52" s="51">
        <f t="shared" si="14"/>
        <v>0</v>
      </c>
      <c r="I52" s="59">
        <f t="shared" si="14"/>
        <v>0</v>
      </c>
      <c r="J52" s="51">
        <f t="shared" si="14"/>
        <v>0</v>
      </c>
      <c r="K52" s="59">
        <f t="shared" si="14"/>
        <v>0</v>
      </c>
      <c r="L52" s="51">
        <f t="shared" si="14"/>
        <v>0</v>
      </c>
      <c r="M52" s="59">
        <f t="shared" si="14"/>
        <v>0</v>
      </c>
      <c r="N52" s="51">
        <f t="shared" si="14"/>
        <v>0</v>
      </c>
      <c r="O52" s="59">
        <f t="shared" si="14"/>
        <v>0</v>
      </c>
      <c r="P52" s="51">
        <f t="shared" si="14"/>
        <v>0</v>
      </c>
      <c r="Q52" s="59">
        <f t="shared" si="14"/>
        <v>0</v>
      </c>
      <c r="R52" s="51">
        <f t="shared" si="14"/>
        <v>0</v>
      </c>
      <c r="S52" s="59">
        <f t="shared" si="14"/>
        <v>0</v>
      </c>
      <c r="T52" s="51">
        <f t="shared" si="14"/>
        <v>0</v>
      </c>
      <c r="U52" s="59">
        <f t="shared" si="14"/>
        <v>0</v>
      </c>
      <c r="V52" s="54">
        <f t="shared" si="14"/>
        <v>0</v>
      </c>
    </row>
    <row r="55" spans="3:22" ht="14">
      <c r="C55" s="41" t="s">
        <v>27</v>
      </c>
      <c r="D55" s="42">
        <f>SUM(Jan:Dec!D47)</f>
        <v>0</v>
      </c>
      <c r="E55" s="42">
        <f>SUM(Jan:Dec!E47)</f>
        <v>0</v>
      </c>
      <c r="F55" s="42">
        <f>SUM(Jan:Dec!F47)</f>
        <v>1</v>
      </c>
      <c r="G55" s="42">
        <f>SUM(Jan:Dec!G47)</f>
        <v>0</v>
      </c>
      <c r="H55" s="42">
        <f>SUM(Jan:Dec!H47)</f>
        <v>0</v>
      </c>
      <c r="I55" s="42">
        <f>SUM(Jan:Dec!I47)</f>
        <v>0</v>
      </c>
      <c r="J55" s="42">
        <f>SUM(Jan:Dec!J47)</f>
        <v>0</v>
      </c>
      <c r="K55" s="42">
        <f>SUM(Jan:Dec!K47)</f>
        <v>0</v>
      </c>
      <c r="L55" s="42">
        <f>SUM(Jan:Dec!L47)</f>
        <v>0</v>
      </c>
      <c r="M55" s="42">
        <f>SUM(Jan:Dec!M47)</f>
        <v>0</v>
      </c>
      <c r="N55" s="42">
        <f>SUM(Jan:Dec!N47)</f>
        <v>0</v>
      </c>
      <c r="O55" s="42">
        <f>SUM(Jan:Dec!O47)</f>
        <v>0</v>
      </c>
      <c r="P55" s="42">
        <f>SUM(Jan:Dec!P47)</f>
        <v>0</v>
      </c>
      <c r="Q55" s="42">
        <f>SUM(Jan:Dec!Q47)</f>
        <v>0</v>
      </c>
      <c r="R55" s="42">
        <f>SUM(Jan:Dec!R47)</f>
        <v>0</v>
      </c>
      <c r="S55" s="42">
        <f>SUM(Jan:Dec!S47)</f>
        <v>0</v>
      </c>
      <c r="T55" s="42">
        <f>SUM(Jan:Dec!T47)</f>
        <v>0</v>
      </c>
      <c r="U55" s="42" t="e">
        <f>SUM(Jan:Dec!U47)</f>
        <v>#REF!</v>
      </c>
      <c r="V55" s="42">
        <f>SUM(Jan:Dec!V47)</f>
        <v>0</v>
      </c>
    </row>
    <row r="56" spans="3:22" ht="14">
      <c r="C56" s="37" t="s">
        <v>28</v>
      </c>
      <c r="D56" s="34">
        <f>SUM(Jan:Dec!D48)</f>
        <v>1</v>
      </c>
      <c r="E56" s="34">
        <f>SUM(Jan:Dec!E48)</f>
        <v>0</v>
      </c>
      <c r="F56" s="34">
        <f>SUM(Jan:Dec!F48)</f>
        <v>0</v>
      </c>
      <c r="G56" s="34">
        <f>SUM(Jan:Dec!G48)</f>
        <v>0</v>
      </c>
      <c r="H56" s="34">
        <f>SUM(Jan:Dec!H48)</f>
        <v>0</v>
      </c>
      <c r="I56" s="34">
        <f>SUM(Jan:Dec!I48)</f>
        <v>0</v>
      </c>
      <c r="J56" s="34">
        <f>SUM(Jan:Dec!J48)</f>
        <v>0</v>
      </c>
      <c r="K56" s="34">
        <f>SUM(Jan:Dec!K48)</f>
        <v>0</v>
      </c>
      <c r="L56" s="34">
        <f>SUM(Jan:Dec!L48)</f>
        <v>0</v>
      </c>
      <c r="M56" s="34">
        <f>SUM(Jan:Dec!M48)</f>
        <v>0</v>
      </c>
      <c r="N56" s="34">
        <f>SUM(Jan:Dec!N48)</f>
        <v>0</v>
      </c>
      <c r="O56" s="34">
        <f>SUM(Jan:Dec!O48)</f>
        <v>0</v>
      </c>
      <c r="P56" s="34">
        <f>SUM(Jan:Dec!P48)</f>
        <v>0</v>
      </c>
      <c r="Q56" s="34">
        <f>SUM(Jan:Dec!Q48)</f>
        <v>0</v>
      </c>
      <c r="R56" s="34">
        <f>SUM(Jan:Dec!R48)</f>
        <v>0</v>
      </c>
      <c r="S56" s="34">
        <f>SUM(Jan:Dec!S48)</f>
        <v>0</v>
      </c>
      <c r="T56" s="34">
        <f>SUM(Jan:Dec!T48)</f>
        <v>0</v>
      </c>
      <c r="U56" s="34" t="e">
        <f>SUM(Jan:Dec!U48)</f>
        <v>#REF!</v>
      </c>
      <c r="V56" s="34">
        <f>SUM(Jan:Dec!V48)</f>
        <v>0</v>
      </c>
    </row>
    <row r="57" spans="3:22" ht="14">
      <c r="C57" s="37" t="s">
        <v>7</v>
      </c>
      <c r="D57" s="34">
        <f>SUM(Jan:Dec!D49)</f>
        <v>0</v>
      </c>
      <c r="E57" s="34">
        <f>SUM(Jan:Dec!E49)</f>
        <v>0</v>
      </c>
      <c r="F57" s="34">
        <f>SUM(Jan:Dec!F49)</f>
        <v>0</v>
      </c>
      <c r="G57" s="34">
        <f>SUM(Jan:Dec!G49)</f>
        <v>0</v>
      </c>
      <c r="H57" s="34">
        <f>SUM(Jan:Dec!H49)</f>
        <v>0</v>
      </c>
      <c r="I57" s="34">
        <f>SUM(Jan:Dec!I49)</f>
        <v>0</v>
      </c>
      <c r="J57" s="34">
        <f>SUM(Jan:Dec!J49)</f>
        <v>0</v>
      </c>
      <c r="K57" s="34">
        <f>SUM(Jan:Dec!K49)</f>
        <v>0</v>
      </c>
      <c r="L57" s="34">
        <f>SUM(Jan:Dec!L49)</f>
        <v>0</v>
      </c>
      <c r="M57" s="34">
        <f>SUM(Jan:Dec!M49)</f>
        <v>0</v>
      </c>
      <c r="N57" s="34">
        <f>SUM(Jan:Dec!N49)</f>
        <v>0</v>
      </c>
      <c r="O57" s="34">
        <f>SUM(Jan:Dec!O49)</f>
        <v>0</v>
      </c>
      <c r="P57" s="34">
        <f>SUM(Jan:Dec!P49)</f>
        <v>0</v>
      </c>
      <c r="Q57" s="34">
        <f>SUM(Jan:Dec!Q49)</f>
        <v>0</v>
      </c>
      <c r="R57" s="34">
        <f>SUM(Jan:Dec!R49)</f>
        <v>0</v>
      </c>
      <c r="S57" s="34">
        <f>SUM(Jan:Dec!S49)</f>
        <v>0</v>
      </c>
      <c r="T57" s="34">
        <f>SUM(Jan:Dec!T49)</f>
        <v>0</v>
      </c>
      <c r="U57" s="34" t="e">
        <f>SUM(Jan:Dec!U49)</f>
        <v>#REF!</v>
      </c>
      <c r="V57" s="34">
        <f>SUM(Jan:Dec!V49)</f>
        <v>0</v>
      </c>
    </row>
    <row r="58" spans="3:22" ht="14">
      <c r="C58" s="36" t="s">
        <v>29</v>
      </c>
      <c r="D58" s="33">
        <f>SUM(Jan:Dec!D50)</f>
        <v>0</v>
      </c>
      <c r="E58" s="33">
        <f>SUM(Jan:Dec!E50)</f>
        <v>1</v>
      </c>
      <c r="F58" s="33">
        <f>SUM(Jan:Dec!F50)</f>
        <v>0</v>
      </c>
      <c r="G58" s="33">
        <f>SUM(Jan:Dec!G50)</f>
        <v>0</v>
      </c>
      <c r="H58" s="33">
        <f>SUM(Jan:Dec!H50)</f>
        <v>0</v>
      </c>
      <c r="I58" s="33">
        <f>SUM(Jan:Dec!I50)</f>
        <v>0</v>
      </c>
      <c r="J58" s="33">
        <f>SUM(Jan:Dec!J50)</f>
        <v>0</v>
      </c>
      <c r="K58" s="33">
        <f>SUM(Jan:Dec!K50)</f>
        <v>0</v>
      </c>
      <c r="L58" s="33">
        <f>SUM(Jan:Dec!L50)</f>
        <v>0</v>
      </c>
      <c r="M58" s="33">
        <f>SUM(Jan:Dec!M50)</f>
        <v>0</v>
      </c>
      <c r="N58" s="33">
        <f>SUM(Jan:Dec!N50)</f>
        <v>0</v>
      </c>
      <c r="O58" s="33">
        <f>SUM(Jan:Dec!O50)</f>
        <v>0</v>
      </c>
      <c r="P58" s="33">
        <f>SUM(Jan:Dec!P50)</f>
        <v>0</v>
      </c>
      <c r="Q58" s="33">
        <f>SUM(Jan:Dec!Q50)</f>
        <v>0</v>
      </c>
      <c r="R58" s="33">
        <f>SUM(Jan:Dec!R50)</f>
        <v>0</v>
      </c>
      <c r="S58" s="33">
        <f>SUM(Jan:Dec!S50)</f>
        <v>0</v>
      </c>
      <c r="T58" s="33">
        <f>SUM(Jan:Dec!T50)</f>
        <v>0</v>
      </c>
      <c r="U58" s="33" t="e">
        <f>SUM(Jan:Dec!U50)</f>
        <v>#REF!</v>
      </c>
      <c r="V58" s="33">
        <f>SUM(Jan:Dec!V50)</f>
        <v>0</v>
      </c>
    </row>
    <row r="59" spans="3:22" ht="14">
      <c r="C59" s="37" t="s">
        <v>30</v>
      </c>
      <c r="D59" s="34">
        <f>SUM(Jan:Dec!D51)</f>
        <v>0</v>
      </c>
      <c r="E59" s="34">
        <f>SUM(Jan:Dec!E51)</f>
        <v>0</v>
      </c>
      <c r="F59" s="34">
        <f>SUM(Jan:Dec!F51)</f>
        <v>0</v>
      </c>
      <c r="G59" s="34">
        <f>SUM(Jan:Dec!G51)</f>
        <v>0</v>
      </c>
      <c r="H59" s="34">
        <f>SUM(Jan:Dec!H51)</f>
        <v>0</v>
      </c>
      <c r="I59" s="34">
        <f>SUM(Jan:Dec!I51)</f>
        <v>0</v>
      </c>
      <c r="J59" s="34">
        <f>SUM(Jan:Dec!J51)</f>
        <v>0</v>
      </c>
      <c r="K59" s="34">
        <f>SUM(Jan:Dec!K51)</f>
        <v>0</v>
      </c>
      <c r="L59" s="34">
        <f>SUM(Jan:Dec!L51)</f>
        <v>0</v>
      </c>
      <c r="M59" s="34">
        <f>SUM(Jan:Dec!M51)</f>
        <v>0</v>
      </c>
      <c r="N59" s="34">
        <f>SUM(Jan:Dec!N51)</f>
        <v>0</v>
      </c>
      <c r="O59" s="34">
        <f>SUM(Jan:Dec!O51)</f>
        <v>0</v>
      </c>
      <c r="P59" s="34">
        <f>SUM(Jan:Dec!P51)</f>
        <v>0</v>
      </c>
      <c r="Q59" s="34">
        <f>SUM(Jan:Dec!Q51)</f>
        <v>0</v>
      </c>
      <c r="R59" s="34">
        <f>SUM(Jan:Dec!R51)</f>
        <v>0</v>
      </c>
      <c r="S59" s="34">
        <f>SUM(Jan:Dec!S51)</f>
        <v>0</v>
      </c>
      <c r="T59" s="34">
        <f>SUM(Jan:Dec!T51)</f>
        <v>0</v>
      </c>
      <c r="U59" s="34" t="e">
        <f>SUM(Jan:Dec!U51)</f>
        <v>#REF!</v>
      </c>
      <c r="V59" s="34">
        <f>SUM(Jan:Dec!V51)</f>
        <v>0</v>
      </c>
    </row>
    <row r="60" spans="3:22" ht="14">
      <c r="C60" s="38" t="s">
        <v>31</v>
      </c>
      <c r="D60" s="35">
        <f>SUM(Jan:Dec!D52)</f>
        <v>1</v>
      </c>
      <c r="E60" s="35">
        <f>SUM(Jan:Dec!E52)</f>
        <v>0</v>
      </c>
      <c r="F60" s="35">
        <f>SUM(Jan:Dec!F52)</f>
        <v>0</v>
      </c>
      <c r="G60" s="35">
        <f>SUM(Jan:Dec!G52)</f>
        <v>0</v>
      </c>
      <c r="H60" s="35">
        <f>SUM(Jan:Dec!H52)</f>
        <v>0</v>
      </c>
      <c r="I60" s="35">
        <f>SUM(Jan:Dec!I52)</f>
        <v>0</v>
      </c>
      <c r="J60" s="35">
        <f>SUM(Jan:Dec!J52)</f>
        <v>0</v>
      </c>
      <c r="K60" s="35">
        <f>SUM(Jan:Dec!K52)</f>
        <v>0</v>
      </c>
      <c r="L60" s="35">
        <f>SUM(Jan:Dec!L52)</f>
        <v>0</v>
      </c>
      <c r="M60" s="35">
        <f>SUM(Jan:Dec!M52)</f>
        <v>0</v>
      </c>
      <c r="N60" s="35">
        <f>SUM(Jan:Dec!N52)</f>
        <v>0</v>
      </c>
      <c r="O60" s="35">
        <f>SUM(Jan:Dec!O52)</f>
        <v>0</v>
      </c>
      <c r="P60" s="35">
        <f>SUM(Jan:Dec!P52)</f>
        <v>0</v>
      </c>
      <c r="Q60" s="35">
        <f>SUM(Jan:Dec!Q52)</f>
        <v>0</v>
      </c>
      <c r="R60" s="35">
        <f>SUM(Jan:Dec!R52)</f>
        <v>0</v>
      </c>
      <c r="S60" s="35">
        <f>SUM(Jan:Dec!S52)</f>
        <v>0</v>
      </c>
      <c r="T60" s="35">
        <f>SUM(Jan:Dec!T52)</f>
        <v>0</v>
      </c>
      <c r="U60" s="35" t="e">
        <f>SUM(Jan:Dec!U52)</f>
        <v>#REF!</v>
      </c>
      <c r="V60" s="35">
        <f>SUM(Jan:Dec!V52)</f>
        <v>0</v>
      </c>
    </row>
    <row r="61" spans="3:22" ht="14">
      <c r="C61" s="43" t="s">
        <v>32</v>
      </c>
      <c r="D61" s="44">
        <f>SUM(D55:D60)</f>
        <v>2</v>
      </c>
      <c r="E61" s="44">
        <f t="shared" ref="E61:V61" si="15">SUM(E55:E60)</f>
        <v>1</v>
      </c>
      <c r="F61" s="44">
        <f t="shared" si="15"/>
        <v>1</v>
      </c>
      <c r="G61" s="44">
        <f t="shared" si="15"/>
        <v>0</v>
      </c>
      <c r="H61" s="44">
        <f t="shared" si="15"/>
        <v>0</v>
      </c>
      <c r="I61" s="44">
        <f t="shared" si="15"/>
        <v>0</v>
      </c>
      <c r="J61" s="44">
        <f t="shared" si="15"/>
        <v>0</v>
      </c>
      <c r="K61" s="44">
        <f t="shared" si="15"/>
        <v>0</v>
      </c>
      <c r="L61" s="44">
        <f t="shared" si="15"/>
        <v>0</v>
      </c>
      <c r="M61" s="44">
        <f t="shared" si="15"/>
        <v>0</v>
      </c>
      <c r="N61" s="44">
        <f t="shared" si="15"/>
        <v>0</v>
      </c>
      <c r="O61" s="44">
        <f t="shared" si="15"/>
        <v>0</v>
      </c>
      <c r="P61" s="44">
        <f t="shared" si="15"/>
        <v>0</v>
      </c>
      <c r="Q61" s="44">
        <f t="shared" si="15"/>
        <v>0</v>
      </c>
      <c r="R61" s="44">
        <f t="shared" si="15"/>
        <v>0</v>
      </c>
      <c r="S61" s="44">
        <f t="shared" si="15"/>
        <v>0</v>
      </c>
      <c r="T61" s="44">
        <f t="shared" si="15"/>
        <v>0</v>
      </c>
      <c r="U61" s="44" t="e">
        <f t="shared" si="15"/>
        <v>#REF!</v>
      </c>
      <c r="V61" s="44">
        <f t="shared" si="15"/>
        <v>0</v>
      </c>
    </row>
  </sheetData>
  <conditionalFormatting sqref="D2:V31">
    <cfRule type="cellIs" dxfId="34" priority="1" stopIfTrue="1" operator="equal">
      <formula>1</formula>
    </cfRule>
  </conditionalFormatting>
  <conditionalFormatting sqref="D33:V33">
    <cfRule type="cellIs" dxfId="33" priority="3" operator="equal">
      <formula>0</formula>
    </cfRule>
    <cfRule type="cellIs" dxfId="32" priority="4" operator="greaterThanOrEqual">
      <formula>1</formula>
    </cfRule>
  </conditionalFormatting>
  <conditionalFormatting sqref="A2:V31">
    <cfRule type="expression" dxfId="31" priority="2">
      <formula>OR($A2=FERIES)</formula>
    </cfRule>
    <cfRule type="expression" dxfId="30" priority="5">
      <formula>WEEKDAY($A2,2)&gt;5</formula>
    </cfRule>
  </conditionalFormatting>
  <dataValidations count="1">
    <dataValidation type="list" allowBlank="1" showInputMessage="1" showErrorMessage="1" sqref="C2:C32 D1:V1">
      <formula1>PERS</formula1>
    </dataValidation>
  </dataValidations>
  <printOptions horizontalCentered="1"/>
  <pageMargins left="0.19685039370078741" right="0.19685039370078741" top="0.19685039370078741" bottom="0.19685039370078741" header="0.19685039370078741" footer="0.1968503937007874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>
    <pageSetUpPr fitToPage="1"/>
  </sheetPr>
  <dimension ref="A1:W61"/>
  <sheetViews>
    <sheetView showZeros="0" topLeftCell="A16" workbookViewId="0">
      <selection activeCell="S1" sqref="S1"/>
    </sheetView>
  </sheetViews>
  <sheetFormatPr baseColWidth="10" defaultRowHeight="12" x14ac:dyDescent="0"/>
  <cols>
    <col min="1" max="1" width="9.6640625" customWidth="1"/>
    <col min="2" max="2" width="5.6640625" customWidth="1"/>
    <col min="3" max="3" width="13" customWidth="1"/>
    <col min="4" max="5" width="8.6640625" customWidth="1"/>
    <col min="6" max="6" width="8.33203125" customWidth="1"/>
    <col min="7" max="7" width="8.1640625" customWidth="1"/>
    <col min="8" max="9" width="8.6640625" customWidth="1"/>
    <col min="10" max="10" width="9.1640625" customWidth="1"/>
    <col min="11" max="11" width="8.33203125" customWidth="1"/>
    <col min="12" max="22" width="8.6640625" customWidth="1"/>
    <col min="23" max="23" width="5.5" customWidth="1"/>
  </cols>
  <sheetData>
    <row r="1" spans="1:23" ht="17.25" customHeight="1">
      <c r="A1" s="27">
        <f>DATE(Accueil!E1,7,1)</f>
        <v>42917</v>
      </c>
      <c r="B1" s="28" t="s">
        <v>0</v>
      </c>
      <c r="C1" s="28" t="s">
        <v>1</v>
      </c>
      <c r="D1" s="32" t="s">
        <v>25</v>
      </c>
      <c r="E1" s="32" t="s">
        <v>25</v>
      </c>
      <c r="F1" s="32" t="s">
        <v>25</v>
      </c>
      <c r="G1" s="32" t="s">
        <v>25</v>
      </c>
      <c r="H1" s="32" t="s">
        <v>25</v>
      </c>
      <c r="I1" s="32" t="s">
        <v>25</v>
      </c>
      <c r="J1" s="32" t="s">
        <v>25</v>
      </c>
      <c r="K1" s="32" t="s">
        <v>25</v>
      </c>
      <c r="L1" s="32" t="s">
        <v>25</v>
      </c>
      <c r="M1" s="32" t="s">
        <v>25</v>
      </c>
      <c r="N1" s="32" t="s">
        <v>25</v>
      </c>
      <c r="O1" s="32" t="s">
        <v>25</v>
      </c>
      <c r="P1" s="32" t="s">
        <v>25</v>
      </c>
      <c r="Q1" s="32" t="s">
        <v>25</v>
      </c>
      <c r="R1" s="32" t="s">
        <v>25</v>
      </c>
      <c r="S1" s="32" t="s">
        <v>11</v>
      </c>
      <c r="T1" s="32" t="s">
        <v>11</v>
      </c>
      <c r="U1" s="32" t="s">
        <v>11</v>
      </c>
      <c r="V1" s="32" t="s">
        <v>11</v>
      </c>
      <c r="W1" s="8" t="s">
        <v>2</v>
      </c>
    </row>
    <row r="2" spans="1:23">
      <c r="A2" s="12">
        <f>DATE(Accueil!E1,7,1)</f>
        <v>42917</v>
      </c>
      <c r="B2" s="11">
        <f>DATE(Accueil!E1,7,1)</f>
        <v>42917</v>
      </c>
      <c r="C2" s="31"/>
      <c r="D2" s="9" t="str">
        <f>IF($C2=D$1,1,"0")</f>
        <v>0</v>
      </c>
      <c r="E2" s="9" t="str">
        <f t="shared" ref="E2:V16" si="0">IF($C2=E$1,1,"0")</f>
        <v>0</v>
      </c>
      <c r="F2" s="9" t="str">
        <f t="shared" si="0"/>
        <v>0</v>
      </c>
      <c r="G2" s="9" t="str">
        <f t="shared" si="0"/>
        <v>0</v>
      </c>
      <c r="H2" s="9" t="str">
        <f t="shared" si="0"/>
        <v>0</v>
      </c>
      <c r="I2" s="9" t="str">
        <f t="shared" si="0"/>
        <v>0</v>
      </c>
      <c r="J2" s="9" t="str">
        <f t="shared" si="0"/>
        <v>0</v>
      </c>
      <c r="K2" s="9" t="str">
        <f t="shared" si="0"/>
        <v>0</v>
      </c>
      <c r="L2" s="9" t="str">
        <f t="shared" si="0"/>
        <v>0</v>
      </c>
      <c r="M2" s="9" t="str">
        <f t="shared" si="0"/>
        <v>0</v>
      </c>
      <c r="N2" s="9" t="str">
        <f t="shared" si="0"/>
        <v>0</v>
      </c>
      <c r="O2" s="9" t="str">
        <f t="shared" si="0"/>
        <v>0</v>
      </c>
      <c r="P2" s="9" t="str">
        <f t="shared" si="0"/>
        <v>0</v>
      </c>
      <c r="Q2" s="9" t="str">
        <f t="shared" si="0"/>
        <v>0</v>
      </c>
      <c r="R2" s="9" t="str">
        <f t="shared" si="0"/>
        <v>0</v>
      </c>
      <c r="S2" s="9" t="str">
        <f t="shared" si="0"/>
        <v>0</v>
      </c>
      <c r="T2" s="9" t="str">
        <f t="shared" si="0"/>
        <v>0</v>
      </c>
      <c r="U2" s="9" t="str">
        <f t="shared" si="0"/>
        <v>0</v>
      </c>
      <c r="V2" s="9" t="str">
        <f t="shared" si="0"/>
        <v>0</v>
      </c>
      <c r="W2" s="6">
        <f t="shared" ref="W2:W32" si="1">SUM(D2:V2)</f>
        <v>0</v>
      </c>
    </row>
    <row r="3" spans="1:23">
      <c r="A3" s="12">
        <f>(A2+1)</f>
        <v>42918</v>
      </c>
      <c r="B3" s="11">
        <f>(B2+1)</f>
        <v>42918</v>
      </c>
      <c r="C3" s="31"/>
      <c r="D3" s="9" t="str">
        <f t="shared" ref="D3:S31" si="2">IF($C3=D$1,1,"0")</f>
        <v>0</v>
      </c>
      <c r="E3" s="9" t="str">
        <f t="shared" si="2"/>
        <v>0</v>
      </c>
      <c r="F3" s="9" t="str">
        <f t="shared" si="2"/>
        <v>0</v>
      </c>
      <c r="G3" s="9" t="str">
        <f t="shared" si="2"/>
        <v>0</v>
      </c>
      <c r="H3" s="9" t="str">
        <f t="shared" si="2"/>
        <v>0</v>
      </c>
      <c r="I3" s="9" t="str">
        <f t="shared" si="2"/>
        <v>0</v>
      </c>
      <c r="J3" s="9" t="str">
        <f t="shared" si="2"/>
        <v>0</v>
      </c>
      <c r="K3" s="9" t="str">
        <f t="shared" si="2"/>
        <v>0</v>
      </c>
      <c r="L3" s="9" t="str">
        <f t="shared" si="2"/>
        <v>0</v>
      </c>
      <c r="M3" s="9" t="str">
        <f t="shared" si="2"/>
        <v>0</v>
      </c>
      <c r="N3" s="9" t="str">
        <f t="shared" si="2"/>
        <v>0</v>
      </c>
      <c r="O3" s="9" t="str">
        <f t="shared" si="2"/>
        <v>0</v>
      </c>
      <c r="P3" s="9" t="str">
        <f t="shared" si="2"/>
        <v>0</v>
      </c>
      <c r="Q3" s="9" t="str">
        <f t="shared" si="2"/>
        <v>0</v>
      </c>
      <c r="R3" s="9" t="str">
        <f t="shared" si="2"/>
        <v>0</v>
      </c>
      <c r="S3" s="9" t="str">
        <f t="shared" si="2"/>
        <v>0</v>
      </c>
      <c r="T3" s="9" t="str">
        <f t="shared" si="0"/>
        <v>0</v>
      </c>
      <c r="U3" s="9" t="str">
        <f t="shared" si="0"/>
        <v>0</v>
      </c>
      <c r="V3" s="9" t="str">
        <f t="shared" si="0"/>
        <v>0</v>
      </c>
      <c r="W3" s="6">
        <f t="shared" si="1"/>
        <v>0</v>
      </c>
    </row>
    <row r="4" spans="1:23">
      <c r="A4" s="12">
        <f t="shared" ref="A4:B19" si="3">(A3+1)</f>
        <v>42919</v>
      </c>
      <c r="B4" s="11">
        <f t="shared" si="3"/>
        <v>42919</v>
      </c>
      <c r="C4" s="31"/>
      <c r="D4" s="9" t="str">
        <f t="shared" si="2"/>
        <v>0</v>
      </c>
      <c r="E4" s="9" t="str">
        <f t="shared" si="0"/>
        <v>0</v>
      </c>
      <c r="F4" s="9" t="str">
        <f t="shared" si="0"/>
        <v>0</v>
      </c>
      <c r="G4" s="9" t="str">
        <f t="shared" si="0"/>
        <v>0</v>
      </c>
      <c r="H4" s="9" t="str">
        <f t="shared" si="0"/>
        <v>0</v>
      </c>
      <c r="I4" s="9" t="str">
        <f t="shared" si="0"/>
        <v>0</v>
      </c>
      <c r="J4" s="9" t="str">
        <f t="shared" si="0"/>
        <v>0</v>
      </c>
      <c r="K4" s="9" t="str">
        <f t="shared" si="0"/>
        <v>0</v>
      </c>
      <c r="L4" s="9" t="str">
        <f t="shared" si="0"/>
        <v>0</v>
      </c>
      <c r="M4" s="9" t="str">
        <f t="shared" si="0"/>
        <v>0</v>
      </c>
      <c r="N4" s="9" t="str">
        <f t="shared" si="0"/>
        <v>0</v>
      </c>
      <c r="O4" s="9" t="str">
        <f t="shared" si="0"/>
        <v>0</v>
      </c>
      <c r="P4" s="9" t="str">
        <f t="shared" si="0"/>
        <v>0</v>
      </c>
      <c r="Q4" s="9" t="str">
        <f t="shared" si="0"/>
        <v>0</v>
      </c>
      <c r="R4" s="9" t="str">
        <f t="shared" si="0"/>
        <v>0</v>
      </c>
      <c r="S4" s="9" t="str">
        <f t="shared" si="0"/>
        <v>0</v>
      </c>
      <c r="T4" s="9" t="str">
        <f t="shared" si="0"/>
        <v>0</v>
      </c>
      <c r="U4" s="9" t="str">
        <f t="shared" si="0"/>
        <v>0</v>
      </c>
      <c r="V4" s="9" t="str">
        <f t="shared" si="0"/>
        <v>0</v>
      </c>
      <c r="W4" s="6">
        <f t="shared" si="1"/>
        <v>0</v>
      </c>
    </row>
    <row r="5" spans="1:23">
      <c r="A5" s="12">
        <f t="shared" si="3"/>
        <v>42920</v>
      </c>
      <c r="B5" s="11">
        <f t="shared" si="3"/>
        <v>42920</v>
      </c>
      <c r="C5" s="31"/>
      <c r="D5" s="9" t="str">
        <f>IF($C5=D$1,1,"0")</f>
        <v>0</v>
      </c>
      <c r="E5" s="9" t="str">
        <f t="shared" si="0"/>
        <v>0</v>
      </c>
      <c r="F5" s="9" t="str">
        <f t="shared" si="0"/>
        <v>0</v>
      </c>
      <c r="G5" s="9" t="str">
        <f t="shared" si="0"/>
        <v>0</v>
      </c>
      <c r="H5" s="9" t="str">
        <f t="shared" si="0"/>
        <v>0</v>
      </c>
      <c r="I5" s="9" t="str">
        <f t="shared" si="0"/>
        <v>0</v>
      </c>
      <c r="J5" s="9" t="str">
        <f t="shared" si="0"/>
        <v>0</v>
      </c>
      <c r="K5" s="9" t="str">
        <f t="shared" si="0"/>
        <v>0</v>
      </c>
      <c r="L5" s="9" t="str">
        <f t="shared" si="0"/>
        <v>0</v>
      </c>
      <c r="M5" s="9" t="str">
        <f t="shared" si="0"/>
        <v>0</v>
      </c>
      <c r="N5" s="9" t="str">
        <f t="shared" si="0"/>
        <v>0</v>
      </c>
      <c r="O5" s="9" t="str">
        <f t="shared" si="0"/>
        <v>0</v>
      </c>
      <c r="P5" s="9" t="str">
        <f t="shared" si="0"/>
        <v>0</v>
      </c>
      <c r="Q5" s="9" t="str">
        <f t="shared" si="0"/>
        <v>0</v>
      </c>
      <c r="R5" s="9" t="str">
        <f t="shared" si="0"/>
        <v>0</v>
      </c>
      <c r="S5" s="9" t="str">
        <f t="shared" si="0"/>
        <v>0</v>
      </c>
      <c r="T5" s="9" t="str">
        <f t="shared" si="0"/>
        <v>0</v>
      </c>
      <c r="U5" s="9" t="str">
        <f t="shared" si="0"/>
        <v>0</v>
      </c>
      <c r="V5" s="9" t="str">
        <f t="shared" si="0"/>
        <v>0</v>
      </c>
      <c r="W5" s="6">
        <f t="shared" si="1"/>
        <v>0</v>
      </c>
    </row>
    <row r="6" spans="1:23">
      <c r="A6" s="12">
        <f t="shared" si="3"/>
        <v>42921</v>
      </c>
      <c r="B6" s="11">
        <f t="shared" si="3"/>
        <v>42921</v>
      </c>
      <c r="C6" s="31"/>
      <c r="D6" s="9" t="str">
        <f t="shared" si="2"/>
        <v>0</v>
      </c>
      <c r="E6" s="9" t="str">
        <f t="shared" si="0"/>
        <v>0</v>
      </c>
      <c r="F6" s="9" t="str">
        <f t="shared" si="0"/>
        <v>0</v>
      </c>
      <c r="G6" s="9" t="str">
        <f t="shared" si="0"/>
        <v>0</v>
      </c>
      <c r="H6" s="9" t="str">
        <f t="shared" si="0"/>
        <v>0</v>
      </c>
      <c r="I6" s="9" t="str">
        <f t="shared" si="0"/>
        <v>0</v>
      </c>
      <c r="J6" s="9" t="str">
        <f t="shared" si="0"/>
        <v>0</v>
      </c>
      <c r="K6" s="9" t="str">
        <f t="shared" si="0"/>
        <v>0</v>
      </c>
      <c r="L6" s="9" t="str">
        <f t="shared" si="0"/>
        <v>0</v>
      </c>
      <c r="M6" s="9" t="str">
        <f t="shared" si="0"/>
        <v>0</v>
      </c>
      <c r="N6" s="9" t="str">
        <f t="shared" si="0"/>
        <v>0</v>
      </c>
      <c r="O6" s="9" t="str">
        <f t="shared" si="0"/>
        <v>0</v>
      </c>
      <c r="P6" s="9" t="str">
        <f t="shared" si="0"/>
        <v>0</v>
      </c>
      <c r="Q6" s="9" t="str">
        <f t="shared" si="0"/>
        <v>0</v>
      </c>
      <c r="R6" s="9" t="str">
        <f t="shared" si="0"/>
        <v>0</v>
      </c>
      <c r="S6" s="9" t="str">
        <f t="shared" si="0"/>
        <v>0</v>
      </c>
      <c r="T6" s="9" t="str">
        <f t="shared" si="0"/>
        <v>0</v>
      </c>
      <c r="U6" s="9" t="str">
        <f t="shared" si="0"/>
        <v>0</v>
      </c>
      <c r="V6" s="9" t="str">
        <f t="shared" si="0"/>
        <v>0</v>
      </c>
      <c r="W6" s="6">
        <f t="shared" si="1"/>
        <v>0</v>
      </c>
    </row>
    <row r="7" spans="1:23">
      <c r="A7" s="12">
        <f t="shared" si="3"/>
        <v>42922</v>
      </c>
      <c r="B7" s="11">
        <f t="shared" si="3"/>
        <v>42922</v>
      </c>
      <c r="C7" s="31"/>
      <c r="D7" s="9" t="str">
        <f t="shared" si="2"/>
        <v>0</v>
      </c>
      <c r="E7" s="9" t="str">
        <f t="shared" si="0"/>
        <v>0</v>
      </c>
      <c r="F7" s="9" t="str">
        <f t="shared" si="0"/>
        <v>0</v>
      </c>
      <c r="G7" s="9" t="str">
        <f t="shared" si="0"/>
        <v>0</v>
      </c>
      <c r="H7" s="9" t="str">
        <f t="shared" si="0"/>
        <v>0</v>
      </c>
      <c r="I7" s="9" t="str">
        <f t="shared" si="0"/>
        <v>0</v>
      </c>
      <c r="J7" s="9" t="str">
        <f t="shared" si="0"/>
        <v>0</v>
      </c>
      <c r="K7" s="9" t="str">
        <f t="shared" si="0"/>
        <v>0</v>
      </c>
      <c r="L7" s="9" t="str">
        <f t="shared" si="0"/>
        <v>0</v>
      </c>
      <c r="M7" s="9" t="str">
        <f t="shared" si="0"/>
        <v>0</v>
      </c>
      <c r="N7" s="9" t="str">
        <f t="shared" si="0"/>
        <v>0</v>
      </c>
      <c r="O7" s="9" t="str">
        <f t="shared" si="0"/>
        <v>0</v>
      </c>
      <c r="P7" s="9" t="str">
        <f t="shared" si="0"/>
        <v>0</v>
      </c>
      <c r="Q7" s="9" t="str">
        <f t="shared" si="0"/>
        <v>0</v>
      </c>
      <c r="R7" s="9" t="str">
        <f t="shared" si="0"/>
        <v>0</v>
      </c>
      <c r="S7" s="9" t="str">
        <f t="shared" si="0"/>
        <v>0</v>
      </c>
      <c r="T7" s="9" t="str">
        <f t="shared" si="0"/>
        <v>0</v>
      </c>
      <c r="U7" s="9" t="str">
        <f t="shared" si="0"/>
        <v>0</v>
      </c>
      <c r="V7" s="9" t="str">
        <f t="shared" si="0"/>
        <v>0</v>
      </c>
      <c r="W7" s="6">
        <f t="shared" si="1"/>
        <v>0</v>
      </c>
    </row>
    <row r="8" spans="1:23">
      <c r="A8" s="12">
        <f t="shared" si="3"/>
        <v>42923</v>
      </c>
      <c r="B8" s="11">
        <f t="shared" si="3"/>
        <v>42923</v>
      </c>
      <c r="C8" s="31"/>
      <c r="D8" s="9" t="str">
        <f t="shared" si="2"/>
        <v>0</v>
      </c>
      <c r="E8" s="9" t="str">
        <f t="shared" si="0"/>
        <v>0</v>
      </c>
      <c r="F8" s="9" t="str">
        <f t="shared" si="0"/>
        <v>0</v>
      </c>
      <c r="G8" s="9" t="str">
        <f t="shared" si="0"/>
        <v>0</v>
      </c>
      <c r="H8" s="9" t="str">
        <f t="shared" si="0"/>
        <v>0</v>
      </c>
      <c r="I8" s="9" t="str">
        <f t="shared" si="0"/>
        <v>0</v>
      </c>
      <c r="J8" s="9" t="str">
        <f t="shared" si="0"/>
        <v>0</v>
      </c>
      <c r="K8" s="9" t="str">
        <f t="shared" si="0"/>
        <v>0</v>
      </c>
      <c r="L8" s="9" t="str">
        <f t="shared" si="0"/>
        <v>0</v>
      </c>
      <c r="M8" s="9" t="str">
        <f t="shared" si="0"/>
        <v>0</v>
      </c>
      <c r="N8" s="9" t="str">
        <f t="shared" si="0"/>
        <v>0</v>
      </c>
      <c r="O8" s="9" t="str">
        <f t="shared" si="0"/>
        <v>0</v>
      </c>
      <c r="P8" s="9" t="str">
        <f t="shared" si="0"/>
        <v>0</v>
      </c>
      <c r="Q8" s="9" t="str">
        <f t="shared" si="0"/>
        <v>0</v>
      </c>
      <c r="R8" s="9" t="str">
        <f t="shared" si="0"/>
        <v>0</v>
      </c>
      <c r="S8" s="9" t="str">
        <f t="shared" si="0"/>
        <v>0</v>
      </c>
      <c r="T8" s="9" t="str">
        <f t="shared" si="0"/>
        <v>0</v>
      </c>
      <c r="U8" s="9" t="str">
        <f t="shared" si="0"/>
        <v>0</v>
      </c>
      <c r="V8" s="9" t="str">
        <f t="shared" si="0"/>
        <v>0</v>
      </c>
      <c r="W8" s="6">
        <f t="shared" si="1"/>
        <v>0</v>
      </c>
    </row>
    <row r="9" spans="1:23">
      <c r="A9" s="12">
        <f t="shared" si="3"/>
        <v>42924</v>
      </c>
      <c r="B9" s="11">
        <f t="shared" si="3"/>
        <v>42924</v>
      </c>
      <c r="C9" s="31"/>
      <c r="D9" s="9" t="str">
        <f t="shared" si="2"/>
        <v>0</v>
      </c>
      <c r="E9" s="9" t="str">
        <f t="shared" si="0"/>
        <v>0</v>
      </c>
      <c r="F9" s="9" t="str">
        <f t="shared" si="0"/>
        <v>0</v>
      </c>
      <c r="G9" s="9" t="str">
        <f t="shared" si="0"/>
        <v>0</v>
      </c>
      <c r="H9" s="9" t="str">
        <f t="shared" si="0"/>
        <v>0</v>
      </c>
      <c r="I9" s="9" t="str">
        <f t="shared" si="0"/>
        <v>0</v>
      </c>
      <c r="J9" s="9" t="str">
        <f t="shared" si="0"/>
        <v>0</v>
      </c>
      <c r="K9" s="9" t="str">
        <f t="shared" si="0"/>
        <v>0</v>
      </c>
      <c r="L9" s="9" t="str">
        <f t="shared" si="0"/>
        <v>0</v>
      </c>
      <c r="M9" s="9" t="str">
        <f t="shared" si="0"/>
        <v>0</v>
      </c>
      <c r="N9" s="9" t="str">
        <f t="shared" si="0"/>
        <v>0</v>
      </c>
      <c r="O9" s="9" t="str">
        <f t="shared" si="0"/>
        <v>0</v>
      </c>
      <c r="P9" s="9" t="str">
        <f t="shared" si="0"/>
        <v>0</v>
      </c>
      <c r="Q9" s="9" t="str">
        <f t="shared" si="0"/>
        <v>0</v>
      </c>
      <c r="R9" s="9" t="str">
        <f t="shared" si="0"/>
        <v>0</v>
      </c>
      <c r="S9" s="9" t="str">
        <f t="shared" si="0"/>
        <v>0</v>
      </c>
      <c r="T9" s="9" t="str">
        <f t="shared" si="0"/>
        <v>0</v>
      </c>
      <c r="U9" s="9" t="str">
        <f t="shared" si="0"/>
        <v>0</v>
      </c>
      <c r="V9" s="9" t="str">
        <f t="shared" si="0"/>
        <v>0</v>
      </c>
      <c r="W9" s="6">
        <f t="shared" si="1"/>
        <v>0</v>
      </c>
    </row>
    <row r="10" spans="1:23">
      <c r="A10" s="12">
        <f t="shared" si="3"/>
        <v>42925</v>
      </c>
      <c r="B10" s="11">
        <f t="shared" si="3"/>
        <v>42925</v>
      </c>
      <c r="C10" s="31"/>
      <c r="D10" s="9" t="str">
        <f t="shared" si="2"/>
        <v>0</v>
      </c>
      <c r="E10" s="9" t="str">
        <f t="shared" si="0"/>
        <v>0</v>
      </c>
      <c r="F10" s="9" t="str">
        <f t="shared" si="0"/>
        <v>0</v>
      </c>
      <c r="G10" s="9" t="str">
        <f t="shared" si="0"/>
        <v>0</v>
      </c>
      <c r="H10" s="9" t="str">
        <f t="shared" si="0"/>
        <v>0</v>
      </c>
      <c r="I10" s="9" t="str">
        <f t="shared" si="0"/>
        <v>0</v>
      </c>
      <c r="J10" s="9" t="str">
        <f t="shared" si="0"/>
        <v>0</v>
      </c>
      <c r="K10" s="9" t="str">
        <f t="shared" si="0"/>
        <v>0</v>
      </c>
      <c r="L10" s="9" t="str">
        <f t="shared" si="0"/>
        <v>0</v>
      </c>
      <c r="M10" s="9" t="str">
        <f t="shared" si="0"/>
        <v>0</v>
      </c>
      <c r="N10" s="9" t="str">
        <f t="shared" si="0"/>
        <v>0</v>
      </c>
      <c r="O10" s="9" t="str">
        <f t="shared" si="0"/>
        <v>0</v>
      </c>
      <c r="P10" s="9" t="str">
        <f t="shared" si="0"/>
        <v>0</v>
      </c>
      <c r="Q10" s="9" t="str">
        <f t="shared" si="0"/>
        <v>0</v>
      </c>
      <c r="R10" s="9" t="str">
        <f t="shared" si="0"/>
        <v>0</v>
      </c>
      <c r="S10" s="9" t="str">
        <f t="shared" si="0"/>
        <v>0</v>
      </c>
      <c r="T10" s="9" t="str">
        <f t="shared" si="0"/>
        <v>0</v>
      </c>
      <c r="U10" s="9" t="str">
        <f t="shared" si="0"/>
        <v>0</v>
      </c>
      <c r="V10" s="9" t="str">
        <f t="shared" si="0"/>
        <v>0</v>
      </c>
      <c r="W10" s="6">
        <f t="shared" si="1"/>
        <v>0</v>
      </c>
    </row>
    <row r="11" spans="1:23">
      <c r="A11" s="12">
        <f t="shared" si="3"/>
        <v>42926</v>
      </c>
      <c r="B11" s="11">
        <f t="shared" si="3"/>
        <v>42926</v>
      </c>
      <c r="C11" s="31"/>
      <c r="D11" s="9" t="str">
        <f t="shared" si="2"/>
        <v>0</v>
      </c>
      <c r="E11" s="9" t="str">
        <f t="shared" si="0"/>
        <v>0</v>
      </c>
      <c r="F11" s="9" t="str">
        <f t="shared" si="0"/>
        <v>0</v>
      </c>
      <c r="G11" s="9" t="str">
        <f t="shared" si="0"/>
        <v>0</v>
      </c>
      <c r="H11" s="9" t="str">
        <f t="shared" si="0"/>
        <v>0</v>
      </c>
      <c r="I11" s="9" t="str">
        <f t="shared" si="0"/>
        <v>0</v>
      </c>
      <c r="J11" s="9" t="str">
        <f t="shared" si="0"/>
        <v>0</v>
      </c>
      <c r="K11" s="9" t="str">
        <f t="shared" si="0"/>
        <v>0</v>
      </c>
      <c r="L11" s="9" t="str">
        <f t="shared" si="0"/>
        <v>0</v>
      </c>
      <c r="M11" s="9" t="str">
        <f t="shared" si="0"/>
        <v>0</v>
      </c>
      <c r="N11" s="9" t="str">
        <f t="shared" si="0"/>
        <v>0</v>
      </c>
      <c r="O11" s="9" t="str">
        <f t="shared" si="0"/>
        <v>0</v>
      </c>
      <c r="P11" s="9" t="str">
        <f t="shared" si="0"/>
        <v>0</v>
      </c>
      <c r="Q11" s="9" t="str">
        <f t="shared" si="0"/>
        <v>0</v>
      </c>
      <c r="R11" s="9" t="str">
        <f t="shared" si="0"/>
        <v>0</v>
      </c>
      <c r="S11" s="9" t="str">
        <f t="shared" si="0"/>
        <v>0</v>
      </c>
      <c r="T11" s="9" t="str">
        <f t="shared" si="0"/>
        <v>0</v>
      </c>
      <c r="U11" s="9" t="str">
        <f t="shared" si="0"/>
        <v>0</v>
      </c>
      <c r="V11" s="9" t="str">
        <f t="shared" si="0"/>
        <v>0</v>
      </c>
      <c r="W11" s="6">
        <f t="shared" si="1"/>
        <v>0</v>
      </c>
    </row>
    <row r="12" spans="1:23">
      <c r="A12" s="12">
        <f t="shared" si="3"/>
        <v>42927</v>
      </c>
      <c r="B12" s="11">
        <f t="shared" si="3"/>
        <v>42927</v>
      </c>
      <c r="C12" s="31"/>
      <c r="D12" s="9" t="str">
        <f t="shared" si="2"/>
        <v>0</v>
      </c>
      <c r="E12" s="9" t="str">
        <f t="shared" si="0"/>
        <v>0</v>
      </c>
      <c r="F12" s="9" t="str">
        <f t="shared" si="0"/>
        <v>0</v>
      </c>
      <c r="G12" s="9" t="str">
        <f t="shared" si="0"/>
        <v>0</v>
      </c>
      <c r="H12" s="9" t="str">
        <f t="shared" si="0"/>
        <v>0</v>
      </c>
      <c r="I12" s="9" t="str">
        <f t="shared" si="0"/>
        <v>0</v>
      </c>
      <c r="J12" s="9" t="str">
        <f t="shared" si="0"/>
        <v>0</v>
      </c>
      <c r="K12" s="9" t="str">
        <f t="shared" si="0"/>
        <v>0</v>
      </c>
      <c r="L12" s="9" t="str">
        <f t="shared" si="0"/>
        <v>0</v>
      </c>
      <c r="M12" s="9" t="str">
        <f t="shared" si="0"/>
        <v>0</v>
      </c>
      <c r="N12" s="9" t="str">
        <f t="shared" si="0"/>
        <v>0</v>
      </c>
      <c r="O12" s="9" t="str">
        <f t="shared" si="0"/>
        <v>0</v>
      </c>
      <c r="P12" s="9" t="str">
        <f t="shared" si="0"/>
        <v>0</v>
      </c>
      <c r="Q12" s="9" t="str">
        <f t="shared" si="0"/>
        <v>0</v>
      </c>
      <c r="R12" s="9" t="str">
        <f t="shared" si="0"/>
        <v>0</v>
      </c>
      <c r="S12" s="9" t="str">
        <f t="shared" si="0"/>
        <v>0</v>
      </c>
      <c r="T12" s="9" t="str">
        <f t="shared" si="0"/>
        <v>0</v>
      </c>
      <c r="U12" s="9" t="str">
        <f t="shared" si="0"/>
        <v>0</v>
      </c>
      <c r="V12" s="9" t="str">
        <f t="shared" si="0"/>
        <v>0</v>
      </c>
      <c r="W12" s="6">
        <f t="shared" si="1"/>
        <v>0</v>
      </c>
    </row>
    <row r="13" spans="1:23">
      <c r="A13" s="12">
        <f t="shared" si="3"/>
        <v>42928</v>
      </c>
      <c r="B13" s="11">
        <f t="shared" si="3"/>
        <v>42928</v>
      </c>
      <c r="C13" s="31"/>
      <c r="D13" s="9" t="str">
        <f t="shared" si="2"/>
        <v>0</v>
      </c>
      <c r="E13" s="9" t="str">
        <f t="shared" si="0"/>
        <v>0</v>
      </c>
      <c r="F13" s="9" t="str">
        <f t="shared" si="0"/>
        <v>0</v>
      </c>
      <c r="G13" s="9" t="str">
        <f t="shared" si="0"/>
        <v>0</v>
      </c>
      <c r="H13" s="9" t="str">
        <f t="shared" si="0"/>
        <v>0</v>
      </c>
      <c r="I13" s="9" t="str">
        <f t="shared" si="0"/>
        <v>0</v>
      </c>
      <c r="J13" s="9" t="str">
        <f t="shared" si="0"/>
        <v>0</v>
      </c>
      <c r="K13" s="9" t="str">
        <f t="shared" si="0"/>
        <v>0</v>
      </c>
      <c r="L13" s="9" t="str">
        <f t="shared" si="0"/>
        <v>0</v>
      </c>
      <c r="M13" s="9" t="str">
        <f t="shared" si="0"/>
        <v>0</v>
      </c>
      <c r="N13" s="9" t="str">
        <f t="shared" si="0"/>
        <v>0</v>
      </c>
      <c r="O13" s="9" t="str">
        <f t="shared" si="0"/>
        <v>0</v>
      </c>
      <c r="P13" s="9" t="str">
        <f t="shared" si="0"/>
        <v>0</v>
      </c>
      <c r="Q13" s="9" t="str">
        <f t="shared" si="0"/>
        <v>0</v>
      </c>
      <c r="R13" s="9" t="str">
        <f t="shared" si="0"/>
        <v>0</v>
      </c>
      <c r="S13" s="9" t="str">
        <f t="shared" si="0"/>
        <v>0</v>
      </c>
      <c r="T13" s="9" t="str">
        <f t="shared" si="0"/>
        <v>0</v>
      </c>
      <c r="U13" s="9" t="str">
        <f t="shared" si="0"/>
        <v>0</v>
      </c>
      <c r="V13" s="9" t="str">
        <f t="shared" si="0"/>
        <v>0</v>
      </c>
      <c r="W13" s="6">
        <f t="shared" si="1"/>
        <v>0</v>
      </c>
    </row>
    <row r="14" spans="1:23">
      <c r="A14" s="12">
        <f t="shared" si="3"/>
        <v>42929</v>
      </c>
      <c r="B14" s="11">
        <f t="shared" si="3"/>
        <v>42929</v>
      </c>
      <c r="C14" s="31"/>
      <c r="D14" s="9" t="str">
        <f t="shared" si="2"/>
        <v>0</v>
      </c>
      <c r="E14" s="9" t="str">
        <f t="shared" si="0"/>
        <v>0</v>
      </c>
      <c r="F14" s="9" t="str">
        <f t="shared" si="0"/>
        <v>0</v>
      </c>
      <c r="G14" s="9" t="str">
        <f t="shared" si="0"/>
        <v>0</v>
      </c>
      <c r="H14" s="9" t="str">
        <f t="shared" si="0"/>
        <v>0</v>
      </c>
      <c r="I14" s="9" t="str">
        <f t="shared" si="0"/>
        <v>0</v>
      </c>
      <c r="J14" s="9" t="str">
        <f t="shared" si="0"/>
        <v>0</v>
      </c>
      <c r="K14" s="9" t="str">
        <f t="shared" si="0"/>
        <v>0</v>
      </c>
      <c r="L14" s="9" t="str">
        <f t="shared" si="0"/>
        <v>0</v>
      </c>
      <c r="M14" s="9" t="str">
        <f t="shared" si="0"/>
        <v>0</v>
      </c>
      <c r="N14" s="9" t="str">
        <f t="shared" si="0"/>
        <v>0</v>
      </c>
      <c r="O14" s="9" t="str">
        <f t="shared" si="0"/>
        <v>0</v>
      </c>
      <c r="P14" s="9" t="str">
        <f t="shared" si="0"/>
        <v>0</v>
      </c>
      <c r="Q14" s="9" t="str">
        <f t="shared" si="0"/>
        <v>0</v>
      </c>
      <c r="R14" s="9" t="str">
        <f t="shared" si="0"/>
        <v>0</v>
      </c>
      <c r="S14" s="9" t="str">
        <f t="shared" si="0"/>
        <v>0</v>
      </c>
      <c r="T14" s="9" t="str">
        <f t="shared" si="0"/>
        <v>0</v>
      </c>
      <c r="U14" s="9" t="str">
        <f t="shared" si="0"/>
        <v>0</v>
      </c>
      <c r="V14" s="9" t="str">
        <f t="shared" si="0"/>
        <v>0</v>
      </c>
      <c r="W14" s="6">
        <f t="shared" si="1"/>
        <v>0</v>
      </c>
    </row>
    <row r="15" spans="1:23">
      <c r="A15" s="12">
        <f t="shared" si="3"/>
        <v>42930</v>
      </c>
      <c r="B15" s="11">
        <f t="shared" si="3"/>
        <v>42930</v>
      </c>
      <c r="C15" s="31"/>
      <c r="D15" s="9" t="str">
        <f t="shared" si="2"/>
        <v>0</v>
      </c>
      <c r="E15" s="9" t="str">
        <f t="shared" si="0"/>
        <v>0</v>
      </c>
      <c r="F15" s="9" t="str">
        <f t="shared" si="0"/>
        <v>0</v>
      </c>
      <c r="G15" s="9" t="str">
        <f t="shared" si="0"/>
        <v>0</v>
      </c>
      <c r="H15" s="9" t="str">
        <f t="shared" si="0"/>
        <v>0</v>
      </c>
      <c r="I15" s="9" t="str">
        <f t="shared" si="0"/>
        <v>0</v>
      </c>
      <c r="J15" s="9" t="str">
        <f t="shared" si="0"/>
        <v>0</v>
      </c>
      <c r="K15" s="9" t="str">
        <f t="shared" si="0"/>
        <v>0</v>
      </c>
      <c r="L15" s="9" t="str">
        <f t="shared" si="0"/>
        <v>0</v>
      </c>
      <c r="M15" s="9" t="str">
        <f t="shared" si="0"/>
        <v>0</v>
      </c>
      <c r="N15" s="9" t="str">
        <f t="shared" si="0"/>
        <v>0</v>
      </c>
      <c r="O15" s="9" t="str">
        <f t="shared" si="0"/>
        <v>0</v>
      </c>
      <c r="P15" s="9" t="str">
        <f t="shared" si="0"/>
        <v>0</v>
      </c>
      <c r="Q15" s="9" t="str">
        <f t="shared" si="0"/>
        <v>0</v>
      </c>
      <c r="R15" s="9" t="str">
        <f t="shared" si="0"/>
        <v>0</v>
      </c>
      <c r="S15" s="9" t="str">
        <f t="shared" si="0"/>
        <v>0</v>
      </c>
      <c r="T15" s="9" t="str">
        <f t="shared" si="0"/>
        <v>0</v>
      </c>
      <c r="U15" s="9" t="str">
        <f t="shared" si="0"/>
        <v>0</v>
      </c>
      <c r="V15" s="9" t="str">
        <f t="shared" si="0"/>
        <v>0</v>
      </c>
      <c r="W15" s="6">
        <f t="shared" si="1"/>
        <v>0</v>
      </c>
    </row>
    <row r="16" spans="1:23">
      <c r="A16" s="12">
        <f t="shared" si="3"/>
        <v>42931</v>
      </c>
      <c r="B16" s="11">
        <f t="shared" si="3"/>
        <v>42931</v>
      </c>
      <c r="C16" s="31"/>
      <c r="D16" s="9" t="str">
        <f t="shared" si="2"/>
        <v>0</v>
      </c>
      <c r="E16" s="9" t="str">
        <f t="shared" si="0"/>
        <v>0</v>
      </c>
      <c r="F16" s="9" t="str">
        <f t="shared" si="0"/>
        <v>0</v>
      </c>
      <c r="G16" s="9" t="str">
        <f t="shared" si="0"/>
        <v>0</v>
      </c>
      <c r="H16" s="9" t="str">
        <f t="shared" si="0"/>
        <v>0</v>
      </c>
      <c r="I16" s="9" t="str">
        <f t="shared" si="0"/>
        <v>0</v>
      </c>
      <c r="J16" s="9" t="str">
        <f t="shared" si="0"/>
        <v>0</v>
      </c>
      <c r="K16" s="9" t="str">
        <f t="shared" si="0"/>
        <v>0</v>
      </c>
      <c r="L16" s="9" t="str">
        <f t="shared" si="0"/>
        <v>0</v>
      </c>
      <c r="M16" s="9" t="str">
        <f t="shared" si="0"/>
        <v>0</v>
      </c>
      <c r="N16" s="9" t="str">
        <f t="shared" si="0"/>
        <v>0</v>
      </c>
      <c r="O16" s="9" t="str">
        <f t="shared" si="0"/>
        <v>0</v>
      </c>
      <c r="P16" s="9" t="str">
        <f t="shared" si="0"/>
        <v>0</v>
      </c>
      <c r="Q16" s="9" t="str">
        <f t="shared" si="0"/>
        <v>0</v>
      </c>
      <c r="R16" s="9" t="str">
        <f t="shared" si="0"/>
        <v>0</v>
      </c>
      <c r="S16" s="9" t="str">
        <f t="shared" si="0"/>
        <v>0</v>
      </c>
      <c r="T16" s="9" t="str">
        <f t="shared" si="0"/>
        <v>0</v>
      </c>
      <c r="U16" s="9" t="str">
        <f t="shared" si="0"/>
        <v>0</v>
      </c>
      <c r="V16" s="9" t="str">
        <f t="shared" si="0"/>
        <v>0</v>
      </c>
      <c r="W16" s="6">
        <f t="shared" si="1"/>
        <v>0</v>
      </c>
    </row>
    <row r="17" spans="1:23">
      <c r="A17" s="12">
        <f t="shared" si="3"/>
        <v>42932</v>
      </c>
      <c r="B17" s="11">
        <f t="shared" si="3"/>
        <v>42932</v>
      </c>
      <c r="C17" s="31"/>
      <c r="D17" s="9" t="str">
        <f t="shared" si="2"/>
        <v>0</v>
      </c>
      <c r="E17" s="9" t="str">
        <f t="shared" si="2"/>
        <v>0</v>
      </c>
      <c r="F17" s="9" t="str">
        <f t="shared" si="2"/>
        <v>0</v>
      </c>
      <c r="G17" s="9" t="str">
        <f t="shared" si="2"/>
        <v>0</v>
      </c>
      <c r="H17" s="9" t="str">
        <f t="shared" si="2"/>
        <v>0</v>
      </c>
      <c r="I17" s="9" t="str">
        <f t="shared" si="2"/>
        <v>0</v>
      </c>
      <c r="J17" s="9" t="str">
        <f t="shared" si="2"/>
        <v>0</v>
      </c>
      <c r="K17" s="9" t="str">
        <f t="shared" si="2"/>
        <v>0</v>
      </c>
      <c r="L17" s="9" t="str">
        <f t="shared" si="2"/>
        <v>0</v>
      </c>
      <c r="M17" s="9" t="str">
        <f t="shared" si="2"/>
        <v>0</v>
      </c>
      <c r="N17" s="9" t="str">
        <f t="shared" si="2"/>
        <v>0</v>
      </c>
      <c r="O17" s="9" t="str">
        <f t="shared" si="2"/>
        <v>0</v>
      </c>
      <c r="P17" s="9" t="str">
        <f t="shared" si="2"/>
        <v>0</v>
      </c>
      <c r="Q17" s="9" t="str">
        <f t="shared" si="2"/>
        <v>0</v>
      </c>
      <c r="R17" s="9" t="str">
        <f t="shared" si="2"/>
        <v>0</v>
      </c>
      <c r="S17" s="9" t="str">
        <f t="shared" si="2"/>
        <v>0</v>
      </c>
      <c r="T17" s="9" t="str">
        <f t="shared" ref="T17:V30" si="4">IF($C17=T$1,1,"0")</f>
        <v>0</v>
      </c>
      <c r="U17" s="9" t="str">
        <f t="shared" si="4"/>
        <v>0</v>
      </c>
      <c r="V17" s="9" t="str">
        <f t="shared" si="4"/>
        <v>0</v>
      </c>
      <c r="W17" s="6">
        <f t="shared" si="1"/>
        <v>0</v>
      </c>
    </row>
    <row r="18" spans="1:23">
      <c r="A18" s="12">
        <f t="shared" si="3"/>
        <v>42933</v>
      </c>
      <c r="B18" s="11">
        <f t="shared" si="3"/>
        <v>42933</v>
      </c>
      <c r="C18" s="31"/>
      <c r="D18" s="9" t="str">
        <f t="shared" si="2"/>
        <v>0</v>
      </c>
      <c r="E18" s="9" t="str">
        <f t="shared" si="2"/>
        <v>0</v>
      </c>
      <c r="F18" s="9" t="str">
        <f t="shared" si="2"/>
        <v>0</v>
      </c>
      <c r="G18" s="9" t="str">
        <f t="shared" si="2"/>
        <v>0</v>
      </c>
      <c r="H18" s="9" t="str">
        <f t="shared" si="2"/>
        <v>0</v>
      </c>
      <c r="I18" s="9" t="str">
        <f t="shared" si="2"/>
        <v>0</v>
      </c>
      <c r="J18" s="9" t="str">
        <f t="shared" si="2"/>
        <v>0</v>
      </c>
      <c r="K18" s="9" t="str">
        <f t="shared" si="2"/>
        <v>0</v>
      </c>
      <c r="L18" s="9" t="str">
        <f t="shared" si="2"/>
        <v>0</v>
      </c>
      <c r="M18" s="9" t="str">
        <f t="shared" si="2"/>
        <v>0</v>
      </c>
      <c r="N18" s="9" t="str">
        <f t="shared" si="2"/>
        <v>0</v>
      </c>
      <c r="O18" s="9" t="str">
        <f t="shared" si="2"/>
        <v>0</v>
      </c>
      <c r="P18" s="9" t="str">
        <f t="shared" si="2"/>
        <v>0</v>
      </c>
      <c r="Q18" s="9" t="str">
        <f t="shared" si="2"/>
        <v>0</v>
      </c>
      <c r="R18" s="9" t="str">
        <f t="shared" si="2"/>
        <v>0</v>
      </c>
      <c r="S18" s="9" t="str">
        <f t="shared" si="2"/>
        <v>0</v>
      </c>
      <c r="T18" s="9" t="str">
        <f t="shared" si="4"/>
        <v>0</v>
      </c>
      <c r="U18" s="9" t="str">
        <f t="shared" si="4"/>
        <v>0</v>
      </c>
      <c r="V18" s="9" t="str">
        <f t="shared" si="4"/>
        <v>0</v>
      </c>
      <c r="W18" s="6">
        <f t="shared" si="1"/>
        <v>0</v>
      </c>
    </row>
    <row r="19" spans="1:23">
      <c r="A19" s="12">
        <f t="shared" si="3"/>
        <v>42934</v>
      </c>
      <c r="B19" s="11">
        <f t="shared" si="3"/>
        <v>42934</v>
      </c>
      <c r="C19" s="31"/>
      <c r="D19" s="9" t="str">
        <f t="shared" si="2"/>
        <v>0</v>
      </c>
      <c r="E19" s="9" t="str">
        <f t="shared" si="2"/>
        <v>0</v>
      </c>
      <c r="F19" s="9" t="str">
        <f t="shared" si="2"/>
        <v>0</v>
      </c>
      <c r="G19" s="9" t="str">
        <f t="shared" si="2"/>
        <v>0</v>
      </c>
      <c r="H19" s="9" t="str">
        <f t="shared" si="2"/>
        <v>0</v>
      </c>
      <c r="I19" s="9" t="str">
        <f t="shared" si="2"/>
        <v>0</v>
      </c>
      <c r="J19" s="9" t="str">
        <f t="shared" si="2"/>
        <v>0</v>
      </c>
      <c r="K19" s="9" t="str">
        <f t="shared" si="2"/>
        <v>0</v>
      </c>
      <c r="L19" s="9" t="str">
        <f t="shared" si="2"/>
        <v>0</v>
      </c>
      <c r="M19" s="9" t="str">
        <f t="shared" si="2"/>
        <v>0</v>
      </c>
      <c r="N19" s="9" t="str">
        <f t="shared" si="2"/>
        <v>0</v>
      </c>
      <c r="O19" s="9" t="str">
        <f t="shared" si="2"/>
        <v>0</v>
      </c>
      <c r="P19" s="9" t="str">
        <f t="shared" si="2"/>
        <v>0</v>
      </c>
      <c r="Q19" s="9" t="str">
        <f t="shared" si="2"/>
        <v>0</v>
      </c>
      <c r="R19" s="9" t="str">
        <f t="shared" si="2"/>
        <v>0</v>
      </c>
      <c r="S19" s="9" t="str">
        <f t="shared" si="2"/>
        <v>0</v>
      </c>
      <c r="T19" s="9" t="str">
        <f t="shared" si="4"/>
        <v>0</v>
      </c>
      <c r="U19" s="9" t="str">
        <f t="shared" si="4"/>
        <v>0</v>
      </c>
      <c r="V19" s="9" t="str">
        <f t="shared" si="4"/>
        <v>0</v>
      </c>
      <c r="W19" s="6">
        <f t="shared" si="1"/>
        <v>0</v>
      </c>
    </row>
    <row r="20" spans="1:23">
      <c r="A20" s="12">
        <f t="shared" ref="A20:B32" si="5">(A19+1)</f>
        <v>42935</v>
      </c>
      <c r="B20" s="11">
        <f t="shared" si="5"/>
        <v>42935</v>
      </c>
      <c r="C20" s="31"/>
      <c r="D20" s="9" t="str">
        <f t="shared" si="2"/>
        <v>0</v>
      </c>
      <c r="E20" s="9" t="str">
        <f t="shared" si="2"/>
        <v>0</v>
      </c>
      <c r="F20" s="9" t="str">
        <f t="shared" si="2"/>
        <v>0</v>
      </c>
      <c r="G20" s="9" t="str">
        <f t="shared" si="2"/>
        <v>0</v>
      </c>
      <c r="H20" s="9" t="str">
        <f t="shared" si="2"/>
        <v>0</v>
      </c>
      <c r="I20" s="9" t="str">
        <f t="shared" si="2"/>
        <v>0</v>
      </c>
      <c r="J20" s="9" t="str">
        <f t="shared" si="2"/>
        <v>0</v>
      </c>
      <c r="K20" s="9" t="str">
        <f t="shared" si="2"/>
        <v>0</v>
      </c>
      <c r="L20" s="9" t="str">
        <f t="shared" si="2"/>
        <v>0</v>
      </c>
      <c r="M20" s="9" t="str">
        <f t="shared" si="2"/>
        <v>0</v>
      </c>
      <c r="N20" s="9" t="str">
        <f t="shared" si="2"/>
        <v>0</v>
      </c>
      <c r="O20" s="9" t="str">
        <f t="shared" si="2"/>
        <v>0</v>
      </c>
      <c r="P20" s="9" t="str">
        <f t="shared" si="2"/>
        <v>0</v>
      </c>
      <c r="Q20" s="9" t="str">
        <f t="shared" si="2"/>
        <v>0</v>
      </c>
      <c r="R20" s="9" t="str">
        <f t="shared" si="2"/>
        <v>0</v>
      </c>
      <c r="S20" s="9" t="str">
        <f t="shared" si="2"/>
        <v>0</v>
      </c>
      <c r="T20" s="9" t="str">
        <f t="shared" si="4"/>
        <v>0</v>
      </c>
      <c r="U20" s="9" t="str">
        <f t="shared" si="4"/>
        <v>0</v>
      </c>
      <c r="V20" s="9" t="str">
        <f t="shared" si="4"/>
        <v>0</v>
      </c>
      <c r="W20" s="6">
        <f t="shared" si="1"/>
        <v>0</v>
      </c>
    </row>
    <row r="21" spans="1:23">
      <c r="A21" s="12">
        <f t="shared" si="5"/>
        <v>42936</v>
      </c>
      <c r="B21" s="11">
        <f t="shared" si="5"/>
        <v>42936</v>
      </c>
      <c r="C21" s="31"/>
      <c r="D21" s="9" t="str">
        <f t="shared" si="2"/>
        <v>0</v>
      </c>
      <c r="E21" s="9" t="str">
        <f t="shared" si="2"/>
        <v>0</v>
      </c>
      <c r="F21" s="9" t="str">
        <f t="shared" si="2"/>
        <v>0</v>
      </c>
      <c r="G21" s="9" t="str">
        <f t="shared" si="2"/>
        <v>0</v>
      </c>
      <c r="H21" s="9" t="str">
        <f t="shared" si="2"/>
        <v>0</v>
      </c>
      <c r="I21" s="9" t="str">
        <f t="shared" si="2"/>
        <v>0</v>
      </c>
      <c r="J21" s="9" t="str">
        <f t="shared" si="2"/>
        <v>0</v>
      </c>
      <c r="K21" s="9" t="str">
        <f t="shared" si="2"/>
        <v>0</v>
      </c>
      <c r="L21" s="9" t="str">
        <f t="shared" si="2"/>
        <v>0</v>
      </c>
      <c r="M21" s="9" t="str">
        <f t="shared" si="2"/>
        <v>0</v>
      </c>
      <c r="N21" s="9" t="str">
        <f t="shared" si="2"/>
        <v>0</v>
      </c>
      <c r="O21" s="9" t="str">
        <f t="shared" si="2"/>
        <v>0</v>
      </c>
      <c r="P21" s="9" t="str">
        <f t="shared" si="2"/>
        <v>0</v>
      </c>
      <c r="Q21" s="9" t="str">
        <f t="shared" si="2"/>
        <v>0</v>
      </c>
      <c r="R21" s="9" t="str">
        <f t="shared" si="2"/>
        <v>0</v>
      </c>
      <c r="S21" s="9" t="str">
        <f t="shared" si="2"/>
        <v>0</v>
      </c>
      <c r="T21" s="9" t="str">
        <f t="shared" si="4"/>
        <v>0</v>
      </c>
      <c r="U21" s="9" t="str">
        <f t="shared" si="4"/>
        <v>0</v>
      </c>
      <c r="V21" s="9" t="str">
        <f t="shared" si="4"/>
        <v>0</v>
      </c>
      <c r="W21" s="6">
        <f t="shared" si="1"/>
        <v>0</v>
      </c>
    </row>
    <row r="22" spans="1:23">
      <c r="A22" s="12">
        <f t="shared" si="5"/>
        <v>42937</v>
      </c>
      <c r="B22" s="11">
        <f t="shared" si="5"/>
        <v>42937</v>
      </c>
      <c r="C22" s="31"/>
      <c r="D22" s="9" t="str">
        <f t="shared" si="2"/>
        <v>0</v>
      </c>
      <c r="E22" s="9" t="str">
        <f t="shared" si="2"/>
        <v>0</v>
      </c>
      <c r="F22" s="9" t="str">
        <f t="shared" si="2"/>
        <v>0</v>
      </c>
      <c r="G22" s="9" t="str">
        <f t="shared" si="2"/>
        <v>0</v>
      </c>
      <c r="H22" s="9" t="str">
        <f t="shared" si="2"/>
        <v>0</v>
      </c>
      <c r="I22" s="9" t="str">
        <f t="shared" si="2"/>
        <v>0</v>
      </c>
      <c r="J22" s="9" t="str">
        <f t="shared" si="2"/>
        <v>0</v>
      </c>
      <c r="K22" s="9" t="str">
        <f t="shared" si="2"/>
        <v>0</v>
      </c>
      <c r="L22" s="9" t="str">
        <f t="shared" si="2"/>
        <v>0</v>
      </c>
      <c r="M22" s="9" t="str">
        <f t="shared" si="2"/>
        <v>0</v>
      </c>
      <c r="N22" s="9" t="str">
        <f t="shared" si="2"/>
        <v>0</v>
      </c>
      <c r="O22" s="9" t="str">
        <f t="shared" si="2"/>
        <v>0</v>
      </c>
      <c r="P22" s="9" t="str">
        <f t="shared" si="2"/>
        <v>0</v>
      </c>
      <c r="Q22" s="9" t="str">
        <f t="shared" si="2"/>
        <v>0</v>
      </c>
      <c r="R22" s="9" t="str">
        <f t="shared" si="2"/>
        <v>0</v>
      </c>
      <c r="S22" s="9" t="str">
        <f t="shared" si="2"/>
        <v>0</v>
      </c>
      <c r="T22" s="9" t="str">
        <f t="shared" si="4"/>
        <v>0</v>
      </c>
      <c r="U22" s="9" t="str">
        <f t="shared" si="4"/>
        <v>0</v>
      </c>
      <c r="V22" s="9" t="str">
        <f t="shared" si="4"/>
        <v>0</v>
      </c>
      <c r="W22" s="6">
        <f t="shared" si="1"/>
        <v>0</v>
      </c>
    </row>
    <row r="23" spans="1:23">
      <c r="A23" s="12">
        <f t="shared" si="5"/>
        <v>42938</v>
      </c>
      <c r="B23" s="11">
        <f t="shared" si="5"/>
        <v>42938</v>
      </c>
      <c r="C23" s="31"/>
      <c r="D23" s="9" t="str">
        <f t="shared" si="2"/>
        <v>0</v>
      </c>
      <c r="E23" s="9" t="str">
        <f t="shared" si="2"/>
        <v>0</v>
      </c>
      <c r="F23" s="9" t="str">
        <f t="shared" si="2"/>
        <v>0</v>
      </c>
      <c r="G23" s="9" t="str">
        <f t="shared" si="2"/>
        <v>0</v>
      </c>
      <c r="H23" s="9" t="str">
        <f t="shared" si="2"/>
        <v>0</v>
      </c>
      <c r="I23" s="9" t="str">
        <f t="shared" si="2"/>
        <v>0</v>
      </c>
      <c r="J23" s="9" t="str">
        <f t="shared" si="2"/>
        <v>0</v>
      </c>
      <c r="K23" s="9" t="str">
        <f t="shared" si="2"/>
        <v>0</v>
      </c>
      <c r="L23" s="9" t="str">
        <f t="shared" si="2"/>
        <v>0</v>
      </c>
      <c r="M23" s="9" t="str">
        <f t="shared" si="2"/>
        <v>0</v>
      </c>
      <c r="N23" s="9" t="str">
        <f t="shared" si="2"/>
        <v>0</v>
      </c>
      <c r="O23" s="9" t="str">
        <f t="shared" si="2"/>
        <v>0</v>
      </c>
      <c r="P23" s="9" t="str">
        <f t="shared" si="2"/>
        <v>0</v>
      </c>
      <c r="Q23" s="9" t="str">
        <f t="shared" si="2"/>
        <v>0</v>
      </c>
      <c r="R23" s="9" t="str">
        <f t="shared" si="2"/>
        <v>0</v>
      </c>
      <c r="S23" s="9" t="str">
        <f t="shared" si="2"/>
        <v>0</v>
      </c>
      <c r="T23" s="9" t="str">
        <f t="shared" si="4"/>
        <v>0</v>
      </c>
      <c r="U23" s="9" t="str">
        <f t="shared" si="4"/>
        <v>0</v>
      </c>
      <c r="V23" s="9" t="str">
        <f t="shared" si="4"/>
        <v>0</v>
      </c>
      <c r="W23" s="6">
        <f t="shared" si="1"/>
        <v>0</v>
      </c>
    </row>
    <row r="24" spans="1:23">
      <c r="A24" s="12">
        <f t="shared" si="5"/>
        <v>42939</v>
      </c>
      <c r="B24" s="11">
        <f t="shared" si="5"/>
        <v>42939</v>
      </c>
      <c r="C24" s="31"/>
      <c r="D24" s="9" t="str">
        <f t="shared" si="2"/>
        <v>0</v>
      </c>
      <c r="E24" s="9" t="str">
        <f t="shared" si="2"/>
        <v>0</v>
      </c>
      <c r="F24" s="9" t="str">
        <f t="shared" si="2"/>
        <v>0</v>
      </c>
      <c r="G24" s="9" t="str">
        <f t="shared" si="2"/>
        <v>0</v>
      </c>
      <c r="H24" s="9" t="str">
        <f t="shared" si="2"/>
        <v>0</v>
      </c>
      <c r="I24" s="9" t="str">
        <f t="shared" si="2"/>
        <v>0</v>
      </c>
      <c r="J24" s="9" t="str">
        <f t="shared" si="2"/>
        <v>0</v>
      </c>
      <c r="K24" s="9" t="str">
        <f t="shared" si="2"/>
        <v>0</v>
      </c>
      <c r="L24" s="9" t="str">
        <f t="shared" si="2"/>
        <v>0</v>
      </c>
      <c r="M24" s="9" t="str">
        <f t="shared" si="2"/>
        <v>0</v>
      </c>
      <c r="N24" s="9" t="str">
        <f t="shared" si="2"/>
        <v>0</v>
      </c>
      <c r="O24" s="9" t="str">
        <f t="shared" si="2"/>
        <v>0</v>
      </c>
      <c r="P24" s="9" t="str">
        <f t="shared" si="2"/>
        <v>0</v>
      </c>
      <c r="Q24" s="9" t="str">
        <f t="shared" si="2"/>
        <v>0</v>
      </c>
      <c r="R24" s="9" t="str">
        <f t="shared" si="2"/>
        <v>0</v>
      </c>
      <c r="S24" s="9" t="str">
        <f t="shared" si="2"/>
        <v>0</v>
      </c>
      <c r="T24" s="9" t="str">
        <f t="shared" si="4"/>
        <v>0</v>
      </c>
      <c r="U24" s="9" t="str">
        <f t="shared" si="4"/>
        <v>0</v>
      </c>
      <c r="V24" s="9" t="str">
        <f t="shared" si="4"/>
        <v>0</v>
      </c>
      <c r="W24" s="6">
        <f t="shared" si="1"/>
        <v>0</v>
      </c>
    </row>
    <row r="25" spans="1:23">
      <c r="A25" s="12">
        <f t="shared" si="5"/>
        <v>42940</v>
      </c>
      <c r="B25" s="11">
        <f t="shared" si="5"/>
        <v>42940</v>
      </c>
      <c r="C25" s="31"/>
      <c r="D25" s="9" t="str">
        <f t="shared" si="2"/>
        <v>0</v>
      </c>
      <c r="E25" s="9" t="str">
        <f t="shared" si="2"/>
        <v>0</v>
      </c>
      <c r="F25" s="9" t="str">
        <f t="shared" si="2"/>
        <v>0</v>
      </c>
      <c r="G25" s="9" t="str">
        <f t="shared" si="2"/>
        <v>0</v>
      </c>
      <c r="H25" s="9" t="str">
        <f t="shared" si="2"/>
        <v>0</v>
      </c>
      <c r="I25" s="9" t="str">
        <f t="shared" si="2"/>
        <v>0</v>
      </c>
      <c r="J25" s="9" t="str">
        <f t="shared" si="2"/>
        <v>0</v>
      </c>
      <c r="K25" s="9" t="str">
        <f t="shared" si="2"/>
        <v>0</v>
      </c>
      <c r="L25" s="9" t="str">
        <f t="shared" si="2"/>
        <v>0</v>
      </c>
      <c r="M25" s="9" t="str">
        <f t="shared" si="2"/>
        <v>0</v>
      </c>
      <c r="N25" s="9" t="str">
        <f t="shared" si="2"/>
        <v>0</v>
      </c>
      <c r="O25" s="9" t="str">
        <f t="shared" si="2"/>
        <v>0</v>
      </c>
      <c r="P25" s="9" t="str">
        <f t="shared" si="2"/>
        <v>0</v>
      </c>
      <c r="Q25" s="9" t="str">
        <f t="shared" si="2"/>
        <v>0</v>
      </c>
      <c r="R25" s="9" t="str">
        <f t="shared" si="2"/>
        <v>0</v>
      </c>
      <c r="S25" s="9" t="str">
        <f t="shared" si="2"/>
        <v>0</v>
      </c>
      <c r="T25" s="9" t="str">
        <f t="shared" si="4"/>
        <v>0</v>
      </c>
      <c r="U25" s="9" t="str">
        <f t="shared" si="4"/>
        <v>0</v>
      </c>
      <c r="V25" s="9" t="str">
        <f t="shared" si="4"/>
        <v>0</v>
      </c>
      <c r="W25" s="6">
        <f t="shared" si="1"/>
        <v>0</v>
      </c>
    </row>
    <row r="26" spans="1:23">
      <c r="A26" s="12">
        <f t="shared" si="5"/>
        <v>42941</v>
      </c>
      <c r="B26" s="11">
        <f t="shared" si="5"/>
        <v>42941</v>
      </c>
      <c r="C26" s="31"/>
      <c r="D26" s="9" t="str">
        <f t="shared" si="2"/>
        <v>0</v>
      </c>
      <c r="E26" s="9" t="str">
        <f t="shared" si="2"/>
        <v>0</v>
      </c>
      <c r="F26" s="9" t="str">
        <f t="shared" si="2"/>
        <v>0</v>
      </c>
      <c r="G26" s="9" t="str">
        <f t="shared" si="2"/>
        <v>0</v>
      </c>
      <c r="H26" s="9" t="str">
        <f t="shared" si="2"/>
        <v>0</v>
      </c>
      <c r="I26" s="9" t="str">
        <f t="shared" si="2"/>
        <v>0</v>
      </c>
      <c r="J26" s="9" t="str">
        <f t="shared" si="2"/>
        <v>0</v>
      </c>
      <c r="K26" s="9" t="str">
        <f t="shared" si="2"/>
        <v>0</v>
      </c>
      <c r="L26" s="9" t="str">
        <f t="shared" si="2"/>
        <v>0</v>
      </c>
      <c r="M26" s="9" t="str">
        <f t="shared" si="2"/>
        <v>0</v>
      </c>
      <c r="N26" s="9" t="str">
        <f t="shared" si="2"/>
        <v>0</v>
      </c>
      <c r="O26" s="9" t="str">
        <f t="shared" si="2"/>
        <v>0</v>
      </c>
      <c r="P26" s="9" t="str">
        <f t="shared" si="2"/>
        <v>0</v>
      </c>
      <c r="Q26" s="9" t="str">
        <f t="shared" si="2"/>
        <v>0</v>
      </c>
      <c r="R26" s="9" t="str">
        <f t="shared" si="2"/>
        <v>0</v>
      </c>
      <c r="S26" s="9" t="str">
        <f t="shared" si="2"/>
        <v>0</v>
      </c>
      <c r="T26" s="9" t="str">
        <f t="shared" si="4"/>
        <v>0</v>
      </c>
      <c r="U26" s="9" t="str">
        <f t="shared" si="4"/>
        <v>0</v>
      </c>
      <c r="V26" s="9" t="str">
        <f t="shared" si="4"/>
        <v>0</v>
      </c>
      <c r="W26" s="6">
        <f t="shared" si="1"/>
        <v>0</v>
      </c>
    </row>
    <row r="27" spans="1:23">
      <c r="A27" s="12">
        <f t="shared" si="5"/>
        <v>42942</v>
      </c>
      <c r="B27" s="11">
        <f t="shared" si="5"/>
        <v>42942</v>
      </c>
      <c r="C27" s="31"/>
      <c r="D27" s="9" t="str">
        <f t="shared" si="2"/>
        <v>0</v>
      </c>
      <c r="E27" s="9" t="str">
        <f t="shared" si="2"/>
        <v>0</v>
      </c>
      <c r="F27" s="9" t="str">
        <f t="shared" si="2"/>
        <v>0</v>
      </c>
      <c r="G27" s="9" t="str">
        <f t="shared" si="2"/>
        <v>0</v>
      </c>
      <c r="H27" s="9" t="str">
        <f t="shared" si="2"/>
        <v>0</v>
      </c>
      <c r="I27" s="9" t="str">
        <f t="shared" si="2"/>
        <v>0</v>
      </c>
      <c r="J27" s="9" t="str">
        <f t="shared" si="2"/>
        <v>0</v>
      </c>
      <c r="K27" s="9" t="str">
        <f t="shared" si="2"/>
        <v>0</v>
      </c>
      <c r="L27" s="9" t="str">
        <f t="shared" si="2"/>
        <v>0</v>
      </c>
      <c r="M27" s="9" t="str">
        <f t="shared" si="2"/>
        <v>0</v>
      </c>
      <c r="N27" s="9" t="str">
        <f t="shared" si="2"/>
        <v>0</v>
      </c>
      <c r="O27" s="9" t="str">
        <f t="shared" si="2"/>
        <v>0</v>
      </c>
      <c r="P27" s="9" t="str">
        <f t="shared" si="2"/>
        <v>0</v>
      </c>
      <c r="Q27" s="9" t="str">
        <f t="shared" si="2"/>
        <v>0</v>
      </c>
      <c r="R27" s="9" t="str">
        <f t="shared" si="2"/>
        <v>0</v>
      </c>
      <c r="S27" s="9" t="str">
        <f t="shared" si="2"/>
        <v>0</v>
      </c>
      <c r="T27" s="9" t="str">
        <f t="shared" si="4"/>
        <v>0</v>
      </c>
      <c r="U27" s="9" t="str">
        <f t="shared" si="4"/>
        <v>0</v>
      </c>
      <c r="V27" s="9" t="str">
        <f t="shared" si="4"/>
        <v>0</v>
      </c>
      <c r="W27" s="6">
        <f t="shared" si="1"/>
        <v>0</v>
      </c>
    </row>
    <row r="28" spans="1:23">
      <c r="A28" s="12">
        <f t="shared" si="5"/>
        <v>42943</v>
      </c>
      <c r="B28" s="11">
        <f t="shared" si="5"/>
        <v>42943</v>
      </c>
      <c r="C28" s="31"/>
      <c r="D28" s="9" t="str">
        <f t="shared" si="2"/>
        <v>0</v>
      </c>
      <c r="E28" s="9" t="str">
        <f t="shared" si="2"/>
        <v>0</v>
      </c>
      <c r="F28" s="9" t="str">
        <f t="shared" si="2"/>
        <v>0</v>
      </c>
      <c r="G28" s="9" t="str">
        <f t="shared" si="2"/>
        <v>0</v>
      </c>
      <c r="H28" s="9" t="str">
        <f t="shared" si="2"/>
        <v>0</v>
      </c>
      <c r="I28" s="9" t="str">
        <f t="shared" si="2"/>
        <v>0</v>
      </c>
      <c r="J28" s="9" t="str">
        <f t="shared" si="2"/>
        <v>0</v>
      </c>
      <c r="K28" s="9" t="str">
        <f t="shared" si="2"/>
        <v>0</v>
      </c>
      <c r="L28" s="9" t="str">
        <f t="shared" si="2"/>
        <v>0</v>
      </c>
      <c r="M28" s="9" t="str">
        <f t="shared" si="2"/>
        <v>0</v>
      </c>
      <c r="N28" s="9" t="str">
        <f t="shared" si="2"/>
        <v>0</v>
      </c>
      <c r="O28" s="9" t="str">
        <f t="shared" si="2"/>
        <v>0</v>
      </c>
      <c r="P28" s="9" t="str">
        <f t="shared" si="2"/>
        <v>0</v>
      </c>
      <c r="Q28" s="9" t="str">
        <f t="shared" si="2"/>
        <v>0</v>
      </c>
      <c r="R28" s="9" t="str">
        <f t="shared" si="2"/>
        <v>0</v>
      </c>
      <c r="S28" s="9" t="str">
        <f t="shared" si="2"/>
        <v>0</v>
      </c>
      <c r="T28" s="9" t="str">
        <f t="shared" si="4"/>
        <v>0</v>
      </c>
      <c r="U28" s="9" t="str">
        <f t="shared" si="4"/>
        <v>0</v>
      </c>
      <c r="V28" s="9" t="str">
        <f t="shared" si="4"/>
        <v>0</v>
      </c>
      <c r="W28" s="6">
        <f t="shared" si="1"/>
        <v>0</v>
      </c>
    </row>
    <row r="29" spans="1:23">
      <c r="A29" s="12">
        <f t="shared" si="5"/>
        <v>42944</v>
      </c>
      <c r="B29" s="11">
        <f t="shared" si="5"/>
        <v>42944</v>
      </c>
      <c r="C29" s="31"/>
      <c r="D29" s="9" t="str">
        <f t="shared" si="2"/>
        <v>0</v>
      </c>
      <c r="E29" s="9" t="str">
        <f t="shared" si="2"/>
        <v>0</v>
      </c>
      <c r="F29" s="9" t="str">
        <f t="shared" si="2"/>
        <v>0</v>
      </c>
      <c r="G29" s="9" t="str">
        <f t="shared" si="2"/>
        <v>0</v>
      </c>
      <c r="H29" s="9" t="str">
        <f t="shared" si="2"/>
        <v>0</v>
      </c>
      <c r="I29" s="9" t="str">
        <f t="shared" si="2"/>
        <v>0</v>
      </c>
      <c r="J29" s="9" t="str">
        <f t="shared" si="2"/>
        <v>0</v>
      </c>
      <c r="K29" s="9" t="str">
        <f t="shared" si="2"/>
        <v>0</v>
      </c>
      <c r="L29" s="9" t="str">
        <f t="shared" si="2"/>
        <v>0</v>
      </c>
      <c r="M29" s="9" t="str">
        <f t="shared" si="2"/>
        <v>0</v>
      </c>
      <c r="N29" s="9" t="str">
        <f t="shared" si="2"/>
        <v>0</v>
      </c>
      <c r="O29" s="9" t="str">
        <f t="shared" si="2"/>
        <v>0</v>
      </c>
      <c r="P29" s="9" t="str">
        <f t="shared" si="2"/>
        <v>0</v>
      </c>
      <c r="Q29" s="9" t="str">
        <f t="shared" si="2"/>
        <v>0</v>
      </c>
      <c r="R29" s="9" t="str">
        <f t="shared" si="2"/>
        <v>0</v>
      </c>
      <c r="S29" s="9" t="str">
        <f t="shared" si="2"/>
        <v>0</v>
      </c>
      <c r="T29" s="9" t="str">
        <f t="shared" si="4"/>
        <v>0</v>
      </c>
      <c r="U29" s="9" t="str">
        <f t="shared" si="4"/>
        <v>0</v>
      </c>
      <c r="V29" s="9" t="str">
        <f t="shared" si="4"/>
        <v>0</v>
      </c>
      <c r="W29" s="6">
        <f t="shared" si="1"/>
        <v>0</v>
      </c>
    </row>
    <row r="30" spans="1:23">
      <c r="A30" s="12">
        <f t="shared" si="5"/>
        <v>42945</v>
      </c>
      <c r="B30" s="11">
        <f t="shared" si="5"/>
        <v>42945</v>
      </c>
      <c r="C30" s="31"/>
      <c r="D30" s="9" t="str">
        <f t="shared" si="2"/>
        <v>0</v>
      </c>
      <c r="E30" s="9" t="str">
        <f t="shared" si="2"/>
        <v>0</v>
      </c>
      <c r="F30" s="9" t="str">
        <f t="shared" si="2"/>
        <v>0</v>
      </c>
      <c r="G30" s="9" t="str">
        <f t="shared" si="2"/>
        <v>0</v>
      </c>
      <c r="H30" s="9" t="str">
        <f t="shared" si="2"/>
        <v>0</v>
      </c>
      <c r="I30" s="9" t="str">
        <f t="shared" si="2"/>
        <v>0</v>
      </c>
      <c r="J30" s="9" t="str">
        <f t="shared" si="2"/>
        <v>0</v>
      </c>
      <c r="K30" s="9" t="str">
        <f t="shared" si="2"/>
        <v>0</v>
      </c>
      <c r="L30" s="9" t="str">
        <f t="shared" si="2"/>
        <v>0</v>
      </c>
      <c r="M30" s="9" t="str">
        <f t="shared" si="2"/>
        <v>0</v>
      </c>
      <c r="N30" s="9" t="str">
        <f t="shared" si="2"/>
        <v>0</v>
      </c>
      <c r="O30" s="9" t="str">
        <f t="shared" si="2"/>
        <v>0</v>
      </c>
      <c r="P30" s="9" t="str">
        <f t="shared" si="2"/>
        <v>0</v>
      </c>
      <c r="Q30" s="9" t="str">
        <f t="shared" si="2"/>
        <v>0</v>
      </c>
      <c r="R30" s="9" t="str">
        <f t="shared" si="2"/>
        <v>0</v>
      </c>
      <c r="S30" s="9" t="str">
        <f t="shared" si="2"/>
        <v>0</v>
      </c>
      <c r="T30" s="9" t="str">
        <f t="shared" si="4"/>
        <v>0</v>
      </c>
      <c r="U30" s="9" t="str">
        <f t="shared" si="4"/>
        <v>0</v>
      </c>
      <c r="V30" s="9" t="str">
        <f t="shared" si="4"/>
        <v>0</v>
      </c>
      <c r="W30" s="6">
        <f t="shared" si="1"/>
        <v>0</v>
      </c>
    </row>
    <row r="31" spans="1:23">
      <c r="A31" s="12">
        <f t="shared" si="5"/>
        <v>42946</v>
      </c>
      <c r="B31" s="11">
        <f t="shared" si="5"/>
        <v>42946</v>
      </c>
      <c r="C31" s="31"/>
      <c r="D31" s="9" t="str">
        <f t="shared" si="2"/>
        <v>0</v>
      </c>
      <c r="E31" s="9" t="str">
        <f t="shared" si="2"/>
        <v>0</v>
      </c>
      <c r="F31" s="9" t="str">
        <f t="shared" si="2"/>
        <v>0</v>
      </c>
      <c r="G31" s="9" t="str">
        <f t="shared" ref="G31:V32" si="6">IF($C31=G$1,1,"0")</f>
        <v>0</v>
      </c>
      <c r="H31" s="9" t="str">
        <f t="shared" si="6"/>
        <v>0</v>
      </c>
      <c r="I31" s="9" t="str">
        <f t="shared" si="6"/>
        <v>0</v>
      </c>
      <c r="J31" s="9" t="str">
        <f t="shared" si="6"/>
        <v>0</v>
      </c>
      <c r="K31" s="9" t="str">
        <f t="shared" si="6"/>
        <v>0</v>
      </c>
      <c r="L31" s="9" t="str">
        <f t="shared" si="6"/>
        <v>0</v>
      </c>
      <c r="M31" s="9" t="str">
        <f t="shared" si="6"/>
        <v>0</v>
      </c>
      <c r="N31" s="9" t="str">
        <f t="shared" si="6"/>
        <v>0</v>
      </c>
      <c r="O31" s="9" t="str">
        <f t="shared" si="6"/>
        <v>0</v>
      </c>
      <c r="P31" s="9" t="str">
        <f t="shared" si="6"/>
        <v>0</v>
      </c>
      <c r="Q31" s="9" t="str">
        <f t="shared" si="6"/>
        <v>0</v>
      </c>
      <c r="R31" s="9" t="str">
        <f t="shared" si="6"/>
        <v>0</v>
      </c>
      <c r="S31" s="9" t="str">
        <f t="shared" si="6"/>
        <v>0</v>
      </c>
      <c r="T31" s="9" t="str">
        <f t="shared" si="6"/>
        <v>0</v>
      </c>
      <c r="U31" s="9" t="str">
        <f t="shared" si="6"/>
        <v>0</v>
      </c>
      <c r="V31" s="9" t="str">
        <f t="shared" si="6"/>
        <v>0</v>
      </c>
      <c r="W31" s="6">
        <f t="shared" si="1"/>
        <v>0</v>
      </c>
    </row>
    <row r="32" spans="1:23">
      <c r="A32" s="12">
        <f t="shared" si="5"/>
        <v>42947</v>
      </c>
      <c r="B32" s="11">
        <f t="shared" si="5"/>
        <v>42947</v>
      </c>
      <c r="C32" s="31"/>
      <c r="D32" s="9" t="str">
        <f t="shared" ref="D32:S32" si="7">IF($C32=D$1,1,"0")</f>
        <v>0</v>
      </c>
      <c r="E32" s="9" t="str">
        <f t="shared" si="7"/>
        <v>0</v>
      </c>
      <c r="F32" s="9" t="str">
        <f t="shared" si="7"/>
        <v>0</v>
      </c>
      <c r="G32" s="9" t="str">
        <f t="shared" si="7"/>
        <v>0</v>
      </c>
      <c r="H32" s="9" t="str">
        <f t="shared" si="7"/>
        <v>0</v>
      </c>
      <c r="I32" s="9" t="str">
        <f t="shared" si="7"/>
        <v>0</v>
      </c>
      <c r="J32" s="9" t="str">
        <f t="shared" si="7"/>
        <v>0</v>
      </c>
      <c r="K32" s="9" t="str">
        <f t="shared" si="7"/>
        <v>0</v>
      </c>
      <c r="L32" s="9" t="str">
        <f t="shared" si="7"/>
        <v>0</v>
      </c>
      <c r="M32" s="9" t="str">
        <f t="shared" si="7"/>
        <v>0</v>
      </c>
      <c r="N32" s="9" t="str">
        <f t="shared" si="7"/>
        <v>0</v>
      </c>
      <c r="O32" s="9" t="str">
        <f t="shared" si="7"/>
        <v>0</v>
      </c>
      <c r="P32" s="9" t="str">
        <f t="shared" si="7"/>
        <v>0</v>
      </c>
      <c r="Q32" s="9" t="str">
        <f t="shared" si="7"/>
        <v>0</v>
      </c>
      <c r="R32" s="9" t="str">
        <f t="shared" si="7"/>
        <v>0</v>
      </c>
      <c r="S32" s="9" t="str">
        <f t="shared" si="7"/>
        <v>0</v>
      </c>
      <c r="T32" s="9" t="str">
        <f t="shared" si="6"/>
        <v>0</v>
      </c>
      <c r="U32" s="9" t="str">
        <f t="shared" si="6"/>
        <v>0</v>
      </c>
      <c r="V32" s="9" t="str">
        <f t="shared" si="6"/>
        <v>0</v>
      </c>
      <c r="W32" s="6">
        <f t="shared" si="1"/>
        <v>0</v>
      </c>
    </row>
    <row r="33" spans="1:23">
      <c r="A33" s="3"/>
      <c r="B33" s="3"/>
      <c r="C33" s="3"/>
      <c r="D33" s="2">
        <f t="shared" ref="D33:W33" si="8">SUM(D2:D32)</f>
        <v>0</v>
      </c>
      <c r="E33" s="2">
        <f t="shared" si="8"/>
        <v>0</v>
      </c>
      <c r="F33" s="2">
        <f t="shared" si="8"/>
        <v>0</v>
      </c>
      <c r="G33" s="2">
        <f t="shared" si="8"/>
        <v>0</v>
      </c>
      <c r="H33" s="2">
        <f t="shared" si="8"/>
        <v>0</v>
      </c>
      <c r="I33" s="2">
        <f t="shared" si="8"/>
        <v>0</v>
      </c>
      <c r="J33" s="2">
        <f t="shared" si="8"/>
        <v>0</v>
      </c>
      <c r="K33" s="2">
        <f t="shared" si="8"/>
        <v>0</v>
      </c>
      <c r="L33" s="2">
        <f t="shared" si="8"/>
        <v>0</v>
      </c>
      <c r="M33" s="2">
        <f t="shared" si="8"/>
        <v>0</v>
      </c>
      <c r="N33" s="2">
        <f t="shared" si="8"/>
        <v>0</v>
      </c>
      <c r="O33" s="2">
        <f t="shared" si="8"/>
        <v>0</v>
      </c>
      <c r="P33" s="2">
        <f t="shared" si="8"/>
        <v>0</v>
      </c>
      <c r="Q33" s="2">
        <f t="shared" si="8"/>
        <v>0</v>
      </c>
      <c r="R33" s="2">
        <f t="shared" si="8"/>
        <v>0</v>
      </c>
      <c r="S33" s="2">
        <f t="shared" si="8"/>
        <v>0</v>
      </c>
      <c r="T33" s="2">
        <f t="shared" si="8"/>
        <v>0</v>
      </c>
      <c r="U33" s="2">
        <f t="shared" si="8"/>
        <v>0</v>
      </c>
      <c r="V33" s="2">
        <f t="shared" si="8"/>
        <v>0</v>
      </c>
      <c r="W33" s="2">
        <f t="shared" si="8"/>
        <v>0</v>
      </c>
    </row>
    <row r="34" spans="1:23">
      <c r="A34" s="3"/>
      <c r="B34" s="3"/>
      <c r="C34" s="3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>
      <c r="V35" s="1"/>
    </row>
    <row r="36" spans="1:23">
      <c r="A36" s="4"/>
      <c r="B36" s="5"/>
    </row>
    <row r="37" spans="1:23">
      <c r="A37" s="4"/>
      <c r="B37" s="5"/>
      <c r="D37" s="60" t="str">
        <f>(D1)</f>
        <v>-</v>
      </c>
      <c r="E37" s="61" t="str">
        <f t="shared" ref="E37:V37" si="9">(E1)</f>
        <v>-</v>
      </c>
      <c r="F37" s="60" t="str">
        <f t="shared" si="9"/>
        <v>-</v>
      </c>
      <c r="G37" s="61" t="str">
        <f t="shared" si="9"/>
        <v>-</v>
      </c>
      <c r="H37" s="60" t="str">
        <f t="shared" si="9"/>
        <v>-</v>
      </c>
      <c r="I37" s="61" t="str">
        <f t="shared" si="9"/>
        <v>-</v>
      </c>
      <c r="J37" s="60" t="str">
        <f t="shared" si="9"/>
        <v>-</v>
      </c>
      <c r="K37" s="61" t="str">
        <f t="shared" si="9"/>
        <v>-</v>
      </c>
      <c r="L37" s="60" t="str">
        <f t="shared" si="9"/>
        <v>-</v>
      </c>
      <c r="M37" s="61" t="str">
        <f t="shared" si="9"/>
        <v>-</v>
      </c>
      <c r="N37" s="60" t="str">
        <f t="shared" si="9"/>
        <v>-</v>
      </c>
      <c r="O37" s="61" t="str">
        <f t="shared" si="9"/>
        <v>-</v>
      </c>
      <c r="P37" s="60" t="str">
        <f t="shared" si="9"/>
        <v>-</v>
      </c>
      <c r="Q37" s="61" t="str">
        <f t="shared" si="9"/>
        <v>-</v>
      </c>
      <c r="R37" s="60" t="str">
        <f t="shared" si="9"/>
        <v>-</v>
      </c>
      <c r="S37" s="61" t="str">
        <f t="shared" si="9"/>
        <v>_</v>
      </c>
      <c r="T37" s="60" t="str">
        <f t="shared" si="9"/>
        <v>_</v>
      </c>
      <c r="U37" s="61" t="str">
        <f t="shared" si="9"/>
        <v>_</v>
      </c>
      <c r="V37" s="60" t="str">
        <f t="shared" si="9"/>
        <v>_</v>
      </c>
    </row>
    <row r="38" spans="1:23" hidden="1">
      <c r="C38" t="s">
        <v>4</v>
      </c>
      <c r="D38" s="29">
        <f>SUMPRODUCT((WEEKDAY($A$2:$A$32,2)=ROWS($38:38))*(COUNTIF(FERIES,$A$2:$A$32)=0)*($C$2:$C$32=D$37))</f>
        <v>0</v>
      </c>
      <c r="E38" s="55">
        <f>SUMPRODUCT((WEEKDAY($A$2:$A$32,2)=ROWS($38:38))*(COUNTIF(FERIES,$A$2:$A$32)=0)*($C$2:$C$32=E$37))</f>
        <v>0</v>
      </c>
      <c r="F38" s="29">
        <f>SUMPRODUCT((WEEKDAY($A$2:$A$32,2)=ROWS($38:38))*(COUNTIF(FERIES,$A$2:$A$32)=0)*($C$2:$C$32=F$37))</f>
        <v>0</v>
      </c>
      <c r="G38" s="55">
        <f>SUMPRODUCT((WEEKDAY($A$2:$A$32,2)=ROWS($38:38))*(COUNTIF(FERIES,$A$2:$A$32)=0)*($C$2:$C$32=G$37))</f>
        <v>0</v>
      </c>
      <c r="H38" s="29">
        <f>SUMPRODUCT((WEEKDAY($A$2:$A$32,2)=ROWS($38:38))*(COUNTIF(FERIES,$A$2:$A$32)=0)*($C$2:$C$32=H$37))</f>
        <v>0</v>
      </c>
      <c r="I38" s="55">
        <f>SUMPRODUCT((WEEKDAY($A$2:$A$32,2)=ROWS($38:38))*(COUNTIF(FERIES,$A$2:$A$32)=0)*($C$2:$C$32=I$37))</f>
        <v>0</v>
      </c>
      <c r="J38" s="29">
        <f>SUMPRODUCT((WEEKDAY($A$2:$A$32,2)=ROWS($38:38))*(COUNTIF(FERIES,$A$2:$A$32)=0)*($C$2:$C$32=J$37))</f>
        <v>0</v>
      </c>
      <c r="K38" s="55">
        <f>SUMPRODUCT((WEEKDAY($A$2:$A$32,2)=ROWS($38:38))*(COUNTIF(FERIES,$A$2:$A$32)=0)*($C$2:$C$32=K$37))</f>
        <v>0</v>
      </c>
      <c r="L38" s="29">
        <f>SUMPRODUCT((WEEKDAY($A$2:$A$32,2)=ROWS($38:38))*(COUNTIF(FERIES,$A$2:$A$32)=0)*($C$2:$C$32=L$37))</f>
        <v>0</v>
      </c>
      <c r="M38" s="55">
        <f>SUMPRODUCT((WEEKDAY($A$2:$A$32,2)=ROWS($38:38))*(COUNTIF(FERIES,$A$2:$A$32)=0)*($C$2:$C$32=M$37))</f>
        <v>0</v>
      </c>
      <c r="N38" s="29">
        <f>SUMPRODUCT((WEEKDAY($A$2:$A$32,2)=ROWS($38:38))*(COUNTIF(FERIES,$A$2:$A$32)=0)*($C$2:$C$32=N$37))</f>
        <v>0</v>
      </c>
      <c r="O38" s="55">
        <f>SUMPRODUCT((WEEKDAY($A$2:$A$32,2)=ROWS($38:38))*(COUNTIF(FERIES,$A$2:$A$32)=0)*($C$2:$C$32=O$37))</f>
        <v>0</v>
      </c>
      <c r="P38" s="29">
        <f>SUMPRODUCT((WEEKDAY($A$2:$A$32,2)=ROWS($38:38))*(COUNTIF(FERIES,$A$2:$A$32)=0)*($C$2:$C$32=P$37))</f>
        <v>0</v>
      </c>
      <c r="Q38" s="55">
        <f>SUMPRODUCT((WEEKDAY($A$2:$A$32,2)=ROWS($38:38))*(COUNTIF(FERIES,$A$2:$A$32)=0)*($C$2:$C$32=Q$37))</f>
        <v>0</v>
      </c>
      <c r="R38" s="29">
        <f>SUMPRODUCT((WEEKDAY($A$2:$A$32,2)=ROWS($38:38))*(COUNTIF(FERIES,$A$2:$A$32)=0)*($C$2:$C$32=R$37))</f>
        <v>0</v>
      </c>
      <c r="S38" s="55">
        <f>SUMPRODUCT((WEEKDAY($A$2:$A$32,2)=ROWS($38:38))*(COUNTIF(FERIES,$A$2:$A$32)=0)*($C$2:$C$32=S$37))</f>
        <v>0</v>
      </c>
      <c r="T38" s="29">
        <f>SUMPRODUCT((WEEKDAY($A$2:$A$32,2)=ROWS($38:38))*(COUNTIF(FERIES,$A$2:$A$32)=0)*($C$2:$C$32=T$37))</f>
        <v>0</v>
      </c>
      <c r="U38" s="55">
        <f>SUMPRODUCT((WEEKDAY($A$2:$A$32,2)=ROWS($38:38))*(COUNTIF(FERIES,$A$2:$A$32)=0)*($C$2:$C$32=U$37))</f>
        <v>0</v>
      </c>
      <c r="V38" s="29">
        <f>SUMPRODUCT((WEEKDAY($A$2:$A$32,2)=ROWS($38:38))*(COUNTIF(FERIES,$A$2:$A$32)=0)*($C$2:$C$32=V$37))</f>
        <v>0</v>
      </c>
    </row>
    <row r="39" spans="1:23" hidden="1">
      <c r="C39" t="s">
        <v>5</v>
      </c>
      <c r="D39" s="29">
        <f>SUMPRODUCT((WEEKDAY($A$2:$A$32,2)=ROWS($38:39))*(COUNTIF(FERIES,$A$2:$A$32)=0)*($C$2:$C$32=D$37))</f>
        <v>0</v>
      </c>
      <c r="E39" s="55">
        <f>SUMPRODUCT((WEEKDAY($A$2:$A$32,2)=ROWS($38:39))*(COUNTIF(FERIES,$A$2:$A$32)=0)*($C$2:$C$32=E$37))</f>
        <v>0</v>
      </c>
      <c r="F39" s="29">
        <f>SUMPRODUCT((WEEKDAY($A$2:$A$32,2)=ROWS($38:39))*(COUNTIF(FERIES,$A$2:$A$32)=0)*($C$2:$C$32=F$37))</f>
        <v>0</v>
      </c>
      <c r="G39" s="55">
        <f>SUMPRODUCT((WEEKDAY($A$2:$A$32,2)=ROWS($38:39))*(COUNTIF(FERIES,$A$2:$A$32)=0)*($C$2:$C$32=G$37))</f>
        <v>0</v>
      </c>
      <c r="H39" s="29">
        <f>SUMPRODUCT((WEEKDAY($A$2:$A$32,2)=ROWS($38:39))*(COUNTIF(FERIES,$A$2:$A$32)=0)*($C$2:$C$32=H$37))</f>
        <v>0</v>
      </c>
      <c r="I39" s="55">
        <f>SUMPRODUCT((WEEKDAY($A$2:$A$32,2)=ROWS($38:39))*(COUNTIF(FERIES,$A$2:$A$32)=0)*($C$2:$C$32=I$37))</f>
        <v>0</v>
      </c>
      <c r="J39" s="29">
        <f>SUMPRODUCT((WEEKDAY($A$2:$A$32,2)=ROWS($38:39))*(COUNTIF(FERIES,$A$2:$A$32)=0)*($C$2:$C$32=J$37))</f>
        <v>0</v>
      </c>
      <c r="K39" s="55">
        <f>SUMPRODUCT((WEEKDAY($A$2:$A$32,2)=ROWS($38:39))*(COUNTIF(FERIES,$A$2:$A$32)=0)*($C$2:$C$32=K$37))</f>
        <v>0</v>
      </c>
      <c r="L39" s="29">
        <f>SUMPRODUCT((WEEKDAY($A$2:$A$32,2)=ROWS($38:39))*(COUNTIF(FERIES,$A$2:$A$32)=0)*($C$2:$C$32=L$37))</f>
        <v>0</v>
      </c>
      <c r="M39" s="55">
        <f>SUMPRODUCT((WEEKDAY($A$2:$A$32,2)=ROWS($38:39))*(COUNTIF(FERIES,$A$2:$A$32)=0)*($C$2:$C$32=M$37))</f>
        <v>0</v>
      </c>
      <c r="N39" s="29">
        <f>SUMPRODUCT((WEEKDAY($A$2:$A$32,2)=ROWS($38:39))*(COUNTIF(FERIES,$A$2:$A$32)=0)*($C$2:$C$32=N$37))</f>
        <v>0</v>
      </c>
      <c r="O39" s="55">
        <f>SUMPRODUCT((WEEKDAY($A$2:$A$32,2)=ROWS($38:39))*(COUNTIF(FERIES,$A$2:$A$32)=0)*($C$2:$C$32=O$37))</f>
        <v>0</v>
      </c>
      <c r="P39" s="29">
        <f>SUMPRODUCT((WEEKDAY($A$2:$A$32,2)=ROWS($38:39))*(COUNTIF(FERIES,$A$2:$A$32)=0)*($C$2:$C$32=P$37))</f>
        <v>0</v>
      </c>
      <c r="Q39" s="55">
        <f>SUMPRODUCT((WEEKDAY($A$2:$A$32,2)=ROWS($38:39))*(COUNTIF(FERIES,$A$2:$A$32)=0)*($C$2:$C$32=Q$37))</f>
        <v>0</v>
      </c>
      <c r="R39" s="29">
        <f>SUMPRODUCT((WEEKDAY($A$2:$A$32,2)=ROWS($38:39))*(COUNTIF(FERIES,$A$2:$A$32)=0)*($C$2:$C$32=R$37))</f>
        <v>0</v>
      </c>
      <c r="S39" s="55">
        <f>SUMPRODUCT((WEEKDAY($A$2:$A$32,2)=ROWS($38:39))*(COUNTIF(FERIES,$A$2:$A$32)=0)*($C$2:$C$32=S$37))</f>
        <v>0</v>
      </c>
      <c r="T39" s="29">
        <f>SUMPRODUCT((WEEKDAY($A$2:$A$32,2)=ROWS($38:39))*(COUNTIF(FERIES,$A$2:$A$32)=0)*($C$2:$C$32=T$37))</f>
        <v>0</v>
      </c>
      <c r="U39" s="55">
        <f>SUMPRODUCT((WEEKDAY($A$2:$A$32,2)=ROWS($38:39))*(COUNTIF(FERIES,$A$2:$A$32)=0)*($C$2:$C$32=U$37))</f>
        <v>0</v>
      </c>
      <c r="V39" s="29">
        <f>SUMPRODUCT((WEEKDAY($A$2:$A$32,2)=ROWS($38:39))*(COUNTIF(FERIES,$A$2:$A$32)=0)*($C$2:$C$32=V$37))</f>
        <v>0</v>
      </c>
    </row>
    <row r="40" spans="1:23" hidden="1">
      <c r="C40" t="s">
        <v>6</v>
      </c>
      <c r="D40" s="29">
        <f>SUMPRODUCT((WEEKDAY($A$2:$A$32,2)=ROWS($38:40))*(COUNTIF(FERIES,$A$2:$A$32)=0)*($C$2:$C$32=D$37))</f>
        <v>0</v>
      </c>
      <c r="E40" s="55">
        <f>SUMPRODUCT((WEEKDAY($A$2:$A$32,2)=ROWS($38:40))*(COUNTIF(FERIES,$A$2:$A$32)=0)*($C$2:$C$32=E$37))</f>
        <v>0</v>
      </c>
      <c r="F40" s="29">
        <f>SUMPRODUCT((WEEKDAY($A$2:$A$32,2)=ROWS($38:40))*(COUNTIF(FERIES,$A$2:$A$32)=0)*($C$2:$C$32=F$37))</f>
        <v>0</v>
      </c>
      <c r="G40" s="55">
        <f>SUMPRODUCT((WEEKDAY($A$2:$A$32,2)=ROWS($38:40))*(COUNTIF(FERIES,$A$2:$A$32)=0)*($C$2:$C$32=G$37))</f>
        <v>0</v>
      </c>
      <c r="H40" s="29">
        <f>SUMPRODUCT((WEEKDAY($A$2:$A$32,2)=ROWS($38:40))*(COUNTIF(FERIES,$A$2:$A$32)=0)*($C$2:$C$32=H$37))</f>
        <v>0</v>
      </c>
      <c r="I40" s="55">
        <f>SUMPRODUCT((WEEKDAY($A$2:$A$32,2)=ROWS($38:40))*(COUNTIF(FERIES,$A$2:$A$32)=0)*($C$2:$C$32=I$37))</f>
        <v>0</v>
      </c>
      <c r="J40" s="29">
        <f>SUMPRODUCT((WEEKDAY($A$2:$A$32,2)=ROWS($38:40))*(COUNTIF(FERIES,$A$2:$A$32)=0)*($C$2:$C$32=J$37))</f>
        <v>0</v>
      </c>
      <c r="K40" s="55">
        <f>SUMPRODUCT((WEEKDAY($A$2:$A$32,2)=ROWS($38:40))*(COUNTIF(FERIES,$A$2:$A$32)=0)*($C$2:$C$32=K$37))</f>
        <v>0</v>
      </c>
      <c r="L40" s="29">
        <f>SUMPRODUCT((WEEKDAY($A$2:$A$32,2)=ROWS($38:40))*(COUNTIF(FERIES,$A$2:$A$32)=0)*($C$2:$C$32=L$37))</f>
        <v>0</v>
      </c>
      <c r="M40" s="55">
        <f>SUMPRODUCT((WEEKDAY($A$2:$A$32,2)=ROWS($38:40))*(COUNTIF(FERIES,$A$2:$A$32)=0)*($C$2:$C$32=M$37))</f>
        <v>0</v>
      </c>
      <c r="N40" s="29">
        <f>SUMPRODUCT((WEEKDAY($A$2:$A$32,2)=ROWS($38:40))*(COUNTIF(FERIES,$A$2:$A$32)=0)*($C$2:$C$32=N$37))</f>
        <v>0</v>
      </c>
      <c r="O40" s="55">
        <f>SUMPRODUCT((WEEKDAY($A$2:$A$32,2)=ROWS($38:40))*(COUNTIF(FERIES,$A$2:$A$32)=0)*($C$2:$C$32=O$37))</f>
        <v>0</v>
      </c>
      <c r="P40" s="29">
        <f>SUMPRODUCT((WEEKDAY($A$2:$A$32,2)=ROWS($38:40))*(COUNTIF(FERIES,$A$2:$A$32)=0)*($C$2:$C$32=P$37))</f>
        <v>0</v>
      </c>
      <c r="Q40" s="55">
        <f>SUMPRODUCT((WEEKDAY($A$2:$A$32,2)=ROWS($38:40))*(COUNTIF(FERIES,$A$2:$A$32)=0)*($C$2:$C$32=Q$37))</f>
        <v>0</v>
      </c>
      <c r="R40" s="29">
        <f>SUMPRODUCT((WEEKDAY($A$2:$A$32,2)=ROWS($38:40))*(COUNTIF(FERIES,$A$2:$A$32)=0)*($C$2:$C$32=R$37))</f>
        <v>0</v>
      </c>
      <c r="S40" s="55">
        <f>SUMPRODUCT((WEEKDAY($A$2:$A$32,2)=ROWS($38:40))*(COUNTIF(FERIES,$A$2:$A$32)=0)*($C$2:$C$32=S$37))</f>
        <v>0</v>
      </c>
      <c r="T40" s="29">
        <f>SUMPRODUCT((WEEKDAY($A$2:$A$32,2)=ROWS($38:40))*(COUNTIF(FERIES,$A$2:$A$32)=0)*($C$2:$C$32=T$37))</f>
        <v>0</v>
      </c>
      <c r="U40" s="55">
        <f>SUMPRODUCT((WEEKDAY($A$2:$A$32,2)=ROWS($38:40))*(COUNTIF(FERIES,$A$2:$A$32)=0)*($C$2:$C$32=U$37))</f>
        <v>0</v>
      </c>
      <c r="V40" s="29">
        <f>SUMPRODUCT((WEEKDAY($A$2:$A$32,2)=ROWS($38:40))*(COUNTIF(FERIES,$A$2:$A$32)=0)*($C$2:$C$32=V$37))</f>
        <v>0</v>
      </c>
    </row>
    <row r="41" spans="1:23" hidden="1">
      <c r="C41" t="s">
        <v>7</v>
      </c>
      <c r="D41" s="29">
        <f>SUMPRODUCT((WEEKDAY($A$2:$A$32,2)=ROWS($38:41))*(COUNTIF(FERIES,$A$2:$A$32)=0)*($C$2:$C$32=D$37))</f>
        <v>0</v>
      </c>
      <c r="E41" s="55">
        <f>SUMPRODUCT((WEEKDAY($A$2:$A$32,2)=ROWS($38:41))*(COUNTIF(FERIES,$A$2:$A$32)=0)*($C$2:$C$32=E$37))</f>
        <v>0</v>
      </c>
      <c r="F41" s="29">
        <f>SUMPRODUCT((WEEKDAY($A$2:$A$32,2)=ROWS($38:41))*(COUNTIF(FERIES,$A$2:$A$32)=0)*($C$2:$C$32=F$37))</f>
        <v>0</v>
      </c>
      <c r="G41" s="55">
        <f>SUMPRODUCT((WEEKDAY($A$2:$A$32,2)=ROWS($38:41))*(COUNTIF(FERIES,$A$2:$A$32)=0)*($C$2:$C$32=G$37))</f>
        <v>0</v>
      </c>
      <c r="H41" s="29">
        <f>SUMPRODUCT((WEEKDAY($A$2:$A$32,2)=ROWS($38:41))*(COUNTIF(FERIES,$A$2:$A$32)=0)*($C$2:$C$32=H$37))</f>
        <v>0</v>
      </c>
      <c r="I41" s="55">
        <f>SUMPRODUCT((WEEKDAY($A$2:$A$32,2)=ROWS($38:41))*(COUNTIF(FERIES,$A$2:$A$32)=0)*($C$2:$C$32=I$37))</f>
        <v>0</v>
      </c>
      <c r="J41" s="29">
        <f>SUMPRODUCT((WEEKDAY($A$2:$A$32,2)=ROWS($38:41))*(COUNTIF(FERIES,$A$2:$A$32)=0)*($C$2:$C$32=J$37))</f>
        <v>0</v>
      </c>
      <c r="K41" s="55">
        <f>SUMPRODUCT((WEEKDAY($A$2:$A$32,2)=ROWS($38:41))*(COUNTIF(FERIES,$A$2:$A$32)=0)*($C$2:$C$32=K$37))</f>
        <v>0</v>
      </c>
      <c r="L41" s="29">
        <f>SUMPRODUCT((WEEKDAY($A$2:$A$32,2)=ROWS($38:41))*(COUNTIF(FERIES,$A$2:$A$32)=0)*($C$2:$C$32=L$37))</f>
        <v>0</v>
      </c>
      <c r="M41" s="55">
        <f>SUMPRODUCT((WEEKDAY($A$2:$A$32,2)=ROWS($38:41))*(COUNTIF(FERIES,$A$2:$A$32)=0)*($C$2:$C$32=M$37))</f>
        <v>0</v>
      </c>
      <c r="N41" s="29">
        <f>SUMPRODUCT((WEEKDAY($A$2:$A$32,2)=ROWS($38:41))*(COUNTIF(FERIES,$A$2:$A$32)=0)*($C$2:$C$32=N$37))</f>
        <v>0</v>
      </c>
      <c r="O41" s="55">
        <f>SUMPRODUCT((WEEKDAY($A$2:$A$32,2)=ROWS($38:41))*(COUNTIF(FERIES,$A$2:$A$32)=0)*($C$2:$C$32=O$37))</f>
        <v>0</v>
      </c>
      <c r="P41" s="29">
        <f>SUMPRODUCT((WEEKDAY($A$2:$A$32,2)=ROWS($38:41))*(COUNTIF(FERIES,$A$2:$A$32)=0)*($C$2:$C$32=P$37))</f>
        <v>0</v>
      </c>
      <c r="Q41" s="55">
        <f>SUMPRODUCT((WEEKDAY($A$2:$A$32,2)=ROWS($38:41))*(COUNTIF(FERIES,$A$2:$A$32)=0)*($C$2:$C$32=Q$37))</f>
        <v>0</v>
      </c>
      <c r="R41" s="29">
        <f>SUMPRODUCT((WEEKDAY($A$2:$A$32,2)=ROWS($38:41))*(COUNTIF(FERIES,$A$2:$A$32)=0)*($C$2:$C$32=R$37))</f>
        <v>0</v>
      </c>
      <c r="S41" s="55">
        <f>SUMPRODUCT((WEEKDAY($A$2:$A$32,2)=ROWS($38:41))*(COUNTIF(FERIES,$A$2:$A$32)=0)*($C$2:$C$32=S$37))</f>
        <v>0</v>
      </c>
      <c r="T41" s="29">
        <f>SUMPRODUCT((WEEKDAY($A$2:$A$32,2)=ROWS($38:41))*(COUNTIF(FERIES,$A$2:$A$32)=0)*($C$2:$C$32=T$37))</f>
        <v>0</v>
      </c>
      <c r="U41" s="55">
        <f>SUMPRODUCT((WEEKDAY($A$2:$A$32,2)=ROWS($38:41))*(COUNTIF(FERIES,$A$2:$A$32)=0)*($C$2:$C$32=U$37))</f>
        <v>0</v>
      </c>
      <c r="V41" s="29">
        <f>SUMPRODUCT((WEEKDAY($A$2:$A$32,2)=ROWS($38:41))*(COUNTIF(FERIES,$A$2:$A$32)=0)*($C$2:$C$32=V$37))</f>
        <v>0</v>
      </c>
    </row>
    <row r="42" spans="1:23" hidden="1">
      <c r="C42" t="s">
        <v>8</v>
      </c>
      <c r="D42" s="29">
        <f>SUMPRODUCT((WEEKDAY($A$2:$A$32,2)=ROWS($38:42))*(COUNTIF(FERIES,$A$2:$A$32)=0)*($C$2:$C$32=D$37))</f>
        <v>0</v>
      </c>
      <c r="E42" s="55">
        <f>SUMPRODUCT((WEEKDAY($A$2:$A$32,2)=ROWS($38:42))*(COUNTIF(FERIES,$A$2:$A$32)=0)*($C$2:$C$32=E$37))</f>
        <v>0</v>
      </c>
      <c r="F42" s="29">
        <f>SUMPRODUCT((WEEKDAY($A$2:$A$32,2)=ROWS($38:42))*(COUNTIF(FERIES,$A$2:$A$32)=0)*($C$2:$C$32=F$37))</f>
        <v>0</v>
      </c>
      <c r="G42" s="55">
        <f>SUMPRODUCT((WEEKDAY($A$2:$A$32,2)=ROWS($38:42))*(COUNTIF(FERIES,$A$2:$A$32)=0)*($C$2:$C$32=G$37))</f>
        <v>0</v>
      </c>
      <c r="H42" s="29">
        <f>SUMPRODUCT((WEEKDAY($A$2:$A$32,2)=ROWS($38:42))*(COUNTIF(FERIES,$A$2:$A$32)=0)*($C$2:$C$32=H$37))</f>
        <v>0</v>
      </c>
      <c r="I42" s="55">
        <f>SUMPRODUCT((WEEKDAY($A$2:$A$32,2)=ROWS($38:42))*(COUNTIF(FERIES,$A$2:$A$32)=0)*($C$2:$C$32=I$37))</f>
        <v>0</v>
      </c>
      <c r="J42" s="29">
        <f>SUMPRODUCT((WEEKDAY($A$2:$A$32,2)=ROWS($38:42))*(COUNTIF(FERIES,$A$2:$A$32)=0)*($C$2:$C$32=J$37))</f>
        <v>0</v>
      </c>
      <c r="K42" s="55">
        <f>SUMPRODUCT((WEEKDAY($A$2:$A$32,2)=ROWS($38:42))*(COUNTIF(FERIES,$A$2:$A$32)=0)*($C$2:$C$32=K$37))</f>
        <v>0</v>
      </c>
      <c r="L42" s="29">
        <f>SUMPRODUCT((WEEKDAY($A$2:$A$32,2)=ROWS($38:42))*(COUNTIF(FERIES,$A$2:$A$32)=0)*($C$2:$C$32=L$37))</f>
        <v>0</v>
      </c>
      <c r="M42" s="55">
        <f>SUMPRODUCT((WEEKDAY($A$2:$A$32,2)=ROWS($38:42))*(COUNTIF(FERIES,$A$2:$A$32)=0)*($C$2:$C$32=M$37))</f>
        <v>0</v>
      </c>
      <c r="N42" s="29">
        <f>SUMPRODUCT((WEEKDAY($A$2:$A$32,2)=ROWS($38:42))*(COUNTIF(FERIES,$A$2:$A$32)=0)*($C$2:$C$32=N$37))</f>
        <v>0</v>
      </c>
      <c r="O42" s="55">
        <f>SUMPRODUCT((WEEKDAY($A$2:$A$32,2)=ROWS($38:42))*(COUNTIF(FERIES,$A$2:$A$32)=0)*($C$2:$C$32=O$37))</f>
        <v>0</v>
      </c>
      <c r="P42" s="29">
        <f>SUMPRODUCT((WEEKDAY($A$2:$A$32,2)=ROWS($38:42))*(COUNTIF(FERIES,$A$2:$A$32)=0)*($C$2:$C$32=P$37))</f>
        <v>0</v>
      </c>
      <c r="Q42" s="55">
        <f>SUMPRODUCT((WEEKDAY($A$2:$A$32,2)=ROWS($38:42))*(COUNTIF(FERIES,$A$2:$A$32)=0)*($C$2:$C$32=Q$37))</f>
        <v>0</v>
      </c>
      <c r="R42" s="29">
        <f>SUMPRODUCT((WEEKDAY($A$2:$A$32,2)=ROWS($38:42))*(COUNTIF(FERIES,$A$2:$A$32)=0)*($C$2:$C$32=R$37))</f>
        <v>0</v>
      </c>
      <c r="S42" s="55">
        <f>SUMPRODUCT((WEEKDAY($A$2:$A$32,2)=ROWS($38:42))*(COUNTIF(FERIES,$A$2:$A$32)=0)*($C$2:$C$32=S$37))</f>
        <v>0</v>
      </c>
      <c r="T42" s="29">
        <f>SUMPRODUCT((WEEKDAY($A$2:$A$32,2)=ROWS($38:42))*(COUNTIF(FERIES,$A$2:$A$32)=0)*($C$2:$C$32=T$37))</f>
        <v>0</v>
      </c>
      <c r="U42" s="55">
        <f>SUMPRODUCT((WEEKDAY($A$2:$A$32,2)=ROWS($38:42))*(COUNTIF(FERIES,$A$2:$A$32)=0)*($C$2:$C$32=U$37))</f>
        <v>0</v>
      </c>
      <c r="V42" s="29">
        <f>SUMPRODUCT((WEEKDAY($A$2:$A$32,2)=ROWS($38:42))*(COUNTIF(FERIES,$A$2:$A$32)=0)*($C$2:$C$32=V$37))</f>
        <v>0</v>
      </c>
    </row>
    <row r="43" spans="1:23" hidden="1">
      <c r="C43" t="s">
        <v>9</v>
      </c>
      <c r="D43" s="29">
        <f>SUMPRODUCT((WEEKDAY($A$2:$A$32,2)=ROWS($38:43))*(COUNTIF(FERIES,$A$2:$A$32)=0)*($C$2:$C$32=D$37))</f>
        <v>0</v>
      </c>
      <c r="E43" s="55">
        <f>SUMPRODUCT((WEEKDAY($A$2:$A$32,2)=ROWS($38:43))*(COUNTIF(FERIES,$A$2:$A$32)=0)*($C$2:$C$32=E$37))</f>
        <v>0</v>
      </c>
      <c r="F43" s="29">
        <f>SUMPRODUCT((WEEKDAY($A$2:$A$32,2)=ROWS($38:43))*(COUNTIF(FERIES,$A$2:$A$32)=0)*($C$2:$C$32=F$37))</f>
        <v>0</v>
      </c>
      <c r="G43" s="55">
        <f>SUMPRODUCT((WEEKDAY($A$2:$A$32,2)=ROWS($38:43))*(COUNTIF(FERIES,$A$2:$A$32)=0)*($C$2:$C$32=G$37))</f>
        <v>0</v>
      </c>
      <c r="H43" s="29">
        <f>SUMPRODUCT((WEEKDAY($A$2:$A$32,2)=ROWS($38:43))*(COUNTIF(FERIES,$A$2:$A$32)=0)*($C$2:$C$32=H$37))</f>
        <v>0</v>
      </c>
      <c r="I43" s="55">
        <f>SUMPRODUCT((WEEKDAY($A$2:$A$32,2)=ROWS($38:43))*(COUNTIF(FERIES,$A$2:$A$32)=0)*($C$2:$C$32=I$37))</f>
        <v>0</v>
      </c>
      <c r="J43" s="29">
        <f>SUMPRODUCT((WEEKDAY($A$2:$A$32,2)=ROWS($38:43))*(COUNTIF(FERIES,$A$2:$A$32)=0)*($C$2:$C$32=J$37))</f>
        <v>0</v>
      </c>
      <c r="K43" s="55">
        <f>SUMPRODUCT((WEEKDAY($A$2:$A$32,2)=ROWS($38:43))*(COUNTIF(FERIES,$A$2:$A$32)=0)*($C$2:$C$32=K$37))</f>
        <v>0</v>
      </c>
      <c r="L43" s="29">
        <f>SUMPRODUCT((WEEKDAY($A$2:$A$32,2)=ROWS($38:43))*(COUNTIF(FERIES,$A$2:$A$32)=0)*($C$2:$C$32=L$37))</f>
        <v>0</v>
      </c>
      <c r="M43" s="55">
        <f>SUMPRODUCT((WEEKDAY($A$2:$A$32,2)=ROWS($38:43))*(COUNTIF(FERIES,$A$2:$A$32)=0)*($C$2:$C$32=M$37))</f>
        <v>0</v>
      </c>
      <c r="N43" s="29">
        <f>SUMPRODUCT((WEEKDAY($A$2:$A$32,2)=ROWS($38:43))*(COUNTIF(FERIES,$A$2:$A$32)=0)*($C$2:$C$32=N$37))</f>
        <v>0</v>
      </c>
      <c r="O43" s="55">
        <f>SUMPRODUCT((WEEKDAY($A$2:$A$32,2)=ROWS($38:43))*(COUNTIF(FERIES,$A$2:$A$32)=0)*($C$2:$C$32=O$37))</f>
        <v>0</v>
      </c>
      <c r="P43" s="29">
        <f>SUMPRODUCT((WEEKDAY($A$2:$A$32,2)=ROWS($38:43))*(COUNTIF(FERIES,$A$2:$A$32)=0)*($C$2:$C$32=P$37))</f>
        <v>0</v>
      </c>
      <c r="Q43" s="55">
        <f>SUMPRODUCT((WEEKDAY($A$2:$A$32,2)=ROWS($38:43))*(COUNTIF(FERIES,$A$2:$A$32)=0)*($C$2:$C$32=Q$37))</f>
        <v>0</v>
      </c>
      <c r="R43" s="29">
        <f>SUMPRODUCT((WEEKDAY($A$2:$A$32,2)=ROWS($38:43))*(COUNTIF(FERIES,$A$2:$A$32)=0)*($C$2:$C$32=R$37))</f>
        <v>0</v>
      </c>
      <c r="S43" s="55">
        <f>SUMPRODUCT((WEEKDAY($A$2:$A$32,2)=ROWS($38:43))*(COUNTIF(FERIES,$A$2:$A$32)=0)*($C$2:$C$32=S$37))</f>
        <v>0</v>
      </c>
      <c r="T43" s="29">
        <f>SUMPRODUCT((WEEKDAY($A$2:$A$32,2)=ROWS($38:43))*(COUNTIF(FERIES,$A$2:$A$32)=0)*($C$2:$C$32=T$37))</f>
        <v>0</v>
      </c>
      <c r="U43" s="55">
        <f>SUMPRODUCT((WEEKDAY($A$2:$A$32,2)=ROWS($38:43))*(COUNTIF(FERIES,$A$2:$A$32)=0)*($C$2:$C$32=U$37))</f>
        <v>0</v>
      </c>
      <c r="V43" s="29">
        <f>SUMPRODUCT((WEEKDAY($A$2:$A$32,2)=ROWS($38:43))*(COUNTIF(FERIES,$A$2:$A$32)=0)*($C$2:$C$32=V$37))</f>
        <v>0</v>
      </c>
    </row>
    <row r="44" spans="1:23" hidden="1">
      <c r="C44" t="s">
        <v>10</v>
      </c>
      <c r="D44" s="29">
        <f>SUMPRODUCT((WEEKDAY($A$2:$A$32,2)=ROWS($38:44))*(COUNTIF(FERIES,$A$2:$A$32)=0)*($C$2:$C$32=D$37))</f>
        <v>0</v>
      </c>
      <c r="E44" s="55">
        <f>SUMPRODUCT((WEEKDAY($A$2:$A$32,2)=ROWS($38:44))*(COUNTIF(FERIES,$A$2:$A$32)=0)*($C$2:$C$32=E$37))</f>
        <v>0</v>
      </c>
      <c r="F44" s="29">
        <f>SUMPRODUCT((WEEKDAY($A$2:$A$32,2)=ROWS($38:44))*(COUNTIF(FERIES,$A$2:$A$32)=0)*($C$2:$C$32=F$37))</f>
        <v>0</v>
      </c>
      <c r="G44" s="55">
        <f>SUMPRODUCT((WEEKDAY($A$2:$A$32,2)=ROWS($38:44))*(COUNTIF(FERIES,$A$2:$A$32)=0)*($C$2:$C$32=G$37))</f>
        <v>0</v>
      </c>
      <c r="H44" s="29">
        <f>SUMPRODUCT((WEEKDAY($A$2:$A$32,2)=ROWS($38:44))*(COUNTIF(FERIES,$A$2:$A$32)=0)*($C$2:$C$32=H$37))</f>
        <v>0</v>
      </c>
      <c r="I44" s="55">
        <f>SUMPRODUCT((WEEKDAY($A$2:$A$32,2)=ROWS($38:44))*(COUNTIF(FERIES,$A$2:$A$32)=0)*($C$2:$C$32=I$37))</f>
        <v>0</v>
      </c>
      <c r="J44" s="29">
        <f>SUMPRODUCT((WEEKDAY($A$2:$A$32,2)=ROWS($38:44))*(COUNTIF(FERIES,$A$2:$A$32)=0)*($C$2:$C$32=J$37))</f>
        <v>0</v>
      </c>
      <c r="K44" s="55">
        <f>SUMPRODUCT((WEEKDAY($A$2:$A$32,2)=ROWS($38:44))*(COUNTIF(FERIES,$A$2:$A$32)=0)*($C$2:$C$32=K$37))</f>
        <v>0</v>
      </c>
      <c r="L44" s="29">
        <f>SUMPRODUCT((WEEKDAY($A$2:$A$32,2)=ROWS($38:44))*(COUNTIF(FERIES,$A$2:$A$32)=0)*($C$2:$C$32=L$37))</f>
        <v>0</v>
      </c>
      <c r="M44" s="55">
        <f>SUMPRODUCT((WEEKDAY($A$2:$A$32,2)=ROWS($38:44))*(COUNTIF(FERIES,$A$2:$A$32)=0)*($C$2:$C$32=M$37))</f>
        <v>0</v>
      </c>
      <c r="N44" s="29">
        <f>SUMPRODUCT((WEEKDAY($A$2:$A$32,2)=ROWS($38:44))*(COUNTIF(FERIES,$A$2:$A$32)=0)*($C$2:$C$32=N$37))</f>
        <v>0</v>
      </c>
      <c r="O44" s="55">
        <f>SUMPRODUCT((WEEKDAY($A$2:$A$32,2)=ROWS($38:44))*(COUNTIF(FERIES,$A$2:$A$32)=0)*($C$2:$C$32=O$37))</f>
        <v>0</v>
      </c>
      <c r="P44" s="29">
        <f>SUMPRODUCT((WEEKDAY($A$2:$A$32,2)=ROWS($38:44))*(COUNTIF(FERIES,$A$2:$A$32)=0)*($C$2:$C$32=P$37))</f>
        <v>0</v>
      </c>
      <c r="Q44" s="55">
        <f>SUMPRODUCT((WEEKDAY($A$2:$A$32,2)=ROWS($38:44))*(COUNTIF(FERIES,$A$2:$A$32)=0)*($C$2:$C$32=Q$37))</f>
        <v>0</v>
      </c>
      <c r="R44" s="29">
        <f>SUMPRODUCT((WEEKDAY($A$2:$A$32,2)=ROWS($38:44))*(COUNTIF(FERIES,$A$2:$A$32)=0)*($C$2:$C$32=R$37))</f>
        <v>0</v>
      </c>
      <c r="S44" s="55">
        <f>SUMPRODUCT((WEEKDAY($A$2:$A$32,2)=ROWS($38:44))*(COUNTIF(FERIES,$A$2:$A$32)=0)*($C$2:$C$32=S$37))</f>
        <v>0</v>
      </c>
      <c r="T44" s="29">
        <f>SUMPRODUCT((WEEKDAY($A$2:$A$32,2)=ROWS($38:44))*(COUNTIF(FERIES,$A$2:$A$32)=0)*($C$2:$C$32=T$37))</f>
        <v>0</v>
      </c>
      <c r="U44" s="55">
        <f>SUMPRODUCT((WEEKDAY($A$2:$A$32,2)=ROWS($38:44))*(COUNTIF(FERIES,$A$2:$A$32)=0)*($C$2:$C$32=U$37))</f>
        <v>0</v>
      </c>
      <c r="V44" s="29">
        <f>SUMPRODUCT((WEEKDAY($A$2:$A$32,2)=ROWS($38:44))*(COUNTIF(FERIES,$A$2:$A$32)=0)*($C$2:$C$32=V$37))</f>
        <v>0</v>
      </c>
    </row>
    <row r="45" spans="1:23" hidden="1">
      <c r="C45" t="s">
        <v>26</v>
      </c>
      <c r="D45" s="29">
        <f t="shared" ref="D45:V45" si="10">SUMPRODUCT(COUNTIF(FERIES,$A$2:$A$32)*($C$2:$C$32=D37))</f>
        <v>0</v>
      </c>
      <c r="E45" s="55">
        <f t="shared" si="10"/>
        <v>0</v>
      </c>
      <c r="F45" s="29">
        <f t="shared" si="10"/>
        <v>0</v>
      </c>
      <c r="G45" s="55">
        <f t="shared" si="10"/>
        <v>0</v>
      </c>
      <c r="H45" s="29">
        <f t="shared" si="10"/>
        <v>0</v>
      </c>
      <c r="I45" s="55">
        <f t="shared" si="10"/>
        <v>0</v>
      </c>
      <c r="J45" s="29">
        <f t="shared" si="10"/>
        <v>0</v>
      </c>
      <c r="K45" s="55">
        <f t="shared" si="10"/>
        <v>0</v>
      </c>
      <c r="L45" s="29">
        <f t="shared" si="10"/>
        <v>0</v>
      </c>
      <c r="M45" s="55">
        <f t="shared" si="10"/>
        <v>0</v>
      </c>
      <c r="N45" s="29">
        <f t="shared" si="10"/>
        <v>0</v>
      </c>
      <c r="O45" s="55">
        <f t="shared" si="10"/>
        <v>0</v>
      </c>
      <c r="P45" s="29">
        <f t="shared" si="10"/>
        <v>0</v>
      </c>
      <c r="Q45" s="55">
        <f t="shared" si="10"/>
        <v>0</v>
      </c>
      <c r="R45" s="29">
        <f t="shared" si="10"/>
        <v>0</v>
      </c>
      <c r="S45" s="55">
        <f t="shared" si="10"/>
        <v>0</v>
      </c>
      <c r="T45" s="29">
        <f t="shared" si="10"/>
        <v>0</v>
      </c>
      <c r="U45" s="55">
        <f t="shared" si="10"/>
        <v>0</v>
      </c>
      <c r="V45" s="29">
        <f t="shared" si="10"/>
        <v>0</v>
      </c>
    </row>
    <row r="46" spans="1:23" ht="13" thickBot="1">
      <c r="D46" s="48"/>
      <c r="E46" s="56"/>
      <c r="F46" s="48"/>
      <c r="G46" s="56"/>
      <c r="H46" s="48"/>
      <c r="I46" s="56"/>
      <c r="J46" s="48"/>
      <c r="K46" s="56"/>
      <c r="L46" s="48"/>
      <c r="M46" s="56"/>
      <c r="N46" s="48"/>
      <c r="O46" s="56"/>
      <c r="P46" s="48"/>
      <c r="Q46" s="56"/>
      <c r="R46" s="48"/>
      <c r="S46" s="56"/>
      <c r="T46" s="48"/>
      <c r="U46" s="56"/>
      <c r="V46" s="48"/>
    </row>
    <row r="47" spans="1:23">
      <c r="C47" s="45" t="s">
        <v>27</v>
      </c>
      <c r="D47" s="49">
        <f>SUM(D38:D39)</f>
        <v>0</v>
      </c>
      <c r="E47" s="57">
        <f t="shared" ref="E47:V47" si="11">SUM(E38:E39)</f>
        <v>0</v>
      </c>
      <c r="F47" s="49">
        <f t="shared" si="11"/>
        <v>0</v>
      </c>
      <c r="G47" s="57">
        <f t="shared" si="11"/>
        <v>0</v>
      </c>
      <c r="H47" s="49">
        <f t="shared" si="11"/>
        <v>0</v>
      </c>
      <c r="I47" s="57">
        <f t="shared" si="11"/>
        <v>0</v>
      </c>
      <c r="J47" s="49">
        <f t="shared" si="11"/>
        <v>0</v>
      </c>
      <c r="K47" s="57">
        <f t="shared" si="11"/>
        <v>0</v>
      </c>
      <c r="L47" s="49">
        <f t="shared" si="11"/>
        <v>0</v>
      </c>
      <c r="M47" s="57">
        <f t="shared" si="11"/>
        <v>0</v>
      </c>
      <c r="N47" s="49">
        <f t="shared" si="11"/>
        <v>0</v>
      </c>
      <c r="O47" s="57">
        <f t="shared" si="11"/>
        <v>0</v>
      </c>
      <c r="P47" s="49">
        <f t="shared" si="11"/>
        <v>0</v>
      </c>
      <c r="Q47" s="57">
        <f t="shared" si="11"/>
        <v>0</v>
      </c>
      <c r="R47" s="49">
        <f t="shared" si="11"/>
        <v>0</v>
      </c>
      <c r="S47" s="57">
        <f t="shared" si="11"/>
        <v>0</v>
      </c>
      <c r="T47" s="49">
        <f t="shared" si="11"/>
        <v>0</v>
      </c>
      <c r="U47" s="57">
        <f t="shared" si="11"/>
        <v>0</v>
      </c>
      <c r="V47" s="52">
        <f t="shared" si="11"/>
        <v>0</v>
      </c>
    </row>
    <row r="48" spans="1:23">
      <c r="C48" s="46" t="s">
        <v>28</v>
      </c>
      <c r="D48" s="50">
        <f>SUM(D40+D42)</f>
        <v>0</v>
      </c>
      <c r="E48" s="58">
        <f t="shared" ref="E48:V48" si="12">SUM(E40+E42)</f>
        <v>0</v>
      </c>
      <c r="F48" s="50">
        <f t="shared" si="12"/>
        <v>0</v>
      </c>
      <c r="G48" s="58">
        <f t="shared" si="12"/>
        <v>0</v>
      </c>
      <c r="H48" s="50">
        <f t="shared" si="12"/>
        <v>0</v>
      </c>
      <c r="I48" s="58">
        <f t="shared" si="12"/>
        <v>0</v>
      </c>
      <c r="J48" s="50">
        <f t="shared" si="12"/>
        <v>0</v>
      </c>
      <c r="K48" s="58">
        <f t="shared" si="12"/>
        <v>0</v>
      </c>
      <c r="L48" s="50">
        <f t="shared" si="12"/>
        <v>0</v>
      </c>
      <c r="M48" s="58">
        <f t="shared" si="12"/>
        <v>0</v>
      </c>
      <c r="N48" s="50">
        <f t="shared" si="12"/>
        <v>0</v>
      </c>
      <c r="O48" s="58">
        <f t="shared" si="12"/>
        <v>0</v>
      </c>
      <c r="P48" s="50">
        <f t="shared" si="12"/>
        <v>0</v>
      </c>
      <c r="Q48" s="58">
        <f t="shared" si="12"/>
        <v>0</v>
      </c>
      <c r="R48" s="50">
        <f t="shared" si="12"/>
        <v>0</v>
      </c>
      <c r="S48" s="58">
        <f t="shared" si="12"/>
        <v>0</v>
      </c>
      <c r="T48" s="50">
        <f t="shared" si="12"/>
        <v>0</v>
      </c>
      <c r="U48" s="58">
        <f t="shared" si="12"/>
        <v>0</v>
      </c>
      <c r="V48" s="53">
        <f t="shared" si="12"/>
        <v>0</v>
      </c>
    </row>
    <row r="49" spans="3:22">
      <c r="C49" s="46" t="s">
        <v>7</v>
      </c>
      <c r="D49" s="50">
        <f>SUM(D41)</f>
        <v>0</v>
      </c>
      <c r="E49" s="58">
        <f t="shared" ref="E49:V49" si="13">SUM(E41)</f>
        <v>0</v>
      </c>
      <c r="F49" s="50">
        <f t="shared" si="13"/>
        <v>0</v>
      </c>
      <c r="G49" s="58">
        <f t="shared" si="13"/>
        <v>0</v>
      </c>
      <c r="H49" s="50">
        <f t="shared" si="13"/>
        <v>0</v>
      </c>
      <c r="I49" s="58">
        <f t="shared" si="13"/>
        <v>0</v>
      </c>
      <c r="J49" s="50">
        <f t="shared" si="13"/>
        <v>0</v>
      </c>
      <c r="K49" s="58">
        <f t="shared" si="13"/>
        <v>0</v>
      </c>
      <c r="L49" s="50">
        <f t="shared" si="13"/>
        <v>0</v>
      </c>
      <c r="M49" s="58">
        <f t="shared" si="13"/>
        <v>0</v>
      </c>
      <c r="N49" s="50">
        <f t="shared" si="13"/>
        <v>0</v>
      </c>
      <c r="O49" s="58">
        <f t="shared" si="13"/>
        <v>0</v>
      </c>
      <c r="P49" s="50">
        <f t="shared" si="13"/>
        <v>0</v>
      </c>
      <c r="Q49" s="58">
        <f t="shared" si="13"/>
        <v>0</v>
      </c>
      <c r="R49" s="50">
        <f t="shared" si="13"/>
        <v>0</v>
      </c>
      <c r="S49" s="58">
        <f t="shared" si="13"/>
        <v>0</v>
      </c>
      <c r="T49" s="50">
        <f t="shared" si="13"/>
        <v>0</v>
      </c>
      <c r="U49" s="58">
        <f t="shared" si="13"/>
        <v>0</v>
      </c>
      <c r="V49" s="53">
        <f t="shared" si="13"/>
        <v>0</v>
      </c>
    </row>
    <row r="50" spans="3:22">
      <c r="C50" s="46" t="s">
        <v>29</v>
      </c>
      <c r="D50" s="50">
        <f>SUM(D43)</f>
        <v>0</v>
      </c>
      <c r="E50" s="58">
        <f t="shared" ref="E50:V51" si="14">SUM(E43)</f>
        <v>0</v>
      </c>
      <c r="F50" s="50">
        <f t="shared" si="14"/>
        <v>0</v>
      </c>
      <c r="G50" s="58">
        <f t="shared" si="14"/>
        <v>0</v>
      </c>
      <c r="H50" s="50">
        <f t="shared" si="14"/>
        <v>0</v>
      </c>
      <c r="I50" s="58">
        <f t="shared" si="14"/>
        <v>0</v>
      </c>
      <c r="J50" s="50">
        <f t="shared" si="14"/>
        <v>0</v>
      </c>
      <c r="K50" s="58">
        <f t="shared" si="14"/>
        <v>0</v>
      </c>
      <c r="L50" s="50">
        <f t="shared" si="14"/>
        <v>0</v>
      </c>
      <c r="M50" s="58">
        <f t="shared" si="14"/>
        <v>0</v>
      </c>
      <c r="N50" s="50">
        <f t="shared" si="14"/>
        <v>0</v>
      </c>
      <c r="O50" s="58">
        <f t="shared" si="14"/>
        <v>0</v>
      </c>
      <c r="P50" s="50">
        <f t="shared" si="14"/>
        <v>0</v>
      </c>
      <c r="Q50" s="58">
        <f t="shared" si="14"/>
        <v>0</v>
      </c>
      <c r="R50" s="50">
        <f t="shared" si="14"/>
        <v>0</v>
      </c>
      <c r="S50" s="58">
        <f t="shared" si="14"/>
        <v>0</v>
      </c>
      <c r="T50" s="50">
        <f t="shared" si="14"/>
        <v>0</v>
      </c>
      <c r="U50" s="58">
        <f t="shared" si="14"/>
        <v>0</v>
      </c>
      <c r="V50" s="53">
        <f t="shared" si="14"/>
        <v>0</v>
      </c>
    </row>
    <row r="51" spans="3:22">
      <c r="C51" s="46" t="s">
        <v>30</v>
      </c>
      <c r="D51" s="50">
        <f>SUM(D44)</f>
        <v>0</v>
      </c>
      <c r="E51" s="58">
        <f t="shared" si="14"/>
        <v>0</v>
      </c>
      <c r="F51" s="50">
        <f t="shared" si="14"/>
        <v>0</v>
      </c>
      <c r="G51" s="58">
        <f t="shared" si="14"/>
        <v>0</v>
      </c>
      <c r="H51" s="50">
        <f t="shared" si="14"/>
        <v>0</v>
      </c>
      <c r="I51" s="58">
        <f t="shared" si="14"/>
        <v>0</v>
      </c>
      <c r="J51" s="50">
        <f t="shared" si="14"/>
        <v>0</v>
      </c>
      <c r="K51" s="58">
        <f t="shared" si="14"/>
        <v>0</v>
      </c>
      <c r="L51" s="50">
        <f t="shared" si="14"/>
        <v>0</v>
      </c>
      <c r="M51" s="58">
        <f t="shared" si="14"/>
        <v>0</v>
      </c>
      <c r="N51" s="50">
        <f t="shared" si="14"/>
        <v>0</v>
      </c>
      <c r="O51" s="58">
        <f t="shared" si="14"/>
        <v>0</v>
      </c>
      <c r="P51" s="50">
        <f t="shared" si="14"/>
        <v>0</v>
      </c>
      <c r="Q51" s="58">
        <f t="shared" si="14"/>
        <v>0</v>
      </c>
      <c r="R51" s="50">
        <f t="shared" si="14"/>
        <v>0</v>
      </c>
      <c r="S51" s="58">
        <f t="shared" si="14"/>
        <v>0</v>
      </c>
      <c r="T51" s="50">
        <f t="shared" si="14"/>
        <v>0</v>
      </c>
      <c r="U51" s="58">
        <f t="shared" si="14"/>
        <v>0</v>
      </c>
      <c r="V51" s="53">
        <f t="shared" si="14"/>
        <v>0</v>
      </c>
    </row>
    <row r="52" spans="3:22" ht="13" thickBot="1">
      <c r="C52" s="47" t="s">
        <v>31</v>
      </c>
      <c r="D52" s="51">
        <f>SUM(D45)</f>
        <v>0</v>
      </c>
      <c r="E52" s="59">
        <f t="shared" ref="E52:V52" si="15">SUM(E45)</f>
        <v>0</v>
      </c>
      <c r="F52" s="51">
        <f t="shared" si="15"/>
        <v>0</v>
      </c>
      <c r="G52" s="59">
        <f t="shared" si="15"/>
        <v>0</v>
      </c>
      <c r="H52" s="51">
        <f t="shared" si="15"/>
        <v>0</v>
      </c>
      <c r="I52" s="59">
        <f t="shared" si="15"/>
        <v>0</v>
      </c>
      <c r="J52" s="51">
        <f t="shared" si="15"/>
        <v>0</v>
      </c>
      <c r="K52" s="59">
        <f t="shared" si="15"/>
        <v>0</v>
      </c>
      <c r="L52" s="51">
        <f t="shared" si="15"/>
        <v>0</v>
      </c>
      <c r="M52" s="59">
        <f t="shared" si="15"/>
        <v>0</v>
      </c>
      <c r="N52" s="51">
        <f t="shared" si="15"/>
        <v>0</v>
      </c>
      <c r="O52" s="59">
        <f t="shared" si="15"/>
        <v>0</v>
      </c>
      <c r="P52" s="51">
        <f t="shared" si="15"/>
        <v>0</v>
      </c>
      <c r="Q52" s="59">
        <f t="shared" si="15"/>
        <v>0</v>
      </c>
      <c r="R52" s="51">
        <f t="shared" si="15"/>
        <v>0</v>
      </c>
      <c r="S52" s="59">
        <f t="shared" si="15"/>
        <v>0</v>
      </c>
      <c r="T52" s="51">
        <f t="shared" si="15"/>
        <v>0</v>
      </c>
      <c r="U52" s="59">
        <f t="shared" si="15"/>
        <v>0</v>
      </c>
      <c r="V52" s="54">
        <f t="shared" si="15"/>
        <v>0</v>
      </c>
    </row>
    <row r="55" spans="3:22" ht="14">
      <c r="C55" s="41" t="s">
        <v>27</v>
      </c>
      <c r="D55" s="42">
        <f>SUM(Jan:Dec!D47)</f>
        <v>0</v>
      </c>
      <c r="E55" s="42">
        <f>SUM(Jan:Dec!E47)</f>
        <v>0</v>
      </c>
      <c r="F55" s="42">
        <f>SUM(Jan:Dec!F47)</f>
        <v>1</v>
      </c>
      <c r="G55" s="42">
        <f>SUM(Jan:Dec!G47)</f>
        <v>0</v>
      </c>
      <c r="H55" s="42">
        <f>SUM(Jan:Dec!H47)</f>
        <v>0</v>
      </c>
      <c r="I55" s="42">
        <f>SUM(Jan:Dec!I47)</f>
        <v>0</v>
      </c>
      <c r="J55" s="42">
        <f>SUM(Jan:Dec!J47)</f>
        <v>0</v>
      </c>
      <c r="K55" s="42">
        <f>SUM(Jan:Dec!K47)</f>
        <v>0</v>
      </c>
      <c r="L55" s="42">
        <f>SUM(Jan:Dec!L47)</f>
        <v>0</v>
      </c>
      <c r="M55" s="42">
        <f>SUM(Jan:Dec!M47)</f>
        <v>0</v>
      </c>
      <c r="N55" s="42">
        <f>SUM(Jan:Dec!N47)</f>
        <v>0</v>
      </c>
      <c r="O55" s="42">
        <f>SUM(Jan:Dec!O47)</f>
        <v>0</v>
      </c>
      <c r="P55" s="42">
        <f>SUM(Jan:Dec!P47)</f>
        <v>0</v>
      </c>
      <c r="Q55" s="42">
        <f>SUM(Jan:Dec!Q47)</f>
        <v>0</v>
      </c>
      <c r="R55" s="42">
        <f>SUM(Jan:Dec!R47)</f>
        <v>0</v>
      </c>
      <c r="S55" s="42">
        <f>SUM(Jan:Dec!S47)</f>
        <v>0</v>
      </c>
      <c r="T55" s="42">
        <f>SUM(Jan:Dec!T47)</f>
        <v>0</v>
      </c>
      <c r="U55" s="42" t="e">
        <f>SUM(Jan:Dec!U47)</f>
        <v>#REF!</v>
      </c>
      <c r="V55" s="42">
        <f>SUM(Jan:Dec!V47)</f>
        <v>0</v>
      </c>
    </row>
    <row r="56" spans="3:22" ht="14">
      <c r="C56" s="37" t="s">
        <v>28</v>
      </c>
      <c r="D56" s="34">
        <f>SUM(Jan:Dec!D48)</f>
        <v>1</v>
      </c>
      <c r="E56" s="34">
        <f>SUM(Jan:Dec!E48)</f>
        <v>0</v>
      </c>
      <c r="F56" s="34">
        <f>SUM(Jan:Dec!F48)</f>
        <v>0</v>
      </c>
      <c r="G56" s="34">
        <f>SUM(Jan:Dec!G48)</f>
        <v>0</v>
      </c>
      <c r="H56" s="34">
        <f>SUM(Jan:Dec!H48)</f>
        <v>0</v>
      </c>
      <c r="I56" s="34">
        <f>SUM(Jan:Dec!I48)</f>
        <v>0</v>
      </c>
      <c r="J56" s="34">
        <f>SUM(Jan:Dec!J48)</f>
        <v>0</v>
      </c>
      <c r="K56" s="34">
        <f>SUM(Jan:Dec!K48)</f>
        <v>0</v>
      </c>
      <c r="L56" s="34">
        <f>SUM(Jan:Dec!L48)</f>
        <v>0</v>
      </c>
      <c r="M56" s="34">
        <f>SUM(Jan:Dec!M48)</f>
        <v>0</v>
      </c>
      <c r="N56" s="34">
        <f>SUM(Jan:Dec!N48)</f>
        <v>0</v>
      </c>
      <c r="O56" s="34">
        <f>SUM(Jan:Dec!O48)</f>
        <v>0</v>
      </c>
      <c r="P56" s="34">
        <f>SUM(Jan:Dec!P48)</f>
        <v>0</v>
      </c>
      <c r="Q56" s="34">
        <f>SUM(Jan:Dec!Q48)</f>
        <v>0</v>
      </c>
      <c r="R56" s="34">
        <f>SUM(Jan:Dec!R48)</f>
        <v>0</v>
      </c>
      <c r="S56" s="34">
        <f>SUM(Jan:Dec!S48)</f>
        <v>0</v>
      </c>
      <c r="T56" s="34">
        <f>SUM(Jan:Dec!T48)</f>
        <v>0</v>
      </c>
      <c r="U56" s="34" t="e">
        <f>SUM(Jan:Dec!U48)</f>
        <v>#REF!</v>
      </c>
      <c r="V56" s="34">
        <f>SUM(Jan:Dec!V48)</f>
        <v>0</v>
      </c>
    </row>
    <row r="57" spans="3:22" ht="14">
      <c r="C57" s="37" t="s">
        <v>7</v>
      </c>
      <c r="D57" s="34">
        <f>SUM(Jan:Dec!D49)</f>
        <v>0</v>
      </c>
      <c r="E57" s="34">
        <f>SUM(Jan:Dec!E49)</f>
        <v>0</v>
      </c>
      <c r="F57" s="34">
        <f>SUM(Jan:Dec!F49)</f>
        <v>0</v>
      </c>
      <c r="G57" s="34">
        <f>SUM(Jan:Dec!G49)</f>
        <v>0</v>
      </c>
      <c r="H57" s="34">
        <f>SUM(Jan:Dec!H49)</f>
        <v>0</v>
      </c>
      <c r="I57" s="34">
        <f>SUM(Jan:Dec!I49)</f>
        <v>0</v>
      </c>
      <c r="J57" s="34">
        <f>SUM(Jan:Dec!J49)</f>
        <v>0</v>
      </c>
      <c r="K57" s="34">
        <f>SUM(Jan:Dec!K49)</f>
        <v>0</v>
      </c>
      <c r="L57" s="34">
        <f>SUM(Jan:Dec!L49)</f>
        <v>0</v>
      </c>
      <c r="M57" s="34">
        <f>SUM(Jan:Dec!M49)</f>
        <v>0</v>
      </c>
      <c r="N57" s="34">
        <f>SUM(Jan:Dec!N49)</f>
        <v>0</v>
      </c>
      <c r="O57" s="34">
        <f>SUM(Jan:Dec!O49)</f>
        <v>0</v>
      </c>
      <c r="P57" s="34">
        <f>SUM(Jan:Dec!P49)</f>
        <v>0</v>
      </c>
      <c r="Q57" s="34">
        <f>SUM(Jan:Dec!Q49)</f>
        <v>0</v>
      </c>
      <c r="R57" s="34">
        <f>SUM(Jan:Dec!R49)</f>
        <v>0</v>
      </c>
      <c r="S57" s="34">
        <f>SUM(Jan:Dec!S49)</f>
        <v>0</v>
      </c>
      <c r="T57" s="34">
        <f>SUM(Jan:Dec!T49)</f>
        <v>0</v>
      </c>
      <c r="U57" s="34" t="e">
        <f>SUM(Jan:Dec!U49)</f>
        <v>#REF!</v>
      </c>
      <c r="V57" s="34">
        <f>SUM(Jan:Dec!V49)</f>
        <v>0</v>
      </c>
    </row>
    <row r="58" spans="3:22" ht="14">
      <c r="C58" s="36" t="s">
        <v>29</v>
      </c>
      <c r="D58" s="33">
        <f>SUM(Jan:Dec!D50)</f>
        <v>0</v>
      </c>
      <c r="E58" s="33">
        <f>SUM(Jan:Dec!E50)</f>
        <v>1</v>
      </c>
      <c r="F58" s="33">
        <f>SUM(Jan:Dec!F50)</f>
        <v>0</v>
      </c>
      <c r="G58" s="33">
        <f>SUM(Jan:Dec!G50)</f>
        <v>0</v>
      </c>
      <c r="H58" s="33">
        <f>SUM(Jan:Dec!H50)</f>
        <v>0</v>
      </c>
      <c r="I58" s="33">
        <f>SUM(Jan:Dec!I50)</f>
        <v>0</v>
      </c>
      <c r="J58" s="33">
        <f>SUM(Jan:Dec!J50)</f>
        <v>0</v>
      </c>
      <c r="K58" s="33">
        <f>SUM(Jan:Dec!K50)</f>
        <v>0</v>
      </c>
      <c r="L58" s="33">
        <f>SUM(Jan:Dec!L50)</f>
        <v>0</v>
      </c>
      <c r="M58" s="33">
        <f>SUM(Jan:Dec!M50)</f>
        <v>0</v>
      </c>
      <c r="N58" s="33">
        <f>SUM(Jan:Dec!N50)</f>
        <v>0</v>
      </c>
      <c r="O58" s="33">
        <f>SUM(Jan:Dec!O50)</f>
        <v>0</v>
      </c>
      <c r="P58" s="33">
        <f>SUM(Jan:Dec!P50)</f>
        <v>0</v>
      </c>
      <c r="Q58" s="33">
        <f>SUM(Jan:Dec!Q50)</f>
        <v>0</v>
      </c>
      <c r="R58" s="33">
        <f>SUM(Jan:Dec!R50)</f>
        <v>0</v>
      </c>
      <c r="S58" s="33">
        <f>SUM(Jan:Dec!S50)</f>
        <v>0</v>
      </c>
      <c r="T58" s="33">
        <f>SUM(Jan:Dec!T50)</f>
        <v>0</v>
      </c>
      <c r="U58" s="33" t="e">
        <f>SUM(Jan:Dec!U50)</f>
        <v>#REF!</v>
      </c>
      <c r="V58" s="33">
        <f>SUM(Jan:Dec!V50)</f>
        <v>0</v>
      </c>
    </row>
    <row r="59" spans="3:22" ht="14">
      <c r="C59" s="37" t="s">
        <v>30</v>
      </c>
      <c r="D59" s="34">
        <f>SUM(Jan:Dec!D51)</f>
        <v>0</v>
      </c>
      <c r="E59" s="34">
        <f>SUM(Jan:Dec!E51)</f>
        <v>0</v>
      </c>
      <c r="F59" s="34">
        <f>SUM(Jan:Dec!F51)</f>
        <v>0</v>
      </c>
      <c r="G59" s="34">
        <f>SUM(Jan:Dec!G51)</f>
        <v>0</v>
      </c>
      <c r="H59" s="34">
        <f>SUM(Jan:Dec!H51)</f>
        <v>0</v>
      </c>
      <c r="I59" s="34">
        <f>SUM(Jan:Dec!I51)</f>
        <v>0</v>
      </c>
      <c r="J59" s="34">
        <f>SUM(Jan:Dec!J51)</f>
        <v>0</v>
      </c>
      <c r="K59" s="34">
        <f>SUM(Jan:Dec!K51)</f>
        <v>0</v>
      </c>
      <c r="L59" s="34">
        <f>SUM(Jan:Dec!L51)</f>
        <v>0</v>
      </c>
      <c r="M59" s="34">
        <f>SUM(Jan:Dec!M51)</f>
        <v>0</v>
      </c>
      <c r="N59" s="34">
        <f>SUM(Jan:Dec!N51)</f>
        <v>0</v>
      </c>
      <c r="O59" s="34">
        <f>SUM(Jan:Dec!O51)</f>
        <v>0</v>
      </c>
      <c r="P59" s="34">
        <f>SUM(Jan:Dec!P51)</f>
        <v>0</v>
      </c>
      <c r="Q59" s="34">
        <f>SUM(Jan:Dec!Q51)</f>
        <v>0</v>
      </c>
      <c r="R59" s="34">
        <f>SUM(Jan:Dec!R51)</f>
        <v>0</v>
      </c>
      <c r="S59" s="34">
        <f>SUM(Jan:Dec!S51)</f>
        <v>0</v>
      </c>
      <c r="T59" s="34">
        <f>SUM(Jan:Dec!T51)</f>
        <v>0</v>
      </c>
      <c r="U59" s="34" t="e">
        <f>SUM(Jan:Dec!U51)</f>
        <v>#REF!</v>
      </c>
      <c r="V59" s="34">
        <f>SUM(Jan:Dec!V51)</f>
        <v>0</v>
      </c>
    </row>
    <row r="60" spans="3:22" ht="14">
      <c r="C60" s="38" t="s">
        <v>31</v>
      </c>
      <c r="D60" s="35">
        <f>SUM(Jan:Dec!D52)</f>
        <v>1</v>
      </c>
      <c r="E60" s="35">
        <f>SUM(Jan:Dec!E52)</f>
        <v>0</v>
      </c>
      <c r="F60" s="35">
        <f>SUM(Jan:Dec!F52)</f>
        <v>0</v>
      </c>
      <c r="G60" s="35">
        <f>SUM(Jan:Dec!G52)</f>
        <v>0</v>
      </c>
      <c r="H60" s="35">
        <f>SUM(Jan:Dec!H52)</f>
        <v>0</v>
      </c>
      <c r="I60" s="35">
        <f>SUM(Jan:Dec!I52)</f>
        <v>0</v>
      </c>
      <c r="J60" s="35">
        <f>SUM(Jan:Dec!J52)</f>
        <v>0</v>
      </c>
      <c r="K60" s="35">
        <f>SUM(Jan:Dec!K52)</f>
        <v>0</v>
      </c>
      <c r="L60" s="35">
        <f>SUM(Jan:Dec!L52)</f>
        <v>0</v>
      </c>
      <c r="M60" s="35">
        <f>SUM(Jan:Dec!M52)</f>
        <v>0</v>
      </c>
      <c r="N60" s="35">
        <f>SUM(Jan:Dec!N52)</f>
        <v>0</v>
      </c>
      <c r="O60" s="35">
        <f>SUM(Jan:Dec!O52)</f>
        <v>0</v>
      </c>
      <c r="P60" s="35">
        <f>SUM(Jan:Dec!P52)</f>
        <v>0</v>
      </c>
      <c r="Q60" s="35">
        <f>SUM(Jan:Dec!Q52)</f>
        <v>0</v>
      </c>
      <c r="R60" s="35">
        <f>SUM(Jan:Dec!R52)</f>
        <v>0</v>
      </c>
      <c r="S60" s="35">
        <f>SUM(Jan:Dec!S52)</f>
        <v>0</v>
      </c>
      <c r="T60" s="35">
        <f>SUM(Jan:Dec!T52)</f>
        <v>0</v>
      </c>
      <c r="U60" s="35" t="e">
        <f>SUM(Jan:Dec!U52)</f>
        <v>#REF!</v>
      </c>
      <c r="V60" s="35">
        <f>SUM(Jan:Dec!V52)</f>
        <v>0</v>
      </c>
    </row>
    <row r="61" spans="3:22" ht="14">
      <c r="C61" s="43" t="s">
        <v>32</v>
      </c>
      <c r="D61" s="44">
        <f>SUM(D55:D60)</f>
        <v>2</v>
      </c>
      <c r="E61" s="44">
        <f t="shared" ref="E61:V61" si="16">SUM(E55:E60)</f>
        <v>1</v>
      </c>
      <c r="F61" s="44">
        <f t="shared" si="16"/>
        <v>1</v>
      </c>
      <c r="G61" s="44">
        <f t="shared" si="16"/>
        <v>0</v>
      </c>
      <c r="H61" s="44">
        <f t="shared" si="16"/>
        <v>0</v>
      </c>
      <c r="I61" s="44">
        <f t="shared" si="16"/>
        <v>0</v>
      </c>
      <c r="J61" s="44">
        <f t="shared" si="16"/>
        <v>0</v>
      </c>
      <c r="K61" s="44">
        <f t="shared" si="16"/>
        <v>0</v>
      </c>
      <c r="L61" s="44">
        <f t="shared" si="16"/>
        <v>0</v>
      </c>
      <c r="M61" s="44">
        <f t="shared" si="16"/>
        <v>0</v>
      </c>
      <c r="N61" s="44">
        <f t="shared" si="16"/>
        <v>0</v>
      </c>
      <c r="O61" s="44">
        <f t="shared" si="16"/>
        <v>0</v>
      </c>
      <c r="P61" s="44">
        <f t="shared" si="16"/>
        <v>0</v>
      </c>
      <c r="Q61" s="44">
        <f t="shared" si="16"/>
        <v>0</v>
      </c>
      <c r="R61" s="44">
        <f t="shared" si="16"/>
        <v>0</v>
      </c>
      <c r="S61" s="44">
        <f t="shared" si="16"/>
        <v>0</v>
      </c>
      <c r="T61" s="44">
        <f t="shared" si="16"/>
        <v>0</v>
      </c>
      <c r="U61" s="44" t="e">
        <f t="shared" si="16"/>
        <v>#REF!</v>
      </c>
      <c r="V61" s="44">
        <f t="shared" si="16"/>
        <v>0</v>
      </c>
    </row>
  </sheetData>
  <conditionalFormatting sqref="D2:V32">
    <cfRule type="cellIs" dxfId="29" priority="1" stopIfTrue="1" operator="equal">
      <formula>1</formula>
    </cfRule>
  </conditionalFormatting>
  <conditionalFormatting sqref="D33:V33">
    <cfRule type="cellIs" dxfId="28" priority="3" operator="equal">
      <formula>0</formula>
    </cfRule>
    <cfRule type="cellIs" dxfId="27" priority="4" operator="greaterThanOrEqual">
      <formula>1</formula>
    </cfRule>
  </conditionalFormatting>
  <conditionalFormatting sqref="A2:V32">
    <cfRule type="expression" dxfId="26" priority="2">
      <formula>OR($A2=FERIES)</formula>
    </cfRule>
    <cfRule type="expression" dxfId="25" priority="5">
      <formula>WEEKDAY($A2,2)&gt;5</formula>
    </cfRule>
  </conditionalFormatting>
  <dataValidations count="1">
    <dataValidation type="list" allowBlank="1" showInputMessage="1" showErrorMessage="1" sqref="C2:C32 D1:V1">
      <formula1>PERS</formula1>
    </dataValidation>
  </dataValidations>
  <printOptions horizontalCentered="1"/>
  <pageMargins left="0.19685039370078741" right="0.19685039370078741" top="0.19685039370078741" bottom="0.19685039370078741" header="0.19685039370078741" footer="0.1968503937007874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>
    <pageSetUpPr fitToPage="1"/>
  </sheetPr>
  <dimension ref="A1:W61"/>
  <sheetViews>
    <sheetView showZeros="0" topLeftCell="A16" workbookViewId="0">
      <selection activeCell="S1" sqref="S1"/>
    </sheetView>
  </sheetViews>
  <sheetFormatPr baseColWidth="10" defaultRowHeight="12" x14ac:dyDescent="0"/>
  <cols>
    <col min="1" max="1" width="9.6640625" customWidth="1"/>
    <col min="2" max="2" width="5.6640625" customWidth="1"/>
    <col min="3" max="3" width="13" customWidth="1"/>
    <col min="4" max="5" width="8.6640625" customWidth="1"/>
    <col min="6" max="6" width="8.33203125" customWidth="1"/>
    <col min="7" max="7" width="8.1640625" customWidth="1"/>
    <col min="8" max="9" width="8.6640625" customWidth="1"/>
    <col min="10" max="10" width="9.1640625" customWidth="1"/>
    <col min="11" max="11" width="8.33203125" customWidth="1"/>
    <col min="12" max="22" width="8.6640625" customWidth="1"/>
    <col min="23" max="23" width="5.5" customWidth="1"/>
  </cols>
  <sheetData>
    <row r="1" spans="1:23" ht="17.25" customHeight="1">
      <c r="A1" s="27">
        <f>DATE(Accueil!E1,8,1)</f>
        <v>42948</v>
      </c>
      <c r="B1" s="28" t="s">
        <v>0</v>
      </c>
      <c r="C1" s="28" t="s">
        <v>1</v>
      </c>
      <c r="D1" s="32" t="s">
        <v>25</v>
      </c>
      <c r="E1" s="32" t="s">
        <v>25</v>
      </c>
      <c r="F1" s="32" t="s">
        <v>25</v>
      </c>
      <c r="G1" s="32" t="s">
        <v>25</v>
      </c>
      <c r="H1" s="32" t="s">
        <v>25</v>
      </c>
      <c r="I1" s="32" t="s">
        <v>25</v>
      </c>
      <c r="J1" s="32" t="s">
        <v>25</v>
      </c>
      <c r="K1" s="32" t="s">
        <v>25</v>
      </c>
      <c r="L1" s="32" t="s">
        <v>25</v>
      </c>
      <c r="M1" s="32" t="s">
        <v>25</v>
      </c>
      <c r="N1" s="32" t="s">
        <v>25</v>
      </c>
      <c r="O1" s="32" t="s">
        <v>25</v>
      </c>
      <c r="P1" s="32" t="s">
        <v>25</v>
      </c>
      <c r="Q1" s="32" t="s">
        <v>25</v>
      </c>
      <c r="R1" s="32" t="s">
        <v>25</v>
      </c>
      <c r="S1" s="32" t="s">
        <v>11</v>
      </c>
      <c r="T1" s="32" t="s">
        <v>11</v>
      </c>
      <c r="U1" s="32" t="s">
        <v>11</v>
      </c>
      <c r="V1" s="32" t="s">
        <v>11</v>
      </c>
      <c r="W1" s="8" t="s">
        <v>2</v>
      </c>
    </row>
    <row r="2" spans="1:23">
      <c r="A2" s="12">
        <f>DATE(Accueil!E1,8,1)</f>
        <v>42948</v>
      </c>
      <c r="B2" s="11">
        <f>DATE(Accueil!E1,8,1)</f>
        <v>42948</v>
      </c>
      <c r="C2" s="31"/>
      <c r="D2" s="9" t="str">
        <f>IF($C2=D$1,1,"0")</f>
        <v>0</v>
      </c>
      <c r="E2" s="9" t="str">
        <f t="shared" ref="E2:V16" si="0">IF($C2=E$1,1,"0")</f>
        <v>0</v>
      </c>
      <c r="F2" s="9" t="str">
        <f t="shared" si="0"/>
        <v>0</v>
      </c>
      <c r="G2" s="9" t="str">
        <f t="shared" si="0"/>
        <v>0</v>
      </c>
      <c r="H2" s="9" t="str">
        <f t="shared" si="0"/>
        <v>0</v>
      </c>
      <c r="I2" s="9" t="str">
        <f t="shared" si="0"/>
        <v>0</v>
      </c>
      <c r="J2" s="9" t="str">
        <f t="shared" si="0"/>
        <v>0</v>
      </c>
      <c r="K2" s="9" t="str">
        <f t="shared" si="0"/>
        <v>0</v>
      </c>
      <c r="L2" s="9" t="str">
        <f t="shared" si="0"/>
        <v>0</v>
      </c>
      <c r="M2" s="9" t="str">
        <f t="shared" si="0"/>
        <v>0</v>
      </c>
      <c r="N2" s="9" t="str">
        <f t="shared" si="0"/>
        <v>0</v>
      </c>
      <c r="O2" s="9" t="str">
        <f t="shared" si="0"/>
        <v>0</v>
      </c>
      <c r="P2" s="9" t="str">
        <f t="shared" si="0"/>
        <v>0</v>
      </c>
      <c r="Q2" s="9" t="str">
        <f t="shared" si="0"/>
        <v>0</v>
      </c>
      <c r="R2" s="9" t="str">
        <f t="shared" si="0"/>
        <v>0</v>
      </c>
      <c r="S2" s="9" t="str">
        <f t="shared" si="0"/>
        <v>0</v>
      </c>
      <c r="T2" s="9" t="str">
        <f t="shared" si="0"/>
        <v>0</v>
      </c>
      <c r="U2" s="9" t="str">
        <f t="shared" si="0"/>
        <v>0</v>
      </c>
      <c r="V2" s="9" t="str">
        <f t="shared" si="0"/>
        <v>0</v>
      </c>
      <c r="W2" s="6">
        <f t="shared" ref="W2:W32" si="1">SUM(D2:V2)</f>
        <v>0</v>
      </c>
    </row>
    <row r="3" spans="1:23">
      <c r="A3" s="12">
        <f>(A2+1)</f>
        <v>42949</v>
      </c>
      <c r="B3" s="11">
        <f>(B2+1)</f>
        <v>42949</v>
      </c>
      <c r="C3" s="31"/>
      <c r="D3" s="9" t="str">
        <f t="shared" ref="D3:S31" si="2">IF($C3=D$1,1,"0")</f>
        <v>0</v>
      </c>
      <c r="E3" s="9" t="str">
        <f t="shared" si="2"/>
        <v>0</v>
      </c>
      <c r="F3" s="9" t="str">
        <f t="shared" si="2"/>
        <v>0</v>
      </c>
      <c r="G3" s="9" t="str">
        <f t="shared" si="2"/>
        <v>0</v>
      </c>
      <c r="H3" s="9" t="str">
        <f t="shared" si="2"/>
        <v>0</v>
      </c>
      <c r="I3" s="9" t="str">
        <f t="shared" si="2"/>
        <v>0</v>
      </c>
      <c r="J3" s="9" t="str">
        <f t="shared" si="2"/>
        <v>0</v>
      </c>
      <c r="K3" s="9" t="str">
        <f t="shared" si="2"/>
        <v>0</v>
      </c>
      <c r="L3" s="9" t="str">
        <f t="shared" si="2"/>
        <v>0</v>
      </c>
      <c r="M3" s="9" t="str">
        <f t="shared" si="2"/>
        <v>0</v>
      </c>
      <c r="N3" s="9" t="str">
        <f t="shared" si="2"/>
        <v>0</v>
      </c>
      <c r="O3" s="9" t="str">
        <f t="shared" si="2"/>
        <v>0</v>
      </c>
      <c r="P3" s="9" t="str">
        <f t="shared" si="2"/>
        <v>0</v>
      </c>
      <c r="Q3" s="9" t="str">
        <f t="shared" si="2"/>
        <v>0</v>
      </c>
      <c r="R3" s="9" t="str">
        <f t="shared" si="2"/>
        <v>0</v>
      </c>
      <c r="S3" s="9" t="str">
        <f t="shared" si="2"/>
        <v>0</v>
      </c>
      <c r="T3" s="9" t="str">
        <f t="shared" si="0"/>
        <v>0</v>
      </c>
      <c r="U3" s="9" t="str">
        <f t="shared" si="0"/>
        <v>0</v>
      </c>
      <c r="V3" s="9" t="str">
        <f t="shared" si="0"/>
        <v>0</v>
      </c>
      <c r="W3" s="6">
        <f t="shared" si="1"/>
        <v>0</v>
      </c>
    </row>
    <row r="4" spans="1:23">
      <c r="A4" s="12">
        <f t="shared" ref="A4:B19" si="3">(A3+1)</f>
        <v>42950</v>
      </c>
      <c r="B4" s="11">
        <f t="shared" si="3"/>
        <v>42950</v>
      </c>
      <c r="C4" s="31"/>
      <c r="D4" s="9" t="str">
        <f t="shared" si="2"/>
        <v>0</v>
      </c>
      <c r="E4" s="9" t="str">
        <f t="shared" si="0"/>
        <v>0</v>
      </c>
      <c r="F4" s="9" t="str">
        <f t="shared" si="0"/>
        <v>0</v>
      </c>
      <c r="G4" s="9" t="str">
        <f t="shared" si="0"/>
        <v>0</v>
      </c>
      <c r="H4" s="9" t="str">
        <f t="shared" si="0"/>
        <v>0</v>
      </c>
      <c r="I4" s="9" t="str">
        <f t="shared" si="0"/>
        <v>0</v>
      </c>
      <c r="J4" s="9" t="str">
        <f t="shared" si="0"/>
        <v>0</v>
      </c>
      <c r="K4" s="9" t="str">
        <f t="shared" si="0"/>
        <v>0</v>
      </c>
      <c r="L4" s="9" t="str">
        <f t="shared" si="0"/>
        <v>0</v>
      </c>
      <c r="M4" s="9" t="str">
        <f t="shared" si="0"/>
        <v>0</v>
      </c>
      <c r="N4" s="9" t="str">
        <f t="shared" si="0"/>
        <v>0</v>
      </c>
      <c r="O4" s="9" t="str">
        <f t="shared" si="0"/>
        <v>0</v>
      </c>
      <c r="P4" s="9" t="str">
        <f t="shared" si="0"/>
        <v>0</v>
      </c>
      <c r="Q4" s="9" t="str">
        <f t="shared" si="0"/>
        <v>0</v>
      </c>
      <c r="R4" s="9" t="str">
        <f t="shared" si="0"/>
        <v>0</v>
      </c>
      <c r="S4" s="9" t="str">
        <f t="shared" si="0"/>
        <v>0</v>
      </c>
      <c r="T4" s="9" t="str">
        <f t="shared" si="0"/>
        <v>0</v>
      </c>
      <c r="U4" s="9" t="str">
        <f t="shared" si="0"/>
        <v>0</v>
      </c>
      <c r="V4" s="9" t="str">
        <f t="shared" si="0"/>
        <v>0</v>
      </c>
      <c r="W4" s="6">
        <f t="shared" si="1"/>
        <v>0</v>
      </c>
    </row>
    <row r="5" spans="1:23">
      <c r="A5" s="12">
        <f t="shared" si="3"/>
        <v>42951</v>
      </c>
      <c r="B5" s="11">
        <f t="shared" si="3"/>
        <v>42951</v>
      </c>
      <c r="C5" s="31"/>
      <c r="D5" s="9" t="str">
        <f>IF($C5=D$1,1,"0")</f>
        <v>0</v>
      </c>
      <c r="E5" s="9" t="str">
        <f t="shared" si="0"/>
        <v>0</v>
      </c>
      <c r="F5" s="9" t="str">
        <f t="shared" si="0"/>
        <v>0</v>
      </c>
      <c r="G5" s="9" t="str">
        <f t="shared" si="0"/>
        <v>0</v>
      </c>
      <c r="H5" s="9" t="str">
        <f t="shared" si="0"/>
        <v>0</v>
      </c>
      <c r="I5" s="9" t="str">
        <f t="shared" si="0"/>
        <v>0</v>
      </c>
      <c r="J5" s="9" t="str">
        <f t="shared" si="0"/>
        <v>0</v>
      </c>
      <c r="K5" s="9" t="str">
        <f t="shared" si="0"/>
        <v>0</v>
      </c>
      <c r="L5" s="9" t="str">
        <f t="shared" si="0"/>
        <v>0</v>
      </c>
      <c r="M5" s="9" t="str">
        <f t="shared" si="0"/>
        <v>0</v>
      </c>
      <c r="N5" s="9" t="str">
        <f t="shared" si="0"/>
        <v>0</v>
      </c>
      <c r="O5" s="9" t="str">
        <f t="shared" si="0"/>
        <v>0</v>
      </c>
      <c r="P5" s="9" t="str">
        <f t="shared" si="0"/>
        <v>0</v>
      </c>
      <c r="Q5" s="9" t="str">
        <f t="shared" si="0"/>
        <v>0</v>
      </c>
      <c r="R5" s="9" t="str">
        <f t="shared" si="0"/>
        <v>0</v>
      </c>
      <c r="S5" s="9" t="str">
        <f t="shared" si="0"/>
        <v>0</v>
      </c>
      <c r="T5" s="9" t="str">
        <f t="shared" si="0"/>
        <v>0</v>
      </c>
      <c r="U5" s="9" t="str">
        <f t="shared" si="0"/>
        <v>0</v>
      </c>
      <c r="V5" s="9" t="str">
        <f t="shared" si="0"/>
        <v>0</v>
      </c>
      <c r="W5" s="6">
        <f t="shared" si="1"/>
        <v>0</v>
      </c>
    </row>
    <row r="6" spans="1:23">
      <c r="A6" s="12">
        <f t="shared" si="3"/>
        <v>42952</v>
      </c>
      <c r="B6" s="11">
        <f t="shared" si="3"/>
        <v>42952</v>
      </c>
      <c r="C6" s="31"/>
      <c r="D6" s="9" t="str">
        <f t="shared" si="2"/>
        <v>0</v>
      </c>
      <c r="E6" s="9" t="str">
        <f t="shared" si="0"/>
        <v>0</v>
      </c>
      <c r="F6" s="9" t="str">
        <f t="shared" si="0"/>
        <v>0</v>
      </c>
      <c r="G6" s="9" t="str">
        <f t="shared" si="0"/>
        <v>0</v>
      </c>
      <c r="H6" s="9" t="str">
        <f t="shared" si="0"/>
        <v>0</v>
      </c>
      <c r="I6" s="9" t="str">
        <f t="shared" si="0"/>
        <v>0</v>
      </c>
      <c r="J6" s="9" t="str">
        <f t="shared" si="0"/>
        <v>0</v>
      </c>
      <c r="K6" s="9" t="str">
        <f t="shared" si="0"/>
        <v>0</v>
      </c>
      <c r="L6" s="9" t="str">
        <f t="shared" si="0"/>
        <v>0</v>
      </c>
      <c r="M6" s="9" t="str">
        <f t="shared" si="0"/>
        <v>0</v>
      </c>
      <c r="N6" s="9" t="str">
        <f t="shared" si="0"/>
        <v>0</v>
      </c>
      <c r="O6" s="9" t="str">
        <f t="shared" si="0"/>
        <v>0</v>
      </c>
      <c r="P6" s="9" t="str">
        <f t="shared" si="0"/>
        <v>0</v>
      </c>
      <c r="Q6" s="9" t="str">
        <f t="shared" si="0"/>
        <v>0</v>
      </c>
      <c r="R6" s="9" t="str">
        <f t="shared" si="0"/>
        <v>0</v>
      </c>
      <c r="S6" s="9" t="str">
        <f t="shared" si="0"/>
        <v>0</v>
      </c>
      <c r="T6" s="9" t="str">
        <f t="shared" si="0"/>
        <v>0</v>
      </c>
      <c r="U6" s="9" t="str">
        <f t="shared" si="0"/>
        <v>0</v>
      </c>
      <c r="V6" s="9" t="str">
        <f t="shared" si="0"/>
        <v>0</v>
      </c>
      <c r="W6" s="6">
        <f t="shared" si="1"/>
        <v>0</v>
      </c>
    </row>
    <row r="7" spans="1:23">
      <c r="A7" s="12">
        <f t="shared" si="3"/>
        <v>42953</v>
      </c>
      <c r="B7" s="11">
        <f t="shared" si="3"/>
        <v>42953</v>
      </c>
      <c r="C7" s="31"/>
      <c r="D7" s="9" t="str">
        <f t="shared" si="2"/>
        <v>0</v>
      </c>
      <c r="E7" s="9" t="str">
        <f t="shared" si="0"/>
        <v>0</v>
      </c>
      <c r="F7" s="9" t="str">
        <f t="shared" si="0"/>
        <v>0</v>
      </c>
      <c r="G7" s="9" t="str">
        <f t="shared" si="0"/>
        <v>0</v>
      </c>
      <c r="H7" s="9" t="str">
        <f t="shared" si="0"/>
        <v>0</v>
      </c>
      <c r="I7" s="9" t="str">
        <f t="shared" si="0"/>
        <v>0</v>
      </c>
      <c r="J7" s="9" t="str">
        <f t="shared" si="0"/>
        <v>0</v>
      </c>
      <c r="K7" s="9" t="str">
        <f t="shared" si="0"/>
        <v>0</v>
      </c>
      <c r="L7" s="9" t="str">
        <f t="shared" si="0"/>
        <v>0</v>
      </c>
      <c r="M7" s="9" t="str">
        <f t="shared" si="0"/>
        <v>0</v>
      </c>
      <c r="N7" s="9" t="str">
        <f t="shared" si="0"/>
        <v>0</v>
      </c>
      <c r="O7" s="9" t="str">
        <f t="shared" si="0"/>
        <v>0</v>
      </c>
      <c r="P7" s="9" t="str">
        <f t="shared" si="0"/>
        <v>0</v>
      </c>
      <c r="Q7" s="9" t="str">
        <f t="shared" si="0"/>
        <v>0</v>
      </c>
      <c r="R7" s="9" t="str">
        <f t="shared" si="0"/>
        <v>0</v>
      </c>
      <c r="S7" s="9" t="str">
        <f t="shared" si="0"/>
        <v>0</v>
      </c>
      <c r="T7" s="9" t="str">
        <f t="shared" si="0"/>
        <v>0</v>
      </c>
      <c r="U7" s="9" t="str">
        <f t="shared" si="0"/>
        <v>0</v>
      </c>
      <c r="V7" s="9" t="str">
        <f t="shared" si="0"/>
        <v>0</v>
      </c>
      <c r="W7" s="6">
        <f t="shared" si="1"/>
        <v>0</v>
      </c>
    </row>
    <row r="8" spans="1:23">
      <c r="A8" s="12">
        <f t="shared" si="3"/>
        <v>42954</v>
      </c>
      <c r="B8" s="11">
        <f t="shared" si="3"/>
        <v>42954</v>
      </c>
      <c r="C8" s="31"/>
      <c r="D8" s="9" t="str">
        <f t="shared" si="2"/>
        <v>0</v>
      </c>
      <c r="E8" s="9" t="str">
        <f t="shared" si="0"/>
        <v>0</v>
      </c>
      <c r="F8" s="9" t="str">
        <f t="shared" si="0"/>
        <v>0</v>
      </c>
      <c r="G8" s="9" t="str">
        <f t="shared" si="0"/>
        <v>0</v>
      </c>
      <c r="H8" s="9" t="str">
        <f t="shared" si="0"/>
        <v>0</v>
      </c>
      <c r="I8" s="9" t="str">
        <f t="shared" si="0"/>
        <v>0</v>
      </c>
      <c r="J8" s="9" t="str">
        <f t="shared" si="0"/>
        <v>0</v>
      </c>
      <c r="K8" s="9" t="str">
        <f t="shared" si="0"/>
        <v>0</v>
      </c>
      <c r="L8" s="9" t="str">
        <f t="shared" si="0"/>
        <v>0</v>
      </c>
      <c r="M8" s="9" t="str">
        <f t="shared" si="0"/>
        <v>0</v>
      </c>
      <c r="N8" s="9" t="str">
        <f t="shared" si="0"/>
        <v>0</v>
      </c>
      <c r="O8" s="9" t="str">
        <f t="shared" si="0"/>
        <v>0</v>
      </c>
      <c r="P8" s="9" t="str">
        <f t="shared" si="0"/>
        <v>0</v>
      </c>
      <c r="Q8" s="9" t="str">
        <f t="shared" si="0"/>
        <v>0</v>
      </c>
      <c r="R8" s="9" t="str">
        <f t="shared" si="0"/>
        <v>0</v>
      </c>
      <c r="S8" s="9" t="str">
        <f t="shared" si="0"/>
        <v>0</v>
      </c>
      <c r="T8" s="9" t="str">
        <f t="shared" si="0"/>
        <v>0</v>
      </c>
      <c r="U8" s="9" t="str">
        <f t="shared" si="0"/>
        <v>0</v>
      </c>
      <c r="V8" s="9" t="str">
        <f t="shared" si="0"/>
        <v>0</v>
      </c>
      <c r="W8" s="6">
        <f t="shared" si="1"/>
        <v>0</v>
      </c>
    </row>
    <row r="9" spans="1:23">
      <c r="A9" s="12">
        <f t="shared" si="3"/>
        <v>42955</v>
      </c>
      <c r="B9" s="11">
        <f t="shared" si="3"/>
        <v>42955</v>
      </c>
      <c r="C9" s="31"/>
      <c r="D9" s="9" t="str">
        <f t="shared" si="2"/>
        <v>0</v>
      </c>
      <c r="E9" s="9" t="str">
        <f t="shared" si="0"/>
        <v>0</v>
      </c>
      <c r="F9" s="9" t="str">
        <f t="shared" si="0"/>
        <v>0</v>
      </c>
      <c r="G9" s="9" t="str">
        <f t="shared" si="0"/>
        <v>0</v>
      </c>
      <c r="H9" s="9" t="str">
        <f t="shared" si="0"/>
        <v>0</v>
      </c>
      <c r="I9" s="9" t="str">
        <f t="shared" si="0"/>
        <v>0</v>
      </c>
      <c r="J9" s="9" t="str">
        <f t="shared" si="0"/>
        <v>0</v>
      </c>
      <c r="K9" s="9" t="str">
        <f t="shared" si="0"/>
        <v>0</v>
      </c>
      <c r="L9" s="9" t="str">
        <f t="shared" si="0"/>
        <v>0</v>
      </c>
      <c r="M9" s="9" t="str">
        <f t="shared" si="0"/>
        <v>0</v>
      </c>
      <c r="N9" s="9" t="str">
        <f t="shared" si="0"/>
        <v>0</v>
      </c>
      <c r="O9" s="9" t="str">
        <f t="shared" si="0"/>
        <v>0</v>
      </c>
      <c r="P9" s="9" t="str">
        <f t="shared" si="0"/>
        <v>0</v>
      </c>
      <c r="Q9" s="9" t="str">
        <f t="shared" si="0"/>
        <v>0</v>
      </c>
      <c r="R9" s="9" t="str">
        <f t="shared" si="0"/>
        <v>0</v>
      </c>
      <c r="S9" s="9" t="str">
        <f t="shared" si="0"/>
        <v>0</v>
      </c>
      <c r="T9" s="9" t="str">
        <f t="shared" si="0"/>
        <v>0</v>
      </c>
      <c r="U9" s="9" t="str">
        <f t="shared" si="0"/>
        <v>0</v>
      </c>
      <c r="V9" s="9" t="str">
        <f t="shared" si="0"/>
        <v>0</v>
      </c>
      <c r="W9" s="6">
        <f t="shared" si="1"/>
        <v>0</v>
      </c>
    </row>
    <row r="10" spans="1:23">
      <c r="A10" s="12">
        <f t="shared" si="3"/>
        <v>42956</v>
      </c>
      <c r="B10" s="11">
        <f t="shared" si="3"/>
        <v>42956</v>
      </c>
      <c r="C10" s="31"/>
      <c r="D10" s="9" t="str">
        <f t="shared" si="2"/>
        <v>0</v>
      </c>
      <c r="E10" s="9" t="str">
        <f t="shared" si="0"/>
        <v>0</v>
      </c>
      <c r="F10" s="9" t="str">
        <f t="shared" si="0"/>
        <v>0</v>
      </c>
      <c r="G10" s="9" t="str">
        <f t="shared" si="0"/>
        <v>0</v>
      </c>
      <c r="H10" s="9" t="str">
        <f t="shared" si="0"/>
        <v>0</v>
      </c>
      <c r="I10" s="9" t="str">
        <f t="shared" si="0"/>
        <v>0</v>
      </c>
      <c r="J10" s="9" t="str">
        <f t="shared" si="0"/>
        <v>0</v>
      </c>
      <c r="K10" s="9" t="str">
        <f t="shared" si="0"/>
        <v>0</v>
      </c>
      <c r="L10" s="9" t="str">
        <f t="shared" si="0"/>
        <v>0</v>
      </c>
      <c r="M10" s="9" t="str">
        <f t="shared" si="0"/>
        <v>0</v>
      </c>
      <c r="N10" s="9" t="str">
        <f t="shared" si="0"/>
        <v>0</v>
      </c>
      <c r="O10" s="9" t="str">
        <f t="shared" si="0"/>
        <v>0</v>
      </c>
      <c r="P10" s="9" t="str">
        <f t="shared" si="0"/>
        <v>0</v>
      </c>
      <c r="Q10" s="9" t="str">
        <f t="shared" si="0"/>
        <v>0</v>
      </c>
      <c r="R10" s="9" t="str">
        <f t="shared" si="0"/>
        <v>0</v>
      </c>
      <c r="S10" s="9" t="str">
        <f t="shared" si="0"/>
        <v>0</v>
      </c>
      <c r="T10" s="9" t="str">
        <f t="shared" si="0"/>
        <v>0</v>
      </c>
      <c r="U10" s="9" t="str">
        <f t="shared" si="0"/>
        <v>0</v>
      </c>
      <c r="V10" s="9" t="str">
        <f t="shared" si="0"/>
        <v>0</v>
      </c>
      <c r="W10" s="6">
        <f t="shared" si="1"/>
        <v>0</v>
      </c>
    </row>
    <row r="11" spans="1:23">
      <c r="A11" s="12">
        <f t="shared" si="3"/>
        <v>42957</v>
      </c>
      <c r="B11" s="11">
        <f t="shared" si="3"/>
        <v>42957</v>
      </c>
      <c r="C11" s="31"/>
      <c r="D11" s="9" t="str">
        <f t="shared" si="2"/>
        <v>0</v>
      </c>
      <c r="E11" s="9" t="str">
        <f t="shared" si="0"/>
        <v>0</v>
      </c>
      <c r="F11" s="9" t="str">
        <f t="shared" si="0"/>
        <v>0</v>
      </c>
      <c r="G11" s="9" t="str">
        <f t="shared" si="0"/>
        <v>0</v>
      </c>
      <c r="H11" s="9" t="str">
        <f t="shared" si="0"/>
        <v>0</v>
      </c>
      <c r="I11" s="9" t="str">
        <f t="shared" si="0"/>
        <v>0</v>
      </c>
      <c r="J11" s="9" t="str">
        <f t="shared" si="0"/>
        <v>0</v>
      </c>
      <c r="K11" s="9" t="str">
        <f t="shared" si="0"/>
        <v>0</v>
      </c>
      <c r="L11" s="9" t="str">
        <f t="shared" si="0"/>
        <v>0</v>
      </c>
      <c r="M11" s="9" t="str">
        <f t="shared" si="0"/>
        <v>0</v>
      </c>
      <c r="N11" s="9" t="str">
        <f t="shared" si="0"/>
        <v>0</v>
      </c>
      <c r="O11" s="9" t="str">
        <f t="shared" si="0"/>
        <v>0</v>
      </c>
      <c r="P11" s="9" t="str">
        <f t="shared" si="0"/>
        <v>0</v>
      </c>
      <c r="Q11" s="9" t="str">
        <f t="shared" si="0"/>
        <v>0</v>
      </c>
      <c r="R11" s="9" t="str">
        <f t="shared" si="0"/>
        <v>0</v>
      </c>
      <c r="S11" s="9" t="str">
        <f t="shared" si="0"/>
        <v>0</v>
      </c>
      <c r="T11" s="9" t="str">
        <f t="shared" si="0"/>
        <v>0</v>
      </c>
      <c r="U11" s="9" t="str">
        <f t="shared" si="0"/>
        <v>0</v>
      </c>
      <c r="V11" s="9" t="str">
        <f t="shared" si="0"/>
        <v>0</v>
      </c>
      <c r="W11" s="6">
        <f t="shared" si="1"/>
        <v>0</v>
      </c>
    </row>
    <row r="12" spans="1:23">
      <c r="A12" s="12">
        <f t="shared" si="3"/>
        <v>42958</v>
      </c>
      <c r="B12" s="11">
        <f t="shared" si="3"/>
        <v>42958</v>
      </c>
      <c r="C12" s="31"/>
      <c r="D12" s="9" t="str">
        <f t="shared" si="2"/>
        <v>0</v>
      </c>
      <c r="E12" s="9" t="str">
        <f t="shared" si="0"/>
        <v>0</v>
      </c>
      <c r="F12" s="9" t="str">
        <f t="shared" si="0"/>
        <v>0</v>
      </c>
      <c r="G12" s="9" t="str">
        <f t="shared" si="0"/>
        <v>0</v>
      </c>
      <c r="H12" s="9" t="str">
        <f t="shared" si="0"/>
        <v>0</v>
      </c>
      <c r="I12" s="9" t="str">
        <f t="shared" si="0"/>
        <v>0</v>
      </c>
      <c r="J12" s="9" t="str">
        <f t="shared" si="0"/>
        <v>0</v>
      </c>
      <c r="K12" s="9" t="str">
        <f t="shared" si="0"/>
        <v>0</v>
      </c>
      <c r="L12" s="9" t="str">
        <f t="shared" si="0"/>
        <v>0</v>
      </c>
      <c r="M12" s="9" t="str">
        <f t="shared" si="0"/>
        <v>0</v>
      </c>
      <c r="N12" s="9" t="str">
        <f t="shared" si="0"/>
        <v>0</v>
      </c>
      <c r="O12" s="9" t="str">
        <f t="shared" si="0"/>
        <v>0</v>
      </c>
      <c r="P12" s="9" t="str">
        <f t="shared" si="0"/>
        <v>0</v>
      </c>
      <c r="Q12" s="9" t="str">
        <f t="shared" si="0"/>
        <v>0</v>
      </c>
      <c r="R12" s="9" t="str">
        <f t="shared" si="0"/>
        <v>0</v>
      </c>
      <c r="S12" s="9" t="str">
        <f t="shared" si="0"/>
        <v>0</v>
      </c>
      <c r="T12" s="9" t="str">
        <f t="shared" si="0"/>
        <v>0</v>
      </c>
      <c r="U12" s="9" t="str">
        <f t="shared" si="0"/>
        <v>0</v>
      </c>
      <c r="V12" s="9" t="str">
        <f t="shared" si="0"/>
        <v>0</v>
      </c>
      <c r="W12" s="6">
        <f t="shared" si="1"/>
        <v>0</v>
      </c>
    </row>
    <row r="13" spans="1:23">
      <c r="A13" s="12">
        <f t="shared" si="3"/>
        <v>42959</v>
      </c>
      <c r="B13" s="11">
        <f t="shared" si="3"/>
        <v>42959</v>
      </c>
      <c r="C13" s="31"/>
      <c r="D13" s="9" t="str">
        <f t="shared" si="2"/>
        <v>0</v>
      </c>
      <c r="E13" s="9" t="str">
        <f t="shared" si="0"/>
        <v>0</v>
      </c>
      <c r="F13" s="9" t="str">
        <f t="shared" si="0"/>
        <v>0</v>
      </c>
      <c r="G13" s="9" t="str">
        <f t="shared" si="0"/>
        <v>0</v>
      </c>
      <c r="H13" s="9" t="str">
        <f t="shared" si="0"/>
        <v>0</v>
      </c>
      <c r="I13" s="9" t="str">
        <f t="shared" si="0"/>
        <v>0</v>
      </c>
      <c r="J13" s="9" t="str">
        <f t="shared" si="0"/>
        <v>0</v>
      </c>
      <c r="K13" s="9" t="str">
        <f t="shared" si="0"/>
        <v>0</v>
      </c>
      <c r="L13" s="9" t="str">
        <f t="shared" si="0"/>
        <v>0</v>
      </c>
      <c r="M13" s="9" t="str">
        <f t="shared" si="0"/>
        <v>0</v>
      </c>
      <c r="N13" s="9" t="str">
        <f t="shared" si="0"/>
        <v>0</v>
      </c>
      <c r="O13" s="9" t="str">
        <f t="shared" si="0"/>
        <v>0</v>
      </c>
      <c r="P13" s="9" t="str">
        <f t="shared" si="0"/>
        <v>0</v>
      </c>
      <c r="Q13" s="9" t="str">
        <f t="shared" si="0"/>
        <v>0</v>
      </c>
      <c r="R13" s="9" t="str">
        <f t="shared" si="0"/>
        <v>0</v>
      </c>
      <c r="S13" s="9" t="str">
        <f t="shared" si="0"/>
        <v>0</v>
      </c>
      <c r="T13" s="9" t="str">
        <f t="shared" si="0"/>
        <v>0</v>
      </c>
      <c r="U13" s="9" t="str">
        <f t="shared" si="0"/>
        <v>0</v>
      </c>
      <c r="V13" s="9" t="str">
        <f t="shared" si="0"/>
        <v>0</v>
      </c>
      <c r="W13" s="6">
        <f t="shared" si="1"/>
        <v>0</v>
      </c>
    </row>
    <row r="14" spans="1:23">
      <c r="A14" s="12">
        <f t="shared" si="3"/>
        <v>42960</v>
      </c>
      <c r="B14" s="11">
        <f t="shared" si="3"/>
        <v>42960</v>
      </c>
      <c r="C14" s="31"/>
      <c r="D14" s="9" t="str">
        <f t="shared" si="2"/>
        <v>0</v>
      </c>
      <c r="E14" s="9" t="str">
        <f t="shared" si="0"/>
        <v>0</v>
      </c>
      <c r="F14" s="9" t="str">
        <f t="shared" si="0"/>
        <v>0</v>
      </c>
      <c r="G14" s="9" t="str">
        <f t="shared" si="0"/>
        <v>0</v>
      </c>
      <c r="H14" s="9" t="str">
        <f t="shared" si="0"/>
        <v>0</v>
      </c>
      <c r="I14" s="9" t="str">
        <f t="shared" si="0"/>
        <v>0</v>
      </c>
      <c r="J14" s="9" t="str">
        <f t="shared" si="0"/>
        <v>0</v>
      </c>
      <c r="K14" s="9" t="str">
        <f t="shared" si="0"/>
        <v>0</v>
      </c>
      <c r="L14" s="9" t="str">
        <f t="shared" si="0"/>
        <v>0</v>
      </c>
      <c r="M14" s="9" t="str">
        <f t="shared" si="0"/>
        <v>0</v>
      </c>
      <c r="N14" s="9" t="str">
        <f t="shared" si="0"/>
        <v>0</v>
      </c>
      <c r="O14" s="9" t="str">
        <f t="shared" si="0"/>
        <v>0</v>
      </c>
      <c r="P14" s="9" t="str">
        <f t="shared" si="0"/>
        <v>0</v>
      </c>
      <c r="Q14" s="9" t="str">
        <f t="shared" si="0"/>
        <v>0</v>
      </c>
      <c r="R14" s="9" t="str">
        <f t="shared" si="0"/>
        <v>0</v>
      </c>
      <c r="S14" s="9" t="str">
        <f t="shared" si="0"/>
        <v>0</v>
      </c>
      <c r="T14" s="9" t="str">
        <f t="shared" si="0"/>
        <v>0</v>
      </c>
      <c r="U14" s="9" t="str">
        <f t="shared" si="0"/>
        <v>0</v>
      </c>
      <c r="V14" s="9" t="str">
        <f t="shared" si="0"/>
        <v>0</v>
      </c>
      <c r="W14" s="6">
        <f t="shared" si="1"/>
        <v>0</v>
      </c>
    </row>
    <row r="15" spans="1:23">
      <c r="A15" s="12">
        <f t="shared" si="3"/>
        <v>42961</v>
      </c>
      <c r="B15" s="11">
        <f t="shared" si="3"/>
        <v>42961</v>
      </c>
      <c r="C15" s="31"/>
      <c r="D15" s="9" t="str">
        <f t="shared" si="2"/>
        <v>0</v>
      </c>
      <c r="E15" s="9" t="str">
        <f t="shared" si="0"/>
        <v>0</v>
      </c>
      <c r="F15" s="9" t="str">
        <f t="shared" si="0"/>
        <v>0</v>
      </c>
      <c r="G15" s="9" t="str">
        <f t="shared" si="0"/>
        <v>0</v>
      </c>
      <c r="H15" s="9" t="str">
        <f t="shared" si="0"/>
        <v>0</v>
      </c>
      <c r="I15" s="9" t="str">
        <f t="shared" si="0"/>
        <v>0</v>
      </c>
      <c r="J15" s="9" t="str">
        <f t="shared" si="0"/>
        <v>0</v>
      </c>
      <c r="K15" s="9" t="str">
        <f t="shared" si="0"/>
        <v>0</v>
      </c>
      <c r="L15" s="9" t="str">
        <f t="shared" si="0"/>
        <v>0</v>
      </c>
      <c r="M15" s="9" t="str">
        <f t="shared" si="0"/>
        <v>0</v>
      </c>
      <c r="N15" s="9" t="str">
        <f t="shared" si="0"/>
        <v>0</v>
      </c>
      <c r="O15" s="9" t="str">
        <f t="shared" si="0"/>
        <v>0</v>
      </c>
      <c r="P15" s="9" t="str">
        <f t="shared" si="0"/>
        <v>0</v>
      </c>
      <c r="Q15" s="9" t="str">
        <f t="shared" si="0"/>
        <v>0</v>
      </c>
      <c r="R15" s="9" t="str">
        <f t="shared" si="0"/>
        <v>0</v>
      </c>
      <c r="S15" s="9" t="str">
        <f t="shared" si="0"/>
        <v>0</v>
      </c>
      <c r="T15" s="9" t="str">
        <f t="shared" si="0"/>
        <v>0</v>
      </c>
      <c r="U15" s="9" t="str">
        <f t="shared" si="0"/>
        <v>0</v>
      </c>
      <c r="V15" s="9" t="str">
        <f t="shared" si="0"/>
        <v>0</v>
      </c>
      <c r="W15" s="6">
        <f t="shared" si="1"/>
        <v>0</v>
      </c>
    </row>
    <row r="16" spans="1:23">
      <c r="A16" s="12">
        <f t="shared" si="3"/>
        <v>42962</v>
      </c>
      <c r="B16" s="11">
        <f t="shared" si="3"/>
        <v>42962</v>
      </c>
      <c r="C16" s="31"/>
      <c r="D16" s="9" t="str">
        <f t="shared" si="2"/>
        <v>0</v>
      </c>
      <c r="E16" s="9" t="str">
        <f t="shared" si="0"/>
        <v>0</v>
      </c>
      <c r="F16" s="9" t="str">
        <f t="shared" si="0"/>
        <v>0</v>
      </c>
      <c r="G16" s="9" t="str">
        <f t="shared" si="0"/>
        <v>0</v>
      </c>
      <c r="H16" s="9" t="str">
        <f t="shared" si="0"/>
        <v>0</v>
      </c>
      <c r="I16" s="9" t="str">
        <f t="shared" si="0"/>
        <v>0</v>
      </c>
      <c r="J16" s="9" t="str">
        <f t="shared" si="0"/>
        <v>0</v>
      </c>
      <c r="K16" s="9" t="str">
        <f t="shared" si="0"/>
        <v>0</v>
      </c>
      <c r="L16" s="9" t="str">
        <f t="shared" si="0"/>
        <v>0</v>
      </c>
      <c r="M16" s="9" t="str">
        <f t="shared" si="0"/>
        <v>0</v>
      </c>
      <c r="N16" s="9" t="str">
        <f t="shared" si="0"/>
        <v>0</v>
      </c>
      <c r="O16" s="9" t="str">
        <f t="shared" si="0"/>
        <v>0</v>
      </c>
      <c r="P16" s="9" t="str">
        <f t="shared" si="0"/>
        <v>0</v>
      </c>
      <c r="Q16" s="9" t="str">
        <f t="shared" si="0"/>
        <v>0</v>
      </c>
      <c r="R16" s="9" t="str">
        <f t="shared" si="0"/>
        <v>0</v>
      </c>
      <c r="S16" s="9" t="str">
        <f t="shared" si="0"/>
        <v>0</v>
      </c>
      <c r="T16" s="9" t="str">
        <f t="shared" si="0"/>
        <v>0</v>
      </c>
      <c r="U16" s="9" t="str">
        <f t="shared" si="0"/>
        <v>0</v>
      </c>
      <c r="V16" s="9" t="str">
        <f t="shared" si="0"/>
        <v>0</v>
      </c>
      <c r="W16" s="6">
        <f t="shared" si="1"/>
        <v>0</v>
      </c>
    </row>
    <row r="17" spans="1:23">
      <c r="A17" s="12">
        <f t="shared" si="3"/>
        <v>42963</v>
      </c>
      <c r="B17" s="11">
        <f t="shared" si="3"/>
        <v>42963</v>
      </c>
      <c r="C17" s="31"/>
      <c r="D17" s="9" t="str">
        <f t="shared" si="2"/>
        <v>0</v>
      </c>
      <c r="E17" s="9" t="str">
        <f t="shared" si="2"/>
        <v>0</v>
      </c>
      <c r="F17" s="9" t="str">
        <f t="shared" si="2"/>
        <v>0</v>
      </c>
      <c r="G17" s="9" t="str">
        <f t="shared" si="2"/>
        <v>0</v>
      </c>
      <c r="H17" s="9" t="str">
        <f t="shared" si="2"/>
        <v>0</v>
      </c>
      <c r="I17" s="9" t="str">
        <f t="shared" si="2"/>
        <v>0</v>
      </c>
      <c r="J17" s="9" t="str">
        <f t="shared" si="2"/>
        <v>0</v>
      </c>
      <c r="K17" s="9" t="str">
        <f t="shared" si="2"/>
        <v>0</v>
      </c>
      <c r="L17" s="9" t="str">
        <f t="shared" si="2"/>
        <v>0</v>
      </c>
      <c r="M17" s="9" t="str">
        <f t="shared" si="2"/>
        <v>0</v>
      </c>
      <c r="N17" s="9" t="str">
        <f t="shared" si="2"/>
        <v>0</v>
      </c>
      <c r="O17" s="9" t="str">
        <f t="shared" si="2"/>
        <v>0</v>
      </c>
      <c r="P17" s="9" t="str">
        <f t="shared" si="2"/>
        <v>0</v>
      </c>
      <c r="Q17" s="9" t="str">
        <f t="shared" si="2"/>
        <v>0</v>
      </c>
      <c r="R17" s="9" t="str">
        <f t="shared" si="2"/>
        <v>0</v>
      </c>
      <c r="S17" s="9" t="str">
        <f t="shared" si="2"/>
        <v>0</v>
      </c>
      <c r="T17" s="9" t="str">
        <f t="shared" ref="T17:V30" si="4">IF($C17=T$1,1,"0")</f>
        <v>0</v>
      </c>
      <c r="U17" s="9" t="str">
        <f t="shared" si="4"/>
        <v>0</v>
      </c>
      <c r="V17" s="9" t="str">
        <f t="shared" si="4"/>
        <v>0</v>
      </c>
      <c r="W17" s="6">
        <f t="shared" si="1"/>
        <v>0</v>
      </c>
    </row>
    <row r="18" spans="1:23">
      <c r="A18" s="12">
        <f t="shared" si="3"/>
        <v>42964</v>
      </c>
      <c r="B18" s="11">
        <f t="shared" si="3"/>
        <v>42964</v>
      </c>
      <c r="C18" s="31"/>
      <c r="D18" s="9" t="str">
        <f t="shared" si="2"/>
        <v>0</v>
      </c>
      <c r="E18" s="9" t="str">
        <f t="shared" si="2"/>
        <v>0</v>
      </c>
      <c r="F18" s="9" t="str">
        <f t="shared" si="2"/>
        <v>0</v>
      </c>
      <c r="G18" s="9" t="str">
        <f t="shared" si="2"/>
        <v>0</v>
      </c>
      <c r="H18" s="9" t="str">
        <f t="shared" si="2"/>
        <v>0</v>
      </c>
      <c r="I18" s="9" t="str">
        <f t="shared" si="2"/>
        <v>0</v>
      </c>
      <c r="J18" s="9" t="str">
        <f t="shared" si="2"/>
        <v>0</v>
      </c>
      <c r="K18" s="9" t="str">
        <f t="shared" si="2"/>
        <v>0</v>
      </c>
      <c r="L18" s="9" t="str">
        <f t="shared" si="2"/>
        <v>0</v>
      </c>
      <c r="M18" s="9" t="str">
        <f t="shared" si="2"/>
        <v>0</v>
      </c>
      <c r="N18" s="9" t="str">
        <f t="shared" si="2"/>
        <v>0</v>
      </c>
      <c r="O18" s="9" t="str">
        <f t="shared" si="2"/>
        <v>0</v>
      </c>
      <c r="P18" s="9" t="str">
        <f t="shared" si="2"/>
        <v>0</v>
      </c>
      <c r="Q18" s="9" t="str">
        <f t="shared" si="2"/>
        <v>0</v>
      </c>
      <c r="R18" s="9" t="str">
        <f t="shared" si="2"/>
        <v>0</v>
      </c>
      <c r="S18" s="9" t="str">
        <f t="shared" si="2"/>
        <v>0</v>
      </c>
      <c r="T18" s="9" t="str">
        <f t="shared" si="4"/>
        <v>0</v>
      </c>
      <c r="U18" s="9" t="str">
        <f t="shared" si="4"/>
        <v>0</v>
      </c>
      <c r="V18" s="9" t="str">
        <f t="shared" si="4"/>
        <v>0</v>
      </c>
      <c r="W18" s="6">
        <f t="shared" si="1"/>
        <v>0</v>
      </c>
    </row>
    <row r="19" spans="1:23">
      <c r="A19" s="12">
        <f t="shared" si="3"/>
        <v>42965</v>
      </c>
      <c r="B19" s="11">
        <f t="shared" si="3"/>
        <v>42965</v>
      </c>
      <c r="C19" s="31"/>
      <c r="D19" s="9" t="str">
        <f t="shared" si="2"/>
        <v>0</v>
      </c>
      <c r="E19" s="9" t="str">
        <f t="shared" si="2"/>
        <v>0</v>
      </c>
      <c r="F19" s="9" t="str">
        <f t="shared" si="2"/>
        <v>0</v>
      </c>
      <c r="G19" s="9" t="str">
        <f t="shared" si="2"/>
        <v>0</v>
      </c>
      <c r="H19" s="9" t="str">
        <f t="shared" si="2"/>
        <v>0</v>
      </c>
      <c r="I19" s="9" t="str">
        <f t="shared" si="2"/>
        <v>0</v>
      </c>
      <c r="J19" s="9" t="str">
        <f t="shared" si="2"/>
        <v>0</v>
      </c>
      <c r="K19" s="9" t="str">
        <f t="shared" si="2"/>
        <v>0</v>
      </c>
      <c r="L19" s="9" t="str">
        <f t="shared" si="2"/>
        <v>0</v>
      </c>
      <c r="M19" s="9" t="str">
        <f t="shared" si="2"/>
        <v>0</v>
      </c>
      <c r="N19" s="9" t="str">
        <f t="shared" si="2"/>
        <v>0</v>
      </c>
      <c r="O19" s="9" t="str">
        <f t="shared" si="2"/>
        <v>0</v>
      </c>
      <c r="P19" s="9" t="str">
        <f t="shared" si="2"/>
        <v>0</v>
      </c>
      <c r="Q19" s="9" t="str">
        <f t="shared" si="2"/>
        <v>0</v>
      </c>
      <c r="R19" s="9" t="str">
        <f t="shared" si="2"/>
        <v>0</v>
      </c>
      <c r="S19" s="9" t="str">
        <f t="shared" si="2"/>
        <v>0</v>
      </c>
      <c r="T19" s="9" t="str">
        <f t="shared" si="4"/>
        <v>0</v>
      </c>
      <c r="U19" s="9" t="str">
        <f t="shared" si="4"/>
        <v>0</v>
      </c>
      <c r="V19" s="9" t="str">
        <f t="shared" si="4"/>
        <v>0</v>
      </c>
      <c r="W19" s="6">
        <f t="shared" si="1"/>
        <v>0</v>
      </c>
    </row>
    <row r="20" spans="1:23">
      <c r="A20" s="12">
        <f t="shared" ref="A20:B32" si="5">(A19+1)</f>
        <v>42966</v>
      </c>
      <c r="B20" s="11">
        <f t="shared" si="5"/>
        <v>42966</v>
      </c>
      <c r="C20" s="31"/>
      <c r="D20" s="9" t="str">
        <f t="shared" si="2"/>
        <v>0</v>
      </c>
      <c r="E20" s="9" t="str">
        <f t="shared" si="2"/>
        <v>0</v>
      </c>
      <c r="F20" s="9" t="str">
        <f t="shared" si="2"/>
        <v>0</v>
      </c>
      <c r="G20" s="9" t="str">
        <f t="shared" si="2"/>
        <v>0</v>
      </c>
      <c r="H20" s="9" t="str">
        <f t="shared" si="2"/>
        <v>0</v>
      </c>
      <c r="I20" s="9" t="str">
        <f t="shared" si="2"/>
        <v>0</v>
      </c>
      <c r="J20" s="9" t="str">
        <f t="shared" si="2"/>
        <v>0</v>
      </c>
      <c r="K20" s="9" t="str">
        <f t="shared" si="2"/>
        <v>0</v>
      </c>
      <c r="L20" s="9" t="str">
        <f t="shared" si="2"/>
        <v>0</v>
      </c>
      <c r="M20" s="9" t="str">
        <f t="shared" si="2"/>
        <v>0</v>
      </c>
      <c r="N20" s="9" t="str">
        <f t="shared" si="2"/>
        <v>0</v>
      </c>
      <c r="O20" s="9" t="str">
        <f t="shared" si="2"/>
        <v>0</v>
      </c>
      <c r="P20" s="9" t="str">
        <f t="shared" si="2"/>
        <v>0</v>
      </c>
      <c r="Q20" s="9" t="str">
        <f t="shared" si="2"/>
        <v>0</v>
      </c>
      <c r="R20" s="9" t="str">
        <f t="shared" si="2"/>
        <v>0</v>
      </c>
      <c r="S20" s="9" t="str">
        <f t="shared" si="2"/>
        <v>0</v>
      </c>
      <c r="T20" s="9" t="str">
        <f t="shared" si="4"/>
        <v>0</v>
      </c>
      <c r="U20" s="9" t="str">
        <f t="shared" si="4"/>
        <v>0</v>
      </c>
      <c r="V20" s="9" t="str">
        <f t="shared" si="4"/>
        <v>0</v>
      </c>
      <c r="W20" s="6">
        <f t="shared" si="1"/>
        <v>0</v>
      </c>
    </row>
    <row r="21" spans="1:23">
      <c r="A21" s="12">
        <f t="shared" si="5"/>
        <v>42967</v>
      </c>
      <c r="B21" s="11">
        <f t="shared" si="5"/>
        <v>42967</v>
      </c>
      <c r="C21" s="31"/>
      <c r="D21" s="9" t="str">
        <f t="shared" si="2"/>
        <v>0</v>
      </c>
      <c r="E21" s="9" t="str">
        <f t="shared" si="2"/>
        <v>0</v>
      </c>
      <c r="F21" s="9" t="str">
        <f t="shared" si="2"/>
        <v>0</v>
      </c>
      <c r="G21" s="9" t="str">
        <f t="shared" si="2"/>
        <v>0</v>
      </c>
      <c r="H21" s="9" t="str">
        <f t="shared" si="2"/>
        <v>0</v>
      </c>
      <c r="I21" s="9" t="str">
        <f t="shared" si="2"/>
        <v>0</v>
      </c>
      <c r="J21" s="9" t="str">
        <f t="shared" si="2"/>
        <v>0</v>
      </c>
      <c r="K21" s="9" t="str">
        <f t="shared" si="2"/>
        <v>0</v>
      </c>
      <c r="L21" s="9" t="str">
        <f t="shared" si="2"/>
        <v>0</v>
      </c>
      <c r="M21" s="9" t="str">
        <f t="shared" si="2"/>
        <v>0</v>
      </c>
      <c r="N21" s="9" t="str">
        <f t="shared" si="2"/>
        <v>0</v>
      </c>
      <c r="O21" s="9" t="str">
        <f t="shared" si="2"/>
        <v>0</v>
      </c>
      <c r="P21" s="9" t="str">
        <f t="shared" si="2"/>
        <v>0</v>
      </c>
      <c r="Q21" s="9" t="str">
        <f t="shared" si="2"/>
        <v>0</v>
      </c>
      <c r="R21" s="9" t="str">
        <f t="shared" si="2"/>
        <v>0</v>
      </c>
      <c r="S21" s="9" t="str">
        <f t="shared" si="2"/>
        <v>0</v>
      </c>
      <c r="T21" s="9" t="str">
        <f t="shared" si="4"/>
        <v>0</v>
      </c>
      <c r="U21" s="9" t="str">
        <f t="shared" si="4"/>
        <v>0</v>
      </c>
      <c r="V21" s="9" t="str">
        <f t="shared" si="4"/>
        <v>0</v>
      </c>
      <c r="W21" s="6">
        <f t="shared" si="1"/>
        <v>0</v>
      </c>
    </row>
    <row r="22" spans="1:23">
      <c r="A22" s="12">
        <f t="shared" si="5"/>
        <v>42968</v>
      </c>
      <c r="B22" s="11">
        <f t="shared" si="5"/>
        <v>42968</v>
      </c>
      <c r="C22" s="31"/>
      <c r="D22" s="9" t="str">
        <f t="shared" si="2"/>
        <v>0</v>
      </c>
      <c r="E22" s="9" t="str">
        <f t="shared" si="2"/>
        <v>0</v>
      </c>
      <c r="F22" s="9" t="str">
        <f t="shared" si="2"/>
        <v>0</v>
      </c>
      <c r="G22" s="9" t="str">
        <f t="shared" si="2"/>
        <v>0</v>
      </c>
      <c r="H22" s="9" t="str">
        <f t="shared" si="2"/>
        <v>0</v>
      </c>
      <c r="I22" s="9" t="str">
        <f t="shared" si="2"/>
        <v>0</v>
      </c>
      <c r="J22" s="9" t="str">
        <f t="shared" si="2"/>
        <v>0</v>
      </c>
      <c r="K22" s="9" t="str">
        <f t="shared" si="2"/>
        <v>0</v>
      </c>
      <c r="L22" s="9" t="str">
        <f t="shared" si="2"/>
        <v>0</v>
      </c>
      <c r="M22" s="9" t="str">
        <f t="shared" si="2"/>
        <v>0</v>
      </c>
      <c r="N22" s="9" t="str">
        <f t="shared" si="2"/>
        <v>0</v>
      </c>
      <c r="O22" s="9" t="str">
        <f t="shared" si="2"/>
        <v>0</v>
      </c>
      <c r="P22" s="9" t="str">
        <f t="shared" si="2"/>
        <v>0</v>
      </c>
      <c r="Q22" s="9" t="str">
        <f t="shared" si="2"/>
        <v>0</v>
      </c>
      <c r="R22" s="9" t="str">
        <f t="shared" si="2"/>
        <v>0</v>
      </c>
      <c r="S22" s="9" t="str">
        <f t="shared" si="2"/>
        <v>0</v>
      </c>
      <c r="T22" s="9" t="str">
        <f t="shared" si="4"/>
        <v>0</v>
      </c>
      <c r="U22" s="9" t="str">
        <f t="shared" si="4"/>
        <v>0</v>
      </c>
      <c r="V22" s="9" t="str">
        <f t="shared" si="4"/>
        <v>0</v>
      </c>
      <c r="W22" s="6">
        <f t="shared" si="1"/>
        <v>0</v>
      </c>
    </row>
    <row r="23" spans="1:23">
      <c r="A23" s="12">
        <f t="shared" si="5"/>
        <v>42969</v>
      </c>
      <c r="B23" s="11">
        <f t="shared" si="5"/>
        <v>42969</v>
      </c>
      <c r="C23" s="31"/>
      <c r="D23" s="9" t="str">
        <f t="shared" si="2"/>
        <v>0</v>
      </c>
      <c r="E23" s="9" t="str">
        <f t="shared" si="2"/>
        <v>0</v>
      </c>
      <c r="F23" s="9" t="str">
        <f t="shared" si="2"/>
        <v>0</v>
      </c>
      <c r="G23" s="9" t="str">
        <f t="shared" si="2"/>
        <v>0</v>
      </c>
      <c r="H23" s="9" t="str">
        <f t="shared" si="2"/>
        <v>0</v>
      </c>
      <c r="I23" s="9" t="str">
        <f t="shared" si="2"/>
        <v>0</v>
      </c>
      <c r="J23" s="9" t="str">
        <f t="shared" si="2"/>
        <v>0</v>
      </c>
      <c r="K23" s="9" t="str">
        <f t="shared" si="2"/>
        <v>0</v>
      </c>
      <c r="L23" s="9" t="str">
        <f t="shared" si="2"/>
        <v>0</v>
      </c>
      <c r="M23" s="9" t="str">
        <f t="shared" si="2"/>
        <v>0</v>
      </c>
      <c r="N23" s="9" t="str">
        <f t="shared" si="2"/>
        <v>0</v>
      </c>
      <c r="O23" s="9" t="str">
        <f t="shared" si="2"/>
        <v>0</v>
      </c>
      <c r="P23" s="9" t="str">
        <f t="shared" si="2"/>
        <v>0</v>
      </c>
      <c r="Q23" s="9" t="str">
        <f t="shared" si="2"/>
        <v>0</v>
      </c>
      <c r="R23" s="9" t="str">
        <f t="shared" si="2"/>
        <v>0</v>
      </c>
      <c r="S23" s="9" t="str">
        <f t="shared" si="2"/>
        <v>0</v>
      </c>
      <c r="T23" s="9" t="str">
        <f t="shared" si="4"/>
        <v>0</v>
      </c>
      <c r="U23" s="9" t="str">
        <f t="shared" si="4"/>
        <v>0</v>
      </c>
      <c r="V23" s="9" t="str">
        <f t="shared" si="4"/>
        <v>0</v>
      </c>
      <c r="W23" s="6">
        <f t="shared" si="1"/>
        <v>0</v>
      </c>
    </row>
    <row r="24" spans="1:23">
      <c r="A24" s="12">
        <f t="shared" si="5"/>
        <v>42970</v>
      </c>
      <c r="B24" s="11">
        <f t="shared" si="5"/>
        <v>42970</v>
      </c>
      <c r="C24" s="31"/>
      <c r="D24" s="9" t="str">
        <f t="shared" si="2"/>
        <v>0</v>
      </c>
      <c r="E24" s="9" t="str">
        <f t="shared" si="2"/>
        <v>0</v>
      </c>
      <c r="F24" s="9" t="str">
        <f t="shared" si="2"/>
        <v>0</v>
      </c>
      <c r="G24" s="9" t="str">
        <f t="shared" si="2"/>
        <v>0</v>
      </c>
      <c r="H24" s="9" t="str">
        <f t="shared" si="2"/>
        <v>0</v>
      </c>
      <c r="I24" s="9" t="str">
        <f t="shared" si="2"/>
        <v>0</v>
      </c>
      <c r="J24" s="9" t="str">
        <f t="shared" si="2"/>
        <v>0</v>
      </c>
      <c r="K24" s="9" t="str">
        <f t="shared" si="2"/>
        <v>0</v>
      </c>
      <c r="L24" s="9" t="str">
        <f t="shared" si="2"/>
        <v>0</v>
      </c>
      <c r="M24" s="9" t="str">
        <f t="shared" si="2"/>
        <v>0</v>
      </c>
      <c r="N24" s="9" t="str">
        <f t="shared" si="2"/>
        <v>0</v>
      </c>
      <c r="O24" s="9" t="str">
        <f t="shared" si="2"/>
        <v>0</v>
      </c>
      <c r="P24" s="9" t="str">
        <f t="shared" si="2"/>
        <v>0</v>
      </c>
      <c r="Q24" s="9" t="str">
        <f t="shared" si="2"/>
        <v>0</v>
      </c>
      <c r="R24" s="9" t="str">
        <f t="shared" si="2"/>
        <v>0</v>
      </c>
      <c r="S24" s="9" t="str">
        <f t="shared" si="2"/>
        <v>0</v>
      </c>
      <c r="T24" s="9" t="str">
        <f t="shared" si="4"/>
        <v>0</v>
      </c>
      <c r="U24" s="9" t="str">
        <f t="shared" si="4"/>
        <v>0</v>
      </c>
      <c r="V24" s="9" t="str">
        <f t="shared" si="4"/>
        <v>0</v>
      </c>
      <c r="W24" s="6">
        <f t="shared" si="1"/>
        <v>0</v>
      </c>
    </row>
    <row r="25" spans="1:23">
      <c r="A25" s="12">
        <f t="shared" si="5"/>
        <v>42971</v>
      </c>
      <c r="B25" s="11">
        <f t="shared" si="5"/>
        <v>42971</v>
      </c>
      <c r="C25" s="31"/>
      <c r="D25" s="9" t="str">
        <f t="shared" si="2"/>
        <v>0</v>
      </c>
      <c r="E25" s="9" t="str">
        <f t="shared" si="2"/>
        <v>0</v>
      </c>
      <c r="F25" s="9" t="str">
        <f t="shared" si="2"/>
        <v>0</v>
      </c>
      <c r="G25" s="9" t="str">
        <f t="shared" si="2"/>
        <v>0</v>
      </c>
      <c r="H25" s="9" t="str">
        <f t="shared" si="2"/>
        <v>0</v>
      </c>
      <c r="I25" s="9" t="str">
        <f t="shared" si="2"/>
        <v>0</v>
      </c>
      <c r="J25" s="9" t="str">
        <f t="shared" si="2"/>
        <v>0</v>
      </c>
      <c r="K25" s="9" t="str">
        <f t="shared" si="2"/>
        <v>0</v>
      </c>
      <c r="L25" s="9" t="str">
        <f t="shared" si="2"/>
        <v>0</v>
      </c>
      <c r="M25" s="9" t="str">
        <f t="shared" si="2"/>
        <v>0</v>
      </c>
      <c r="N25" s="9" t="str">
        <f t="shared" si="2"/>
        <v>0</v>
      </c>
      <c r="O25" s="9" t="str">
        <f t="shared" si="2"/>
        <v>0</v>
      </c>
      <c r="P25" s="9" t="str">
        <f t="shared" si="2"/>
        <v>0</v>
      </c>
      <c r="Q25" s="9" t="str">
        <f t="shared" si="2"/>
        <v>0</v>
      </c>
      <c r="R25" s="9" t="str">
        <f t="shared" si="2"/>
        <v>0</v>
      </c>
      <c r="S25" s="9" t="str">
        <f t="shared" si="2"/>
        <v>0</v>
      </c>
      <c r="T25" s="9" t="str">
        <f t="shared" si="4"/>
        <v>0</v>
      </c>
      <c r="U25" s="9" t="str">
        <f t="shared" si="4"/>
        <v>0</v>
      </c>
      <c r="V25" s="9" t="str">
        <f t="shared" si="4"/>
        <v>0</v>
      </c>
      <c r="W25" s="6">
        <f t="shared" si="1"/>
        <v>0</v>
      </c>
    </row>
    <row r="26" spans="1:23">
      <c r="A26" s="12">
        <f t="shared" si="5"/>
        <v>42972</v>
      </c>
      <c r="B26" s="11">
        <f t="shared" si="5"/>
        <v>42972</v>
      </c>
      <c r="C26" s="31"/>
      <c r="D26" s="9" t="str">
        <f t="shared" si="2"/>
        <v>0</v>
      </c>
      <c r="E26" s="9" t="str">
        <f t="shared" si="2"/>
        <v>0</v>
      </c>
      <c r="F26" s="9" t="str">
        <f t="shared" si="2"/>
        <v>0</v>
      </c>
      <c r="G26" s="9" t="str">
        <f t="shared" si="2"/>
        <v>0</v>
      </c>
      <c r="H26" s="9" t="str">
        <f t="shared" si="2"/>
        <v>0</v>
      </c>
      <c r="I26" s="9" t="str">
        <f t="shared" si="2"/>
        <v>0</v>
      </c>
      <c r="J26" s="9" t="str">
        <f t="shared" si="2"/>
        <v>0</v>
      </c>
      <c r="K26" s="9" t="str">
        <f t="shared" si="2"/>
        <v>0</v>
      </c>
      <c r="L26" s="9" t="str">
        <f t="shared" si="2"/>
        <v>0</v>
      </c>
      <c r="M26" s="9" t="str">
        <f t="shared" si="2"/>
        <v>0</v>
      </c>
      <c r="N26" s="9" t="str">
        <f t="shared" si="2"/>
        <v>0</v>
      </c>
      <c r="O26" s="9" t="str">
        <f t="shared" si="2"/>
        <v>0</v>
      </c>
      <c r="P26" s="9" t="str">
        <f t="shared" si="2"/>
        <v>0</v>
      </c>
      <c r="Q26" s="9" t="str">
        <f t="shared" si="2"/>
        <v>0</v>
      </c>
      <c r="R26" s="9" t="str">
        <f t="shared" si="2"/>
        <v>0</v>
      </c>
      <c r="S26" s="9" t="str">
        <f t="shared" si="2"/>
        <v>0</v>
      </c>
      <c r="T26" s="9" t="str">
        <f t="shared" si="4"/>
        <v>0</v>
      </c>
      <c r="U26" s="9" t="str">
        <f t="shared" si="4"/>
        <v>0</v>
      </c>
      <c r="V26" s="9" t="str">
        <f t="shared" si="4"/>
        <v>0</v>
      </c>
      <c r="W26" s="6">
        <f t="shared" si="1"/>
        <v>0</v>
      </c>
    </row>
    <row r="27" spans="1:23">
      <c r="A27" s="12">
        <f t="shared" si="5"/>
        <v>42973</v>
      </c>
      <c r="B27" s="11">
        <f t="shared" si="5"/>
        <v>42973</v>
      </c>
      <c r="C27" s="31"/>
      <c r="D27" s="9" t="str">
        <f t="shared" si="2"/>
        <v>0</v>
      </c>
      <c r="E27" s="9" t="str">
        <f t="shared" si="2"/>
        <v>0</v>
      </c>
      <c r="F27" s="9" t="str">
        <f t="shared" si="2"/>
        <v>0</v>
      </c>
      <c r="G27" s="9" t="str">
        <f t="shared" si="2"/>
        <v>0</v>
      </c>
      <c r="H27" s="9" t="str">
        <f t="shared" si="2"/>
        <v>0</v>
      </c>
      <c r="I27" s="9" t="str">
        <f t="shared" si="2"/>
        <v>0</v>
      </c>
      <c r="J27" s="9" t="str">
        <f t="shared" si="2"/>
        <v>0</v>
      </c>
      <c r="K27" s="9" t="str">
        <f t="shared" si="2"/>
        <v>0</v>
      </c>
      <c r="L27" s="9" t="str">
        <f t="shared" si="2"/>
        <v>0</v>
      </c>
      <c r="M27" s="9" t="str">
        <f t="shared" si="2"/>
        <v>0</v>
      </c>
      <c r="N27" s="9" t="str">
        <f t="shared" si="2"/>
        <v>0</v>
      </c>
      <c r="O27" s="9" t="str">
        <f t="shared" si="2"/>
        <v>0</v>
      </c>
      <c r="P27" s="9" t="str">
        <f t="shared" si="2"/>
        <v>0</v>
      </c>
      <c r="Q27" s="9" t="str">
        <f t="shared" si="2"/>
        <v>0</v>
      </c>
      <c r="R27" s="9" t="str">
        <f t="shared" si="2"/>
        <v>0</v>
      </c>
      <c r="S27" s="9" t="str">
        <f t="shared" si="2"/>
        <v>0</v>
      </c>
      <c r="T27" s="9" t="str">
        <f t="shared" si="4"/>
        <v>0</v>
      </c>
      <c r="U27" s="9" t="str">
        <f t="shared" si="4"/>
        <v>0</v>
      </c>
      <c r="V27" s="9" t="str">
        <f t="shared" si="4"/>
        <v>0</v>
      </c>
      <c r="W27" s="6">
        <f t="shared" si="1"/>
        <v>0</v>
      </c>
    </row>
    <row r="28" spans="1:23">
      <c r="A28" s="12">
        <f t="shared" si="5"/>
        <v>42974</v>
      </c>
      <c r="B28" s="11">
        <f t="shared" si="5"/>
        <v>42974</v>
      </c>
      <c r="C28" s="31"/>
      <c r="D28" s="9" t="str">
        <f t="shared" si="2"/>
        <v>0</v>
      </c>
      <c r="E28" s="9" t="str">
        <f t="shared" si="2"/>
        <v>0</v>
      </c>
      <c r="F28" s="9" t="str">
        <f t="shared" si="2"/>
        <v>0</v>
      </c>
      <c r="G28" s="9" t="str">
        <f t="shared" si="2"/>
        <v>0</v>
      </c>
      <c r="H28" s="9" t="str">
        <f t="shared" si="2"/>
        <v>0</v>
      </c>
      <c r="I28" s="9" t="str">
        <f t="shared" si="2"/>
        <v>0</v>
      </c>
      <c r="J28" s="9" t="str">
        <f t="shared" si="2"/>
        <v>0</v>
      </c>
      <c r="K28" s="9" t="str">
        <f t="shared" si="2"/>
        <v>0</v>
      </c>
      <c r="L28" s="9" t="str">
        <f t="shared" si="2"/>
        <v>0</v>
      </c>
      <c r="M28" s="9" t="str">
        <f t="shared" si="2"/>
        <v>0</v>
      </c>
      <c r="N28" s="9" t="str">
        <f t="shared" si="2"/>
        <v>0</v>
      </c>
      <c r="O28" s="9" t="str">
        <f t="shared" si="2"/>
        <v>0</v>
      </c>
      <c r="P28" s="9" t="str">
        <f t="shared" si="2"/>
        <v>0</v>
      </c>
      <c r="Q28" s="9" t="str">
        <f t="shared" si="2"/>
        <v>0</v>
      </c>
      <c r="R28" s="9" t="str">
        <f t="shared" si="2"/>
        <v>0</v>
      </c>
      <c r="S28" s="9" t="str">
        <f t="shared" si="2"/>
        <v>0</v>
      </c>
      <c r="T28" s="9" t="str">
        <f t="shared" si="4"/>
        <v>0</v>
      </c>
      <c r="U28" s="9" t="str">
        <f t="shared" si="4"/>
        <v>0</v>
      </c>
      <c r="V28" s="9" t="str">
        <f t="shared" si="4"/>
        <v>0</v>
      </c>
      <c r="W28" s="6">
        <f t="shared" si="1"/>
        <v>0</v>
      </c>
    </row>
    <row r="29" spans="1:23">
      <c r="A29" s="12">
        <f t="shared" si="5"/>
        <v>42975</v>
      </c>
      <c r="B29" s="11">
        <f t="shared" si="5"/>
        <v>42975</v>
      </c>
      <c r="C29" s="31"/>
      <c r="D29" s="9" t="str">
        <f t="shared" si="2"/>
        <v>0</v>
      </c>
      <c r="E29" s="9" t="str">
        <f t="shared" si="2"/>
        <v>0</v>
      </c>
      <c r="F29" s="9" t="str">
        <f t="shared" si="2"/>
        <v>0</v>
      </c>
      <c r="G29" s="9" t="str">
        <f t="shared" si="2"/>
        <v>0</v>
      </c>
      <c r="H29" s="9" t="str">
        <f t="shared" si="2"/>
        <v>0</v>
      </c>
      <c r="I29" s="9" t="str">
        <f t="shared" si="2"/>
        <v>0</v>
      </c>
      <c r="J29" s="9" t="str">
        <f t="shared" si="2"/>
        <v>0</v>
      </c>
      <c r="K29" s="9" t="str">
        <f t="shared" si="2"/>
        <v>0</v>
      </c>
      <c r="L29" s="9" t="str">
        <f t="shared" si="2"/>
        <v>0</v>
      </c>
      <c r="M29" s="9" t="str">
        <f t="shared" si="2"/>
        <v>0</v>
      </c>
      <c r="N29" s="9" t="str">
        <f t="shared" si="2"/>
        <v>0</v>
      </c>
      <c r="O29" s="9" t="str">
        <f t="shared" si="2"/>
        <v>0</v>
      </c>
      <c r="P29" s="9" t="str">
        <f t="shared" si="2"/>
        <v>0</v>
      </c>
      <c r="Q29" s="9" t="str">
        <f t="shared" si="2"/>
        <v>0</v>
      </c>
      <c r="R29" s="9" t="str">
        <f t="shared" si="2"/>
        <v>0</v>
      </c>
      <c r="S29" s="9" t="str">
        <f t="shared" si="2"/>
        <v>0</v>
      </c>
      <c r="T29" s="9" t="str">
        <f t="shared" si="4"/>
        <v>0</v>
      </c>
      <c r="U29" s="9" t="str">
        <f t="shared" si="4"/>
        <v>0</v>
      </c>
      <c r="V29" s="9" t="str">
        <f t="shared" si="4"/>
        <v>0</v>
      </c>
      <c r="W29" s="6">
        <f t="shared" si="1"/>
        <v>0</v>
      </c>
    </row>
    <row r="30" spans="1:23">
      <c r="A30" s="12">
        <f t="shared" si="5"/>
        <v>42976</v>
      </c>
      <c r="B30" s="11">
        <f t="shared" si="5"/>
        <v>42976</v>
      </c>
      <c r="C30" s="31"/>
      <c r="D30" s="9" t="str">
        <f t="shared" si="2"/>
        <v>0</v>
      </c>
      <c r="E30" s="9" t="str">
        <f t="shared" si="2"/>
        <v>0</v>
      </c>
      <c r="F30" s="9" t="str">
        <f t="shared" si="2"/>
        <v>0</v>
      </c>
      <c r="G30" s="9" t="str">
        <f t="shared" si="2"/>
        <v>0</v>
      </c>
      <c r="H30" s="9" t="str">
        <f t="shared" si="2"/>
        <v>0</v>
      </c>
      <c r="I30" s="9" t="str">
        <f t="shared" si="2"/>
        <v>0</v>
      </c>
      <c r="J30" s="9" t="str">
        <f t="shared" si="2"/>
        <v>0</v>
      </c>
      <c r="K30" s="9" t="str">
        <f t="shared" si="2"/>
        <v>0</v>
      </c>
      <c r="L30" s="9" t="str">
        <f t="shared" si="2"/>
        <v>0</v>
      </c>
      <c r="M30" s="9" t="str">
        <f t="shared" si="2"/>
        <v>0</v>
      </c>
      <c r="N30" s="9" t="str">
        <f t="shared" si="2"/>
        <v>0</v>
      </c>
      <c r="O30" s="9" t="str">
        <f t="shared" si="2"/>
        <v>0</v>
      </c>
      <c r="P30" s="9" t="str">
        <f t="shared" si="2"/>
        <v>0</v>
      </c>
      <c r="Q30" s="9" t="str">
        <f t="shared" si="2"/>
        <v>0</v>
      </c>
      <c r="R30" s="9" t="str">
        <f t="shared" si="2"/>
        <v>0</v>
      </c>
      <c r="S30" s="9" t="str">
        <f t="shared" si="2"/>
        <v>0</v>
      </c>
      <c r="T30" s="9" t="str">
        <f t="shared" si="4"/>
        <v>0</v>
      </c>
      <c r="U30" s="9" t="str">
        <f t="shared" si="4"/>
        <v>0</v>
      </c>
      <c r="V30" s="9" t="str">
        <f t="shared" si="4"/>
        <v>0</v>
      </c>
      <c r="W30" s="6">
        <f t="shared" si="1"/>
        <v>0</v>
      </c>
    </row>
    <row r="31" spans="1:23">
      <c r="A31" s="12">
        <f t="shared" si="5"/>
        <v>42977</v>
      </c>
      <c r="B31" s="11">
        <f t="shared" si="5"/>
        <v>42977</v>
      </c>
      <c r="C31" s="31"/>
      <c r="D31" s="9" t="str">
        <f t="shared" si="2"/>
        <v>0</v>
      </c>
      <c r="E31" s="9" t="str">
        <f t="shared" si="2"/>
        <v>0</v>
      </c>
      <c r="F31" s="9" t="str">
        <f t="shared" si="2"/>
        <v>0</v>
      </c>
      <c r="G31" s="9" t="str">
        <f t="shared" ref="G31:V32" si="6">IF($C31=G$1,1,"0")</f>
        <v>0</v>
      </c>
      <c r="H31" s="9" t="str">
        <f t="shared" si="6"/>
        <v>0</v>
      </c>
      <c r="I31" s="9" t="str">
        <f t="shared" si="6"/>
        <v>0</v>
      </c>
      <c r="J31" s="9" t="str">
        <f t="shared" si="6"/>
        <v>0</v>
      </c>
      <c r="K31" s="9" t="str">
        <f t="shared" si="6"/>
        <v>0</v>
      </c>
      <c r="L31" s="9" t="str">
        <f t="shared" si="6"/>
        <v>0</v>
      </c>
      <c r="M31" s="9" t="str">
        <f t="shared" si="6"/>
        <v>0</v>
      </c>
      <c r="N31" s="9" t="str">
        <f t="shared" si="6"/>
        <v>0</v>
      </c>
      <c r="O31" s="9" t="str">
        <f t="shared" si="6"/>
        <v>0</v>
      </c>
      <c r="P31" s="9" t="str">
        <f t="shared" si="6"/>
        <v>0</v>
      </c>
      <c r="Q31" s="9" t="str">
        <f t="shared" si="6"/>
        <v>0</v>
      </c>
      <c r="R31" s="9" t="str">
        <f t="shared" si="6"/>
        <v>0</v>
      </c>
      <c r="S31" s="9" t="str">
        <f t="shared" si="6"/>
        <v>0</v>
      </c>
      <c r="T31" s="9" t="str">
        <f t="shared" si="6"/>
        <v>0</v>
      </c>
      <c r="U31" s="9" t="str">
        <f t="shared" si="6"/>
        <v>0</v>
      </c>
      <c r="V31" s="9" t="str">
        <f t="shared" si="6"/>
        <v>0</v>
      </c>
      <c r="W31" s="6">
        <f t="shared" si="1"/>
        <v>0</v>
      </c>
    </row>
    <row r="32" spans="1:23">
      <c r="A32" s="12">
        <f t="shared" si="5"/>
        <v>42978</v>
      </c>
      <c r="B32" s="11">
        <f t="shared" si="5"/>
        <v>42978</v>
      </c>
      <c r="C32" s="31"/>
      <c r="D32" s="9" t="str">
        <f t="shared" ref="D32:S32" si="7">IF($C32=D$1,1,"0")</f>
        <v>0</v>
      </c>
      <c r="E32" s="9" t="str">
        <f t="shared" si="7"/>
        <v>0</v>
      </c>
      <c r="F32" s="9" t="str">
        <f t="shared" si="7"/>
        <v>0</v>
      </c>
      <c r="G32" s="9" t="str">
        <f t="shared" si="7"/>
        <v>0</v>
      </c>
      <c r="H32" s="9" t="str">
        <f t="shared" si="7"/>
        <v>0</v>
      </c>
      <c r="I32" s="9" t="str">
        <f t="shared" si="7"/>
        <v>0</v>
      </c>
      <c r="J32" s="9" t="str">
        <f t="shared" si="7"/>
        <v>0</v>
      </c>
      <c r="K32" s="9" t="str">
        <f t="shared" si="7"/>
        <v>0</v>
      </c>
      <c r="L32" s="9" t="str">
        <f t="shared" si="7"/>
        <v>0</v>
      </c>
      <c r="M32" s="9" t="str">
        <f t="shared" si="7"/>
        <v>0</v>
      </c>
      <c r="N32" s="9" t="str">
        <f t="shared" si="7"/>
        <v>0</v>
      </c>
      <c r="O32" s="9" t="str">
        <f t="shared" si="7"/>
        <v>0</v>
      </c>
      <c r="P32" s="9" t="str">
        <f t="shared" si="7"/>
        <v>0</v>
      </c>
      <c r="Q32" s="9" t="str">
        <f t="shared" si="7"/>
        <v>0</v>
      </c>
      <c r="R32" s="9" t="str">
        <f t="shared" si="7"/>
        <v>0</v>
      </c>
      <c r="S32" s="9" t="str">
        <f t="shared" si="7"/>
        <v>0</v>
      </c>
      <c r="T32" s="9" t="str">
        <f t="shared" si="6"/>
        <v>0</v>
      </c>
      <c r="U32" s="9" t="str">
        <f t="shared" si="6"/>
        <v>0</v>
      </c>
      <c r="V32" s="9" t="str">
        <f t="shared" si="6"/>
        <v>0</v>
      </c>
      <c r="W32" s="6">
        <f t="shared" si="1"/>
        <v>0</v>
      </c>
    </row>
    <row r="33" spans="1:23">
      <c r="A33" s="3"/>
      <c r="B33" s="3"/>
      <c r="C33" s="3"/>
      <c r="D33" s="2">
        <f t="shared" ref="D33:W33" si="8">SUM(D2:D32)</f>
        <v>0</v>
      </c>
      <c r="E33" s="2">
        <f t="shared" si="8"/>
        <v>0</v>
      </c>
      <c r="F33" s="2">
        <f t="shared" si="8"/>
        <v>0</v>
      </c>
      <c r="G33" s="2">
        <f t="shared" si="8"/>
        <v>0</v>
      </c>
      <c r="H33" s="2">
        <f t="shared" si="8"/>
        <v>0</v>
      </c>
      <c r="I33" s="2">
        <f t="shared" si="8"/>
        <v>0</v>
      </c>
      <c r="J33" s="2">
        <f t="shared" si="8"/>
        <v>0</v>
      </c>
      <c r="K33" s="2">
        <f t="shared" si="8"/>
        <v>0</v>
      </c>
      <c r="L33" s="2">
        <f t="shared" si="8"/>
        <v>0</v>
      </c>
      <c r="M33" s="2">
        <f t="shared" si="8"/>
        <v>0</v>
      </c>
      <c r="N33" s="2">
        <f t="shared" si="8"/>
        <v>0</v>
      </c>
      <c r="O33" s="2">
        <f t="shared" si="8"/>
        <v>0</v>
      </c>
      <c r="P33" s="2">
        <f t="shared" si="8"/>
        <v>0</v>
      </c>
      <c r="Q33" s="2">
        <f t="shared" si="8"/>
        <v>0</v>
      </c>
      <c r="R33" s="2">
        <f t="shared" si="8"/>
        <v>0</v>
      </c>
      <c r="S33" s="2">
        <f t="shared" si="8"/>
        <v>0</v>
      </c>
      <c r="T33" s="2">
        <f t="shared" si="8"/>
        <v>0</v>
      </c>
      <c r="U33" s="2">
        <f t="shared" si="8"/>
        <v>0</v>
      </c>
      <c r="V33" s="2">
        <f t="shared" si="8"/>
        <v>0</v>
      </c>
      <c r="W33" s="2">
        <f t="shared" si="8"/>
        <v>0</v>
      </c>
    </row>
    <row r="34" spans="1:23">
      <c r="A34" s="3"/>
      <c r="B34" s="3"/>
      <c r="C34" s="3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>
      <c r="V35" s="1"/>
    </row>
    <row r="36" spans="1:23">
      <c r="A36" s="4"/>
      <c r="B36" s="5"/>
    </row>
    <row r="37" spans="1:23">
      <c r="A37" s="4"/>
      <c r="B37" s="5"/>
      <c r="D37" s="60" t="str">
        <f>(D1)</f>
        <v>-</v>
      </c>
      <c r="E37" s="61" t="str">
        <f t="shared" ref="E37:V37" si="9">(E1)</f>
        <v>-</v>
      </c>
      <c r="F37" s="60" t="str">
        <f t="shared" si="9"/>
        <v>-</v>
      </c>
      <c r="G37" s="61" t="str">
        <f t="shared" si="9"/>
        <v>-</v>
      </c>
      <c r="H37" s="60" t="str">
        <f t="shared" si="9"/>
        <v>-</v>
      </c>
      <c r="I37" s="61" t="str">
        <f t="shared" si="9"/>
        <v>-</v>
      </c>
      <c r="J37" s="60" t="str">
        <f t="shared" si="9"/>
        <v>-</v>
      </c>
      <c r="K37" s="61" t="str">
        <f t="shared" si="9"/>
        <v>-</v>
      </c>
      <c r="L37" s="60" t="str">
        <f t="shared" si="9"/>
        <v>-</v>
      </c>
      <c r="M37" s="61" t="str">
        <f t="shared" si="9"/>
        <v>-</v>
      </c>
      <c r="N37" s="60" t="str">
        <f t="shared" si="9"/>
        <v>-</v>
      </c>
      <c r="O37" s="61" t="str">
        <f t="shared" si="9"/>
        <v>-</v>
      </c>
      <c r="P37" s="60" t="str">
        <f t="shared" si="9"/>
        <v>-</v>
      </c>
      <c r="Q37" s="61" t="str">
        <f t="shared" si="9"/>
        <v>-</v>
      </c>
      <c r="R37" s="60" t="str">
        <f t="shared" si="9"/>
        <v>-</v>
      </c>
      <c r="S37" s="61" t="str">
        <f t="shared" si="9"/>
        <v>_</v>
      </c>
      <c r="T37" s="60" t="str">
        <f t="shared" si="9"/>
        <v>_</v>
      </c>
      <c r="U37" s="61" t="str">
        <f t="shared" si="9"/>
        <v>_</v>
      </c>
      <c r="V37" s="60" t="str">
        <f t="shared" si="9"/>
        <v>_</v>
      </c>
    </row>
    <row r="38" spans="1:23" hidden="1">
      <c r="C38" t="s">
        <v>4</v>
      </c>
      <c r="D38" s="29">
        <f>SUMPRODUCT((WEEKDAY($A$2:$A$32,2)=ROWS($38:38))*(COUNTIF(FERIES,$A$2:$A$32)=0)*($C$2:$C$32=D$37))</f>
        <v>0</v>
      </c>
      <c r="E38" s="55">
        <f>SUMPRODUCT((WEEKDAY($A$2:$A$32,2)=ROWS($38:38))*(COUNTIF(FERIES,$A$2:$A$32)=0)*($C$2:$C$32=E$37))</f>
        <v>0</v>
      </c>
      <c r="F38" s="29">
        <f>SUMPRODUCT((WEEKDAY($A$2:$A$32,2)=ROWS($38:38))*(COUNTIF(FERIES,$A$2:$A$32)=0)*($C$2:$C$32=F$37))</f>
        <v>0</v>
      </c>
      <c r="G38" s="55">
        <f>SUMPRODUCT((WEEKDAY($A$2:$A$32,2)=ROWS($38:38))*(COUNTIF(FERIES,$A$2:$A$32)=0)*($C$2:$C$32=G$37))</f>
        <v>0</v>
      </c>
      <c r="H38" s="29">
        <f>SUMPRODUCT((WEEKDAY($A$2:$A$32,2)=ROWS($38:38))*(COUNTIF(FERIES,$A$2:$A$32)=0)*($C$2:$C$32=H$37))</f>
        <v>0</v>
      </c>
      <c r="I38" s="55">
        <f>SUMPRODUCT((WEEKDAY($A$2:$A$32,2)=ROWS($38:38))*(COUNTIF(FERIES,$A$2:$A$32)=0)*($C$2:$C$32=I$37))</f>
        <v>0</v>
      </c>
      <c r="J38" s="29">
        <f>SUMPRODUCT((WEEKDAY($A$2:$A$32,2)=ROWS($38:38))*(COUNTIF(FERIES,$A$2:$A$32)=0)*($C$2:$C$32=J$37))</f>
        <v>0</v>
      </c>
      <c r="K38" s="55">
        <f>SUMPRODUCT((WEEKDAY($A$2:$A$32,2)=ROWS($38:38))*(COUNTIF(FERIES,$A$2:$A$32)=0)*($C$2:$C$32=K$37))</f>
        <v>0</v>
      </c>
      <c r="L38" s="29">
        <f>SUMPRODUCT((WEEKDAY($A$2:$A$32,2)=ROWS($38:38))*(COUNTIF(FERIES,$A$2:$A$32)=0)*($C$2:$C$32=L$37))</f>
        <v>0</v>
      </c>
      <c r="M38" s="55">
        <f>SUMPRODUCT((WEEKDAY($A$2:$A$32,2)=ROWS($38:38))*(COUNTIF(FERIES,$A$2:$A$32)=0)*($C$2:$C$32=M$37))</f>
        <v>0</v>
      </c>
      <c r="N38" s="29">
        <f>SUMPRODUCT((WEEKDAY($A$2:$A$32,2)=ROWS($38:38))*(COUNTIF(FERIES,$A$2:$A$32)=0)*($C$2:$C$32=N$37))</f>
        <v>0</v>
      </c>
      <c r="O38" s="55">
        <f>SUMPRODUCT((WEEKDAY($A$2:$A$32,2)=ROWS($38:38))*(COUNTIF(FERIES,$A$2:$A$32)=0)*($C$2:$C$32=O$37))</f>
        <v>0</v>
      </c>
      <c r="P38" s="29">
        <f>SUMPRODUCT((WEEKDAY($A$2:$A$32,2)=ROWS($38:38))*(COUNTIF(FERIES,$A$2:$A$32)=0)*($C$2:$C$32=P$37))</f>
        <v>0</v>
      </c>
      <c r="Q38" s="55">
        <f>SUMPRODUCT((WEEKDAY($A$2:$A$32,2)=ROWS($38:38))*(COUNTIF(FERIES,$A$2:$A$32)=0)*($C$2:$C$32=Q$37))</f>
        <v>0</v>
      </c>
      <c r="R38" s="29">
        <f>SUMPRODUCT((WEEKDAY($A$2:$A$32,2)=ROWS($38:38))*(COUNTIF(FERIES,$A$2:$A$32)=0)*($C$2:$C$32=R$37))</f>
        <v>0</v>
      </c>
      <c r="S38" s="55">
        <f>SUMPRODUCT((WEEKDAY($A$2:$A$32,2)=ROWS($38:38))*(COUNTIF(FERIES,$A$2:$A$32)=0)*($C$2:$C$32=S$37))</f>
        <v>0</v>
      </c>
      <c r="T38" s="29">
        <f>SUMPRODUCT((WEEKDAY($A$2:$A$32,2)=ROWS($38:38))*(COUNTIF(FERIES,$A$2:$A$32)=0)*($C$2:$C$32=T$37))</f>
        <v>0</v>
      </c>
      <c r="U38" s="55">
        <f>SUMPRODUCT((WEEKDAY($A$2:$A$32,2)=ROWS($38:38))*(COUNTIF(FERIES,$A$2:$A$32)=0)*($C$2:$C$32=U$37))</f>
        <v>0</v>
      </c>
      <c r="V38" s="29">
        <f>SUMPRODUCT((WEEKDAY($A$2:$A$32,2)=ROWS($38:38))*(COUNTIF(FERIES,$A$2:$A$32)=0)*($C$2:$C$32=V$37))</f>
        <v>0</v>
      </c>
    </row>
    <row r="39" spans="1:23" hidden="1">
      <c r="C39" t="s">
        <v>5</v>
      </c>
      <c r="D39" s="29">
        <f>SUMPRODUCT((WEEKDAY($A$2:$A$32,2)=ROWS($38:39))*(COUNTIF(FERIES,$A$2:$A$32)=0)*($C$2:$C$32=D$37))</f>
        <v>0</v>
      </c>
      <c r="E39" s="55">
        <f>SUMPRODUCT((WEEKDAY($A$2:$A$32,2)=ROWS($38:39))*(COUNTIF(FERIES,$A$2:$A$32)=0)*($C$2:$C$32=E$37))</f>
        <v>0</v>
      </c>
      <c r="F39" s="29">
        <f>SUMPRODUCT((WEEKDAY($A$2:$A$32,2)=ROWS($38:39))*(COUNTIF(FERIES,$A$2:$A$32)=0)*($C$2:$C$32=F$37))</f>
        <v>0</v>
      </c>
      <c r="G39" s="55">
        <f>SUMPRODUCT((WEEKDAY($A$2:$A$32,2)=ROWS($38:39))*(COUNTIF(FERIES,$A$2:$A$32)=0)*($C$2:$C$32=G$37))</f>
        <v>0</v>
      </c>
      <c r="H39" s="29">
        <f>SUMPRODUCT((WEEKDAY($A$2:$A$32,2)=ROWS($38:39))*(COUNTIF(FERIES,$A$2:$A$32)=0)*($C$2:$C$32=H$37))</f>
        <v>0</v>
      </c>
      <c r="I39" s="55">
        <f>SUMPRODUCT((WEEKDAY($A$2:$A$32,2)=ROWS($38:39))*(COUNTIF(FERIES,$A$2:$A$32)=0)*($C$2:$C$32=I$37))</f>
        <v>0</v>
      </c>
      <c r="J39" s="29">
        <f>SUMPRODUCT((WEEKDAY($A$2:$A$32,2)=ROWS($38:39))*(COUNTIF(FERIES,$A$2:$A$32)=0)*($C$2:$C$32=J$37))</f>
        <v>0</v>
      </c>
      <c r="K39" s="55">
        <f>SUMPRODUCT((WEEKDAY($A$2:$A$32,2)=ROWS($38:39))*(COUNTIF(FERIES,$A$2:$A$32)=0)*($C$2:$C$32=K$37))</f>
        <v>0</v>
      </c>
      <c r="L39" s="29">
        <f>SUMPRODUCT((WEEKDAY($A$2:$A$32,2)=ROWS($38:39))*(COUNTIF(FERIES,$A$2:$A$32)=0)*($C$2:$C$32=L$37))</f>
        <v>0</v>
      </c>
      <c r="M39" s="55">
        <f>SUMPRODUCT((WEEKDAY($A$2:$A$32,2)=ROWS($38:39))*(COUNTIF(FERIES,$A$2:$A$32)=0)*($C$2:$C$32=M$37))</f>
        <v>0</v>
      </c>
      <c r="N39" s="29">
        <f>SUMPRODUCT((WEEKDAY($A$2:$A$32,2)=ROWS($38:39))*(COUNTIF(FERIES,$A$2:$A$32)=0)*($C$2:$C$32=N$37))</f>
        <v>0</v>
      </c>
      <c r="O39" s="55">
        <f>SUMPRODUCT((WEEKDAY($A$2:$A$32,2)=ROWS($38:39))*(COUNTIF(FERIES,$A$2:$A$32)=0)*($C$2:$C$32=O$37))</f>
        <v>0</v>
      </c>
      <c r="P39" s="29">
        <f>SUMPRODUCT((WEEKDAY($A$2:$A$32,2)=ROWS($38:39))*(COUNTIF(FERIES,$A$2:$A$32)=0)*($C$2:$C$32=P$37))</f>
        <v>0</v>
      </c>
      <c r="Q39" s="55">
        <f>SUMPRODUCT((WEEKDAY($A$2:$A$32,2)=ROWS($38:39))*(COUNTIF(FERIES,$A$2:$A$32)=0)*($C$2:$C$32=Q$37))</f>
        <v>0</v>
      </c>
      <c r="R39" s="29">
        <f>SUMPRODUCT((WEEKDAY($A$2:$A$32,2)=ROWS($38:39))*(COUNTIF(FERIES,$A$2:$A$32)=0)*($C$2:$C$32=R$37))</f>
        <v>0</v>
      </c>
      <c r="S39" s="55">
        <f>SUMPRODUCT((WEEKDAY($A$2:$A$32,2)=ROWS($38:39))*(COUNTIF(FERIES,$A$2:$A$32)=0)*($C$2:$C$32=S$37))</f>
        <v>0</v>
      </c>
      <c r="T39" s="29">
        <f>SUMPRODUCT((WEEKDAY($A$2:$A$32,2)=ROWS($38:39))*(COUNTIF(FERIES,$A$2:$A$32)=0)*($C$2:$C$32=T$37))</f>
        <v>0</v>
      </c>
      <c r="U39" s="55">
        <f>SUMPRODUCT((WEEKDAY($A$2:$A$32,2)=ROWS($38:39))*(COUNTIF(FERIES,$A$2:$A$32)=0)*($C$2:$C$32=U$37))</f>
        <v>0</v>
      </c>
      <c r="V39" s="29">
        <f>SUMPRODUCT((WEEKDAY($A$2:$A$32,2)=ROWS($38:39))*(COUNTIF(FERIES,$A$2:$A$32)=0)*($C$2:$C$32=V$37))</f>
        <v>0</v>
      </c>
    </row>
    <row r="40" spans="1:23" hidden="1">
      <c r="C40" t="s">
        <v>6</v>
      </c>
      <c r="D40" s="29">
        <f>SUMPRODUCT((WEEKDAY($A$2:$A$32,2)=ROWS($38:40))*(COUNTIF(FERIES,$A$2:$A$32)=0)*($C$2:$C$32=D$37))</f>
        <v>0</v>
      </c>
      <c r="E40" s="55">
        <f>SUMPRODUCT((WEEKDAY($A$2:$A$32,2)=ROWS($38:40))*(COUNTIF(FERIES,$A$2:$A$32)=0)*($C$2:$C$32=E$37))</f>
        <v>0</v>
      </c>
      <c r="F40" s="29">
        <f>SUMPRODUCT((WEEKDAY($A$2:$A$32,2)=ROWS($38:40))*(COUNTIF(FERIES,$A$2:$A$32)=0)*($C$2:$C$32=F$37))</f>
        <v>0</v>
      </c>
      <c r="G40" s="55">
        <f>SUMPRODUCT((WEEKDAY($A$2:$A$32,2)=ROWS($38:40))*(COUNTIF(FERIES,$A$2:$A$32)=0)*($C$2:$C$32=G$37))</f>
        <v>0</v>
      </c>
      <c r="H40" s="29">
        <f>SUMPRODUCT((WEEKDAY($A$2:$A$32,2)=ROWS($38:40))*(COUNTIF(FERIES,$A$2:$A$32)=0)*($C$2:$C$32=H$37))</f>
        <v>0</v>
      </c>
      <c r="I40" s="55">
        <f>SUMPRODUCT((WEEKDAY($A$2:$A$32,2)=ROWS($38:40))*(COUNTIF(FERIES,$A$2:$A$32)=0)*($C$2:$C$32=I$37))</f>
        <v>0</v>
      </c>
      <c r="J40" s="29">
        <f>SUMPRODUCT((WEEKDAY($A$2:$A$32,2)=ROWS($38:40))*(COUNTIF(FERIES,$A$2:$A$32)=0)*($C$2:$C$32=J$37))</f>
        <v>0</v>
      </c>
      <c r="K40" s="55">
        <f>SUMPRODUCT((WEEKDAY($A$2:$A$32,2)=ROWS($38:40))*(COUNTIF(FERIES,$A$2:$A$32)=0)*($C$2:$C$32=K$37))</f>
        <v>0</v>
      </c>
      <c r="L40" s="29">
        <f>SUMPRODUCT((WEEKDAY($A$2:$A$32,2)=ROWS($38:40))*(COUNTIF(FERIES,$A$2:$A$32)=0)*($C$2:$C$32=L$37))</f>
        <v>0</v>
      </c>
      <c r="M40" s="55">
        <f>SUMPRODUCT((WEEKDAY($A$2:$A$32,2)=ROWS($38:40))*(COUNTIF(FERIES,$A$2:$A$32)=0)*($C$2:$C$32=M$37))</f>
        <v>0</v>
      </c>
      <c r="N40" s="29">
        <f>SUMPRODUCT((WEEKDAY($A$2:$A$32,2)=ROWS($38:40))*(COUNTIF(FERIES,$A$2:$A$32)=0)*($C$2:$C$32=N$37))</f>
        <v>0</v>
      </c>
      <c r="O40" s="55">
        <f>SUMPRODUCT((WEEKDAY($A$2:$A$32,2)=ROWS($38:40))*(COUNTIF(FERIES,$A$2:$A$32)=0)*($C$2:$C$32=O$37))</f>
        <v>0</v>
      </c>
      <c r="P40" s="29">
        <f>SUMPRODUCT((WEEKDAY($A$2:$A$32,2)=ROWS($38:40))*(COUNTIF(FERIES,$A$2:$A$32)=0)*($C$2:$C$32=P$37))</f>
        <v>0</v>
      </c>
      <c r="Q40" s="55">
        <f>SUMPRODUCT((WEEKDAY($A$2:$A$32,2)=ROWS($38:40))*(COUNTIF(FERIES,$A$2:$A$32)=0)*($C$2:$C$32=Q$37))</f>
        <v>0</v>
      </c>
      <c r="R40" s="29">
        <f>SUMPRODUCT((WEEKDAY($A$2:$A$32,2)=ROWS($38:40))*(COUNTIF(FERIES,$A$2:$A$32)=0)*($C$2:$C$32=R$37))</f>
        <v>0</v>
      </c>
      <c r="S40" s="55">
        <f>SUMPRODUCT((WEEKDAY($A$2:$A$32,2)=ROWS($38:40))*(COUNTIF(FERIES,$A$2:$A$32)=0)*($C$2:$C$32=S$37))</f>
        <v>0</v>
      </c>
      <c r="T40" s="29">
        <f>SUMPRODUCT((WEEKDAY($A$2:$A$32,2)=ROWS($38:40))*(COUNTIF(FERIES,$A$2:$A$32)=0)*($C$2:$C$32=T$37))</f>
        <v>0</v>
      </c>
      <c r="U40" s="55">
        <f>SUMPRODUCT((WEEKDAY($A$2:$A$32,2)=ROWS($38:40))*(COUNTIF(FERIES,$A$2:$A$32)=0)*($C$2:$C$32=U$37))</f>
        <v>0</v>
      </c>
      <c r="V40" s="29">
        <f>SUMPRODUCT((WEEKDAY($A$2:$A$32,2)=ROWS($38:40))*(COUNTIF(FERIES,$A$2:$A$32)=0)*($C$2:$C$32=V$37))</f>
        <v>0</v>
      </c>
    </row>
    <row r="41" spans="1:23" hidden="1">
      <c r="C41" t="s">
        <v>7</v>
      </c>
      <c r="D41" s="29">
        <f>SUMPRODUCT((WEEKDAY($A$2:$A$32,2)=ROWS($38:41))*(COUNTIF(FERIES,$A$2:$A$32)=0)*($C$2:$C$32=D$37))</f>
        <v>0</v>
      </c>
      <c r="E41" s="55">
        <f>SUMPRODUCT((WEEKDAY($A$2:$A$32,2)=ROWS($38:41))*(COUNTIF(FERIES,$A$2:$A$32)=0)*($C$2:$C$32=E$37))</f>
        <v>0</v>
      </c>
      <c r="F41" s="29">
        <f>SUMPRODUCT((WEEKDAY($A$2:$A$32,2)=ROWS($38:41))*(COUNTIF(FERIES,$A$2:$A$32)=0)*($C$2:$C$32=F$37))</f>
        <v>0</v>
      </c>
      <c r="G41" s="55">
        <f>SUMPRODUCT((WEEKDAY($A$2:$A$32,2)=ROWS($38:41))*(COUNTIF(FERIES,$A$2:$A$32)=0)*($C$2:$C$32=G$37))</f>
        <v>0</v>
      </c>
      <c r="H41" s="29">
        <f>SUMPRODUCT((WEEKDAY($A$2:$A$32,2)=ROWS($38:41))*(COUNTIF(FERIES,$A$2:$A$32)=0)*($C$2:$C$32=H$37))</f>
        <v>0</v>
      </c>
      <c r="I41" s="55">
        <f>SUMPRODUCT((WEEKDAY($A$2:$A$32,2)=ROWS($38:41))*(COUNTIF(FERIES,$A$2:$A$32)=0)*($C$2:$C$32=I$37))</f>
        <v>0</v>
      </c>
      <c r="J41" s="29">
        <f>SUMPRODUCT((WEEKDAY($A$2:$A$32,2)=ROWS($38:41))*(COUNTIF(FERIES,$A$2:$A$32)=0)*($C$2:$C$32=J$37))</f>
        <v>0</v>
      </c>
      <c r="K41" s="55">
        <f>SUMPRODUCT((WEEKDAY($A$2:$A$32,2)=ROWS($38:41))*(COUNTIF(FERIES,$A$2:$A$32)=0)*($C$2:$C$32=K$37))</f>
        <v>0</v>
      </c>
      <c r="L41" s="29">
        <f>SUMPRODUCT((WEEKDAY($A$2:$A$32,2)=ROWS($38:41))*(COUNTIF(FERIES,$A$2:$A$32)=0)*($C$2:$C$32=L$37))</f>
        <v>0</v>
      </c>
      <c r="M41" s="55">
        <f>SUMPRODUCT((WEEKDAY($A$2:$A$32,2)=ROWS($38:41))*(COUNTIF(FERIES,$A$2:$A$32)=0)*($C$2:$C$32=M$37))</f>
        <v>0</v>
      </c>
      <c r="N41" s="29">
        <f>SUMPRODUCT((WEEKDAY($A$2:$A$32,2)=ROWS($38:41))*(COUNTIF(FERIES,$A$2:$A$32)=0)*($C$2:$C$32=N$37))</f>
        <v>0</v>
      </c>
      <c r="O41" s="55">
        <f>SUMPRODUCT((WEEKDAY($A$2:$A$32,2)=ROWS($38:41))*(COUNTIF(FERIES,$A$2:$A$32)=0)*($C$2:$C$32=O$37))</f>
        <v>0</v>
      </c>
      <c r="P41" s="29">
        <f>SUMPRODUCT((WEEKDAY($A$2:$A$32,2)=ROWS($38:41))*(COUNTIF(FERIES,$A$2:$A$32)=0)*($C$2:$C$32=P$37))</f>
        <v>0</v>
      </c>
      <c r="Q41" s="55">
        <f>SUMPRODUCT((WEEKDAY($A$2:$A$32,2)=ROWS($38:41))*(COUNTIF(FERIES,$A$2:$A$32)=0)*($C$2:$C$32=Q$37))</f>
        <v>0</v>
      </c>
      <c r="R41" s="29">
        <f>SUMPRODUCT((WEEKDAY($A$2:$A$32,2)=ROWS($38:41))*(COUNTIF(FERIES,$A$2:$A$32)=0)*($C$2:$C$32=R$37))</f>
        <v>0</v>
      </c>
      <c r="S41" s="55">
        <f>SUMPRODUCT((WEEKDAY($A$2:$A$32,2)=ROWS($38:41))*(COUNTIF(FERIES,$A$2:$A$32)=0)*($C$2:$C$32=S$37))</f>
        <v>0</v>
      </c>
      <c r="T41" s="29">
        <f>SUMPRODUCT((WEEKDAY($A$2:$A$32,2)=ROWS($38:41))*(COUNTIF(FERIES,$A$2:$A$32)=0)*($C$2:$C$32=T$37))</f>
        <v>0</v>
      </c>
      <c r="U41" s="55">
        <f>SUMPRODUCT((WEEKDAY($A$2:$A$32,2)=ROWS($38:41))*(COUNTIF(FERIES,$A$2:$A$32)=0)*($C$2:$C$32=U$37))</f>
        <v>0</v>
      </c>
      <c r="V41" s="29">
        <f>SUMPRODUCT((WEEKDAY($A$2:$A$32,2)=ROWS($38:41))*(COUNTIF(FERIES,$A$2:$A$32)=0)*($C$2:$C$32=V$37))</f>
        <v>0</v>
      </c>
    </row>
    <row r="42" spans="1:23" hidden="1">
      <c r="C42" t="s">
        <v>8</v>
      </c>
      <c r="D42" s="29">
        <f>SUMPRODUCT((WEEKDAY($A$2:$A$32,2)=ROWS($38:42))*(COUNTIF(FERIES,$A$2:$A$32)=0)*($C$2:$C$32=D$37))</f>
        <v>0</v>
      </c>
      <c r="E42" s="55">
        <f>SUMPRODUCT((WEEKDAY($A$2:$A$32,2)=ROWS($38:42))*(COUNTIF(FERIES,$A$2:$A$32)=0)*($C$2:$C$32=E$37))</f>
        <v>0</v>
      </c>
      <c r="F42" s="29">
        <f>SUMPRODUCT((WEEKDAY($A$2:$A$32,2)=ROWS($38:42))*(COUNTIF(FERIES,$A$2:$A$32)=0)*($C$2:$C$32=F$37))</f>
        <v>0</v>
      </c>
      <c r="G42" s="55">
        <f>SUMPRODUCT((WEEKDAY($A$2:$A$32,2)=ROWS($38:42))*(COUNTIF(FERIES,$A$2:$A$32)=0)*($C$2:$C$32=G$37))</f>
        <v>0</v>
      </c>
      <c r="H42" s="29">
        <f>SUMPRODUCT((WEEKDAY($A$2:$A$32,2)=ROWS($38:42))*(COUNTIF(FERIES,$A$2:$A$32)=0)*($C$2:$C$32=H$37))</f>
        <v>0</v>
      </c>
      <c r="I42" s="55">
        <f>SUMPRODUCT((WEEKDAY($A$2:$A$32,2)=ROWS($38:42))*(COUNTIF(FERIES,$A$2:$A$32)=0)*($C$2:$C$32=I$37))</f>
        <v>0</v>
      </c>
      <c r="J42" s="29">
        <f>SUMPRODUCT((WEEKDAY($A$2:$A$32,2)=ROWS($38:42))*(COUNTIF(FERIES,$A$2:$A$32)=0)*($C$2:$C$32=J$37))</f>
        <v>0</v>
      </c>
      <c r="K42" s="55">
        <f>SUMPRODUCT((WEEKDAY($A$2:$A$32,2)=ROWS($38:42))*(COUNTIF(FERIES,$A$2:$A$32)=0)*($C$2:$C$32=K$37))</f>
        <v>0</v>
      </c>
      <c r="L42" s="29">
        <f>SUMPRODUCT((WEEKDAY($A$2:$A$32,2)=ROWS($38:42))*(COUNTIF(FERIES,$A$2:$A$32)=0)*($C$2:$C$32=L$37))</f>
        <v>0</v>
      </c>
      <c r="M42" s="55">
        <f>SUMPRODUCT((WEEKDAY($A$2:$A$32,2)=ROWS($38:42))*(COUNTIF(FERIES,$A$2:$A$32)=0)*($C$2:$C$32=M$37))</f>
        <v>0</v>
      </c>
      <c r="N42" s="29">
        <f>SUMPRODUCT((WEEKDAY($A$2:$A$32,2)=ROWS($38:42))*(COUNTIF(FERIES,$A$2:$A$32)=0)*($C$2:$C$32=N$37))</f>
        <v>0</v>
      </c>
      <c r="O42" s="55">
        <f>SUMPRODUCT((WEEKDAY($A$2:$A$32,2)=ROWS($38:42))*(COUNTIF(FERIES,$A$2:$A$32)=0)*($C$2:$C$32=O$37))</f>
        <v>0</v>
      </c>
      <c r="P42" s="29">
        <f>SUMPRODUCT((WEEKDAY($A$2:$A$32,2)=ROWS($38:42))*(COUNTIF(FERIES,$A$2:$A$32)=0)*($C$2:$C$32=P$37))</f>
        <v>0</v>
      </c>
      <c r="Q42" s="55">
        <f>SUMPRODUCT((WEEKDAY($A$2:$A$32,2)=ROWS($38:42))*(COUNTIF(FERIES,$A$2:$A$32)=0)*($C$2:$C$32=Q$37))</f>
        <v>0</v>
      </c>
      <c r="R42" s="29">
        <f>SUMPRODUCT((WEEKDAY($A$2:$A$32,2)=ROWS($38:42))*(COUNTIF(FERIES,$A$2:$A$32)=0)*($C$2:$C$32=R$37))</f>
        <v>0</v>
      </c>
      <c r="S42" s="55">
        <f>SUMPRODUCT((WEEKDAY($A$2:$A$32,2)=ROWS($38:42))*(COUNTIF(FERIES,$A$2:$A$32)=0)*($C$2:$C$32=S$37))</f>
        <v>0</v>
      </c>
      <c r="T42" s="29">
        <f>SUMPRODUCT((WEEKDAY($A$2:$A$32,2)=ROWS($38:42))*(COUNTIF(FERIES,$A$2:$A$32)=0)*($C$2:$C$32=T$37))</f>
        <v>0</v>
      </c>
      <c r="U42" s="55">
        <f>SUMPRODUCT((WEEKDAY($A$2:$A$32,2)=ROWS($38:42))*(COUNTIF(FERIES,$A$2:$A$32)=0)*($C$2:$C$32=U$37))</f>
        <v>0</v>
      </c>
      <c r="V42" s="29">
        <f>SUMPRODUCT((WEEKDAY($A$2:$A$32,2)=ROWS($38:42))*(COUNTIF(FERIES,$A$2:$A$32)=0)*($C$2:$C$32=V$37))</f>
        <v>0</v>
      </c>
    </row>
    <row r="43" spans="1:23" hidden="1">
      <c r="C43" t="s">
        <v>9</v>
      </c>
      <c r="D43" s="29">
        <f>SUMPRODUCT((WEEKDAY($A$2:$A$32,2)=ROWS($38:43))*(COUNTIF(FERIES,$A$2:$A$32)=0)*($C$2:$C$32=D$37))</f>
        <v>0</v>
      </c>
      <c r="E43" s="55">
        <f>SUMPRODUCT((WEEKDAY($A$2:$A$32,2)=ROWS($38:43))*(COUNTIF(FERIES,$A$2:$A$32)=0)*($C$2:$C$32=E$37))</f>
        <v>0</v>
      </c>
      <c r="F43" s="29">
        <f>SUMPRODUCT((WEEKDAY($A$2:$A$32,2)=ROWS($38:43))*(COUNTIF(FERIES,$A$2:$A$32)=0)*($C$2:$C$32=F$37))</f>
        <v>0</v>
      </c>
      <c r="G43" s="55">
        <f>SUMPRODUCT((WEEKDAY($A$2:$A$32,2)=ROWS($38:43))*(COUNTIF(FERIES,$A$2:$A$32)=0)*($C$2:$C$32=G$37))</f>
        <v>0</v>
      </c>
      <c r="H43" s="29">
        <f>SUMPRODUCT((WEEKDAY($A$2:$A$32,2)=ROWS($38:43))*(COUNTIF(FERIES,$A$2:$A$32)=0)*($C$2:$C$32=H$37))</f>
        <v>0</v>
      </c>
      <c r="I43" s="55">
        <f>SUMPRODUCT((WEEKDAY($A$2:$A$32,2)=ROWS($38:43))*(COUNTIF(FERIES,$A$2:$A$32)=0)*($C$2:$C$32=I$37))</f>
        <v>0</v>
      </c>
      <c r="J43" s="29">
        <f>SUMPRODUCT((WEEKDAY($A$2:$A$32,2)=ROWS($38:43))*(COUNTIF(FERIES,$A$2:$A$32)=0)*($C$2:$C$32=J$37))</f>
        <v>0</v>
      </c>
      <c r="K43" s="55">
        <f>SUMPRODUCT((WEEKDAY($A$2:$A$32,2)=ROWS($38:43))*(COUNTIF(FERIES,$A$2:$A$32)=0)*($C$2:$C$32=K$37))</f>
        <v>0</v>
      </c>
      <c r="L43" s="29">
        <f>SUMPRODUCT((WEEKDAY($A$2:$A$32,2)=ROWS($38:43))*(COUNTIF(FERIES,$A$2:$A$32)=0)*($C$2:$C$32=L$37))</f>
        <v>0</v>
      </c>
      <c r="M43" s="55">
        <f>SUMPRODUCT((WEEKDAY($A$2:$A$32,2)=ROWS($38:43))*(COUNTIF(FERIES,$A$2:$A$32)=0)*($C$2:$C$32=M$37))</f>
        <v>0</v>
      </c>
      <c r="N43" s="29">
        <f>SUMPRODUCT((WEEKDAY($A$2:$A$32,2)=ROWS($38:43))*(COUNTIF(FERIES,$A$2:$A$32)=0)*($C$2:$C$32=N$37))</f>
        <v>0</v>
      </c>
      <c r="O43" s="55">
        <f>SUMPRODUCT((WEEKDAY($A$2:$A$32,2)=ROWS($38:43))*(COUNTIF(FERIES,$A$2:$A$32)=0)*($C$2:$C$32=O$37))</f>
        <v>0</v>
      </c>
      <c r="P43" s="29">
        <f>SUMPRODUCT((WEEKDAY($A$2:$A$32,2)=ROWS($38:43))*(COUNTIF(FERIES,$A$2:$A$32)=0)*($C$2:$C$32=P$37))</f>
        <v>0</v>
      </c>
      <c r="Q43" s="55">
        <f>SUMPRODUCT((WEEKDAY($A$2:$A$32,2)=ROWS($38:43))*(COUNTIF(FERIES,$A$2:$A$32)=0)*($C$2:$C$32=Q$37))</f>
        <v>0</v>
      </c>
      <c r="R43" s="29">
        <f>SUMPRODUCT((WEEKDAY($A$2:$A$32,2)=ROWS($38:43))*(COUNTIF(FERIES,$A$2:$A$32)=0)*($C$2:$C$32=R$37))</f>
        <v>0</v>
      </c>
      <c r="S43" s="55">
        <f>SUMPRODUCT((WEEKDAY($A$2:$A$32,2)=ROWS($38:43))*(COUNTIF(FERIES,$A$2:$A$32)=0)*($C$2:$C$32=S$37))</f>
        <v>0</v>
      </c>
      <c r="T43" s="29">
        <f>SUMPRODUCT((WEEKDAY($A$2:$A$32,2)=ROWS($38:43))*(COUNTIF(FERIES,$A$2:$A$32)=0)*($C$2:$C$32=T$37))</f>
        <v>0</v>
      </c>
      <c r="U43" s="55">
        <f>SUMPRODUCT((WEEKDAY($A$2:$A$32,2)=ROWS($38:43))*(COUNTIF(FERIES,$A$2:$A$32)=0)*($C$2:$C$32=U$37))</f>
        <v>0</v>
      </c>
      <c r="V43" s="29">
        <f>SUMPRODUCT((WEEKDAY($A$2:$A$32,2)=ROWS($38:43))*(COUNTIF(FERIES,$A$2:$A$32)=0)*($C$2:$C$32=V$37))</f>
        <v>0</v>
      </c>
    </row>
    <row r="44" spans="1:23" hidden="1">
      <c r="C44" t="s">
        <v>10</v>
      </c>
      <c r="D44" s="29">
        <f>SUMPRODUCT((WEEKDAY($A$2:$A$32,2)=ROWS($38:44))*(COUNTIF(FERIES,$A$2:$A$32)=0)*($C$2:$C$32=D$37))</f>
        <v>0</v>
      </c>
      <c r="E44" s="55">
        <f>SUMPRODUCT((WEEKDAY($A$2:$A$32,2)=ROWS($38:44))*(COUNTIF(FERIES,$A$2:$A$32)=0)*($C$2:$C$32=E$37))</f>
        <v>0</v>
      </c>
      <c r="F44" s="29">
        <f>SUMPRODUCT((WEEKDAY($A$2:$A$32,2)=ROWS($38:44))*(COUNTIF(FERIES,$A$2:$A$32)=0)*($C$2:$C$32=F$37))</f>
        <v>0</v>
      </c>
      <c r="G44" s="55">
        <f>SUMPRODUCT((WEEKDAY($A$2:$A$32,2)=ROWS($38:44))*(COUNTIF(FERIES,$A$2:$A$32)=0)*($C$2:$C$32=G$37))</f>
        <v>0</v>
      </c>
      <c r="H44" s="29">
        <f>SUMPRODUCT((WEEKDAY($A$2:$A$32,2)=ROWS($38:44))*(COUNTIF(FERIES,$A$2:$A$32)=0)*($C$2:$C$32=H$37))</f>
        <v>0</v>
      </c>
      <c r="I44" s="55">
        <f>SUMPRODUCT((WEEKDAY($A$2:$A$32,2)=ROWS($38:44))*(COUNTIF(FERIES,$A$2:$A$32)=0)*($C$2:$C$32=I$37))</f>
        <v>0</v>
      </c>
      <c r="J44" s="29">
        <f>SUMPRODUCT((WEEKDAY($A$2:$A$32,2)=ROWS($38:44))*(COUNTIF(FERIES,$A$2:$A$32)=0)*($C$2:$C$32=J$37))</f>
        <v>0</v>
      </c>
      <c r="K44" s="55">
        <f>SUMPRODUCT((WEEKDAY($A$2:$A$32,2)=ROWS($38:44))*(COUNTIF(FERIES,$A$2:$A$32)=0)*($C$2:$C$32=K$37))</f>
        <v>0</v>
      </c>
      <c r="L44" s="29">
        <f>SUMPRODUCT((WEEKDAY($A$2:$A$32,2)=ROWS($38:44))*(COUNTIF(FERIES,$A$2:$A$32)=0)*($C$2:$C$32=L$37))</f>
        <v>0</v>
      </c>
      <c r="M44" s="55">
        <f>SUMPRODUCT((WEEKDAY($A$2:$A$32,2)=ROWS($38:44))*(COUNTIF(FERIES,$A$2:$A$32)=0)*($C$2:$C$32=M$37))</f>
        <v>0</v>
      </c>
      <c r="N44" s="29">
        <f>SUMPRODUCT((WEEKDAY($A$2:$A$32,2)=ROWS($38:44))*(COUNTIF(FERIES,$A$2:$A$32)=0)*($C$2:$C$32=N$37))</f>
        <v>0</v>
      </c>
      <c r="O44" s="55">
        <f>SUMPRODUCT((WEEKDAY($A$2:$A$32,2)=ROWS($38:44))*(COUNTIF(FERIES,$A$2:$A$32)=0)*($C$2:$C$32=O$37))</f>
        <v>0</v>
      </c>
      <c r="P44" s="29">
        <f>SUMPRODUCT((WEEKDAY($A$2:$A$32,2)=ROWS($38:44))*(COUNTIF(FERIES,$A$2:$A$32)=0)*($C$2:$C$32=P$37))</f>
        <v>0</v>
      </c>
      <c r="Q44" s="55">
        <f>SUMPRODUCT((WEEKDAY($A$2:$A$32,2)=ROWS($38:44))*(COUNTIF(FERIES,$A$2:$A$32)=0)*($C$2:$C$32=Q$37))</f>
        <v>0</v>
      </c>
      <c r="R44" s="29">
        <f>SUMPRODUCT((WEEKDAY($A$2:$A$32,2)=ROWS($38:44))*(COUNTIF(FERIES,$A$2:$A$32)=0)*($C$2:$C$32=R$37))</f>
        <v>0</v>
      </c>
      <c r="S44" s="55">
        <f>SUMPRODUCT((WEEKDAY($A$2:$A$32,2)=ROWS($38:44))*(COUNTIF(FERIES,$A$2:$A$32)=0)*($C$2:$C$32=S$37))</f>
        <v>0</v>
      </c>
      <c r="T44" s="29">
        <f>SUMPRODUCT((WEEKDAY($A$2:$A$32,2)=ROWS($38:44))*(COUNTIF(FERIES,$A$2:$A$32)=0)*($C$2:$C$32=T$37))</f>
        <v>0</v>
      </c>
      <c r="U44" s="55">
        <f>SUMPRODUCT((WEEKDAY($A$2:$A$32,2)=ROWS($38:44))*(COUNTIF(FERIES,$A$2:$A$32)=0)*($C$2:$C$32=U$37))</f>
        <v>0</v>
      </c>
      <c r="V44" s="29">
        <f>SUMPRODUCT((WEEKDAY($A$2:$A$32,2)=ROWS($38:44))*(COUNTIF(FERIES,$A$2:$A$32)=0)*($C$2:$C$32=V$37))</f>
        <v>0</v>
      </c>
    </row>
    <row r="45" spans="1:23" hidden="1">
      <c r="C45" t="s">
        <v>26</v>
      </c>
      <c r="D45" s="29">
        <f t="shared" ref="D45:V45" si="10">SUMPRODUCT(COUNTIF(FERIES,$A$2:$A$32)*($C$2:$C$32=D37))</f>
        <v>0</v>
      </c>
      <c r="E45" s="55">
        <f t="shared" si="10"/>
        <v>0</v>
      </c>
      <c r="F45" s="29">
        <f t="shared" si="10"/>
        <v>0</v>
      </c>
      <c r="G45" s="55">
        <f t="shared" si="10"/>
        <v>0</v>
      </c>
      <c r="H45" s="29">
        <f t="shared" si="10"/>
        <v>0</v>
      </c>
      <c r="I45" s="55">
        <f t="shared" si="10"/>
        <v>0</v>
      </c>
      <c r="J45" s="29">
        <f t="shared" si="10"/>
        <v>0</v>
      </c>
      <c r="K45" s="55">
        <f t="shared" si="10"/>
        <v>0</v>
      </c>
      <c r="L45" s="29">
        <f t="shared" si="10"/>
        <v>0</v>
      </c>
      <c r="M45" s="55">
        <f t="shared" si="10"/>
        <v>0</v>
      </c>
      <c r="N45" s="29">
        <f t="shared" si="10"/>
        <v>0</v>
      </c>
      <c r="O45" s="55">
        <f t="shared" si="10"/>
        <v>0</v>
      </c>
      <c r="P45" s="29">
        <f t="shared" si="10"/>
        <v>0</v>
      </c>
      <c r="Q45" s="55">
        <f t="shared" si="10"/>
        <v>0</v>
      </c>
      <c r="R45" s="29">
        <f t="shared" si="10"/>
        <v>0</v>
      </c>
      <c r="S45" s="55">
        <f t="shared" si="10"/>
        <v>0</v>
      </c>
      <c r="T45" s="29">
        <f t="shared" si="10"/>
        <v>0</v>
      </c>
      <c r="U45" s="55">
        <f t="shared" si="10"/>
        <v>0</v>
      </c>
      <c r="V45" s="29">
        <f t="shared" si="10"/>
        <v>0</v>
      </c>
    </row>
    <row r="46" spans="1:23" ht="13" thickBot="1">
      <c r="D46" s="48"/>
      <c r="E46" s="56"/>
      <c r="F46" s="48"/>
      <c r="G46" s="56"/>
      <c r="H46" s="48"/>
      <c r="I46" s="56"/>
      <c r="J46" s="48"/>
      <c r="K46" s="56"/>
      <c r="L46" s="48"/>
      <c r="M46" s="56"/>
      <c r="N46" s="48"/>
      <c r="O46" s="56"/>
      <c r="P46" s="48"/>
      <c r="Q46" s="56"/>
      <c r="R46" s="48"/>
      <c r="S46" s="56"/>
      <c r="T46" s="48"/>
      <c r="U46" s="56"/>
      <c r="V46" s="48"/>
    </row>
    <row r="47" spans="1:23">
      <c r="C47" s="45" t="s">
        <v>27</v>
      </c>
      <c r="D47" s="49">
        <f>SUM(D38:D39)</f>
        <v>0</v>
      </c>
      <c r="E47" s="57">
        <f t="shared" ref="E47:V47" si="11">SUM(E38:E39)</f>
        <v>0</v>
      </c>
      <c r="F47" s="49">
        <f t="shared" si="11"/>
        <v>0</v>
      </c>
      <c r="G47" s="57">
        <f t="shared" si="11"/>
        <v>0</v>
      </c>
      <c r="H47" s="49">
        <f t="shared" si="11"/>
        <v>0</v>
      </c>
      <c r="I47" s="57">
        <f t="shared" si="11"/>
        <v>0</v>
      </c>
      <c r="J47" s="49">
        <f t="shared" si="11"/>
        <v>0</v>
      </c>
      <c r="K47" s="57">
        <f t="shared" si="11"/>
        <v>0</v>
      </c>
      <c r="L47" s="49">
        <f t="shared" si="11"/>
        <v>0</v>
      </c>
      <c r="M47" s="57">
        <f t="shared" si="11"/>
        <v>0</v>
      </c>
      <c r="N47" s="49">
        <f t="shared" si="11"/>
        <v>0</v>
      </c>
      <c r="O47" s="57">
        <f t="shared" si="11"/>
        <v>0</v>
      </c>
      <c r="P47" s="49">
        <f t="shared" si="11"/>
        <v>0</v>
      </c>
      <c r="Q47" s="57">
        <f t="shared" si="11"/>
        <v>0</v>
      </c>
      <c r="R47" s="49">
        <f t="shared" si="11"/>
        <v>0</v>
      </c>
      <c r="S47" s="57">
        <f t="shared" si="11"/>
        <v>0</v>
      </c>
      <c r="T47" s="49">
        <f t="shared" si="11"/>
        <v>0</v>
      </c>
      <c r="U47" s="57">
        <f t="shared" si="11"/>
        <v>0</v>
      </c>
      <c r="V47" s="52">
        <f t="shared" si="11"/>
        <v>0</v>
      </c>
    </row>
    <row r="48" spans="1:23">
      <c r="C48" s="46" t="s">
        <v>28</v>
      </c>
      <c r="D48" s="50">
        <f>SUM(D40+D42)</f>
        <v>0</v>
      </c>
      <c r="E48" s="58">
        <f t="shared" ref="E48:V48" si="12">SUM(E40+E42)</f>
        <v>0</v>
      </c>
      <c r="F48" s="50">
        <f t="shared" si="12"/>
        <v>0</v>
      </c>
      <c r="G48" s="58">
        <f t="shared" si="12"/>
        <v>0</v>
      </c>
      <c r="H48" s="50">
        <f t="shared" si="12"/>
        <v>0</v>
      </c>
      <c r="I48" s="58">
        <f t="shared" si="12"/>
        <v>0</v>
      </c>
      <c r="J48" s="50">
        <f t="shared" si="12"/>
        <v>0</v>
      </c>
      <c r="K48" s="58">
        <f t="shared" si="12"/>
        <v>0</v>
      </c>
      <c r="L48" s="50">
        <f t="shared" si="12"/>
        <v>0</v>
      </c>
      <c r="M48" s="58">
        <f t="shared" si="12"/>
        <v>0</v>
      </c>
      <c r="N48" s="50">
        <f t="shared" si="12"/>
        <v>0</v>
      </c>
      <c r="O48" s="58">
        <f t="shared" si="12"/>
        <v>0</v>
      </c>
      <c r="P48" s="50">
        <f t="shared" si="12"/>
        <v>0</v>
      </c>
      <c r="Q48" s="58">
        <f t="shared" si="12"/>
        <v>0</v>
      </c>
      <c r="R48" s="50">
        <f t="shared" si="12"/>
        <v>0</v>
      </c>
      <c r="S48" s="58">
        <f t="shared" si="12"/>
        <v>0</v>
      </c>
      <c r="T48" s="50">
        <f t="shared" si="12"/>
        <v>0</v>
      </c>
      <c r="U48" s="58">
        <f t="shared" si="12"/>
        <v>0</v>
      </c>
      <c r="V48" s="53">
        <f t="shared" si="12"/>
        <v>0</v>
      </c>
    </row>
    <row r="49" spans="3:22">
      <c r="C49" s="46" t="s">
        <v>7</v>
      </c>
      <c r="D49" s="50">
        <f>SUM(D41)</f>
        <v>0</v>
      </c>
      <c r="E49" s="58">
        <f t="shared" ref="E49:V49" si="13">SUM(E41)</f>
        <v>0</v>
      </c>
      <c r="F49" s="50">
        <f t="shared" si="13"/>
        <v>0</v>
      </c>
      <c r="G49" s="58">
        <f t="shared" si="13"/>
        <v>0</v>
      </c>
      <c r="H49" s="50">
        <f t="shared" si="13"/>
        <v>0</v>
      </c>
      <c r="I49" s="58">
        <f t="shared" si="13"/>
        <v>0</v>
      </c>
      <c r="J49" s="50">
        <f t="shared" si="13"/>
        <v>0</v>
      </c>
      <c r="K49" s="58">
        <f t="shared" si="13"/>
        <v>0</v>
      </c>
      <c r="L49" s="50">
        <f t="shared" si="13"/>
        <v>0</v>
      </c>
      <c r="M49" s="58">
        <f t="shared" si="13"/>
        <v>0</v>
      </c>
      <c r="N49" s="50">
        <f t="shared" si="13"/>
        <v>0</v>
      </c>
      <c r="O49" s="58">
        <f t="shared" si="13"/>
        <v>0</v>
      </c>
      <c r="P49" s="50">
        <f t="shared" si="13"/>
        <v>0</v>
      </c>
      <c r="Q49" s="58">
        <f t="shared" si="13"/>
        <v>0</v>
      </c>
      <c r="R49" s="50">
        <f t="shared" si="13"/>
        <v>0</v>
      </c>
      <c r="S49" s="58">
        <f t="shared" si="13"/>
        <v>0</v>
      </c>
      <c r="T49" s="50">
        <f t="shared" si="13"/>
        <v>0</v>
      </c>
      <c r="U49" s="58">
        <f t="shared" si="13"/>
        <v>0</v>
      </c>
      <c r="V49" s="53">
        <f t="shared" si="13"/>
        <v>0</v>
      </c>
    </row>
    <row r="50" spans="3:22">
      <c r="C50" s="46" t="s">
        <v>29</v>
      </c>
      <c r="D50" s="50">
        <f>SUM(D43)</f>
        <v>0</v>
      </c>
      <c r="E50" s="58">
        <f t="shared" ref="E50:V51" si="14">SUM(E43)</f>
        <v>0</v>
      </c>
      <c r="F50" s="50">
        <f t="shared" si="14"/>
        <v>0</v>
      </c>
      <c r="G50" s="58">
        <f t="shared" si="14"/>
        <v>0</v>
      </c>
      <c r="H50" s="50">
        <f t="shared" si="14"/>
        <v>0</v>
      </c>
      <c r="I50" s="58">
        <f t="shared" si="14"/>
        <v>0</v>
      </c>
      <c r="J50" s="50">
        <f t="shared" si="14"/>
        <v>0</v>
      </c>
      <c r="K50" s="58">
        <f t="shared" si="14"/>
        <v>0</v>
      </c>
      <c r="L50" s="50">
        <f t="shared" si="14"/>
        <v>0</v>
      </c>
      <c r="M50" s="58">
        <f t="shared" si="14"/>
        <v>0</v>
      </c>
      <c r="N50" s="50">
        <f t="shared" si="14"/>
        <v>0</v>
      </c>
      <c r="O50" s="58">
        <f t="shared" si="14"/>
        <v>0</v>
      </c>
      <c r="P50" s="50">
        <f t="shared" si="14"/>
        <v>0</v>
      </c>
      <c r="Q50" s="58">
        <f t="shared" si="14"/>
        <v>0</v>
      </c>
      <c r="R50" s="50">
        <f t="shared" si="14"/>
        <v>0</v>
      </c>
      <c r="S50" s="58">
        <f t="shared" si="14"/>
        <v>0</v>
      </c>
      <c r="T50" s="50">
        <f t="shared" si="14"/>
        <v>0</v>
      </c>
      <c r="U50" s="58">
        <f t="shared" si="14"/>
        <v>0</v>
      </c>
      <c r="V50" s="53">
        <f t="shared" si="14"/>
        <v>0</v>
      </c>
    </row>
    <row r="51" spans="3:22">
      <c r="C51" s="46" t="s">
        <v>30</v>
      </c>
      <c r="D51" s="50">
        <f>SUM(D44)</f>
        <v>0</v>
      </c>
      <c r="E51" s="58">
        <f t="shared" si="14"/>
        <v>0</v>
      </c>
      <c r="F51" s="50">
        <f t="shared" si="14"/>
        <v>0</v>
      </c>
      <c r="G51" s="58">
        <f t="shared" si="14"/>
        <v>0</v>
      </c>
      <c r="H51" s="50">
        <f t="shared" si="14"/>
        <v>0</v>
      </c>
      <c r="I51" s="58">
        <f t="shared" si="14"/>
        <v>0</v>
      </c>
      <c r="J51" s="50">
        <f t="shared" si="14"/>
        <v>0</v>
      </c>
      <c r="K51" s="58">
        <f t="shared" si="14"/>
        <v>0</v>
      </c>
      <c r="L51" s="50">
        <f t="shared" si="14"/>
        <v>0</v>
      </c>
      <c r="M51" s="58">
        <f t="shared" si="14"/>
        <v>0</v>
      </c>
      <c r="N51" s="50">
        <f t="shared" si="14"/>
        <v>0</v>
      </c>
      <c r="O51" s="58">
        <f t="shared" si="14"/>
        <v>0</v>
      </c>
      <c r="P51" s="50">
        <f t="shared" si="14"/>
        <v>0</v>
      </c>
      <c r="Q51" s="58">
        <f t="shared" si="14"/>
        <v>0</v>
      </c>
      <c r="R51" s="50">
        <f t="shared" si="14"/>
        <v>0</v>
      </c>
      <c r="S51" s="58">
        <f t="shared" si="14"/>
        <v>0</v>
      </c>
      <c r="T51" s="50">
        <f t="shared" si="14"/>
        <v>0</v>
      </c>
      <c r="U51" s="58">
        <f t="shared" si="14"/>
        <v>0</v>
      </c>
      <c r="V51" s="53">
        <f t="shared" si="14"/>
        <v>0</v>
      </c>
    </row>
    <row r="52" spans="3:22" ht="13" thickBot="1">
      <c r="C52" s="47" t="s">
        <v>31</v>
      </c>
      <c r="D52" s="51">
        <f>SUM(D45)</f>
        <v>0</v>
      </c>
      <c r="E52" s="59">
        <f t="shared" ref="E52:V52" si="15">SUM(E45)</f>
        <v>0</v>
      </c>
      <c r="F52" s="51">
        <f t="shared" si="15"/>
        <v>0</v>
      </c>
      <c r="G52" s="59">
        <f t="shared" si="15"/>
        <v>0</v>
      </c>
      <c r="H52" s="51">
        <f t="shared" si="15"/>
        <v>0</v>
      </c>
      <c r="I52" s="59">
        <f t="shared" si="15"/>
        <v>0</v>
      </c>
      <c r="J52" s="51">
        <f t="shared" si="15"/>
        <v>0</v>
      </c>
      <c r="K52" s="59">
        <f t="shared" si="15"/>
        <v>0</v>
      </c>
      <c r="L52" s="51">
        <f t="shared" si="15"/>
        <v>0</v>
      </c>
      <c r="M52" s="59">
        <f t="shared" si="15"/>
        <v>0</v>
      </c>
      <c r="N52" s="51">
        <f t="shared" si="15"/>
        <v>0</v>
      </c>
      <c r="O52" s="59">
        <f t="shared" si="15"/>
        <v>0</v>
      </c>
      <c r="P52" s="51">
        <f t="shared" si="15"/>
        <v>0</v>
      </c>
      <c r="Q52" s="59">
        <f t="shared" si="15"/>
        <v>0</v>
      </c>
      <c r="R52" s="51">
        <f t="shared" si="15"/>
        <v>0</v>
      </c>
      <c r="S52" s="59">
        <f t="shared" si="15"/>
        <v>0</v>
      </c>
      <c r="T52" s="51">
        <f t="shared" si="15"/>
        <v>0</v>
      </c>
      <c r="U52" s="59">
        <f t="shared" si="15"/>
        <v>0</v>
      </c>
      <c r="V52" s="54">
        <f t="shared" si="15"/>
        <v>0</v>
      </c>
    </row>
    <row r="55" spans="3:22" ht="14">
      <c r="C55" s="41" t="s">
        <v>27</v>
      </c>
      <c r="D55" s="42">
        <f>SUM(Jan:Dec!D47)</f>
        <v>0</v>
      </c>
      <c r="E55" s="42">
        <f>SUM(Jan:Dec!E47)</f>
        <v>0</v>
      </c>
      <c r="F55" s="42">
        <f>SUM(Jan:Dec!F47)</f>
        <v>1</v>
      </c>
      <c r="G55" s="42">
        <f>SUM(Jan:Dec!G47)</f>
        <v>0</v>
      </c>
      <c r="H55" s="42">
        <f>SUM(Jan:Dec!H47)</f>
        <v>0</v>
      </c>
      <c r="I55" s="42">
        <f>SUM(Jan:Dec!I47)</f>
        <v>0</v>
      </c>
      <c r="J55" s="42">
        <f>SUM(Jan:Dec!J47)</f>
        <v>0</v>
      </c>
      <c r="K55" s="42">
        <f>SUM(Jan:Dec!K47)</f>
        <v>0</v>
      </c>
      <c r="L55" s="42">
        <f>SUM(Jan:Dec!L47)</f>
        <v>0</v>
      </c>
      <c r="M55" s="42">
        <f>SUM(Jan:Dec!M47)</f>
        <v>0</v>
      </c>
      <c r="N55" s="42">
        <f>SUM(Jan:Dec!N47)</f>
        <v>0</v>
      </c>
      <c r="O55" s="42">
        <f>SUM(Jan:Dec!O47)</f>
        <v>0</v>
      </c>
      <c r="P55" s="42">
        <f>SUM(Jan:Dec!P47)</f>
        <v>0</v>
      </c>
      <c r="Q55" s="42">
        <f>SUM(Jan:Dec!Q47)</f>
        <v>0</v>
      </c>
      <c r="R55" s="42">
        <f>SUM(Jan:Dec!R47)</f>
        <v>0</v>
      </c>
      <c r="S55" s="42">
        <f>SUM(Jan:Dec!S47)</f>
        <v>0</v>
      </c>
      <c r="T55" s="42">
        <f>SUM(Jan:Dec!T47)</f>
        <v>0</v>
      </c>
      <c r="U55" s="42" t="e">
        <f>SUM(Jan:Dec!U47)</f>
        <v>#REF!</v>
      </c>
      <c r="V55" s="42">
        <f>SUM(Jan:Dec!V47)</f>
        <v>0</v>
      </c>
    </row>
    <row r="56" spans="3:22" ht="14">
      <c r="C56" s="37" t="s">
        <v>28</v>
      </c>
      <c r="D56" s="34">
        <f>SUM(Jan:Dec!D48)</f>
        <v>1</v>
      </c>
      <c r="E56" s="34">
        <f>SUM(Jan:Dec!E48)</f>
        <v>0</v>
      </c>
      <c r="F56" s="34">
        <f>SUM(Jan:Dec!F48)</f>
        <v>0</v>
      </c>
      <c r="G56" s="34">
        <f>SUM(Jan:Dec!G48)</f>
        <v>0</v>
      </c>
      <c r="H56" s="34">
        <f>SUM(Jan:Dec!H48)</f>
        <v>0</v>
      </c>
      <c r="I56" s="34">
        <f>SUM(Jan:Dec!I48)</f>
        <v>0</v>
      </c>
      <c r="J56" s="34">
        <f>SUM(Jan:Dec!J48)</f>
        <v>0</v>
      </c>
      <c r="K56" s="34">
        <f>SUM(Jan:Dec!K48)</f>
        <v>0</v>
      </c>
      <c r="L56" s="34">
        <f>SUM(Jan:Dec!L48)</f>
        <v>0</v>
      </c>
      <c r="M56" s="34">
        <f>SUM(Jan:Dec!M48)</f>
        <v>0</v>
      </c>
      <c r="N56" s="34">
        <f>SUM(Jan:Dec!N48)</f>
        <v>0</v>
      </c>
      <c r="O56" s="34">
        <f>SUM(Jan:Dec!O48)</f>
        <v>0</v>
      </c>
      <c r="P56" s="34">
        <f>SUM(Jan:Dec!P48)</f>
        <v>0</v>
      </c>
      <c r="Q56" s="34">
        <f>SUM(Jan:Dec!Q48)</f>
        <v>0</v>
      </c>
      <c r="R56" s="34">
        <f>SUM(Jan:Dec!R48)</f>
        <v>0</v>
      </c>
      <c r="S56" s="34">
        <f>SUM(Jan:Dec!S48)</f>
        <v>0</v>
      </c>
      <c r="T56" s="34">
        <f>SUM(Jan:Dec!T48)</f>
        <v>0</v>
      </c>
      <c r="U56" s="34" t="e">
        <f>SUM(Jan:Dec!U48)</f>
        <v>#REF!</v>
      </c>
      <c r="V56" s="34">
        <f>SUM(Jan:Dec!V48)</f>
        <v>0</v>
      </c>
    </row>
    <row r="57" spans="3:22" ht="14">
      <c r="C57" s="37" t="s">
        <v>7</v>
      </c>
      <c r="D57" s="34">
        <f>SUM(Jan:Dec!D49)</f>
        <v>0</v>
      </c>
      <c r="E57" s="34">
        <f>SUM(Jan:Dec!E49)</f>
        <v>0</v>
      </c>
      <c r="F57" s="34">
        <f>SUM(Jan:Dec!F49)</f>
        <v>0</v>
      </c>
      <c r="G57" s="34">
        <f>SUM(Jan:Dec!G49)</f>
        <v>0</v>
      </c>
      <c r="H57" s="34">
        <f>SUM(Jan:Dec!H49)</f>
        <v>0</v>
      </c>
      <c r="I57" s="34">
        <f>SUM(Jan:Dec!I49)</f>
        <v>0</v>
      </c>
      <c r="J57" s="34">
        <f>SUM(Jan:Dec!J49)</f>
        <v>0</v>
      </c>
      <c r="K57" s="34">
        <f>SUM(Jan:Dec!K49)</f>
        <v>0</v>
      </c>
      <c r="L57" s="34">
        <f>SUM(Jan:Dec!L49)</f>
        <v>0</v>
      </c>
      <c r="M57" s="34">
        <f>SUM(Jan:Dec!M49)</f>
        <v>0</v>
      </c>
      <c r="N57" s="34">
        <f>SUM(Jan:Dec!N49)</f>
        <v>0</v>
      </c>
      <c r="O57" s="34">
        <f>SUM(Jan:Dec!O49)</f>
        <v>0</v>
      </c>
      <c r="P57" s="34">
        <f>SUM(Jan:Dec!P49)</f>
        <v>0</v>
      </c>
      <c r="Q57" s="34">
        <f>SUM(Jan:Dec!Q49)</f>
        <v>0</v>
      </c>
      <c r="R57" s="34">
        <f>SUM(Jan:Dec!R49)</f>
        <v>0</v>
      </c>
      <c r="S57" s="34">
        <f>SUM(Jan:Dec!S49)</f>
        <v>0</v>
      </c>
      <c r="T57" s="34">
        <f>SUM(Jan:Dec!T49)</f>
        <v>0</v>
      </c>
      <c r="U57" s="34" t="e">
        <f>SUM(Jan:Dec!U49)</f>
        <v>#REF!</v>
      </c>
      <c r="V57" s="34">
        <f>SUM(Jan:Dec!V49)</f>
        <v>0</v>
      </c>
    </row>
    <row r="58" spans="3:22" ht="14">
      <c r="C58" s="36" t="s">
        <v>29</v>
      </c>
      <c r="D58" s="33">
        <f>SUM(Jan:Dec!D50)</f>
        <v>0</v>
      </c>
      <c r="E58" s="33">
        <f>SUM(Jan:Dec!E50)</f>
        <v>1</v>
      </c>
      <c r="F58" s="33">
        <f>SUM(Jan:Dec!F50)</f>
        <v>0</v>
      </c>
      <c r="G58" s="33">
        <f>SUM(Jan:Dec!G50)</f>
        <v>0</v>
      </c>
      <c r="H58" s="33">
        <f>SUM(Jan:Dec!H50)</f>
        <v>0</v>
      </c>
      <c r="I58" s="33">
        <f>SUM(Jan:Dec!I50)</f>
        <v>0</v>
      </c>
      <c r="J58" s="33">
        <f>SUM(Jan:Dec!J50)</f>
        <v>0</v>
      </c>
      <c r="K58" s="33">
        <f>SUM(Jan:Dec!K50)</f>
        <v>0</v>
      </c>
      <c r="L58" s="33">
        <f>SUM(Jan:Dec!L50)</f>
        <v>0</v>
      </c>
      <c r="M58" s="33">
        <f>SUM(Jan:Dec!M50)</f>
        <v>0</v>
      </c>
      <c r="N58" s="33">
        <f>SUM(Jan:Dec!N50)</f>
        <v>0</v>
      </c>
      <c r="O58" s="33">
        <f>SUM(Jan:Dec!O50)</f>
        <v>0</v>
      </c>
      <c r="P58" s="33">
        <f>SUM(Jan:Dec!P50)</f>
        <v>0</v>
      </c>
      <c r="Q58" s="33">
        <f>SUM(Jan:Dec!Q50)</f>
        <v>0</v>
      </c>
      <c r="R58" s="33">
        <f>SUM(Jan:Dec!R50)</f>
        <v>0</v>
      </c>
      <c r="S58" s="33">
        <f>SUM(Jan:Dec!S50)</f>
        <v>0</v>
      </c>
      <c r="T58" s="33">
        <f>SUM(Jan:Dec!T50)</f>
        <v>0</v>
      </c>
      <c r="U58" s="33" t="e">
        <f>SUM(Jan:Dec!U50)</f>
        <v>#REF!</v>
      </c>
      <c r="V58" s="33">
        <f>SUM(Jan:Dec!V50)</f>
        <v>0</v>
      </c>
    </row>
    <row r="59" spans="3:22" ht="14">
      <c r="C59" s="37" t="s">
        <v>30</v>
      </c>
      <c r="D59" s="34">
        <f>SUM(Jan:Dec!D51)</f>
        <v>0</v>
      </c>
      <c r="E59" s="34">
        <f>SUM(Jan:Dec!E51)</f>
        <v>0</v>
      </c>
      <c r="F59" s="34">
        <f>SUM(Jan:Dec!F51)</f>
        <v>0</v>
      </c>
      <c r="G59" s="34">
        <f>SUM(Jan:Dec!G51)</f>
        <v>0</v>
      </c>
      <c r="H59" s="34">
        <f>SUM(Jan:Dec!H51)</f>
        <v>0</v>
      </c>
      <c r="I59" s="34">
        <f>SUM(Jan:Dec!I51)</f>
        <v>0</v>
      </c>
      <c r="J59" s="34">
        <f>SUM(Jan:Dec!J51)</f>
        <v>0</v>
      </c>
      <c r="K59" s="34">
        <f>SUM(Jan:Dec!K51)</f>
        <v>0</v>
      </c>
      <c r="L59" s="34">
        <f>SUM(Jan:Dec!L51)</f>
        <v>0</v>
      </c>
      <c r="M59" s="34">
        <f>SUM(Jan:Dec!M51)</f>
        <v>0</v>
      </c>
      <c r="N59" s="34">
        <f>SUM(Jan:Dec!N51)</f>
        <v>0</v>
      </c>
      <c r="O59" s="34">
        <f>SUM(Jan:Dec!O51)</f>
        <v>0</v>
      </c>
      <c r="P59" s="34">
        <f>SUM(Jan:Dec!P51)</f>
        <v>0</v>
      </c>
      <c r="Q59" s="34">
        <f>SUM(Jan:Dec!Q51)</f>
        <v>0</v>
      </c>
      <c r="R59" s="34">
        <f>SUM(Jan:Dec!R51)</f>
        <v>0</v>
      </c>
      <c r="S59" s="34">
        <f>SUM(Jan:Dec!S51)</f>
        <v>0</v>
      </c>
      <c r="T59" s="34">
        <f>SUM(Jan:Dec!T51)</f>
        <v>0</v>
      </c>
      <c r="U59" s="34" t="e">
        <f>SUM(Jan:Dec!U51)</f>
        <v>#REF!</v>
      </c>
      <c r="V59" s="34">
        <f>SUM(Jan:Dec!V51)</f>
        <v>0</v>
      </c>
    </row>
    <row r="60" spans="3:22" ht="14">
      <c r="C60" s="38" t="s">
        <v>31</v>
      </c>
      <c r="D60" s="35">
        <f>SUM(Jan:Dec!D52)</f>
        <v>1</v>
      </c>
      <c r="E60" s="35">
        <f>SUM(Jan:Dec!E52)</f>
        <v>0</v>
      </c>
      <c r="F60" s="35">
        <f>SUM(Jan:Dec!F52)</f>
        <v>0</v>
      </c>
      <c r="G60" s="35">
        <f>SUM(Jan:Dec!G52)</f>
        <v>0</v>
      </c>
      <c r="H60" s="35">
        <f>SUM(Jan:Dec!H52)</f>
        <v>0</v>
      </c>
      <c r="I60" s="35">
        <f>SUM(Jan:Dec!I52)</f>
        <v>0</v>
      </c>
      <c r="J60" s="35">
        <f>SUM(Jan:Dec!J52)</f>
        <v>0</v>
      </c>
      <c r="K60" s="35">
        <f>SUM(Jan:Dec!K52)</f>
        <v>0</v>
      </c>
      <c r="L60" s="35">
        <f>SUM(Jan:Dec!L52)</f>
        <v>0</v>
      </c>
      <c r="M60" s="35">
        <f>SUM(Jan:Dec!M52)</f>
        <v>0</v>
      </c>
      <c r="N60" s="35">
        <f>SUM(Jan:Dec!N52)</f>
        <v>0</v>
      </c>
      <c r="O60" s="35">
        <f>SUM(Jan:Dec!O52)</f>
        <v>0</v>
      </c>
      <c r="P60" s="35">
        <f>SUM(Jan:Dec!P52)</f>
        <v>0</v>
      </c>
      <c r="Q60" s="35">
        <f>SUM(Jan:Dec!Q52)</f>
        <v>0</v>
      </c>
      <c r="R60" s="35">
        <f>SUM(Jan:Dec!R52)</f>
        <v>0</v>
      </c>
      <c r="S60" s="35">
        <f>SUM(Jan:Dec!S52)</f>
        <v>0</v>
      </c>
      <c r="T60" s="35">
        <f>SUM(Jan:Dec!T52)</f>
        <v>0</v>
      </c>
      <c r="U60" s="35" t="e">
        <f>SUM(Jan:Dec!U52)</f>
        <v>#REF!</v>
      </c>
      <c r="V60" s="35">
        <f>SUM(Jan:Dec!V52)</f>
        <v>0</v>
      </c>
    </row>
    <row r="61" spans="3:22" ht="14">
      <c r="C61" s="43" t="s">
        <v>32</v>
      </c>
      <c r="D61" s="44">
        <f>SUM(D55:D60)</f>
        <v>2</v>
      </c>
      <c r="E61" s="44">
        <f t="shared" ref="E61:V61" si="16">SUM(E55:E60)</f>
        <v>1</v>
      </c>
      <c r="F61" s="44">
        <f t="shared" si="16"/>
        <v>1</v>
      </c>
      <c r="G61" s="44">
        <f t="shared" si="16"/>
        <v>0</v>
      </c>
      <c r="H61" s="44">
        <f t="shared" si="16"/>
        <v>0</v>
      </c>
      <c r="I61" s="44">
        <f t="shared" si="16"/>
        <v>0</v>
      </c>
      <c r="J61" s="44">
        <f t="shared" si="16"/>
        <v>0</v>
      </c>
      <c r="K61" s="44">
        <f t="shared" si="16"/>
        <v>0</v>
      </c>
      <c r="L61" s="44">
        <f t="shared" si="16"/>
        <v>0</v>
      </c>
      <c r="M61" s="44">
        <f t="shared" si="16"/>
        <v>0</v>
      </c>
      <c r="N61" s="44">
        <f t="shared" si="16"/>
        <v>0</v>
      </c>
      <c r="O61" s="44">
        <f t="shared" si="16"/>
        <v>0</v>
      </c>
      <c r="P61" s="44">
        <f t="shared" si="16"/>
        <v>0</v>
      </c>
      <c r="Q61" s="44">
        <f t="shared" si="16"/>
        <v>0</v>
      </c>
      <c r="R61" s="44">
        <f t="shared" si="16"/>
        <v>0</v>
      </c>
      <c r="S61" s="44">
        <f t="shared" si="16"/>
        <v>0</v>
      </c>
      <c r="T61" s="44">
        <f t="shared" si="16"/>
        <v>0</v>
      </c>
      <c r="U61" s="44" t="e">
        <f t="shared" si="16"/>
        <v>#REF!</v>
      </c>
      <c r="V61" s="44">
        <f t="shared" si="16"/>
        <v>0</v>
      </c>
    </row>
  </sheetData>
  <conditionalFormatting sqref="D2:V32">
    <cfRule type="cellIs" dxfId="24" priority="1" stopIfTrue="1" operator="equal">
      <formula>1</formula>
    </cfRule>
  </conditionalFormatting>
  <conditionalFormatting sqref="D33:V33">
    <cfRule type="cellIs" dxfId="23" priority="3" operator="equal">
      <formula>0</formula>
    </cfRule>
    <cfRule type="cellIs" dxfId="22" priority="4" operator="greaterThanOrEqual">
      <formula>1</formula>
    </cfRule>
  </conditionalFormatting>
  <conditionalFormatting sqref="A2:V32">
    <cfRule type="expression" dxfId="21" priority="2">
      <formula>OR($A2=FERIES)</formula>
    </cfRule>
    <cfRule type="expression" dxfId="20" priority="5">
      <formula>WEEKDAY($A2,2)&gt;5</formula>
    </cfRule>
  </conditionalFormatting>
  <dataValidations count="1">
    <dataValidation type="list" allowBlank="1" showInputMessage="1" showErrorMessage="1" sqref="C2:C32 D1:V1">
      <formula1>PERS</formula1>
    </dataValidation>
  </dataValidations>
  <printOptions horizontalCentered="1"/>
  <pageMargins left="0.19685039370078741" right="0.19685039370078741" top="0.19685039370078741" bottom="0.19685039370078741" header="0.19685039370078741" footer="0.1968503937007874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>
    <pageSetUpPr fitToPage="1"/>
  </sheetPr>
  <dimension ref="A1:W61"/>
  <sheetViews>
    <sheetView showZeros="0" workbookViewId="0">
      <selection activeCell="S1" sqref="S1"/>
    </sheetView>
  </sheetViews>
  <sheetFormatPr baseColWidth="10" defaultRowHeight="12" x14ac:dyDescent="0"/>
  <cols>
    <col min="1" max="1" width="9.6640625" customWidth="1"/>
    <col min="2" max="2" width="5.6640625" customWidth="1"/>
    <col min="3" max="3" width="13" customWidth="1"/>
    <col min="4" max="5" width="8.6640625" customWidth="1"/>
    <col min="6" max="6" width="8.33203125" customWidth="1"/>
    <col min="7" max="7" width="8.1640625" customWidth="1"/>
    <col min="8" max="9" width="8.6640625" customWidth="1"/>
    <col min="10" max="10" width="9.1640625" customWidth="1"/>
    <col min="11" max="11" width="8.33203125" customWidth="1"/>
    <col min="12" max="22" width="8.6640625" customWidth="1"/>
    <col min="23" max="23" width="5.5" customWidth="1"/>
  </cols>
  <sheetData>
    <row r="1" spans="1:23" ht="17.25" customHeight="1">
      <c r="A1" s="27">
        <f>DATE(Accueil!E1,9,1)</f>
        <v>42979</v>
      </c>
      <c r="B1" s="28" t="s">
        <v>0</v>
      </c>
      <c r="C1" s="28" t="s">
        <v>1</v>
      </c>
      <c r="D1" s="32" t="s">
        <v>25</v>
      </c>
      <c r="E1" s="32" t="s">
        <v>25</v>
      </c>
      <c r="F1" s="32" t="s">
        <v>25</v>
      </c>
      <c r="G1" s="32" t="s">
        <v>25</v>
      </c>
      <c r="H1" s="32" t="s">
        <v>25</v>
      </c>
      <c r="I1" s="32" t="s">
        <v>25</v>
      </c>
      <c r="J1" s="32" t="s">
        <v>25</v>
      </c>
      <c r="K1" s="32" t="s">
        <v>25</v>
      </c>
      <c r="L1" s="32" t="s">
        <v>25</v>
      </c>
      <c r="M1" s="32" t="s">
        <v>25</v>
      </c>
      <c r="N1" s="32" t="s">
        <v>25</v>
      </c>
      <c r="O1" s="32" t="s">
        <v>25</v>
      </c>
      <c r="P1" s="32" t="s">
        <v>25</v>
      </c>
      <c r="Q1" s="32" t="s">
        <v>25</v>
      </c>
      <c r="R1" s="32" t="s">
        <v>25</v>
      </c>
      <c r="S1" s="32" t="s">
        <v>11</v>
      </c>
      <c r="T1" s="32" t="s">
        <v>11</v>
      </c>
      <c r="U1" s="32" t="s">
        <v>11</v>
      </c>
      <c r="V1" s="32" t="s">
        <v>11</v>
      </c>
      <c r="W1" s="8" t="s">
        <v>2</v>
      </c>
    </row>
    <row r="2" spans="1:23">
      <c r="A2" s="12">
        <f>DATE(Accueil!E1,9,1)</f>
        <v>42979</v>
      </c>
      <c r="B2" s="11">
        <f>DATE(Accueil!E1,9,1)</f>
        <v>42979</v>
      </c>
      <c r="C2" s="31"/>
      <c r="D2" s="9" t="str">
        <f>IF($C2=D$1,1,"0")</f>
        <v>0</v>
      </c>
      <c r="E2" s="9" t="str">
        <f t="shared" ref="E2:V16" si="0">IF($C2=E$1,1,"0")</f>
        <v>0</v>
      </c>
      <c r="F2" s="9" t="str">
        <f t="shared" si="0"/>
        <v>0</v>
      </c>
      <c r="G2" s="9" t="str">
        <f t="shared" si="0"/>
        <v>0</v>
      </c>
      <c r="H2" s="9" t="str">
        <f t="shared" si="0"/>
        <v>0</v>
      </c>
      <c r="I2" s="9" t="str">
        <f t="shared" si="0"/>
        <v>0</v>
      </c>
      <c r="J2" s="9" t="str">
        <f t="shared" si="0"/>
        <v>0</v>
      </c>
      <c r="K2" s="9" t="str">
        <f t="shared" si="0"/>
        <v>0</v>
      </c>
      <c r="L2" s="9" t="str">
        <f t="shared" si="0"/>
        <v>0</v>
      </c>
      <c r="M2" s="9" t="str">
        <f t="shared" si="0"/>
        <v>0</v>
      </c>
      <c r="N2" s="9" t="str">
        <f t="shared" si="0"/>
        <v>0</v>
      </c>
      <c r="O2" s="9" t="str">
        <f t="shared" si="0"/>
        <v>0</v>
      </c>
      <c r="P2" s="9" t="str">
        <f t="shared" si="0"/>
        <v>0</v>
      </c>
      <c r="Q2" s="9" t="str">
        <f t="shared" si="0"/>
        <v>0</v>
      </c>
      <c r="R2" s="9" t="str">
        <f t="shared" si="0"/>
        <v>0</v>
      </c>
      <c r="S2" s="9" t="str">
        <f t="shared" si="0"/>
        <v>0</v>
      </c>
      <c r="T2" s="9" t="str">
        <f t="shared" si="0"/>
        <v>0</v>
      </c>
      <c r="U2" s="9" t="str">
        <f t="shared" si="0"/>
        <v>0</v>
      </c>
      <c r="V2" s="9" t="str">
        <f t="shared" si="0"/>
        <v>0</v>
      </c>
      <c r="W2" s="6">
        <f t="shared" ref="W2:W31" si="1">SUM(D2:V2)</f>
        <v>0</v>
      </c>
    </row>
    <row r="3" spans="1:23">
      <c r="A3" s="12">
        <f>(A2+1)</f>
        <v>42980</v>
      </c>
      <c r="B3" s="11">
        <f>(B2+1)</f>
        <v>42980</v>
      </c>
      <c r="C3" s="31"/>
      <c r="D3" s="9" t="str">
        <f t="shared" ref="D3:S31" si="2">IF($C3=D$1,1,"0")</f>
        <v>0</v>
      </c>
      <c r="E3" s="9" t="str">
        <f t="shared" si="2"/>
        <v>0</v>
      </c>
      <c r="F3" s="9" t="str">
        <f t="shared" si="2"/>
        <v>0</v>
      </c>
      <c r="G3" s="9" t="str">
        <f t="shared" si="2"/>
        <v>0</v>
      </c>
      <c r="H3" s="9" t="str">
        <f t="shared" si="2"/>
        <v>0</v>
      </c>
      <c r="I3" s="9" t="str">
        <f t="shared" si="2"/>
        <v>0</v>
      </c>
      <c r="J3" s="9" t="str">
        <f t="shared" si="2"/>
        <v>0</v>
      </c>
      <c r="K3" s="9" t="str">
        <f t="shared" si="2"/>
        <v>0</v>
      </c>
      <c r="L3" s="9" t="str">
        <f t="shared" si="2"/>
        <v>0</v>
      </c>
      <c r="M3" s="9" t="str">
        <f t="shared" si="2"/>
        <v>0</v>
      </c>
      <c r="N3" s="9" t="str">
        <f t="shared" si="2"/>
        <v>0</v>
      </c>
      <c r="O3" s="9" t="str">
        <f t="shared" si="2"/>
        <v>0</v>
      </c>
      <c r="P3" s="9" t="str">
        <f t="shared" si="2"/>
        <v>0</v>
      </c>
      <c r="Q3" s="9" t="str">
        <f t="shared" si="2"/>
        <v>0</v>
      </c>
      <c r="R3" s="9" t="str">
        <f t="shared" si="2"/>
        <v>0</v>
      </c>
      <c r="S3" s="9" t="str">
        <f t="shared" si="2"/>
        <v>0</v>
      </c>
      <c r="T3" s="9" t="str">
        <f t="shared" si="0"/>
        <v>0</v>
      </c>
      <c r="U3" s="9" t="str">
        <f t="shared" si="0"/>
        <v>0</v>
      </c>
      <c r="V3" s="9" t="str">
        <f t="shared" si="0"/>
        <v>0</v>
      </c>
      <c r="W3" s="6">
        <f t="shared" si="1"/>
        <v>0</v>
      </c>
    </row>
    <row r="4" spans="1:23">
      <c r="A4" s="12">
        <f t="shared" ref="A4:B19" si="3">(A3+1)</f>
        <v>42981</v>
      </c>
      <c r="B4" s="11">
        <f t="shared" si="3"/>
        <v>42981</v>
      </c>
      <c r="C4" s="31"/>
      <c r="D4" s="9" t="str">
        <f t="shared" si="2"/>
        <v>0</v>
      </c>
      <c r="E4" s="9" t="str">
        <f t="shared" si="0"/>
        <v>0</v>
      </c>
      <c r="F4" s="9" t="str">
        <f t="shared" si="0"/>
        <v>0</v>
      </c>
      <c r="G4" s="9" t="str">
        <f t="shared" si="0"/>
        <v>0</v>
      </c>
      <c r="H4" s="9" t="str">
        <f t="shared" si="0"/>
        <v>0</v>
      </c>
      <c r="I4" s="9" t="str">
        <f t="shared" si="0"/>
        <v>0</v>
      </c>
      <c r="J4" s="9" t="str">
        <f t="shared" si="0"/>
        <v>0</v>
      </c>
      <c r="K4" s="9" t="str">
        <f t="shared" si="0"/>
        <v>0</v>
      </c>
      <c r="L4" s="9" t="str">
        <f t="shared" si="0"/>
        <v>0</v>
      </c>
      <c r="M4" s="9" t="str">
        <f t="shared" si="0"/>
        <v>0</v>
      </c>
      <c r="N4" s="9" t="str">
        <f t="shared" si="0"/>
        <v>0</v>
      </c>
      <c r="O4" s="9" t="str">
        <f t="shared" si="0"/>
        <v>0</v>
      </c>
      <c r="P4" s="9" t="str">
        <f t="shared" si="0"/>
        <v>0</v>
      </c>
      <c r="Q4" s="9" t="str">
        <f t="shared" si="0"/>
        <v>0</v>
      </c>
      <c r="R4" s="9" t="str">
        <f t="shared" si="0"/>
        <v>0</v>
      </c>
      <c r="S4" s="9" t="str">
        <f t="shared" si="0"/>
        <v>0</v>
      </c>
      <c r="T4" s="9" t="str">
        <f t="shared" si="0"/>
        <v>0</v>
      </c>
      <c r="U4" s="9" t="str">
        <f t="shared" si="0"/>
        <v>0</v>
      </c>
      <c r="V4" s="9" t="str">
        <f t="shared" si="0"/>
        <v>0</v>
      </c>
      <c r="W4" s="6">
        <f t="shared" si="1"/>
        <v>0</v>
      </c>
    </row>
    <row r="5" spans="1:23">
      <c r="A5" s="12">
        <f t="shared" si="3"/>
        <v>42982</v>
      </c>
      <c r="B5" s="11">
        <f t="shared" si="3"/>
        <v>42982</v>
      </c>
      <c r="C5" s="31"/>
      <c r="D5" s="9" t="str">
        <f>IF($C5=D$1,1,"0")</f>
        <v>0</v>
      </c>
      <c r="E5" s="9" t="str">
        <f t="shared" si="0"/>
        <v>0</v>
      </c>
      <c r="F5" s="9" t="str">
        <f t="shared" si="0"/>
        <v>0</v>
      </c>
      <c r="G5" s="9" t="str">
        <f t="shared" si="0"/>
        <v>0</v>
      </c>
      <c r="H5" s="9" t="str">
        <f t="shared" si="0"/>
        <v>0</v>
      </c>
      <c r="I5" s="9" t="str">
        <f t="shared" si="0"/>
        <v>0</v>
      </c>
      <c r="J5" s="9" t="str">
        <f t="shared" si="0"/>
        <v>0</v>
      </c>
      <c r="K5" s="9" t="str">
        <f t="shared" si="0"/>
        <v>0</v>
      </c>
      <c r="L5" s="9" t="str">
        <f t="shared" si="0"/>
        <v>0</v>
      </c>
      <c r="M5" s="9" t="str">
        <f t="shared" si="0"/>
        <v>0</v>
      </c>
      <c r="N5" s="9" t="str">
        <f t="shared" si="0"/>
        <v>0</v>
      </c>
      <c r="O5" s="9" t="str">
        <f t="shared" si="0"/>
        <v>0</v>
      </c>
      <c r="P5" s="9" t="str">
        <f t="shared" si="0"/>
        <v>0</v>
      </c>
      <c r="Q5" s="9" t="str">
        <f t="shared" si="0"/>
        <v>0</v>
      </c>
      <c r="R5" s="9" t="str">
        <f t="shared" si="0"/>
        <v>0</v>
      </c>
      <c r="S5" s="9" t="str">
        <f t="shared" si="0"/>
        <v>0</v>
      </c>
      <c r="T5" s="9" t="str">
        <f t="shared" si="0"/>
        <v>0</v>
      </c>
      <c r="U5" s="9" t="str">
        <f t="shared" si="0"/>
        <v>0</v>
      </c>
      <c r="V5" s="9" t="str">
        <f t="shared" si="0"/>
        <v>0</v>
      </c>
      <c r="W5" s="6">
        <f t="shared" si="1"/>
        <v>0</v>
      </c>
    </row>
    <row r="6" spans="1:23">
      <c r="A6" s="12">
        <f t="shared" si="3"/>
        <v>42983</v>
      </c>
      <c r="B6" s="11">
        <f t="shared" si="3"/>
        <v>42983</v>
      </c>
      <c r="C6" s="31"/>
      <c r="D6" s="9" t="str">
        <f t="shared" si="2"/>
        <v>0</v>
      </c>
      <c r="E6" s="9" t="str">
        <f t="shared" si="0"/>
        <v>0</v>
      </c>
      <c r="F6" s="9" t="str">
        <f t="shared" si="0"/>
        <v>0</v>
      </c>
      <c r="G6" s="9" t="str">
        <f t="shared" si="0"/>
        <v>0</v>
      </c>
      <c r="H6" s="9" t="str">
        <f t="shared" si="0"/>
        <v>0</v>
      </c>
      <c r="I6" s="9" t="str">
        <f t="shared" si="0"/>
        <v>0</v>
      </c>
      <c r="J6" s="9" t="str">
        <f t="shared" si="0"/>
        <v>0</v>
      </c>
      <c r="K6" s="9" t="str">
        <f t="shared" si="0"/>
        <v>0</v>
      </c>
      <c r="L6" s="9" t="str">
        <f t="shared" si="0"/>
        <v>0</v>
      </c>
      <c r="M6" s="9" t="str">
        <f t="shared" si="0"/>
        <v>0</v>
      </c>
      <c r="N6" s="9" t="str">
        <f t="shared" si="0"/>
        <v>0</v>
      </c>
      <c r="O6" s="9" t="str">
        <f t="shared" si="0"/>
        <v>0</v>
      </c>
      <c r="P6" s="9" t="str">
        <f t="shared" si="0"/>
        <v>0</v>
      </c>
      <c r="Q6" s="9" t="str">
        <f t="shared" si="0"/>
        <v>0</v>
      </c>
      <c r="R6" s="9" t="str">
        <f t="shared" si="0"/>
        <v>0</v>
      </c>
      <c r="S6" s="9" t="str">
        <f t="shared" si="0"/>
        <v>0</v>
      </c>
      <c r="T6" s="9" t="str">
        <f t="shared" si="0"/>
        <v>0</v>
      </c>
      <c r="U6" s="9" t="str">
        <f t="shared" si="0"/>
        <v>0</v>
      </c>
      <c r="V6" s="9" t="str">
        <f t="shared" si="0"/>
        <v>0</v>
      </c>
      <c r="W6" s="6">
        <f t="shared" si="1"/>
        <v>0</v>
      </c>
    </row>
    <row r="7" spans="1:23">
      <c r="A7" s="12">
        <f t="shared" si="3"/>
        <v>42984</v>
      </c>
      <c r="B7" s="11">
        <f t="shared" si="3"/>
        <v>42984</v>
      </c>
      <c r="C7" s="31"/>
      <c r="D7" s="9" t="str">
        <f t="shared" si="2"/>
        <v>0</v>
      </c>
      <c r="E7" s="9" t="str">
        <f t="shared" si="0"/>
        <v>0</v>
      </c>
      <c r="F7" s="9" t="str">
        <f t="shared" si="0"/>
        <v>0</v>
      </c>
      <c r="G7" s="9" t="str">
        <f t="shared" si="0"/>
        <v>0</v>
      </c>
      <c r="H7" s="9" t="str">
        <f t="shared" si="0"/>
        <v>0</v>
      </c>
      <c r="I7" s="9" t="str">
        <f t="shared" si="0"/>
        <v>0</v>
      </c>
      <c r="J7" s="9" t="str">
        <f t="shared" si="0"/>
        <v>0</v>
      </c>
      <c r="K7" s="9" t="str">
        <f t="shared" si="0"/>
        <v>0</v>
      </c>
      <c r="L7" s="9" t="str">
        <f t="shared" si="0"/>
        <v>0</v>
      </c>
      <c r="M7" s="9" t="str">
        <f t="shared" si="0"/>
        <v>0</v>
      </c>
      <c r="N7" s="9" t="str">
        <f t="shared" si="0"/>
        <v>0</v>
      </c>
      <c r="O7" s="9" t="str">
        <f t="shared" si="0"/>
        <v>0</v>
      </c>
      <c r="P7" s="9" t="str">
        <f t="shared" si="0"/>
        <v>0</v>
      </c>
      <c r="Q7" s="9" t="str">
        <f t="shared" si="0"/>
        <v>0</v>
      </c>
      <c r="R7" s="9" t="str">
        <f t="shared" si="0"/>
        <v>0</v>
      </c>
      <c r="S7" s="9" t="str">
        <f t="shared" si="0"/>
        <v>0</v>
      </c>
      <c r="T7" s="9" t="str">
        <f t="shared" si="0"/>
        <v>0</v>
      </c>
      <c r="U7" s="9" t="str">
        <f t="shared" si="0"/>
        <v>0</v>
      </c>
      <c r="V7" s="9" t="str">
        <f t="shared" si="0"/>
        <v>0</v>
      </c>
      <c r="W7" s="6">
        <f t="shared" si="1"/>
        <v>0</v>
      </c>
    </row>
    <row r="8" spans="1:23">
      <c r="A8" s="12">
        <f t="shared" si="3"/>
        <v>42985</v>
      </c>
      <c r="B8" s="11">
        <f t="shared" si="3"/>
        <v>42985</v>
      </c>
      <c r="C8" s="31"/>
      <c r="D8" s="9" t="str">
        <f t="shared" si="2"/>
        <v>0</v>
      </c>
      <c r="E8" s="9" t="str">
        <f t="shared" si="0"/>
        <v>0</v>
      </c>
      <c r="F8" s="9" t="str">
        <f t="shared" si="0"/>
        <v>0</v>
      </c>
      <c r="G8" s="9" t="str">
        <f t="shared" si="0"/>
        <v>0</v>
      </c>
      <c r="H8" s="9" t="str">
        <f t="shared" si="0"/>
        <v>0</v>
      </c>
      <c r="I8" s="9" t="str">
        <f t="shared" si="0"/>
        <v>0</v>
      </c>
      <c r="J8" s="9" t="str">
        <f t="shared" si="0"/>
        <v>0</v>
      </c>
      <c r="K8" s="9" t="str">
        <f t="shared" si="0"/>
        <v>0</v>
      </c>
      <c r="L8" s="9" t="str">
        <f t="shared" si="0"/>
        <v>0</v>
      </c>
      <c r="M8" s="9" t="str">
        <f t="shared" si="0"/>
        <v>0</v>
      </c>
      <c r="N8" s="9" t="str">
        <f t="shared" si="0"/>
        <v>0</v>
      </c>
      <c r="O8" s="9" t="str">
        <f t="shared" si="0"/>
        <v>0</v>
      </c>
      <c r="P8" s="9" t="str">
        <f t="shared" si="0"/>
        <v>0</v>
      </c>
      <c r="Q8" s="9" t="str">
        <f t="shared" si="0"/>
        <v>0</v>
      </c>
      <c r="R8" s="9" t="str">
        <f t="shared" si="0"/>
        <v>0</v>
      </c>
      <c r="S8" s="9" t="str">
        <f t="shared" si="0"/>
        <v>0</v>
      </c>
      <c r="T8" s="9" t="str">
        <f t="shared" si="0"/>
        <v>0</v>
      </c>
      <c r="U8" s="9" t="str">
        <f t="shared" si="0"/>
        <v>0</v>
      </c>
      <c r="V8" s="9" t="str">
        <f t="shared" si="0"/>
        <v>0</v>
      </c>
      <c r="W8" s="6">
        <f t="shared" si="1"/>
        <v>0</v>
      </c>
    </row>
    <row r="9" spans="1:23">
      <c r="A9" s="12">
        <f t="shared" si="3"/>
        <v>42986</v>
      </c>
      <c r="B9" s="11">
        <f t="shared" si="3"/>
        <v>42986</v>
      </c>
      <c r="C9" s="31"/>
      <c r="D9" s="9" t="str">
        <f t="shared" si="2"/>
        <v>0</v>
      </c>
      <c r="E9" s="9" t="str">
        <f t="shared" si="0"/>
        <v>0</v>
      </c>
      <c r="F9" s="9" t="str">
        <f t="shared" si="0"/>
        <v>0</v>
      </c>
      <c r="G9" s="9" t="str">
        <f t="shared" si="0"/>
        <v>0</v>
      </c>
      <c r="H9" s="9" t="str">
        <f t="shared" si="0"/>
        <v>0</v>
      </c>
      <c r="I9" s="9" t="str">
        <f t="shared" si="0"/>
        <v>0</v>
      </c>
      <c r="J9" s="9" t="str">
        <f t="shared" si="0"/>
        <v>0</v>
      </c>
      <c r="K9" s="9" t="str">
        <f t="shared" si="0"/>
        <v>0</v>
      </c>
      <c r="L9" s="9" t="str">
        <f t="shared" si="0"/>
        <v>0</v>
      </c>
      <c r="M9" s="9" t="str">
        <f t="shared" si="0"/>
        <v>0</v>
      </c>
      <c r="N9" s="9" t="str">
        <f t="shared" si="0"/>
        <v>0</v>
      </c>
      <c r="O9" s="9" t="str">
        <f t="shared" si="0"/>
        <v>0</v>
      </c>
      <c r="P9" s="9" t="str">
        <f t="shared" si="0"/>
        <v>0</v>
      </c>
      <c r="Q9" s="9" t="str">
        <f t="shared" si="0"/>
        <v>0</v>
      </c>
      <c r="R9" s="9" t="str">
        <f t="shared" si="0"/>
        <v>0</v>
      </c>
      <c r="S9" s="9" t="str">
        <f t="shared" si="0"/>
        <v>0</v>
      </c>
      <c r="T9" s="9" t="str">
        <f t="shared" si="0"/>
        <v>0</v>
      </c>
      <c r="U9" s="9" t="str">
        <f t="shared" si="0"/>
        <v>0</v>
      </c>
      <c r="V9" s="9" t="str">
        <f t="shared" si="0"/>
        <v>0</v>
      </c>
      <c r="W9" s="6">
        <f t="shared" si="1"/>
        <v>0</v>
      </c>
    </row>
    <row r="10" spans="1:23">
      <c r="A10" s="12">
        <f t="shared" si="3"/>
        <v>42987</v>
      </c>
      <c r="B10" s="11">
        <f t="shared" si="3"/>
        <v>42987</v>
      </c>
      <c r="C10" s="31"/>
      <c r="D10" s="9" t="str">
        <f t="shared" si="2"/>
        <v>0</v>
      </c>
      <c r="E10" s="9" t="str">
        <f t="shared" si="0"/>
        <v>0</v>
      </c>
      <c r="F10" s="9" t="str">
        <f t="shared" si="0"/>
        <v>0</v>
      </c>
      <c r="G10" s="9" t="str">
        <f t="shared" si="0"/>
        <v>0</v>
      </c>
      <c r="H10" s="9" t="str">
        <f t="shared" si="0"/>
        <v>0</v>
      </c>
      <c r="I10" s="9" t="str">
        <f t="shared" si="0"/>
        <v>0</v>
      </c>
      <c r="J10" s="9" t="str">
        <f t="shared" si="0"/>
        <v>0</v>
      </c>
      <c r="K10" s="9" t="str">
        <f t="shared" si="0"/>
        <v>0</v>
      </c>
      <c r="L10" s="9" t="str">
        <f t="shared" si="0"/>
        <v>0</v>
      </c>
      <c r="M10" s="9" t="str">
        <f t="shared" si="0"/>
        <v>0</v>
      </c>
      <c r="N10" s="9" t="str">
        <f t="shared" si="0"/>
        <v>0</v>
      </c>
      <c r="O10" s="9" t="str">
        <f t="shared" si="0"/>
        <v>0</v>
      </c>
      <c r="P10" s="9" t="str">
        <f t="shared" si="0"/>
        <v>0</v>
      </c>
      <c r="Q10" s="9" t="str">
        <f t="shared" si="0"/>
        <v>0</v>
      </c>
      <c r="R10" s="9" t="str">
        <f t="shared" si="0"/>
        <v>0</v>
      </c>
      <c r="S10" s="9" t="str">
        <f t="shared" si="0"/>
        <v>0</v>
      </c>
      <c r="T10" s="9" t="str">
        <f t="shared" si="0"/>
        <v>0</v>
      </c>
      <c r="U10" s="9" t="str">
        <f t="shared" si="0"/>
        <v>0</v>
      </c>
      <c r="V10" s="9" t="str">
        <f t="shared" si="0"/>
        <v>0</v>
      </c>
      <c r="W10" s="6">
        <f t="shared" si="1"/>
        <v>0</v>
      </c>
    </row>
    <row r="11" spans="1:23">
      <c r="A11" s="12">
        <f t="shared" si="3"/>
        <v>42988</v>
      </c>
      <c r="B11" s="11">
        <f t="shared" si="3"/>
        <v>42988</v>
      </c>
      <c r="C11" s="31"/>
      <c r="D11" s="9" t="str">
        <f t="shared" si="2"/>
        <v>0</v>
      </c>
      <c r="E11" s="9" t="str">
        <f t="shared" si="0"/>
        <v>0</v>
      </c>
      <c r="F11" s="9" t="str">
        <f t="shared" si="0"/>
        <v>0</v>
      </c>
      <c r="G11" s="9" t="str">
        <f t="shared" si="0"/>
        <v>0</v>
      </c>
      <c r="H11" s="9" t="str">
        <f t="shared" si="0"/>
        <v>0</v>
      </c>
      <c r="I11" s="9" t="str">
        <f t="shared" si="0"/>
        <v>0</v>
      </c>
      <c r="J11" s="9" t="str">
        <f t="shared" si="0"/>
        <v>0</v>
      </c>
      <c r="K11" s="9" t="str">
        <f t="shared" si="0"/>
        <v>0</v>
      </c>
      <c r="L11" s="9" t="str">
        <f t="shared" si="0"/>
        <v>0</v>
      </c>
      <c r="M11" s="9" t="str">
        <f t="shared" si="0"/>
        <v>0</v>
      </c>
      <c r="N11" s="9" t="str">
        <f t="shared" si="0"/>
        <v>0</v>
      </c>
      <c r="O11" s="9" t="str">
        <f t="shared" si="0"/>
        <v>0</v>
      </c>
      <c r="P11" s="9" t="str">
        <f t="shared" si="0"/>
        <v>0</v>
      </c>
      <c r="Q11" s="9" t="str">
        <f t="shared" si="0"/>
        <v>0</v>
      </c>
      <c r="R11" s="9" t="str">
        <f t="shared" si="0"/>
        <v>0</v>
      </c>
      <c r="S11" s="9" t="str">
        <f t="shared" si="0"/>
        <v>0</v>
      </c>
      <c r="T11" s="9" t="str">
        <f t="shared" si="0"/>
        <v>0</v>
      </c>
      <c r="U11" s="9" t="str">
        <f t="shared" si="0"/>
        <v>0</v>
      </c>
      <c r="V11" s="9" t="str">
        <f t="shared" si="0"/>
        <v>0</v>
      </c>
      <c r="W11" s="6">
        <f t="shared" si="1"/>
        <v>0</v>
      </c>
    </row>
    <row r="12" spans="1:23">
      <c r="A12" s="12">
        <f t="shared" si="3"/>
        <v>42989</v>
      </c>
      <c r="B12" s="11">
        <f t="shared" si="3"/>
        <v>42989</v>
      </c>
      <c r="C12" s="31"/>
      <c r="D12" s="9" t="str">
        <f t="shared" si="2"/>
        <v>0</v>
      </c>
      <c r="E12" s="9" t="str">
        <f t="shared" si="0"/>
        <v>0</v>
      </c>
      <c r="F12" s="9" t="str">
        <f t="shared" si="0"/>
        <v>0</v>
      </c>
      <c r="G12" s="9" t="str">
        <f t="shared" si="0"/>
        <v>0</v>
      </c>
      <c r="H12" s="9" t="str">
        <f t="shared" si="0"/>
        <v>0</v>
      </c>
      <c r="I12" s="9" t="str">
        <f t="shared" si="0"/>
        <v>0</v>
      </c>
      <c r="J12" s="9" t="str">
        <f t="shared" si="0"/>
        <v>0</v>
      </c>
      <c r="K12" s="9" t="str">
        <f t="shared" si="0"/>
        <v>0</v>
      </c>
      <c r="L12" s="9" t="str">
        <f t="shared" si="0"/>
        <v>0</v>
      </c>
      <c r="M12" s="9" t="str">
        <f t="shared" si="0"/>
        <v>0</v>
      </c>
      <c r="N12" s="9" t="str">
        <f t="shared" si="0"/>
        <v>0</v>
      </c>
      <c r="O12" s="9" t="str">
        <f t="shared" si="0"/>
        <v>0</v>
      </c>
      <c r="P12" s="9" t="str">
        <f t="shared" si="0"/>
        <v>0</v>
      </c>
      <c r="Q12" s="9" t="str">
        <f t="shared" si="0"/>
        <v>0</v>
      </c>
      <c r="R12" s="9" t="str">
        <f t="shared" si="0"/>
        <v>0</v>
      </c>
      <c r="S12" s="9" t="str">
        <f t="shared" si="0"/>
        <v>0</v>
      </c>
      <c r="T12" s="9" t="str">
        <f t="shared" si="0"/>
        <v>0</v>
      </c>
      <c r="U12" s="9" t="str">
        <f t="shared" si="0"/>
        <v>0</v>
      </c>
      <c r="V12" s="9" t="str">
        <f t="shared" si="0"/>
        <v>0</v>
      </c>
      <c r="W12" s="6">
        <f t="shared" si="1"/>
        <v>0</v>
      </c>
    </row>
    <row r="13" spans="1:23">
      <c r="A13" s="12">
        <f t="shared" si="3"/>
        <v>42990</v>
      </c>
      <c r="B13" s="11">
        <f t="shared" si="3"/>
        <v>42990</v>
      </c>
      <c r="C13" s="31"/>
      <c r="D13" s="9" t="str">
        <f t="shared" si="2"/>
        <v>0</v>
      </c>
      <c r="E13" s="9" t="str">
        <f t="shared" si="0"/>
        <v>0</v>
      </c>
      <c r="F13" s="9" t="str">
        <f t="shared" si="0"/>
        <v>0</v>
      </c>
      <c r="G13" s="9" t="str">
        <f t="shared" si="0"/>
        <v>0</v>
      </c>
      <c r="H13" s="9" t="str">
        <f t="shared" si="0"/>
        <v>0</v>
      </c>
      <c r="I13" s="9" t="str">
        <f t="shared" si="0"/>
        <v>0</v>
      </c>
      <c r="J13" s="9" t="str">
        <f t="shared" si="0"/>
        <v>0</v>
      </c>
      <c r="K13" s="9" t="str">
        <f t="shared" si="0"/>
        <v>0</v>
      </c>
      <c r="L13" s="9" t="str">
        <f t="shared" si="0"/>
        <v>0</v>
      </c>
      <c r="M13" s="9" t="str">
        <f t="shared" si="0"/>
        <v>0</v>
      </c>
      <c r="N13" s="9" t="str">
        <f t="shared" si="0"/>
        <v>0</v>
      </c>
      <c r="O13" s="9" t="str">
        <f t="shared" si="0"/>
        <v>0</v>
      </c>
      <c r="P13" s="9" t="str">
        <f t="shared" si="0"/>
        <v>0</v>
      </c>
      <c r="Q13" s="9" t="str">
        <f t="shared" si="0"/>
        <v>0</v>
      </c>
      <c r="R13" s="9" t="str">
        <f t="shared" si="0"/>
        <v>0</v>
      </c>
      <c r="S13" s="9" t="str">
        <f t="shared" si="0"/>
        <v>0</v>
      </c>
      <c r="T13" s="9" t="str">
        <f t="shared" si="0"/>
        <v>0</v>
      </c>
      <c r="U13" s="9" t="str">
        <f t="shared" si="0"/>
        <v>0</v>
      </c>
      <c r="V13" s="9" t="str">
        <f t="shared" si="0"/>
        <v>0</v>
      </c>
      <c r="W13" s="6">
        <f t="shared" si="1"/>
        <v>0</v>
      </c>
    </row>
    <row r="14" spans="1:23">
      <c r="A14" s="12">
        <f t="shared" si="3"/>
        <v>42991</v>
      </c>
      <c r="B14" s="11">
        <f t="shared" si="3"/>
        <v>42991</v>
      </c>
      <c r="C14" s="31"/>
      <c r="D14" s="9" t="str">
        <f t="shared" si="2"/>
        <v>0</v>
      </c>
      <c r="E14" s="9" t="str">
        <f t="shared" si="0"/>
        <v>0</v>
      </c>
      <c r="F14" s="9" t="str">
        <f t="shared" si="0"/>
        <v>0</v>
      </c>
      <c r="G14" s="9" t="str">
        <f t="shared" si="0"/>
        <v>0</v>
      </c>
      <c r="H14" s="9" t="str">
        <f t="shared" si="0"/>
        <v>0</v>
      </c>
      <c r="I14" s="9" t="str">
        <f t="shared" si="0"/>
        <v>0</v>
      </c>
      <c r="J14" s="9" t="str">
        <f t="shared" si="0"/>
        <v>0</v>
      </c>
      <c r="K14" s="9" t="str">
        <f t="shared" si="0"/>
        <v>0</v>
      </c>
      <c r="L14" s="9" t="str">
        <f t="shared" si="0"/>
        <v>0</v>
      </c>
      <c r="M14" s="9" t="str">
        <f t="shared" si="0"/>
        <v>0</v>
      </c>
      <c r="N14" s="9" t="str">
        <f t="shared" si="0"/>
        <v>0</v>
      </c>
      <c r="O14" s="9" t="str">
        <f t="shared" si="0"/>
        <v>0</v>
      </c>
      <c r="P14" s="9" t="str">
        <f t="shared" si="0"/>
        <v>0</v>
      </c>
      <c r="Q14" s="9" t="str">
        <f t="shared" si="0"/>
        <v>0</v>
      </c>
      <c r="R14" s="9" t="str">
        <f t="shared" si="0"/>
        <v>0</v>
      </c>
      <c r="S14" s="9" t="str">
        <f t="shared" si="0"/>
        <v>0</v>
      </c>
      <c r="T14" s="9" t="str">
        <f t="shared" si="0"/>
        <v>0</v>
      </c>
      <c r="U14" s="9" t="str">
        <f t="shared" si="0"/>
        <v>0</v>
      </c>
      <c r="V14" s="9" t="str">
        <f t="shared" si="0"/>
        <v>0</v>
      </c>
      <c r="W14" s="6">
        <f t="shared" si="1"/>
        <v>0</v>
      </c>
    </row>
    <row r="15" spans="1:23">
      <c r="A15" s="12">
        <f t="shared" si="3"/>
        <v>42992</v>
      </c>
      <c r="B15" s="11">
        <f t="shared" si="3"/>
        <v>42992</v>
      </c>
      <c r="C15" s="31"/>
      <c r="D15" s="9" t="str">
        <f t="shared" si="2"/>
        <v>0</v>
      </c>
      <c r="E15" s="9" t="str">
        <f t="shared" si="0"/>
        <v>0</v>
      </c>
      <c r="F15" s="9" t="str">
        <f t="shared" si="0"/>
        <v>0</v>
      </c>
      <c r="G15" s="9" t="str">
        <f t="shared" si="0"/>
        <v>0</v>
      </c>
      <c r="H15" s="9" t="str">
        <f t="shared" si="0"/>
        <v>0</v>
      </c>
      <c r="I15" s="9" t="str">
        <f t="shared" si="0"/>
        <v>0</v>
      </c>
      <c r="J15" s="9" t="str">
        <f t="shared" si="0"/>
        <v>0</v>
      </c>
      <c r="K15" s="9" t="str">
        <f t="shared" si="0"/>
        <v>0</v>
      </c>
      <c r="L15" s="9" t="str">
        <f t="shared" si="0"/>
        <v>0</v>
      </c>
      <c r="M15" s="9" t="str">
        <f t="shared" si="0"/>
        <v>0</v>
      </c>
      <c r="N15" s="9" t="str">
        <f t="shared" si="0"/>
        <v>0</v>
      </c>
      <c r="O15" s="9" t="str">
        <f t="shared" si="0"/>
        <v>0</v>
      </c>
      <c r="P15" s="9" t="str">
        <f t="shared" si="0"/>
        <v>0</v>
      </c>
      <c r="Q15" s="9" t="str">
        <f t="shared" si="0"/>
        <v>0</v>
      </c>
      <c r="R15" s="9" t="str">
        <f t="shared" si="0"/>
        <v>0</v>
      </c>
      <c r="S15" s="9" t="str">
        <f t="shared" si="0"/>
        <v>0</v>
      </c>
      <c r="T15" s="9" t="str">
        <f t="shared" si="0"/>
        <v>0</v>
      </c>
      <c r="U15" s="9" t="str">
        <f t="shared" si="0"/>
        <v>0</v>
      </c>
      <c r="V15" s="9" t="str">
        <f t="shared" si="0"/>
        <v>0</v>
      </c>
      <c r="W15" s="6">
        <f t="shared" si="1"/>
        <v>0</v>
      </c>
    </row>
    <row r="16" spans="1:23">
      <c r="A16" s="12">
        <f t="shared" si="3"/>
        <v>42993</v>
      </c>
      <c r="B16" s="11">
        <f t="shared" si="3"/>
        <v>42993</v>
      </c>
      <c r="C16" s="31"/>
      <c r="D16" s="9" t="str">
        <f t="shared" si="2"/>
        <v>0</v>
      </c>
      <c r="E16" s="9" t="str">
        <f t="shared" si="0"/>
        <v>0</v>
      </c>
      <c r="F16" s="9" t="str">
        <f t="shared" si="0"/>
        <v>0</v>
      </c>
      <c r="G16" s="9" t="str">
        <f t="shared" si="0"/>
        <v>0</v>
      </c>
      <c r="H16" s="9" t="str">
        <f t="shared" si="0"/>
        <v>0</v>
      </c>
      <c r="I16" s="9" t="str">
        <f t="shared" si="0"/>
        <v>0</v>
      </c>
      <c r="J16" s="9" t="str">
        <f t="shared" si="0"/>
        <v>0</v>
      </c>
      <c r="K16" s="9" t="str">
        <f t="shared" si="0"/>
        <v>0</v>
      </c>
      <c r="L16" s="9" t="str">
        <f t="shared" si="0"/>
        <v>0</v>
      </c>
      <c r="M16" s="9" t="str">
        <f t="shared" si="0"/>
        <v>0</v>
      </c>
      <c r="N16" s="9" t="str">
        <f t="shared" si="0"/>
        <v>0</v>
      </c>
      <c r="O16" s="9" t="str">
        <f t="shared" si="0"/>
        <v>0</v>
      </c>
      <c r="P16" s="9" t="str">
        <f t="shared" si="0"/>
        <v>0</v>
      </c>
      <c r="Q16" s="9" t="str">
        <f t="shared" si="0"/>
        <v>0</v>
      </c>
      <c r="R16" s="9" t="str">
        <f t="shared" si="0"/>
        <v>0</v>
      </c>
      <c r="S16" s="9" t="str">
        <f t="shared" si="0"/>
        <v>0</v>
      </c>
      <c r="T16" s="9" t="str">
        <f t="shared" si="0"/>
        <v>0</v>
      </c>
      <c r="U16" s="9" t="str">
        <f t="shared" si="0"/>
        <v>0</v>
      </c>
      <c r="V16" s="9" t="str">
        <f t="shared" si="0"/>
        <v>0</v>
      </c>
      <c r="W16" s="6">
        <f t="shared" si="1"/>
        <v>0</v>
      </c>
    </row>
    <row r="17" spans="1:23">
      <c r="A17" s="12">
        <f t="shared" si="3"/>
        <v>42994</v>
      </c>
      <c r="B17" s="11">
        <f t="shared" si="3"/>
        <v>42994</v>
      </c>
      <c r="C17" s="31"/>
      <c r="D17" s="9" t="str">
        <f t="shared" si="2"/>
        <v>0</v>
      </c>
      <c r="E17" s="9" t="str">
        <f t="shared" si="2"/>
        <v>0</v>
      </c>
      <c r="F17" s="9" t="str">
        <f t="shared" si="2"/>
        <v>0</v>
      </c>
      <c r="G17" s="9" t="str">
        <f t="shared" si="2"/>
        <v>0</v>
      </c>
      <c r="H17" s="9" t="str">
        <f t="shared" si="2"/>
        <v>0</v>
      </c>
      <c r="I17" s="9" t="str">
        <f t="shared" si="2"/>
        <v>0</v>
      </c>
      <c r="J17" s="9" t="str">
        <f t="shared" si="2"/>
        <v>0</v>
      </c>
      <c r="K17" s="9" t="str">
        <f t="shared" si="2"/>
        <v>0</v>
      </c>
      <c r="L17" s="9" t="str">
        <f t="shared" si="2"/>
        <v>0</v>
      </c>
      <c r="M17" s="9" t="str">
        <f t="shared" si="2"/>
        <v>0</v>
      </c>
      <c r="N17" s="9" t="str">
        <f t="shared" si="2"/>
        <v>0</v>
      </c>
      <c r="O17" s="9" t="str">
        <f t="shared" si="2"/>
        <v>0</v>
      </c>
      <c r="P17" s="9" t="str">
        <f t="shared" si="2"/>
        <v>0</v>
      </c>
      <c r="Q17" s="9" t="str">
        <f t="shared" si="2"/>
        <v>0</v>
      </c>
      <c r="R17" s="9" t="str">
        <f t="shared" si="2"/>
        <v>0</v>
      </c>
      <c r="S17" s="9" t="str">
        <f t="shared" si="2"/>
        <v>0</v>
      </c>
      <c r="T17" s="9" t="str">
        <f t="shared" ref="T17:V30" si="4">IF($C17=T$1,1,"0")</f>
        <v>0</v>
      </c>
      <c r="U17" s="9" t="str">
        <f t="shared" si="4"/>
        <v>0</v>
      </c>
      <c r="V17" s="9" t="str">
        <f t="shared" si="4"/>
        <v>0</v>
      </c>
      <c r="W17" s="6">
        <f t="shared" si="1"/>
        <v>0</v>
      </c>
    </row>
    <row r="18" spans="1:23">
      <c r="A18" s="12">
        <f t="shared" si="3"/>
        <v>42995</v>
      </c>
      <c r="B18" s="11">
        <f t="shared" si="3"/>
        <v>42995</v>
      </c>
      <c r="C18" s="31"/>
      <c r="D18" s="9" t="str">
        <f t="shared" si="2"/>
        <v>0</v>
      </c>
      <c r="E18" s="9" t="str">
        <f t="shared" si="2"/>
        <v>0</v>
      </c>
      <c r="F18" s="9" t="str">
        <f t="shared" si="2"/>
        <v>0</v>
      </c>
      <c r="G18" s="9" t="str">
        <f t="shared" si="2"/>
        <v>0</v>
      </c>
      <c r="H18" s="9" t="str">
        <f t="shared" si="2"/>
        <v>0</v>
      </c>
      <c r="I18" s="9" t="str">
        <f t="shared" si="2"/>
        <v>0</v>
      </c>
      <c r="J18" s="9" t="str">
        <f t="shared" si="2"/>
        <v>0</v>
      </c>
      <c r="K18" s="9" t="str">
        <f t="shared" si="2"/>
        <v>0</v>
      </c>
      <c r="L18" s="9" t="str">
        <f t="shared" si="2"/>
        <v>0</v>
      </c>
      <c r="M18" s="9" t="str">
        <f t="shared" si="2"/>
        <v>0</v>
      </c>
      <c r="N18" s="9" t="str">
        <f t="shared" si="2"/>
        <v>0</v>
      </c>
      <c r="O18" s="9" t="str">
        <f t="shared" si="2"/>
        <v>0</v>
      </c>
      <c r="P18" s="9" t="str">
        <f t="shared" si="2"/>
        <v>0</v>
      </c>
      <c r="Q18" s="9" t="str">
        <f t="shared" si="2"/>
        <v>0</v>
      </c>
      <c r="R18" s="9" t="str">
        <f t="shared" si="2"/>
        <v>0</v>
      </c>
      <c r="S18" s="9" t="str">
        <f t="shared" si="2"/>
        <v>0</v>
      </c>
      <c r="T18" s="9" t="str">
        <f t="shared" si="4"/>
        <v>0</v>
      </c>
      <c r="U18" s="9" t="str">
        <f t="shared" si="4"/>
        <v>0</v>
      </c>
      <c r="V18" s="9" t="str">
        <f t="shared" si="4"/>
        <v>0</v>
      </c>
      <c r="W18" s="6">
        <f t="shared" si="1"/>
        <v>0</v>
      </c>
    </row>
    <row r="19" spans="1:23">
      <c r="A19" s="12">
        <f t="shared" si="3"/>
        <v>42996</v>
      </c>
      <c r="B19" s="11">
        <f t="shared" si="3"/>
        <v>42996</v>
      </c>
      <c r="C19" s="31"/>
      <c r="D19" s="9" t="str">
        <f t="shared" si="2"/>
        <v>0</v>
      </c>
      <c r="E19" s="9" t="str">
        <f t="shared" si="2"/>
        <v>0</v>
      </c>
      <c r="F19" s="9" t="str">
        <f t="shared" si="2"/>
        <v>0</v>
      </c>
      <c r="G19" s="9" t="str">
        <f t="shared" si="2"/>
        <v>0</v>
      </c>
      <c r="H19" s="9" t="str">
        <f t="shared" si="2"/>
        <v>0</v>
      </c>
      <c r="I19" s="9" t="str">
        <f t="shared" si="2"/>
        <v>0</v>
      </c>
      <c r="J19" s="9" t="str">
        <f t="shared" si="2"/>
        <v>0</v>
      </c>
      <c r="K19" s="9" t="str">
        <f t="shared" si="2"/>
        <v>0</v>
      </c>
      <c r="L19" s="9" t="str">
        <f t="shared" si="2"/>
        <v>0</v>
      </c>
      <c r="M19" s="9" t="str">
        <f t="shared" si="2"/>
        <v>0</v>
      </c>
      <c r="N19" s="9" t="str">
        <f t="shared" si="2"/>
        <v>0</v>
      </c>
      <c r="O19" s="9" t="str">
        <f t="shared" si="2"/>
        <v>0</v>
      </c>
      <c r="P19" s="9" t="str">
        <f t="shared" si="2"/>
        <v>0</v>
      </c>
      <c r="Q19" s="9" t="str">
        <f t="shared" si="2"/>
        <v>0</v>
      </c>
      <c r="R19" s="9" t="str">
        <f t="shared" si="2"/>
        <v>0</v>
      </c>
      <c r="S19" s="9" t="str">
        <f t="shared" si="2"/>
        <v>0</v>
      </c>
      <c r="T19" s="9" t="str">
        <f t="shared" si="4"/>
        <v>0</v>
      </c>
      <c r="U19" s="9" t="str">
        <f t="shared" si="4"/>
        <v>0</v>
      </c>
      <c r="V19" s="9" t="str">
        <f t="shared" si="4"/>
        <v>0</v>
      </c>
      <c r="W19" s="6">
        <f t="shared" si="1"/>
        <v>0</v>
      </c>
    </row>
    <row r="20" spans="1:23">
      <c r="A20" s="12">
        <f t="shared" ref="A20:B31" si="5">(A19+1)</f>
        <v>42997</v>
      </c>
      <c r="B20" s="11">
        <f t="shared" si="5"/>
        <v>42997</v>
      </c>
      <c r="C20" s="31"/>
      <c r="D20" s="9" t="str">
        <f t="shared" si="2"/>
        <v>0</v>
      </c>
      <c r="E20" s="9" t="str">
        <f t="shared" si="2"/>
        <v>0</v>
      </c>
      <c r="F20" s="9" t="str">
        <f t="shared" si="2"/>
        <v>0</v>
      </c>
      <c r="G20" s="9" t="str">
        <f t="shared" si="2"/>
        <v>0</v>
      </c>
      <c r="H20" s="9" t="str">
        <f t="shared" si="2"/>
        <v>0</v>
      </c>
      <c r="I20" s="9" t="str">
        <f t="shared" si="2"/>
        <v>0</v>
      </c>
      <c r="J20" s="9" t="str">
        <f t="shared" si="2"/>
        <v>0</v>
      </c>
      <c r="K20" s="9" t="str">
        <f t="shared" si="2"/>
        <v>0</v>
      </c>
      <c r="L20" s="9" t="str">
        <f t="shared" si="2"/>
        <v>0</v>
      </c>
      <c r="M20" s="9" t="str">
        <f t="shared" si="2"/>
        <v>0</v>
      </c>
      <c r="N20" s="9" t="str">
        <f t="shared" si="2"/>
        <v>0</v>
      </c>
      <c r="O20" s="9" t="str">
        <f t="shared" si="2"/>
        <v>0</v>
      </c>
      <c r="P20" s="9" t="str">
        <f t="shared" si="2"/>
        <v>0</v>
      </c>
      <c r="Q20" s="9" t="str">
        <f t="shared" si="2"/>
        <v>0</v>
      </c>
      <c r="R20" s="9" t="str">
        <f t="shared" si="2"/>
        <v>0</v>
      </c>
      <c r="S20" s="9" t="str">
        <f t="shared" si="2"/>
        <v>0</v>
      </c>
      <c r="T20" s="9" t="str">
        <f t="shared" si="4"/>
        <v>0</v>
      </c>
      <c r="U20" s="9" t="str">
        <f t="shared" si="4"/>
        <v>0</v>
      </c>
      <c r="V20" s="9" t="str">
        <f t="shared" si="4"/>
        <v>0</v>
      </c>
      <c r="W20" s="6">
        <f t="shared" si="1"/>
        <v>0</v>
      </c>
    </row>
    <row r="21" spans="1:23">
      <c r="A21" s="12">
        <f t="shared" si="5"/>
        <v>42998</v>
      </c>
      <c r="B21" s="11">
        <f t="shared" si="5"/>
        <v>42998</v>
      </c>
      <c r="C21" s="31"/>
      <c r="D21" s="9" t="str">
        <f t="shared" si="2"/>
        <v>0</v>
      </c>
      <c r="E21" s="9" t="str">
        <f t="shared" si="2"/>
        <v>0</v>
      </c>
      <c r="F21" s="9" t="str">
        <f t="shared" si="2"/>
        <v>0</v>
      </c>
      <c r="G21" s="9" t="str">
        <f t="shared" si="2"/>
        <v>0</v>
      </c>
      <c r="H21" s="9" t="str">
        <f t="shared" si="2"/>
        <v>0</v>
      </c>
      <c r="I21" s="9" t="str">
        <f t="shared" si="2"/>
        <v>0</v>
      </c>
      <c r="J21" s="9" t="str">
        <f t="shared" si="2"/>
        <v>0</v>
      </c>
      <c r="K21" s="9" t="str">
        <f t="shared" si="2"/>
        <v>0</v>
      </c>
      <c r="L21" s="9" t="str">
        <f t="shared" si="2"/>
        <v>0</v>
      </c>
      <c r="M21" s="9" t="str">
        <f t="shared" si="2"/>
        <v>0</v>
      </c>
      <c r="N21" s="9" t="str">
        <f t="shared" si="2"/>
        <v>0</v>
      </c>
      <c r="O21" s="9" t="str">
        <f t="shared" si="2"/>
        <v>0</v>
      </c>
      <c r="P21" s="9" t="str">
        <f t="shared" si="2"/>
        <v>0</v>
      </c>
      <c r="Q21" s="9" t="str">
        <f t="shared" si="2"/>
        <v>0</v>
      </c>
      <c r="R21" s="9" t="str">
        <f t="shared" si="2"/>
        <v>0</v>
      </c>
      <c r="S21" s="9" t="str">
        <f t="shared" si="2"/>
        <v>0</v>
      </c>
      <c r="T21" s="9" t="str">
        <f t="shared" si="4"/>
        <v>0</v>
      </c>
      <c r="U21" s="9" t="str">
        <f t="shared" si="4"/>
        <v>0</v>
      </c>
      <c r="V21" s="9" t="str">
        <f t="shared" si="4"/>
        <v>0</v>
      </c>
      <c r="W21" s="6">
        <f t="shared" si="1"/>
        <v>0</v>
      </c>
    </row>
    <row r="22" spans="1:23">
      <c r="A22" s="12">
        <f t="shared" si="5"/>
        <v>42999</v>
      </c>
      <c r="B22" s="11">
        <f t="shared" si="5"/>
        <v>42999</v>
      </c>
      <c r="C22" s="31"/>
      <c r="D22" s="9" t="str">
        <f t="shared" si="2"/>
        <v>0</v>
      </c>
      <c r="E22" s="9" t="str">
        <f t="shared" si="2"/>
        <v>0</v>
      </c>
      <c r="F22" s="9" t="str">
        <f t="shared" si="2"/>
        <v>0</v>
      </c>
      <c r="G22" s="9" t="str">
        <f t="shared" si="2"/>
        <v>0</v>
      </c>
      <c r="H22" s="9" t="str">
        <f t="shared" si="2"/>
        <v>0</v>
      </c>
      <c r="I22" s="9" t="str">
        <f t="shared" si="2"/>
        <v>0</v>
      </c>
      <c r="J22" s="9" t="str">
        <f t="shared" si="2"/>
        <v>0</v>
      </c>
      <c r="K22" s="9" t="str">
        <f t="shared" si="2"/>
        <v>0</v>
      </c>
      <c r="L22" s="9" t="str">
        <f t="shared" si="2"/>
        <v>0</v>
      </c>
      <c r="M22" s="9" t="str">
        <f t="shared" si="2"/>
        <v>0</v>
      </c>
      <c r="N22" s="9" t="str">
        <f t="shared" si="2"/>
        <v>0</v>
      </c>
      <c r="O22" s="9" t="str">
        <f t="shared" si="2"/>
        <v>0</v>
      </c>
      <c r="P22" s="9" t="str">
        <f t="shared" si="2"/>
        <v>0</v>
      </c>
      <c r="Q22" s="9" t="str">
        <f t="shared" si="2"/>
        <v>0</v>
      </c>
      <c r="R22" s="9" t="str">
        <f t="shared" si="2"/>
        <v>0</v>
      </c>
      <c r="S22" s="9" t="str">
        <f t="shared" si="2"/>
        <v>0</v>
      </c>
      <c r="T22" s="9" t="str">
        <f t="shared" si="4"/>
        <v>0</v>
      </c>
      <c r="U22" s="9" t="str">
        <f t="shared" si="4"/>
        <v>0</v>
      </c>
      <c r="V22" s="9" t="str">
        <f t="shared" si="4"/>
        <v>0</v>
      </c>
      <c r="W22" s="6">
        <f t="shared" si="1"/>
        <v>0</v>
      </c>
    </row>
    <row r="23" spans="1:23">
      <c r="A23" s="12">
        <f t="shared" si="5"/>
        <v>43000</v>
      </c>
      <c r="B23" s="11">
        <f t="shared" si="5"/>
        <v>43000</v>
      </c>
      <c r="C23" s="31"/>
      <c r="D23" s="9" t="str">
        <f t="shared" si="2"/>
        <v>0</v>
      </c>
      <c r="E23" s="9" t="str">
        <f t="shared" si="2"/>
        <v>0</v>
      </c>
      <c r="F23" s="9" t="str">
        <f t="shared" si="2"/>
        <v>0</v>
      </c>
      <c r="G23" s="9" t="str">
        <f t="shared" si="2"/>
        <v>0</v>
      </c>
      <c r="H23" s="9" t="str">
        <f t="shared" si="2"/>
        <v>0</v>
      </c>
      <c r="I23" s="9" t="str">
        <f t="shared" si="2"/>
        <v>0</v>
      </c>
      <c r="J23" s="9" t="str">
        <f t="shared" si="2"/>
        <v>0</v>
      </c>
      <c r="K23" s="9" t="str">
        <f t="shared" si="2"/>
        <v>0</v>
      </c>
      <c r="L23" s="9" t="str">
        <f t="shared" si="2"/>
        <v>0</v>
      </c>
      <c r="M23" s="9" t="str">
        <f t="shared" si="2"/>
        <v>0</v>
      </c>
      <c r="N23" s="9" t="str">
        <f t="shared" si="2"/>
        <v>0</v>
      </c>
      <c r="O23" s="9" t="str">
        <f t="shared" si="2"/>
        <v>0</v>
      </c>
      <c r="P23" s="9" t="str">
        <f t="shared" si="2"/>
        <v>0</v>
      </c>
      <c r="Q23" s="9" t="str">
        <f t="shared" si="2"/>
        <v>0</v>
      </c>
      <c r="R23" s="9" t="str">
        <f t="shared" si="2"/>
        <v>0</v>
      </c>
      <c r="S23" s="9" t="str">
        <f t="shared" si="2"/>
        <v>0</v>
      </c>
      <c r="T23" s="9" t="str">
        <f t="shared" si="4"/>
        <v>0</v>
      </c>
      <c r="U23" s="9" t="str">
        <f t="shared" si="4"/>
        <v>0</v>
      </c>
      <c r="V23" s="9" t="str">
        <f t="shared" si="4"/>
        <v>0</v>
      </c>
      <c r="W23" s="6">
        <f t="shared" si="1"/>
        <v>0</v>
      </c>
    </row>
    <row r="24" spans="1:23">
      <c r="A24" s="12">
        <f t="shared" si="5"/>
        <v>43001</v>
      </c>
      <c r="B24" s="11">
        <f t="shared" si="5"/>
        <v>43001</v>
      </c>
      <c r="C24" s="31"/>
      <c r="D24" s="9" t="str">
        <f t="shared" si="2"/>
        <v>0</v>
      </c>
      <c r="E24" s="9" t="str">
        <f t="shared" si="2"/>
        <v>0</v>
      </c>
      <c r="F24" s="9" t="str">
        <f t="shared" si="2"/>
        <v>0</v>
      </c>
      <c r="G24" s="9" t="str">
        <f t="shared" si="2"/>
        <v>0</v>
      </c>
      <c r="H24" s="9" t="str">
        <f t="shared" si="2"/>
        <v>0</v>
      </c>
      <c r="I24" s="9" t="str">
        <f t="shared" si="2"/>
        <v>0</v>
      </c>
      <c r="J24" s="9" t="str">
        <f t="shared" si="2"/>
        <v>0</v>
      </c>
      <c r="K24" s="9" t="str">
        <f t="shared" si="2"/>
        <v>0</v>
      </c>
      <c r="L24" s="9" t="str">
        <f t="shared" si="2"/>
        <v>0</v>
      </c>
      <c r="M24" s="9" t="str">
        <f t="shared" si="2"/>
        <v>0</v>
      </c>
      <c r="N24" s="9" t="str">
        <f t="shared" si="2"/>
        <v>0</v>
      </c>
      <c r="O24" s="9" t="str">
        <f t="shared" si="2"/>
        <v>0</v>
      </c>
      <c r="P24" s="9" t="str">
        <f t="shared" si="2"/>
        <v>0</v>
      </c>
      <c r="Q24" s="9" t="str">
        <f t="shared" si="2"/>
        <v>0</v>
      </c>
      <c r="R24" s="9" t="str">
        <f t="shared" si="2"/>
        <v>0</v>
      </c>
      <c r="S24" s="9" t="str">
        <f t="shared" si="2"/>
        <v>0</v>
      </c>
      <c r="T24" s="9" t="str">
        <f t="shared" si="4"/>
        <v>0</v>
      </c>
      <c r="U24" s="9" t="str">
        <f t="shared" si="4"/>
        <v>0</v>
      </c>
      <c r="V24" s="9" t="str">
        <f t="shared" si="4"/>
        <v>0</v>
      </c>
      <c r="W24" s="6">
        <f t="shared" si="1"/>
        <v>0</v>
      </c>
    </row>
    <row r="25" spans="1:23">
      <c r="A25" s="12">
        <f t="shared" si="5"/>
        <v>43002</v>
      </c>
      <c r="B25" s="11">
        <f t="shared" si="5"/>
        <v>43002</v>
      </c>
      <c r="C25" s="31"/>
      <c r="D25" s="9" t="str">
        <f t="shared" si="2"/>
        <v>0</v>
      </c>
      <c r="E25" s="9" t="str">
        <f t="shared" si="2"/>
        <v>0</v>
      </c>
      <c r="F25" s="9" t="str">
        <f t="shared" si="2"/>
        <v>0</v>
      </c>
      <c r="G25" s="9" t="str">
        <f t="shared" si="2"/>
        <v>0</v>
      </c>
      <c r="H25" s="9" t="str">
        <f t="shared" si="2"/>
        <v>0</v>
      </c>
      <c r="I25" s="9" t="str">
        <f t="shared" si="2"/>
        <v>0</v>
      </c>
      <c r="J25" s="9" t="str">
        <f t="shared" si="2"/>
        <v>0</v>
      </c>
      <c r="K25" s="9" t="str">
        <f t="shared" si="2"/>
        <v>0</v>
      </c>
      <c r="L25" s="9" t="str">
        <f t="shared" si="2"/>
        <v>0</v>
      </c>
      <c r="M25" s="9" t="str">
        <f t="shared" si="2"/>
        <v>0</v>
      </c>
      <c r="N25" s="9" t="str">
        <f t="shared" si="2"/>
        <v>0</v>
      </c>
      <c r="O25" s="9" t="str">
        <f t="shared" si="2"/>
        <v>0</v>
      </c>
      <c r="P25" s="9" t="str">
        <f t="shared" si="2"/>
        <v>0</v>
      </c>
      <c r="Q25" s="9" t="str">
        <f t="shared" si="2"/>
        <v>0</v>
      </c>
      <c r="R25" s="9" t="str">
        <f t="shared" si="2"/>
        <v>0</v>
      </c>
      <c r="S25" s="9" t="str">
        <f t="shared" si="2"/>
        <v>0</v>
      </c>
      <c r="T25" s="9" t="str">
        <f t="shared" si="4"/>
        <v>0</v>
      </c>
      <c r="U25" s="9" t="str">
        <f t="shared" si="4"/>
        <v>0</v>
      </c>
      <c r="V25" s="9" t="str">
        <f t="shared" si="4"/>
        <v>0</v>
      </c>
      <c r="W25" s="6">
        <f t="shared" si="1"/>
        <v>0</v>
      </c>
    </row>
    <row r="26" spans="1:23">
      <c r="A26" s="12">
        <f t="shared" si="5"/>
        <v>43003</v>
      </c>
      <c r="B26" s="11">
        <f t="shared" si="5"/>
        <v>43003</v>
      </c>
      <c r="C26" s="31"/>
      <c r="D26" s="9" t="str">
        <f t="shared" si="2"/>
        <v>0</v>
      </c>
      <c r="E26" s="9" t="str">
        <f t="shared" si="2"/>
        <v>0</v>
      </c>
      <c r="F26" s="9" t="str">
        <f t="shared" si="2"/>
        <v>0</v>
      </c>
      <c r="G26" s="9" t="str">
        <f t="shared" si="2"/>
        <v>0</v>
      </c>
      <c r="H26" s="9" t="str">
        <f t="shared" si="2"/>
        <v>0</v>
      </c>
      <c r="I26" s="9" t="str">
        <f t="shared" si="2"/>
        <v>0</v>
      </c>
      <c r="J26" s="9" t="str">
        <f t="shared" si="2"/>
        <v>0</v>
      </c>
      <c r="K26" s="9" t="str">
        <f t="shared" si="2"/>
        <v>0</v>
      </c>
      <c r="L26" s="9" t="str">
        <f t="shared" si="2"/>
        <v>0</v>
      </c>
      <c r="M26" s="9" t="str">
        <f t="shared" si="2"/>
        <v>0</v>
      </c>
      <c r="N26" s="9" t="str">
        <f t="shared" si="2"/>
        <v>0</v>
      </c>
      <c r="O26" s="9" t="str">
        <f t="shared" si="2"/>
        <v>0</v>
      </c>
      <c r="P26" s="9" t="str">
        <f t="shared" si="2"/>
        <v>0</v>
      </c>
      <c r="Q26" s="9" t="str">
        <f t="shared" si="2"/>
        <v>0</v>
      </c>
      <c r="R26" s="9" t="str">
        <f t="shared" si="2"/>
        <v>0</v>
      </c>
      <c r="S26" s="9" t="str">
        <f t="shared" si="2"/>
        <v>0</v>
      </c>
      <c r="T26" s="9" t="str">
        <f t="shared" si="4"/>
        <v>0</v>
      </c>
      <c r="U26" s="9" t="str">
        <f t="shared" si="4"/>
        <v>0</v>
      </c>
      <c r="V26" s="9" t="str">
        <f t="shared" si="4"/>
        <v>0</v>
      </c>
      <c r="W26" s="6">
        <f t="shared" si="1"/>
        <v>0</v>
      </c>
    </row>
    <row r="27" spans="1:23">
      <c r="A27" s="12">
        <f t="shared" si="5"/>
        <v>43004</v>
      </c>
      <c r="B27" s="11">
        <f t="shared" si="5"/>
        <v>43004</v>
      </c>
      <c r="C27" s="31"/>
      <c r="D27" s="9" t="str">
        <f t="shared" si="2"/>
        <v>0</v>
      </c>
      <c r="E27" s="9" t="str">
        <f t="shared" si="2"/>
        <v>0</v>
      </c>
      <c r="F27" s="9" t="str">
        <f t="shared" si="2"/>
        <v>0</v>
      </c>
      <c r="G27" s="9" t="str">
        <f t="shared" si="2"/>
        <v>0</v>
      </c>
      <c r="H27" s="9" t="str">
        <f t="shared" si="2"/>
        <v>0</v>
      </c>
      <c r="I27" s="9" t="str">
        <f t="shared" si="2"/>
        <v>0</v>
      </c>
      <c r="J27" s="9" t="str">
        <f t="shared" si="2"/>
        <v>0</v>
      </c>
      <c r="K27" s="9" t="str">
        <f t="shared" si="2"/>
        <v>0</v>
      </c>
      <c r="L27" s="9" t="str">
        <f t="shared" si="2"/>
        <v>0</v>
      </c>
      <c r="M27" s="9" t="str">
        <f t="shared" si="2"/>
        <v>0</v>
      </c>
      <c r="N27" s="9" t="str">
        <f t="shared" si="2"/>
        <v>0</v>
      </c>
      <c r="O27" s="9" t="str">
        <f t="shared" si="2"/>
        <v>0</v>
      </c>
      <c r="P27" s="9" t="str">
        <f t="shared" si="2"/>
        <v>0</v>
      </c>
      <c r="Q27" s="9" t="str">
        <f t="shared" si="2"/>
        <v>0</v>
      </c>
      <c r="R27" s="9" t="str">
        <f t="shared" si="2"/>
        <v>0</v>
      </c>
      <c r="S27" s="9" t="str">
        <f t="shared" si="2"/>
        <v>0</v>
      </c>
      <c r="T27" s="9" t="str">
        <f t="shared" si="4"/>
        <v>0</v>
      </c>
      <c r="U27" s="9" t="str">
        <f t="shared" si="4"/>
        <v>0</v>
      </c>
      <c r="V27" s="9" t="str">
        <f t="shared" si="4"/>
        <v>0</v>
      </c>
      <c r="W27" s="6">
        <f t="shared" si="1"/>
        <v>0</v>
      </c>
    </row>
    <row r="28" spans="1:23">
      <c r="A28" s="12">
        <f t="shared" si="5"/>
        <v>43005</v>
      </c>
      <c r="B28" s="11">
        <f t="shared" si="5"/>
        <v>43005</v>
      </c>
      <c r="C28" s="31"/>
      <c r="D28" s="9" t="str">
        <f t="shared" si="2"/>
        <v>0</v>
      </c>
      <c r="E28" s="9" t="str">
        <f t="shared" si="2"/>
        <v>0</v>
      </c>
      <c r="F28" s="9" t="str">
        <f t="shared" si="2"/>
        <v>0</v>
      </c>
      <c r="G28" s="9" t="str">
        <f t="shared" si="2"/>
        <v>0</v>
      </c>
      <c r="H28" s="9" t="str">
        <f t="shared" si="2"/>
        <v>0</v>
      </c>
      <c r="I28" s="9" t="str">
        <f t="shared" si="2"/>
        <v>0</v>
      </c>
      <c r="J28" s="9" t="str">
        <f t="shared" si="2"/>
        <v>0</v>
      </c>
      <c r="K28" s="9" t="str">
        <f t="shared" si="2"/>
        <v>0</v>
      </c>
      <c r="L28" s="9" t="str">
        <f t="shared" si="2"/>
        <v>0</v>
      </c>
      <c r="M28" s="9" t="str">
        <f t="shared" si="2"/>
        <v>0</v>
      </c>
      <c r="N28" s="9" t="str">
        <f t="shared" si="2"/>
        <v>0</v>
      </c>
      <c r="O28" s="9" t="str">
        <f t="shared" si="2"/>
        <v>0</v>
      </c>
      <c r="P28" s="9" t="str">
        <f t="shared" si="2"/>
        <v>0</v>
      </c>
      <c r="Q28" s="9" t="str">
        <f t="shared" si="2"/>
        <v>0</v>
      </c>
      <c r="R28" s="9" t="str">
        <f t="shared" si="2"/>
        <v>0</v>
      </c>
      <c r="S28" s="9" t="str">
        <f t="shared" si="2"/>
        <v>0</v>
      </c>
      <c r="T28" s="9" t="str">
        <f t="shared" si="4"/>
        <v>0</v>
      </c>
      <c r="U28" s="9" t="str">
        <f t="shared" si="4"/>
        <v>0</v>
      </c>
      <c r="V28" s="9" t="str">
        <f t="shared" si="4"/>
        <v>0</v>
      </c>
      <c r="W28" s="6">
        <f t="shared" si="1"/>
        <v>0</v>
      </c>
    </row>
    <row r="29" spans="1:23">
      <c r="A29" s="12">
        <f t="shared" si="5"/>
        <v>43006</v>
      </c>
      <c r="B29" s="11">
        <f t="shared" si="5"/>
        <v>43006</v>
      </c>
      <c r="C29" s="31"/>
      <c r="D29" s="9" t="str">
        <f t="shared" si="2"/>
        <v>0</v>
      </c>
      <c r="E29" s="9" t="str">
        <f t="shared" si="2"/>
        <v>0</v>
      </c>
      <c r="F29" s="9" t="str">
        <f t="shared" si="2"/>
        <v>0</v>
      </c>
      <c r="G29" s="9" t="str">
        <f t="shared" si="2"/>
        <v>0</v>
      </c>
      <c r="H29" s="9" t="str">
        <f t="shared" si="2"/>
        <v>0</v>
      </c>
      <c r="I29" s="9" t="str">
        <f t="shared" si="2"/>
        <v>0</v>
      </c>
      <c r="J29" s="9" t="str">
        <f t="shared" si="2"/>
        <v>0</v>
      </c>
      <c r="K29" s="9" t="str">
        <f t="shared" si="2"/>
        <v>0</v>
      </c>
      <c r="L29" s="9" t="str">
        <f t="shared" si="2"/>
        <v>0</v>
      </c>
      <c r="M29" s="9" t="str">
        <f t="shared" si="2"/>
        <v>0</v>
      </c>
      <c r="N29" s="9" t="str">
        <f t="shared" si="2"/>
        <v>0</v>
      </c>
      <c r="O29" s="9" t="str">
        <f t="shared" si="2"/>
        <v>0</v>
      </c>
      <c r="P29" s="9" t="str">
        <f t="shared" si="2"/>
        <v>0</v>
      </c>
      <c r="Q29" s="9" t="str">
        <f t="shared" si="2"/>
        <v>0</v>
      </c>
      <c r="R29" s="9" t="str">
        <f t="shared" si="2"/>
        <v>0</v>
      </c>
      <c r="S29" s="9" t="str">
        <f t="shared" si="2"/>
        <v>0</v>
      </c>
      <c r="T29" s="9" t="str">
        <f t="shared" si="4"/>
        <v>0</v>
      </c>
      <c r="U29" s="9" t="str">
        <f t="shared" si="4"/>
        <v>0</v>
      </c>
      <c r="V29" s="9" t="str">
        <f t="shared" si="4"/>
        <v>0</v>
      </c>
      <c r="W29" s="6">
        <f t="shared" si="1"/>
        <v>0</v>
      </c>
    </row>
    <row r="30" spans="1:23">
      <c r="A30" s="12">
        <f t="shared" si="5"/>
        <v>43007</v>
      </c>
      <c r="B30" s="11">
        <f t="shared" si="5"/>
        <v>43007</v>
      </c>
      <c r="C30" s="31"/>
      <c r="D30" s="9" t="str">
        <f t="shared" si="2"/>
        <v>0</v>
      </c>
      <c r="E30" s="9" t="str">
        <f t="shared" si="2"/>
        <v>0</v>
      </c>
      <c r="F30" s="9" t="str">
        <f t="shared" si="2"/>
        <v>0</v>
      </c>
      <c r="G30" s="9" t="str">
        <f t="shared" si="2"/>
        <v>0</v>
      </c>
      <c r="H30" s="9" t="str">
        <f t="shared" si="2"/>
        <v>0</v>
      </c>
      <c r="I30" s="9" t="str">
        <f t="shared" si="2"/>
        <v>0</v>
      </c>
      <c r="J30" s="9" t="str">
        <f t="shared" si="2"/>
        <v>0</v>
      </c>
      <c r="K30" s="9" t="str">
        <f t="shared" si="2"/>
        <v>0</v>
      </c>
      <c r="L30" s="9" t="str">
        <f t="shared" si="2"/>
        <v>0</v>
      </c>
      <c r="M30" s="9" t="str">
        <f t="shared" si="2"/>
        <v>0</v>
      </c>
      <c r="N30" s="9" t="str">
        <f t="shared" si="2"/>
        <v>0</v>
      </c>
      <c r="O30" s="9" t="str">
        <f t="shared" si="2"/>
        <v>0</v>
      </c>
      <c r="P30" s="9" t="str">
        <f t="shared" si="2"/>
        <v>0</v>
      </c>
      <c r="Q30" s="9" t="str">
        <f t="shared" si="2"/>
        <v>0</v>
      </c>
      <c r="R30" s="9" t="str">
        <f t="shared" si="2"/>
        <v>0</v>
      </c>
      <c r="S30" s="9" t="str">
        <f t="shared" si="2"/>
        <v>0</v>
      </c>
      <c r="T30" s="9" t="str">
        <f t="shared" si="4"/>
        <v>0</v>
      </c>
      <c r="U30" s="9" t="str">
        <f t="shared" si="4"/>
        <v>0</v>
      </c>
      <c r="V30" s="9" t="str">
        <f t="shared" si="4"/>
        <v>0</v>
      </c>
      <c r="W30" s="6">
        <f t="shared" si="1"/>
        <v>0</v>
      </c>
    </row>
    <row r="31" spans="1:23">
      <c r="A31" s="12">
        <f t="shared" si="5"/>
        <v>43008</v>
      </c>
      <c r="B31" s="11">
        <f t="shared" si="5"/>
        <v>43008</v>
      </c>
      <c r="C31" s="31"/>
      <c r="D31" s="9" t="str">
        <f t="shared" si="2"/>
        <v>0</v>
      </c>
      <c r="E31" s="9" t="str">
        <f t="shared" si="2"/>
        <v>0</v>
      </c>
      <c r="F31" s="9" t="str">
        <f t="shared" si="2"/>
        <v>0</v>
      </c>
      <c r="G31" s="9" t="str">
        <f t="shared" ref="G31:V31" si="6">IF($C31=G$1,1,"0")</f>
        <v>0</v>
      </c>
      <c r="H31" s="9" t="str">
        <f t="shared" si="6"/>
        <v>0</v>
      </c>
      <c r="I31" s="9" t="str">
        <f t="shared" si="6"/>
        <v>0</v>
      </c>
      <c r="J31" s="9" t="str">
        <f t="shared" si="6"/>
        <v>0</v>
      </c>
      <c r="K31" s="9" t="str">
        <f t="shared" si="6"/>
        <v>0</v>
      </c>
      <c r="L31" s="9" t="str">
        <f t="shared" si="6"/>
        <v>0</v>
      </c>
      <c r="M31" s="9" t="str">
        <f t="shared" si="6"/>
        <v>0</v>
      </c>
      <c r="N31" s="9" t="str">
        <f t="shared" si="6"/>
        <v>0</v>
      </c>
      <c r="O31" s="9" t="str">
        <f t="shared" si="6"/>
        <v>0</v>
      </c>
      <c r="P31" s="9" t="str">
        <f t="shared" si="6"/>
        <v>0</v>
      </c>
      <c r="Q31" s="9" t="str">
        <f t="shared" si="6"/>
        <v>0</v>
      </c>
      <c r="R31" s="9" t="str">
        <f t="shared" si="6"/>
        <v>0</v>
      </c>
      <c r="S31" s="9" t="str">
        <f t="shared" si="6"/>
        <v>0</v>
      </c>
      <c r="T31" s="9" t="str">
        <f t="shared" si="6"/>
        <v>0</v>
      </c>
      <c r="U31" s="9" t="str">
        <f t="shared" si="6"/>
        <v>0</v>
      </c>
      <c r="V31" s="9" t="str">
        <f t="shared" si="6"/>
        <v>0</v>
      </c>
      <c r="W31" s="6">
        <f t="shared" si="1"/>
        <v>0</v>
      </c>
    </row>
    <row r="32" spans="1:23">
      <c r="A32" s="12"/>
      <c r="B32" s="11"/>
      <c r="C32" s="31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6"/>
    </row>
    <row r="33" spans="1:23">
      <c r="A33" s="3"/>
      <c r="B33" s="3"/>
      <c r="C33" s="3"/>
      <c r="D33" s="2">
        <f t="shared" ref="D33:W33" si="7">SUM(D2:D32)</f>
        <v>0</v>
      </c>
      <c r="E33" s="2">
        <f t="shared" si="7"/>
        <v>0</v>
      </c>
      <c r="F33" s="2">
        <f t="shared" si="7"/>
        <v>0</v>
      </c>
      <c r="G33" s="2">
        <f t="shared" si="7"/>
        <v>0</v>
      </c>
      <c r="H33" s="2">
        <f t="shared" si="7"/>
        <v>0</v>
      </c>
      <c r="I33" s="2">
        <f t="shared" si="7"/>
        <v>0</v>
      </c>
      <c r="J33" s="2">
        <f t="shared" si="7"/>
        <v>0</v>
      </c>
      <c r="K33" s="2">
        <f t="shared" si="7"/>
        <v>0</v>
      </c>
      <c r="L33" s="2">
        <f t="shared" si="7"/>
        <v>0</v>
      </c>
      <c r="M33" s="2">
        <f t="shared" si="7"/>
        <v>0</v>
      </c>
      <c r="N33" s="2">
        <f t="shared" si="7"/>
        <v>0</v>
      </c>
      <c r="O33" s="2">
        <f t="shared" si="7"/>
        <v>0</v>
      </c>
      <c r="P33" s="2">
        <f t="shared" si="7"/>
        <v>0</v>
      </c>
      <c r="Q33" s="2">
        <f t="shared" si="7"/>
        <v>0</v>
      </c>
      <c r="R33" s="2">
        <f t="shared" si="7"/>
        <v>0</v>
      </c>
      <c r="S33" s="2">
        <f t="shared" si="7"/>
        <v>0</v>
      </c>
      <c r="T33" s="2">
        <f t="shared" si="7"/>
        <v>0</v>
      </c>
      <c r="U33" s="2">
        <f t="shared" si="7"/>
        <v>0</v>
      </c>
      <c r="V33" s="2">
        <f t="shared" si="7"/>
        <v>0</v>
      </c>
      <c r="W33" s="2">
        <f t="shared" si="7"/>
        <v>0</v>
      </c>
    </row>
    <row r="34" spans="1:23">
      <c r="A34" s="3"/>
      <c r="B34" s="3"/>
      <c r="C34" s="3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>
      <c r="V35" s="1"/>
    </row>
    <row r="36" spans="1:23">
      <c r="A36" s="4"/>
      <c r="B36" s="5"/>
    </row>
    <row r="37" spans="1:23">
      <c r="A37" s="4"/>
      <c r="B37" s="5"/>
      <c r="D37" s="60" t="str">
        <f>(D1)</f>
        <v>-</v>
      </c>
      <c r="E37" s="61" t="str">
        <f t="shared" ref="E37:V37" si="8">(E1)</f>
        <v>-</v>
      </c>
      <c r="F37" s="60" t="str">
        <f t="shared" si="8"/>
        <v>-</v>
      </c>
      <c r="G37" s="61" t="str">
        <f t="shared" si="8"/>
        <v>-</v>
      </c>
      <c r="H37" s="60" t="str">
        <f t="shared" si="8"/>
        <v>-</v>
      </c>
      <c r="I37" s="61" t="str">
        <f t="shared" si="8"/>
        <v>-</v>
      </c>
      <c r="J37" s="60" t="str">
        <f t="shared" si="8"/>
        <v>-</v>
      </c>
      <c r="K37" s="61" t="str">
        <f t="shared" si="8"/>
        <v>-</v>
      </c>
      <c r="L37" s="60" t="str">
        <f t="shared" si="8"/>
        <v>-</v>
      </c>
      <c r="M37" s="61" t="str">
        <f t="shared" si="8"/>
        <v>-</v>
      </c>
      <c r="N37" s="60" t="str">
        <f t="shared" si="8"/>
        <v>-</v>
      </c>
      <c r="O37" s="61" t="str">
        <f t="shared" si="8"/>
        <v>-</v>
      </c>
      <c r="P37" s="60" t="str">
        <f t="shared" si="8"/>
        <v>-</v>
      </c>
      <c r="Q37" s="61" t="str">
        <f t="shared" si="8"/>
        <v>-</v>
      </c>
      <c r="R37" s="60" t="str">
        <f t="shared" si="8"/>
        <v>-</v>
      </c>
      <c r="S37" s="61" t="str">
        <f t="shared" si="8"/>
        <v>_</v>
      </c>
      <c r="T37" s="60" t="str">
        <f t="shared" si="8"/>
        <v>_</v>
      </c>
      <c r="U37" s="61" t="str">
        <f t="shared" si="8"/>
        <v>_</v>
      </c>
      <c r="V37" s="60" t="str">
        <f t="shared" si="8"/>
        <v>_</v>
      </c>
    </row>
    <row r="38" spans="1:23" hidden="1">
      <c r="C38" t="s">
        <v>4</v>
      </c>
      <c r="D38" s="29">
        <f>SUMPRODUCT((WEEKDAY($A$2:$A$32,2)=ROWS($38:38))*(COUNTIF(FERIES,$A$2:$A$32)=0)*($C$2:$C$32=D$37))</f>
        <v>0</v>
      </c>
      <c r="E38" s="55">
        <f>SUMPRODUCT((WEEKDAY($A$2:$A$32,2)=ROWS($38:38))*(COUNTIF(FERIES,$A$2:$A$32)=0)*($C$2:$C$32=E$37))</f>
        <v>0</v>
      </c>
      <c r="F38" s="29">
        <f>SUMPRODUCT((WEEKDAY($A$2:$A$32,2)=ROWS($38:38))*(COUNTIF(FERIES,$A$2:$A$32)=0)*($C$2:$C$32=F$37))</f>
        <v>0</v>
      </c>
      <c r="G38" s="55">
        <f>SUMPRODUCT((WEEKDAY($A$2:$A$32,2)=ROWS($38:38))*(COUNTIF(FERIES,$A$2:$A$32)=0)*($C$2:$C$32=G$37))</f>
        <v>0</v>
      </c>
      <c r="H38" s="29">
        <f>SUMPRODUCT((WEEKDAY($A$2:$A$32,2)=ROWS($38:38))*(COUNTIF(FERIES,$A$2:$A$32)=0)*($C$2:$C$32=H$37))</f>
        <v>0</v>
      </c>
      <c r="I38" s="55">
        <f>SUMPRODUCT((WEEKDAY($A$2:$A$32,2)=ROWS($38:38))*(COUNTIF(FERIES,$A$2:$A$32)=0)*($C$2:$C$32=I$37))</f>
        <v>0</v>
      </c>
      <c r="J38" s="29">
        <f>SUMPRODUCT((WEEKDAY($A$2:$A$32,2)=ROWS($38:38))*(COUNTIF(FERIES,$A$2:$A$32)=0)*($C$2:$C$32=J$37))</f>
        <v>0</v>
      </c>
      <c r="K38" s="55">
        <f>SUMPRODUCT((WEEKDAY($A$2:$A$32,2)=ROWS($38:38))*(COUNTIF(FERIES,$A$2:$A$32)=0)*($C$2:$C$32=K$37))</f>
        <v>0</v>
      </c>
      <c r="L38" s="29">
        <f>SUMPRODUCT((WEEKDAY($A$2:$A$32,2)=ROWS($38:38))*(COUNTIF(FERIES,$A$2:$A$32)=0)*($C$2:$C$32=L$37))</f>
        <v>0</v>
      </c>
      <c r="M38" s="55">
        <f>SUMPRODUCT((WEEKDAY($A$2:$A$32,2)=ROWS($38:38))*(COUNTIF(FERIES,$A$2:$A$32)=0)*($C$2:$C$32=M$37))</f>
        <v>0</v>
      </c>
      <c r="N38" s="29">
        <f>SUMPRODUCT((WEEKDAY($A$2:$A$32,2)=ROWS($38:38))*(COUNTIF(FERIES,$A$2:$A$32)=0)*($C$2:$C$32=N$37))</f>
        <v>0</v>
      </c>
      <c r="O38" s="55">
        <f>SUMPRODUCT((WEEKDAY($A$2:$A$32,2)=ROWS($38:38))*(COUNTIF(FERIES,$A$2:$A$32)=0)*($C$2:$C$32=O$37))</f>
        <v>0</v>
      </c>
      <c r="P38" s="29">
        <f>SUMPRODUCT((WEEKDAY($A$2:$A$32,2)=ROWS($38:38))*(COUNTIF(FERIES,$A$2:$A$32)=0)*($C$2:$C$32=P$37))</f>
        <v>0</v>
      </c>
      <c r="Q38" s="55">
        <f>SUMPRODUCT((WEEKDAY($A$2:$A$32,2)=ROWS($38:38))*(COUNTIF(FERIES,$A$2:$A$32)=0)*($C$2:$C$32=Q$37))</f>
        <v>0</v>
      </c>
      <c r="R38" s="29">
        <f>SUMPRODUCT((WEEKDAY($A$2:$A$32,2)=ROWS($38:38))*(COUNTIF(FERIES,$A$2:$A$32)=0)*($C$2:$C$32=R$37))</f>
        <v>0</v>
      </c>
      <c r="S38" s="55">
        <f>SUMPRODUCT((WEEKDAY($A$2:$A$32,2)=ROWS($38:38))*(COUNTIF(FERIES,$A$2:$A$32)=0)*($C$2:$C$32=S$37))</f>
        <v>0</v>
      </c>
      <c r="T38" s="29">
        <f>SUMPRODUCT((WEEKDAY($A$2:$A$32,2)=ROWS($38:38))*(COUNTIF(FERIES,$A$2:$A$32)=0)*($C$2:$C$32=T$37))</f>
        <v>0</v>
      </c>
      <c r="U38" s="55">
        <f>SUMPRODUCT((WEEKDAY($A$2:$A$32,2)=ROWS($38:38))*(COUNTIF(FERIES,$A$2:$A$32)=0)*($C$2:$C$32=U$37))</f>
        <v>0</v>
      </c>
      <c r="V38" s="29">
        <f>SUMPRODUCT((WEEKDAY($A$2:$A$32,2)=ROWS($38:38))*(COUNTIF(FERIES,$A$2:$A$32)=0)*($C$2:$C$32=V$37))</f>
        <v>0</v>
      </c>
    </row>
    <row r="39" spans="1:23" hidden="1">
      <c r="C39" t="s">
        <v>5</v>
      </c>
      <c r="D39" s="29">
        <f>SUMPRODUCT((WEEKDAY($A$2:$A$32,2)=ROWS($38:39))*(COUNTIF(FERIES,$A$2:$A$32)=0)*($C$2:$C$32=D$37))</f>
        <v>0</v>
      </c>
      <c r="E39" s="55">
        <f>SUMPRODUCT((WEEKDAY($A$2:$A$32,2)=ROWS($38:39))*(COUNTIF(FERIES,$A$2:$A$32)=0)*($C$2:$C$32=E$37))</f>
        <v>0</v>
      </c>
      <c r="F39" s="29">
        <f>SUMPRODUCT((WEEKDAY($A$2:$A$32,2)=ROWS($38:39))*(COUNTIF(FERIES,$A$2:$A$32)=0)*($C$2:$C$32=F$37))</f>
        <v>0</v>
      </c>
      <c r="G39" s="55">
        <f>SUMPRODUCT((WEEKDAY($A$2:$A$32,2)=ROWS($38:39))*(COUNTIF(FERIES,$A$2:$A$32)=0)*($C$2:$C$32=G$37))</f>
        <v>0</v>
      </c>
      <c r="H39" s="29">
        <f>SUMPRODUCT((WEEKDAY($A$2:$A$32,2)=ROWS($38:39))*(COUNTIF(FERIES,$A$2:$A$32)=0)*($C$2:$C$32=H$37))</f>
        <v>0</v>
      </c>
      <c r="I39" s="55">
        <f>SUMPRODUCT((WEEKDAY($A$2:$A$32,2)=ROWS($38:39))*(COUNTIF(FERIES,$A$2:$A$32)=0)*($C$2:$C$32=I$37))</f>
        <v>0</v>
      </c>
      <c r="J39" s="29">
        <f>SUMPRODUCT((WEEKDAY($A$2:$A$32,2)=ROWS($38:39))*(COUNTIF(FERIES,$A$2:$A$32)=0)*($C$2:$C$32=J$37))</f>
        <v>0</v>
      </c>
      <c r="K39" s="55">
        <f>SUMPRODUCT((WEEKDAY($A$2:$A$32,2)=ROWS($38:39))*(COUNTIF(FERIES,$A$2:$A$32)=0)*($C$2:$C$32=K$37))</f>
        <v>0</v>
      </c>
      <c r="L39" s="29">
        <f>SUMPRODUCT((WEEKDAY($A$2:$A$32,2)=ROWS($38:39))*(COUNTIF(FERIES,$A$2:$A$32)=0)*($C$2:$C$32=L$37))</f>
        <v>0</v>
      </c>
      <c r="M39" s="55">
        <f>SUMPRODUCT((WEEKDAY($A$2:$A$32,2)=ROWS($38:39))*(COUNTIF(FERIES,$A$2:$A$32)=0)*($C$2:$C$32=M$37))</f>
        <v>0</v>
      </c>
      <c r="N39" s="29">
        <f>SUMPRODUCT((WEEKDAY($A$2:$A$32,2)=ROWS($38:39))*(COUNTIF(FERIES,$A$2:$A$32)=0)*($C$2:$C$32=N$37))</f>
        <v>0</v>
      </c>
      <c r="O39" s="55">
        <f>SUMPRODUCT((WEEKDAY($A$2:$A$32,2)=ROWS($38:39))*(COUNTIF(FERIES,$A$2:$A$32)=0)*($C$2:$C$32=O$37))</f>
        <v>0</v>
      </c>
      <c r="P39" s="29">
        <f>SUMPRODUCT((WEEKDAY($A$2:$A$32,2)=ROWS($38:39))*(COUNTIF(FERIES,$A$2:$A$32)=0)*($C$2:$C$32=P$37))</f>
        <v>0</v>
      </c>
      <c r="Q39" s="55">
        <f>SUMPRODUCT((WEEKDAY($A$2:$A$32,2)=ROWS($38:39))*(COUNTIF(FERIES,$A$2:$A$32)=0)*($C$2:$C$32=Q$37))</f>
        <v>0</v>
      </c>
      <c r="R39" s="29">
        <f>SUMPRODUCT((WEEKDAY($A$2:$A$32,2)=ROWS($38:39))*(COUNTIF(FERIES,$A$2:$A$32)=0)*($C$2:$C$32=R$37))</f>
        <v>0</v>
      </c>
      <c r="S39" s="55">
        <f>SUMPRODUCT((WEEKDAY($A$2:$A$32,2)=ROWS($38:39))*(COUNTIF(FERIES,$A$2:$A$32)=0)*($C$2:$C$32=S$37))</f>
        <v>0</v>
      </c>
      <c r="T39" s="29">
        <f>SUMPRODUCT((WEEKDAY($A$2:$A$32,2)=ROWS($38:39))*(COUNTIF(FERIES,$A$2:$A$32)=0)*($C$2:$C$32=T$37))</f>
        <v>0</v>
      </c>
      <c r="U39" s="55">
        <f>SUMPRODUCT((WEEKDAY($A$2:$A$32,2)=ROWS($38:39))*(COUNTIF(FERIES,$A$2:$A$32)=0)*($C$2:$C$32=U$37))</f>
        <v>0</v>
      </c>
      <c r="V39" s="29">
        <f>SUMPRODUCT((WEEKDAY($A$2:$A$32,2)=ROWS($38:39))*(COUNTIF(FERIES,$A$2:$A$32)=0)*($C$2:$C$32=V$37))</f>
        <v>0</v>
      </c>
    </row>
    <row r="40" spans="1:23" hidden="1">
      <c r="C40" t="s">
        <v>6</v>
      </c>
      <c r="D40" s="29">
        <f>SUMPRODUCT((WEEKDAY($A$2:$A$32,2)=ROWS($38:40))*(COUNTIF(FERIES,$A$2:$A$32)=0)*($C$2:$C$32=D$37))</f>
        <v>0</v>
      </c>
      <c r="E40" s="55">
        <f>SUMPRODUCT((WEEKDAY($A$2:$A$32,2)=ROWS($38:40))*(COUNTIF(FERIES,$A$2:$A$32)=0)*($C$2:$C$32=E$37))</f>
        <v>0</v>
      </c>
      <c r="F40" s="29">
        <f>SUMPRODUCT((WEEKDAY($A$2:$A$32,2)=ROWS($38:40))*(COUNTIF(FERIES,$A$2:$A$32)=0)*($C$2:$C$32=F$37))</f>
        <v>0</v>
      </c>
      <c r="G40" s="55">
        <f>SUMPRODUCT((WEEKDAY($A$2:$A$32,2)=ROWS($38:40))*(COUNTIF(FERIES,$A$2:$A$32)=0)*($C$2:$C$32=G$37))</f>
        <v>0</v>
      </c>
      <c r="H40" s="29">
        <f>SUMPRODUCT((WEEKDAY($A$2:$A$32,2)=ROWS($38:40))*(COUNTIF(FERIES,$A$2:$A$32)=0)*($C$2:$C$32=H$37))</f>
        <v>0</v>
      </c>
      <c r="I40" s="55">
        <f>SUMPRODUCT((WEEKDAY($A$2:$A$32,2)=ROWS($38:40))*(COUNTIF(FERIES,$A$2:$A$32)=0)*($C$2:$C$32=I$37))</f>
        <v>0</v>
      </c>
      <c r="J40" s="29">
        <f>SUMPRODUCT((WEEKDAY($A$2:$A$32,2)=ROWS($38:40))*(COUNTIF(FERIES,$A$2:$A$32)=0)*($C$2:$C$32=J$37))</f>
        <v>0</v>
      </c>
      <c r="K40" s="55">
        <f>SUMPRODUCT((WEEKDAY($A$2:$A$32,2)=ROWS($38:40))*(COUNTIF(FERIES,$A$2:$A$32)=0)*($C$2:$C$32=K$37))</f>
        <v>0</v>
      </c>
      <c r="L40" s="29">
        <f>SUMPRODUCT((WEEKDAY($A$2:$A$32,2)=ROWS($38:40))*(COUNTIF(FERIES,$A$2:$A$32)=0)*($C$2:$C$32=L$37))</f>
        <v>0</v>
      </c>
      <c r="M40" s="55">
        <f>SUMPRODUCT((WEEKDAY($A$2:$A$32,2)=ROWS($38:40))*(COUNTIF(FERIES,$A$2:$A$32)=0)*($C$2:$C$32=M$37))</f>
        <v>0</v>
      </c>
      <c r="N40" s="29">
        <f>SUMPRODUCT((WEEKDAY($A$2:$A$32,2)=ROWS($38:40))*(COUNTIF(FERIES,$A$2:$A$32)=0)*($C$2:$C$32=N$37))</f>
        <v>0</v>
      </c>
      <c r="O40" s="55">
        <f>SUMPRODUCT((WEEKDAY($A$2:$A$32,2)=ROWS($38:40))*(COUNTIF(FERIES,$A$2:$A$32)=0)*($C$2:$C$32=O$37))</f>
        <v>0</v>
      </c>
      <c r="P40" s="29">
        <f>SUMPRODUCT((WEEKDAY($A$2:$A$32,2)=ROWS($38:40))*(COUNTIF(FERIES,$A$2:$A$32)=0)*($C$2:$C$32=P$37))</f>
        <v>0</v>
      </c>
      <c r="Q40" s="55">
        <f>SUMPRODUCT((WEEKDAY($A$2:$A$32,2)=ROWS($38:40))*(COUNTIF(FERIES,$A$2:$A$32)=0)*($C$2:$C$32=Q$37))</f>
        <v>0</v>
      </c>
      <c r="R40" s="29">
        <f>SUMPRODUCT((WEEKDAY($A$2:$A$32,2)=ROWS($38:40))*(COUNTIF(FERIES,$A$2:$A$32)=0)*($C$2:$C$32=R$37))</f>
        <v>0</v>
      </c>
      <c r="S40" s="55">
        <f>SUMPRODUCT((WEEKDAY($A$2:$A$32,2)=ROWS($38:40))*(COUNTIF(FERIES,$A$2:$A$32)=0)*($C$2:$C$32=S$37))</f>
        <v>0</v>
      </c>
      <c r="T40" s="29">
        <f>SUMPRODUCT((WEEKDAY($A$2:$A$32,2)=ROWS($38:40))*(COUNTIF(FERIES,$A$2:$A$32)=0)*($C$2:$C$32=T$37))</f>
        <v>0</v>
      </c>
      <c r="U40" s="55">
        <f>SUMPRODUCT((WEEKDAY($A$2:$A$32,2)=ROWS($38:40))*(COUNTIF(FERIES,$A$2:$A$32)=0)*($C$2:$C$32=U$37))</f>
        <v>0</v>
      </c>
      <c r="V40" s="29">
        <f>SUMPRODUCT((WEEKDAY($A$2:$A$32,2)=ROWS($38:40))*(COUNTIF(FERIES,$A$2:$A$32)=0)*($C$2:$C$32=V$37))</f>
        <v>0</v>
      </c>
    </row>
    <row r="41" spans="1:23" hidden="1">
      <c r="C41" t="s">
        <v>7</v>
      </c>
      <c r="D41" s="29">
        <f>SUMPRODUCT((WEEKDAY($A$2:$A$32,2)=ROWS($38:41))*(COUNTIF(FERIES,$A$2:$A$32)=0)*($C$2:$C$32=D$37))</f>
        <v>0</v>
      </c>
      <c r="E41" s="55">
        <f>SUMPRODUCT((WEEKDAY($A$2:$A$32,2)=ROWS($38:41))*(COUNTIF(FERIES,$A$2:$A$32)=0)*($C$2:$C$32=E$37))</f>
        <v>0</v>
      </c>
      <c r="F41" s="29">
        <f>SUMPRODUCT((WEEKDAY($A$2:$A$32,2)=ROWS($38:41))*(COUNTIF(FERIES,$A$2:$A$32)=0)*($C$2:$C$32=F$37))</f>
        <v>0</v>
      </c>
      <c r="G41" s="55">
        <f>SUMPRODUCT((WEEKDAY($A$2:$A$32,2)=ROWS($38:41))*(COUNTIF(FERIES,$A$2:$A$32)=0)*($C$2:$C$32=G$37))</f>
        <v>0</v>
      </c>
      <c r="H41" s="29">
        <f>SUMPRODUCT((WEEKDAY($A$2:$A$32,2)=ROWS($38:41))*(COUNTIF(FERIES,$A$2:$A$32)=0)*($C$2:$C$32=H$37))</f>
        <v>0</v>
      </c>
      <c r="I41" s="55">
        <f>SUMPRODUCT((WEEKDAY($A$2:$A$32,2)=ROWS($38:41))*(COUNTIF(FERIES,$A$2:$A$32)=0)*($C$2:$C$32=I$37))</f>
        <v>0</v>
      </c>
      <c r="J41" s="29">
        <f>SUMPRODUCT((WEEKDAY($A$2:$A$32,2)=ROWS($38:41))*(COUNTIF(FERIES,$A$2:$A$32)=0)*($C$2:$C$32=J$37))</f>
        <v>0</v>
      </c>
      <c r="K41" s="55">
        <f>SUMPRODUCT((WEEKDAY($A$2:$A$32,2)=ROWS($38:41))*(COUNTIF(FERIES,$A$2:$A$32)=0)*($C$2:$C$32=K$37))</f>
        <v>0</v>
      </c>
      <c r="L41" s="29">
        <f>SUMPRODUCT((WEEKDAY($A$2:$A$32,2)=ROWS($38:41))*(COUNTIF(FERIES,$A$2:$A$32)=0)*($C$2:$C$32=L$37))</f>
        <v>0</v>
      </c>
      <c r="M41" s="55">
        <f>SUMPRODUCT((WEEKDAY($A$2:$A$32,2)=ROWS($38:41))*(COUNTIF(FERIES,$A$2:$A$32)=0)*($C$2:$C$32=M$37))</f>
        <v>0</v>
      </c>
      <c r="N41" s="29">
        <f>SUMPRODUCT((WEEKDAY($A$2:$A$32,2)=ROWS($38:41))*(COUNTIF(FERIES,$A$2:$A$32)=0)*($C$2:$C$32=N$37))</f>
        <v>0</v>
      </c>
      <c r="O41" s="55">
        <f>SUMPRODUCT((WEEKDAY($A$2:$A$32,2)=ROWS($38:41))*(COUNTIF(FERIES,$A$2:$A$32)=0)*($C$2:$C$32=O$37))</f>
        <v>0</v>
      </c>
      <c r="P41" s="29">
        <f>SUMPRODUCT((WEEKDAY($A$2:$A$32,2)=ROWS($38:41))*(COUNTIF(FERIES,$A$2:$A$32)=0)*($C$2:$C$32=P$37))</f>
        <v>0</v>
      </c>
      <c r="Q41" s="55">
        <f>SUMPRODUCT((WEEKDAY($A$2:$A$32,2)=ROWS($38:41))*(COUNTIF(FERIES,$A$2:$A$32)=0)*($C$2:$C$32=Q$37))</f>
        <v>0</v>
      </c>
      <c r="R41" s="29">
        <f>SUMPRODUCT((WEEKDAY($A$2:$A$32,2)=ROWS($38:41))*(COUNTIF(FERIES,$A$2:$A$32)=0)*($C$2:$C$32=R$37))</f>
        <v>0</v>
      </c>
      <c r="S41" s="55">
        <f>SUMPRODUCT((WEEKDAY($A$2:$A$32,2)=ROWS($38:41))*(COUNTIF(FERIES,$A$2:$A$32)=0)*($C$2:$C$32=S$37))</f>
        <v>0</v>
      </c>
      <c r="T41" s="29">
        <f>SUMPRODUCT((WEEKDAY($A$2:$A$32,2)=ROWS($38:41))*(COUNTIF(FERIES,$A$2:$A$32)=0)*($C$2:$C$32=T$37))</f>
        <v>0</v>
      </c>
      <c r="U41" s="55">
        <f>SUMPRODUCT((WEEKDAY($A$2:$A$32,2)=ROWS($38:41))*(COUNTIF(FERIES,$A$2:$A$32)=0)*($C$2:$C$32=U$37))</f>
        <v>0</v>
      </c>
      <c r="V41" s="29">
        <f>SUMPRODUCT((WEEKDAY($A$2:$A$32,2)=ROWS($38:41))*(COUNTIF(FERIES,$A$2:$A$32)=0)*($C$2:$C$32=V$37))</f>
        <v>0</v>
      </c>
    </row>
    <row r="42" spans="1:23" hidden="1">
      <c r="C42" t="s">
        <v>8</v>
      </c>
      <c r="D42" s="29">
        <f>SUMPRODUCT((WEEKDAY($A$2:$A$32,2)=ROWS($38:42))*(COUNTIF(FERIES,$A$2:$A$32)=0)*($C$2:$C$32=D$37))</f>
        <v>0</v>
      </c>
      <c r="E42" s="55">
        <f>SUMPRODUCT((WEEKDAY($A$2:$A$32,2)=ROWS($38:42))*(COUNTIF(FERIES,$A$2:$A$32)=0)*($C$2:$C$32=E$37))</f>
        <v>0</v>
      </c>
      <c r="F42" s="29">
        <f>SUMPRODUCT((WEEKDAY($A$2:$A$32,2)=ROWS($38:42))*(COUNTIF(FERIES,$A$2:$A$32)=0)*($C$2:$C$32=F$37))</f>
        <v>0</v>
      </c>
      <c r="G42" s="55">
        <f>SUMPRODUCT((WEEKDAY($A$2:$A$32,2)=ROWS($38:42))*(COUNTIF(FERIES,$A$2:$A$32)=0)*($C$2:$C$32=G$37))</f>
        <v>0</v>
      </c>
      <c r="H42" s="29">
        <f>SUMPRODUCT((WEEKDAY($A$2:$A$32,2)=ROWS($38:42))*(COUNTIF(FERIES,$A$2:$A$32)=0)*($C$2:$C$32=H$37))</f>
        <v>0</v>
      </c>
      <c r="I42" s="55">
        <f>SUMPRODUCT((WEEKDAY($A$2:$A$32,2)=ROWS($38:42))*(COUNTIF(FERIES,$A$2:$A$32)=0)*($C$2:$C$32=I$37))</f>
        <v>0</v>
      </c>
      <c r="J42" s="29">
        <f>SUMPRODUCT((WEEKDAY($A$2:$A$32,2)=ROWS($38:42))*(COUNTIF(FERIES,$A$2:$A$32)=0)*($C$2:$C$32=J$37))</f>
        <v>0</v>
      </c>
      <c r="K42" s="55">
        <f>SUMPRODUCT((WEEKDAY($A$2:$A$32,2)=ROWS($38:42))*(COUNTIF(FERIES,$A$2:$A$32)=0)*($C$2:$C$32=K$37))</f>
        <v>0</v>
      </c>
      <c r="L42" s="29">
        <f>SUMPRODUCT((WEEKDAY($A$2:$A$32,2)=ROWS($38:42))*(COUNTIF(FERIES,$A$2:$A$32)=0)*($C$2:$C$32=L$37))</f>
        <v>0</v>
      </c>
      <c r="M42" s="55">
        <f>SUMPRODUCT((WEEKDAY($A$2:$A$32,2)=ROWS($38:42))*(COUNTIF(FERIES,$A$2:$A$32)=0)*($C$2:$C$32=M$37))</f>
        <v>0</v>
      </c>
      <c r="N42" s="29">
        <f>SUMPRODUCT((WEEKDAY($A$2:$A$32,2)=ROWS($38:42))*(COUNTIF(FERIES,$A$2:$A$32)=0)*($C$2:$C$32=N$37))</f>
        <v>0</v>
      </c>
      <c r="O42" s="55">
        <f>SUMPRODUCT((WEEKDAY($A$2:$A$32,2)=ROWS($38:42))*(COUNTIF(FERIES,$A$2:$A$32)=0)*($C$2:$C$32=O$37))</f>
        <v>0</v>
      </c>
      <c r="P42" s="29">
        <f>SUMPRODUCT((WEEKDAY($A$2:$A$32,2)=ROWS($38:42))*(COUNTIF(FERIES,$A$2:$A$32)=0)*($C$2:$C$32=P$37))</f>
        <v>0</v>
      </c>
      <c r="Q42" s="55">
        <f>SUMPRODUCT((WEEKDAY($A$2:$A$32,2)=ROWS($38:42))*(COUNTIF(FERIES,$A$2:$A$32)=0)*($C$2:$C$32=Q$37))</f>
        <v>0</v>
      </c>
      <c r="R42" s="29">
        <f>SUMPRODUCT((WEEKDAY($A$2:$A$32,2)=ROWS($38:42))*(COUNTIF(FERIES,$A$2:$A$32)=0)*($C$2:$C$32=R$37))</f>
        <v>0</v>
      </c>
      <c r="S42" s="55">
        <f>SUMPRODUCT((WEEKDAY($A$2:$A$32,2)=ROWS($38:42))*(COUNTIF(FERIES,$A$2:$A$32)=0)*($C$2:$C$32=S$37))</f>
        <v>0</v>
      </c>
      <c r="T42" s="29">
        <f>SUMPRODUCT((WEEKDAY($A$2:$A$32,2)=ROWS($38:42))*(COUNTIF(FERIES,$A$2:$A$32)=0)*($C$2:$C$32=T$37))</f>
        <v>0</v>
      </c>
      <c r="U42" s="55">
        <f>SUMPRODUCT((WEEKDAY($A$2:$A$32,2)=ROWS($38:42))*(COUNTIF(FERIES,$A$2:$A$32)=0)*($C$2:$C$32=U$37))</f>
        <v>0</v>
      </c>
      <c r="V42" s="29">
        <f>SUMPRODUCT((WEEKDAY($A$2:$A$32,2)=ROWS($38:42))*(COUNTIF(FERIES,$A$2:$A$32)=0)*($C$2:$C$32=V$37))</f>
        <v>0</v>
      </c>
    </row>
    <row r="43" spans="1:23" hidden="1">
      <c r="C43" t="s">
        <v>9</v>
      </c>
      <c r="D43" s="29">
        <f>SUMPRODUCT((WEEKDAY($A$2:$A$32,2)=ROWS($38:43))*(COUNTIF(FERIES,$A$2:$A$32)=0)*($C$2:$C$32=D$37))</f>
        <v>0</v>
      </c>
      <c r="E43" s="55">
        <f>SUMPRODUCT((WEEKDAY($A$2:$A$32,2)=ROWS($38:43))*(COUNTIF(FERIES,$A$2:$A$32)=0)*($C$2:$C$32=E$37))</f>
        <v>0</v>
      </c>
      <c r="F43" s="29">
        <f>SUMPRODUCT((WEEKDAY($A$2:$A$32,2)=ROWS($38:43))*(COUNTIF(FERIES,$A$2:$A$32)=0)*($C$2:$C$32=F$37))</f>
        <v>0</v>
      </c>
      <c r="G43" s="55">
        <f>SUMPRODUCT((WEEKDAY($A$2:$A$32,2)=ROWS($38:43))*(COUNTIF(FERIES,$A$2:$A$32)=0)*($C$2:$C$32=G$37))</f>
        <v>0</v>
      </c>
      <c r="H43" s="29">
        <f>SUMPRODUCT((WEEKDAY($A$2:$A$32,2)=ROWS($38:43))*(COUNTIF(FERIES,$A$2:$A$32)=0)*($C$2:$C$32=H$37))</f>
        <v>0</v>
      </c>
      <c r="I43" s="55">
        <f>SUMPRODUCT((WEEKDAY($A$2:$A$32,2)=ROWS($38:43))*(COUNTIF(FERIES,$A$2:$A$32)=0)*($C$2:$C$32=I$37))</f>
        <v>0</v>
      </c>
      <c r="J43" s="29">
        <f>SUMPRODUCT((WEEKDAY($A$2:$A$32,2)=ROWS($38:43))*(COUNTIF(FERIES,$A$2:$A$32)=0)*($C$2:$C$32=J$37))</f>
        <v>0</v>
      </c>
      <c r="K43" s="55">
        <f>SUMPRODUCT((WEEKDAY($A$2:$A$32,2)=ROWS($38:43))*(COUNTIF(FERIES,$A$2:$A$32)=0)*($C$2:$C$32=K$37))</f>
        <v>0</v>
      </c>
      <c r="L43" s="29">
        <f>SUMPRODUCT((WEEKDAY($A$2:$A$32,2)=ROWS($38:43))*(COUNTIF(FERIES,$A$2:$A$32)=0)*($C$2:$C$32=L$37))</f>
        <v>0</v>
      </c>
      <c r="M43" s="55">
        <f>SUMPRODUCT((WEEKDAY($A$2:$A$32,2)=ROWS($38:43))*(COUNTIF(FERIES,$A$2:$A$32)=0)*($C$2:$C$32=M$37))</f>
        <v>0</v>
      </c>
      <c r="N43" s="29">
        <f>SUMPRODUCT((WEEKDAY($A$2:$A$32,2)=ROWS($38:43))*(COUNTIF(FERIES,$A$2:$A$32)=0)*($C$2:$C$32=N$37))</f>
        <v>0</v>
      </c>
      <c r="O43" s="55">
        <f>SUMPRODUCT((WEEKDAY($A$2:$A$32,2)=ROWS($38:43))*(COUNTIF(FERIES,$A$2:$A$32)=0)*($C$2:$C$32=O$37))</f>
        <v>0</v>
      </c>
      <c r="P43" s="29">
        <f>SUMPRODUCT((WEEKDAY($A$2:$A$32,2)=ROWS($38:43))*(COUNTIF(FERIES,$A$2:$A$32)=0)*($C$2:$C$32=P$37))</f>
        <v>0</v>
      </c>
      <c r="Q43" s="55">
        <f>SUMPRODUCT((WEEKDAY($A$2:$A$32,2)=ROWS($38:43))*(COUNTIF(FERIES,$A$2:$A$32)=0)*($C$2:$C$32=Q$37))</f>
        <v>0</v>
      </c>
      <c r="R43" s="29">
        <f>SUMPRODUCT((WEEKDAY($A$2:$A$32,2)=ROWS($38:43))*(COUNTIF(FERIES,$A$2:$A$32)=0)*($C$2:$C$32=R$37))</f>
        <v>0</v>
      </c>
      <c r="S43" s="55">
        <f>SUMPRODUCT((WEEKDAY($A$2:$A$32,2)=ROWS($38:43))*(COUNTIF(FERIES,$A$2:$A$32)=0)*($C$2:$C$32=S$37))</f>
        <v>0</v>
      </c>
      <c r="T43" s="29">
        <f>SUMPRODUCT((WEEKDAY($A$2:$A$32,2)=ROWS($38:43))*(COUNTIF(FERIES,$A$2:$A$32)=0)*($C$2:$C$32=T$37))</f>
        <v>0</v>
      </c>
      <c r="U43" s="55">
        <f>SUMPRODUCT((WEEKDAY($A$2:$A$32,2)=ROWS($38:43))*(COUNTIF(FERIES,$A$2:$A$32)=0)*($C$2:$C$32=U$37))</f>
        <v>0</v>
      </c>
      <c r="V43" s="29">
        <f>SUMPRODUCT((WEEKDAY($A$2:$A$32,2)=ROWS($38:43))*(COUNTIF(FERIES,$A$2:$A$32)=0)*($C$2:$C$32=V$37))</f>
        <v>0</v>
      </c>
    </row>
    <row r="44" spans="1:23" hidden="1">
      <c r="C44" t="s">
        <v>10</v>
      </c>
      <c r="D44" s="29">
        <f>SUMPRODUCT((WEEKDAY($A$2:$A$32,2)=ROWS($38:44))*(COUNTIF(FERIES,$A$2:$A$32)=0)*($C$2:$C$32=D$37))</f>
        <v>0</v>
      </c>
      <c r="E44" s="55">
        <f>SUMPRODUCT((WEEKDAY($A$2:$A$32,2)=ROWS($38:44))*(COUNTIF(FERIES,$A$2:$A$32)=0)*($C$2:$C$32=E$37))</f>
        <v>0</v>
      </c>
      <c r="F44" s="29">
        <f>SUMPRODUCT((WEEKDAY($A$2:$A$32,2)=ROWS($38:44))*(COUNTIF(FERIES,$A$2:$A$32)=0)*($C$2:$C$32=F$37))</f>
        <v>0</v>
      </c>
      <c r="G44" s="55">
        <f>SUMPRODUCT((WEEKDAY($A$2:$A$32,2)=ROWS($38:44))*(COUNTIF(FERIES,$A$2:$A$32)=0)*($C$2:$C$32=G$37))</f>
        <v>0</v>
      </c>
      <c r="H44" s="29">
        <f>SUMPRODUCT((WEEKDAY($A$2:$A$32,2)=ROWS($38:44))*(COUNTIF(FERIES,$A$2:$A$32)=0)*($C$2:$C$32=H$37))</f>
        <v>0</v>
      </c>
      <c r="I44" s="55">
        <f>SUMPRODUCT((WEEKDAY($A$2:$A$32,2)=ROWS($38:44))*(COUNTIF(FERIES,$A$2:$A$32)=0)*($C$2:$C$32=I$37))</f>
        <v>0</v>
      </c>
      <c r="J44" s="29">
        <f>SUMPRODUCT((WEEKDAY($A$2:$A$32,2)=ROWS($38:44))*(COUNTIF(FERIES,$A$2:$A$32)=0)*($C$2:$C$32=J$37))</f>
        <v>0</v>
      </c>
      <c r="K44" s="55">
        <f>SUMPRODUCT((WEEKDAY($A$2:$A$32,2)=ROWS($38:44))*(COUNTIF(FERIES,$A$2:$A$32)=0)*($C$2:$C$32=K$37))</f>
        <v>0</v>
      </c>
      <c r="L44" s="29">
        <f>SUMPRODUCT((WEEKDAY($A$2:$A$32,2)=ROWS($38:44))*(COUNTIF(FERIES,$A$2:$A$32)=0)*($C$2:$C$32=L$37))</f>
        <v>0</v>
      </c>
      <c r="M44" s="55">
        <f>SUMPRODUCT((WEEKDAY($A$2:$A$32,2)=ROWS($38:44))*(COUNTIF(FERIES,$A$2:$A$32)=0)*($C$2:$C$32=M$37))</f>
        <v>0</v>
      </c>
      <c r="N44" s="29">
        <f>SUMPRODUCT((WEEKDAY($A$2:$A$32,2)=ROWS($38:44))*(COUNTIF(FERIES,$A$2:$A$32)=0)*($C$2:$C$32=N$37))</f>
        <v>0</v>
      </c>
      <c r="O44" s="55">
        <f>SUMPRODUCT((WEEKDAY($A$2:$A$32,2)=ROWS($38:44))*(COUNTIF(FERIES,$A$2:$A$32)=0)*($C$2:$C$32=O$37))</f>
        <v>0</v>
      </c>
      <c r="P44" s="29">
        <f>SUMPRODUCT((WEEKDAY($A$2:$A$32,2)=ROWS($38:44))*(COUNTIF(FERIES,$A$2:$A$32)=0)*($C$2:$C$32=P$37))</f>
        <v>0</v>
      </c>
      <c r="Q44" s="55">
        <f>SUMPRODUCT((WEEKDAY($A$2:$A$32,2)=ROWS($38:44))*(COUNTIF(FERIES,$A$2:$A$32)=0)*($C$2:$C$32=Q$37))</f>
        <v>0</v>
      </c>
      <c r="R44" s="29">
        <f>SUMPRODUCT((WEEKDAY($A$2:$A$32,2)=ROWS($38:44))*(COUNTIF(FERIES,$A$2:$A$32)=0)*($C$2:$C$32=R$37))</f>
        <v>0</v>
      </c>
      <c r="S44" s="55">
        <f>SUMPRODUCT((WEEKDAY($A$2:$A$32,2)=ROWS($38:44))*(COUNTIF(FERIES,$A$2:$A$32)=0)*($C$2:$C$32=S$37))</f>
        <v>0</v>
      </c>
      <c r="T44" s="29">
        <f>SUMPRODUCT((WEEKDAY($A$2:$A$32,2)=ROWS($38:44))*(COUNTIF(FERIES,$A$2:$A$32)=0)*($C$2:$C$32=T$37))</f>
        <v>0</v>
      </c>
      <c r="U44" s="55">
        <f>SUMPRODUCT((WEEKDAY($A$2:$A$32,2)=ROWS($38:44))*(COUNTIF(FERIES,$A$2:$A$32)=0)*($C$2:$C$32=U$37))</f>
        <v>0</v>
      </c>
      <c r="V44" s="29">
        <f>SUMPRODUCT((WEEKDAY($A$2:$A$32,2)=ROWS($38:44))*(COUNTIF(FERIES,$A$2:$A$32)=0)*($C$2:$C$32=V$37))</f>
        <v>0</v>
      </c>
    </row>
    <row r="45" spans="1:23" hidden="1">
      <c r="C45" t="s">
        <v>26</v>
      </c>
      <c r="D45" s="29">
        <f t="shared" ref="D45:V45" si="9">SUMPRODUCT(COUNTIF(FERIES,$A$2:$A$32)*($C$2:$C$32=D37))</f>
        <v>0</v>
      </c>
      <c r="E45" s="55">
        <f t="shared" si="9"/>
        <v>0</v>
      </c>
      <c r="F45" s="29">
        <f t="shared" si="9"/>
        <v>0</v>
      </c>
      <c r="G45" s="55">
        <f t="shared" si="9"/>
        <v>0</v>
      </c>
      <c r="H45" s="29">
        <f t="shared" si="9"/>
        <v>0</v>
      </c>
      <c r="I45" s="55">
        <f t="shared" si="9"/>
        <v>0</v>
      </c>
      <c r="J45" s="29">
        <f t="shared" si="9"/>
        <v>0</v>
      </c>
      <c r="K45" s="55">
        <f t="shared" si="9"/>
        <v>0</v>
      </c>
      <c r="L45" s="29">
        <f t="shared" si="9"/>
        <v>0</v>
      </c>
      <c r="M45" s="55">
        <f t="shared" si="9"/>
        <v>0</v>
      </c>
      <c r="N45" s="29">
        <f t="shared" si="9"/>
        <v>0</v>
      </c>
      <c r="O45" s="55">
        <f t="shared" si="9"/>
        <v>0</v>
      </c>
      <c r="P45" s="29">
        <f t="shared" si="9"/>
        <v>0</v>
      </c>
      <c r="Q45" s="55">
        <f t="shared" si="9"/>
        <v>0</v>
      </c>
      <c r="R45" s="29">
        <f t="shared" si="9"/>
        <v>0</v>
      </c>
      <c r="S45" s="55">
        <f t="shared" si="9"/>
        <v>0</v>
      </c>
      <c r="T45" s="29">
        <f t="shared" si="9"/>
        <v>0</v>
      </c>
      <c r="U45" s="55">
        <f t="shared" si="9"/>
        <v>0</v>
      </c>
      <c r="V45" s="29">
        <f t="shared" si="9"/>
        <v>0</v>
      </c>
    </row>
    <row r="46" spans="1:23" ht="13" thickBot="1">
      <c r="D46" s="48"/>
      <c r="E46" s="56"/>
      <c r="F46" s="48"/>
      <c r="G46" s="56"/>
      <c r="H46" s="48"/>
      <c r="I46" s="56"/>
      <c r="J46" s="48"/>
      <c r="K46" s="56"/>
      <c r="L46" s="48"/>
      <c r="M46" s="56"/>
      <c r="N46" s="48"/>
      <c r="O46" s="56"/>
      <c r="P46" s="48"/>
      <c r="Q46" s="56"/>
      <c r="R46" s="48"/>
      <c r="S46" s="56"/>
      <c r="T46" s="48"/>
      <c r="U46" s="56"/>
      <c r="V46" s="48"/>
    </row>
    <row r="47" spans="1:23">
      <c r="C47" s="45" t="s">
        <v>27</v>
      </c>
      <c r="D47" s="49">
        <f>SUM(D38:D39)</f>
        <v>0</v>
      </c>
      <c r="E47" s="57">
        <f t="shared" ref="E47:V47" si="10">SUM(E38:E39)</f>
        <v>0</v>
      </c>
      <c r="F47" s="49">
        <f t="shared" si="10"/>
        <v>0</v>
      </c>
      <c r="G47" s="57">
        <f t="shared" si="10"/>
        <v>0</v>
      </c>
      <c r="H47" s="49">
        <f t="shared" si="10"/>
        <v>0</v>
      </c>
      <c r="I47" s="57">
        <f t="shared" si="10"/>
        <v>0</v>
      </c>
      <c r="J47" s="49">
        <f t="shared" si="10"/>
        <v>0</v>
      </c>
      <c r="K47" s="57">
        <f t="shared" si="10"/>
        <v>0</v>
      </c>
      <c r="L47" s="49">
        <f t="shared" si="10"/>
        <v>0</v>
      </c>
      <c r="M47" s="57">
        <f t="shared" si="10"/>
        <v>0</v>
      </c>
      <c r="N47" s="49">
        <f t="shared" si="10"/>
        <v>0</v>
      </c>
      <c r="O47" s="57">
        <f t="shared" si="10"/>
        <v>0</v>
      </c>
      <c r="P47" s="49">
        <f t="shared" si="10"/>
        <v>0</v>
      </c>
      <c r="Q47" s="57">
        <f t="shared" si="10"/>
        <v>0</v>
      </c>
      <c r="R47" s="49">
        <f t="shared" si="10"/>
        <v>0</v>
      </c>
      <c r="S47" s="57">
        <f t="shared" si="10"/>
        <v>0</v>
      </c>
      <c r="T47" s="49">
        <f t="shared" si="10"/>
        <v>0</v>
      </c>
      <c r="U47" s="57">
        <f t="shared" si="10"/>
        <v>0</v>
      </c>
      <c r="V47" s="52">
        <f t="shared" si="10"/>
        <v>0</v>
      </c>
    </row>
    <row r="48" spans="1:23">
      <c r="C48" s="46" t="s">
        <v>28</v>
      </c>
      <c r="D48" s="50">
        <f>SUM(D40+D42)</f>
        <v>0</v>
      </c>
      <c r="E48" s="58">
        <f t="shared" ref="E48:V48" si="11">SUM(E40+E42)</f>
        <v>0</v>
      </c>
      <c r="F48" s="50">
        <f t="shared" si="11"/>
        <v>0</v>
      </c>
      <c r="G48" s="58">
        <f t="shared" si="11"/>
        <v>0</v>
      </c>
      <c r="H48" s="50">
        <f t="shared" si="11"/>
        <v>0</v>
      </c>
      <c r="I48" s="58">
        <f t="shared" si="11"/>
        <v>0</v>
      </c>
      <c r="J48" s="50">
        <f t="shared" si="11"/>
        <v>0</v>
      </c>
      <c r="K48" s="58">
        <f t="shared" si="11"/>
        <v>0</v>
      </c>
      <c r="L48" s="50">
        <f t="shared" si="11"/>
        <v>0</v>
      </c>
      <c r="M48" s="58">
        <f t="shared" si="11"/>
        <v>0</v>
      </c>
      <c r="N48" s="50">
        <f t="shared" si="11"/>
        <v>0</v>
      </c>
      <c r="O48" s="58">
        <f t="shared" si="11"/>
        <v>0</v>
      </c>
      <c r="P48" s="50">
        <f t="shared" si="11"/>
        <v>0</v>
      </c>
      <c r="Q48" s="58">
        <f t="shared" si="11"/>
        <v>0</v>
      </c>
      <c r="R48" s="50">
        <f t="shared" si="11"/>
        <v>0</v>
      </c>
      <c r="S48" s="58">
        <f t="shared" si="11"/>
        <v>0</v>
      </c>
      <c r="T48" s="50">
        <f t="shared" si="11"/>
        <v>0</v>
      </c>
      <c r="U48" s="58">
        <f t="shared" si="11"/>
        <v>0</v>
      </c>
      <c r="V48" s="53">
        <f t="shared" si="11"/>
        <v>0</v>
      </c>
    </row>
    <row r="49" spans="3:22">
      <c r="C49" s="46" t="s">
        <v>7</v>
      </c>
      <c r="D49" s="50">
        <f>SUM(D41)</f>
        <v>0</v>
      </c>
      <c r="E49" s="58">
        <f t="shared" ref="E49:V49" si="12">SUM(E41)</f>
        <v>0</v>
      </c>
      <c r="F49" s="50">
        <f t="shared" si="12"/>
        <v>0</v>
      </c>
      <c r="G49" s="58">
        <f t="shared" si="12"/>
        <v>0</v>
      </c>
      <c r="H49" s="50">
        <f t="shared" si="12"/>
        <v>0</v>
      </c>
      <c r="I49" s="58">
        <f t="shared" si="12"/>
        <v>0</v>
      </c>
      <c r="J49" s="50">
        <f t="shared" si="12"/>
        <v>0</v>
      </c>
      <c r="K49" s="58">
        <f t="shared" si="12"/>
        <v>0</v>
      </c>
      <c r="L49" s="50">
        <f t="shared" si="12"/>
        <v>0</v>
      </c>
      <c r="M49" s="58">
        <f t="shared" si="12"/>
        <v>0</v>
      </c>
      <c r="N49" s="50">
        <f t="shared" si="12"/>
        <v>0</v>
      </c>
      <c r="O49" s="58">
        <f t="shared" si="12"/>
        <v>0</v>
      </c>
      <c r="P49" s="50">
        <f t="shared" si="12"/>
        <v>0</v>
      </c>
      <c r="Q49" s="58">
        <f t="shared" si="12"/>
        <v>0</v>
      </c>
      <c r="R49" s="50">
        <f t="shared" si="12"/>
        <v>0</v>
      </c>
      <c r="S49" s="58">
        <f t="shared" si="12"/>
        <v>0</v>
      </c>
      <c r="T49" s="50">
        <f t="shared" si="12"/>
        <v>0</v>
      </c>
      <c r="U49" s="58">
        <f t="shared" si="12"/>
        <v>0</v>
      </c>
      <c r="V49" s="53">
        <f t="shared" si="12"/>
        <v>0</v>
      </c>
    </row>
    <row r="50" spans="3:22">
      <c r="C50" s="46" t="s">
        <v>29</v>
      </c>
      <c r="D50" s="50">
        <f>SUM(D43)</f>
        <v>0</v>
      </c>
      <c r="E50" s="58">
        <f t="shared" ref="E50:V51" si="13">SUM(E43)</f>
        <v>0</v>
      </c>
      <c r="F50" s="50">
        <f t="shared" si="13"/>
        <v>0</v>
      </c>
      <c r="G50" s="58">
        <f t="shared" si="13"/>
        <v>0</v>
      </c>
      <c r="H50" s="50">
        <f t="shared" si="13"/>
        <v>0</v>
      </c>
      <c r="I50" s="58">
        <f t="shared" si="13"/>
        <v>0</v>
      </c>
      <c r="J50" s="50">
        <f t="shared" si="13"/>
        <v>0</v>
      </c>
      <c r="K50" s="58">
        <f t="shared" si="13"/>
        <v>0</v>
      </c>
      <c r="L50" s="50">
        <f t="shared" si="13"/>
        <v>0</v>
      </c>
      <c r="M50" s="58">
        <f t="shared" si="13"/>
        <v>0</v>
      </c>
      <c r="N50" s="50">
        <f t="shared" si="13"/>
        <v>0</v>
      </c>
      <c r="O50" s="58">
        <f t="shared" si="13"/>
        <v>0</v>
      </c>
      <c r="P50" s="50">
        <f t="shared" si="13"/>
        <v>0</v>
      </c>
      <c r="Q50" s="58">
        <f t="shared" si="13"/>
        <v>0</v>
      </c>
      <c r="R50" s="50">
        <f t="shared" si="13"/>
        <v>0</v>
      </c>
      <c r="S50" s="58">
        <f t="shared" si="13"/>
        <v>0</v>
      </c>
      <c r="T50" s="50">
        <f t="shared" si="13"/>
        <v>0</v>
      </c>
      <c r="U50" s="58">
        <f t="shared" si="13"/>
        <v>0</v>
      </c>
      <c r="V50" s="53">
        <f t="shared" si="13"/>
        <v>0</v>
      </c>
    </row>
    <row r="51" spans="3:22">
      <c r="C51" s="46" t="s">
        <v>30</v>
      </c>
      <c r="D51" s="50">
        <f>SUM(D44)</f>
        <v>0</v>
      </c>
      <c r="E51" s="58">
        <f t="shared" si="13"/>
        <v>0</v>
      </c>
      <c r="F51" s="50">
        <f t="shared" si="13"/>
        <v>0</v>
      </c>
      <c r="G51" s="58">
        <f t="shared" si="13"/>
        <v>0</v>
      </c>
      <c r="H51" s="50">
        <f t="shared" si="13"/>
        <v>0</v>
      </c>
      <c r="I51" s="58">
        <f t="shared" si="13"/>
        <v>0</v>
      </c>
      <c r="J51" s="50">
        <f t="shared" si="13"/>
        <v>0</v>
      </c>
      <c r="K51" s="58">
        <f t="shared" si="13"/>
        <v>0</v>
      </c>
      <c r="L51" s="50">
        <f t="shared" si="13"/>
        <v>0</v>
      </c>
      <c r="M51" s="58">
        <f t="shared" si="13"/>
        <v>0</v>
      </c>
      <c r="N51" s="50">
        <f t="shared" si="13"/>
        <v>0</v>
      </c>
      <c r="O51" s="58">
        <f t="shared" si="13"/>
        <v>0</v>
      </c>
      <c r="P51" s="50">
        <f t="shared" si="13"/>
        <v>0</v>
      </c>
      <c r="Q51" s="58">
        <f t="shared" si="13"/>
        <v>0</v>
      </c>
      <c r="R51" s="50">
        <f t="shared" si="13"/>
        <v>0</v>
      </c>
      <c r="S51" s="58">
        <f t="shared" si="13"/>
        <v>0</v>
      </c>
      <c r="T51" s="50">
        <f t="shared" si="13"/>
        <v>0</v>
      </c>
      <c r="U51" s="58">
        <f t="shared" si="13"/>
        <v>0</v>
      </c>
      <c r="V51" s="53">
        <f t="shared" si="13"/>
        <v>0</v>
      </c>
    </row>
    <row r="52" spans="3:22" ht="13" thickBot="1">
      <c r="C52" s="47" t="s">
        <v>31</v>
      </c>
      <c r="D52" s="51">
        <f>SUM(D45)</f>
        <v>0</v>
      </c>
      <c r="E52" s="59">
        <f t="shared" ref="E52:V52" si="14">SUM(E45)</f>
        <v>0</v>
      </c>
      <c r="F52" s="51">
        <f t="shared" si="14"/>
        <v>0</v>
      </c>
      <c r="G52" s="59">
        <f t="shared" si="14"/>
        <v>0</v>
      </c>
      <c r="H52" s="51">
        <f t="shared" si="14"/>
        <v>0</v>
      </c>
      <c r="I52" s="59">
        <f t="shared" si="14"/>
        <v>0</v>
      </c>
      <c r="J52" s="51">
        <f t="shared" si="14"/>
        <v>0</v>
      </c>
      <c r="K52" s="59">
        <f t="shared" si="14"/>
        <v>0</v>
      </c>
      <c r="L52" s="51">
        <f t="shared" si="14"/>
        <v>0</v>
      </c>
      <c r="M52" s="59">
        <f t="shared" si="14"/>
        <v>0</v>
      </c>
      <c r="N52" s="51">
        <f t="shared" si="14"/>
        <v>0</v>
      </c>
      <c r="O52" s="59">
        <f t="shared" si="14"/>
        <v>0</v>
      </c>
      <c r="P52" s="51">
        <f t="shared" si="14"/>
        <v>0</v>
      </c>
      <c r="Q52" s="59">
        <f t="shared" si="14"/>
        <v>0</v>
      </c>
      <c r="R52" s="51">
        <f t="shared" si="14"/>
        <v>0</v>
      </c>
      <c r="S52" s="59">
        <f t="shared" si="14"/>
        <v>0</v>
      </c>
      <c r="T52" s="51">
        <f t="shared" si="14"/>
        <v>0</v>
      </c>
      <c r="U52" s="59">
        <f t="shared" si="14"/>
        <v>0</v>
      </c>
      <c r="V52" s="54">
        <f t="shared" si="14"/>
        <v>0</v>
      </c>
    </row>
    <row r="55" spans="3:22" ht="14">
      <c r="C55" s="41" t="s">
        <v>27</v>
      </c>
      <c r="D55" s="42">
        <f>SUM(Jan:Dec!D47)</f>
        <v>0</v>
      </c>
      <c r="E55" s="42">
        <f>SUM(Jan:Dec!E47)</f>
        <v>0</v>
      </c>
      <c r="F55" s="42">
        <f>SUM(Jan:Dec!F47)</f>
        <v>1</v>
      </c>
      <c r="G55" s="42">
        <f>SUM(Jan:Dec!G47)</f>
        <v>0</v>
      </c>
      <c r="H55" s="42">
        <f>SUM(Jan:Dec!H47)</f>
        <v>0</v>
      </c>
      <c r="I55" s="42">
        <f>SUM(Jan:Dec!I47)</f>
        <v>0</v>
      </c>
      <c r="J55" s="42">
        <f>SUM(Jan:Dec!J47)</f>
        <v>0</v>
      </c>
      <c r="K55" s="42">
        <f>SUM(Jan:Dec!K47)</f>
        <v>0</v>
      </c>
      <c r="L55" s="42">
        <f>SUM(Jan:Dec!L47)</f>
        <v>0</v>
      </c>
      <c r="M55" s="42">
        <f>SUM(Jan:Dec!M47)</f>
        <v>0</v>
      </c>
      <c r="N55" s="42">
        <f>SUM(Jan:Dec!N47)</f>
        <v>0</v>
      </c>
      <c r="O55" s="42">
        <f>SUM(Jan:Dec!O47)</f>
        <v>0</v>
      </c>
      <c r="P55" s="42">
        <f>SUM(Jan:Dec!P47)</f>
        <v>0</v>
      </c>
      <c r="Q55" s="42">
        <f>SUM(Jan:Dec!Q47)</f>
        <v>0</v>
      </c>
      <c r="R55" s="42">
        <f>SUM(Jan:Dec!R47)</f>
        <v>0</v>
      </c>
      <c r="S55" s="42">
        <f>SUM(Jan:Dec!S47)</f>
        <v>0</v>
      </c>
      <c r="T55" s="42">
        <f>SUM(Jan:Dec!T47)</f>
        <v>0</v>
      </c>
      <c r="U55" s="42" t="e">
        <f>SUM(Jan:Dec!U47)</f>
        <v>#REF!</v>
      </c>
      <c r="V55" s="42">
        <f>SUM(Jan:Dec!V47)</f>
        <v>0</v>
      </c>
    </row>
    <row r="56" spans="3:22" ht="14">
      <c r="C56" s="37" t="s">
        <v>28</v>
      </c>
      <c r="D56" s="34">
        <f>SUM(Jan:Dec!D48)</f>
        <v>1</v>
      </c>
      <c r="E56" s="34">
        <f>SUM(Jan:Dec!E48)</f>
        <v>0</v>
      </c>
      <c r="F56" s="34">
        <f>SUM(Jan:Dec!F48)</f>
        <v>0</v>
      </c>
      <c r="G56" s="34">
        <f>SUM(Jan:Dec!G48)</f>
        <v>0</v>
      </c>
      <c r="H56" s="34">
        <f>SUM(Jan:Dec!H48)</f>
        <v>0</v>
      </c>
      <c r="I56" s="34">
        <f>SUM(Jan:Dec!I48)</f>
        <v>0</v>
      </c>
      <c r="J56" s="34">
        <f>SUM(Jan:Dec!J48)</f>
        <v>0</v>
      </c>
      <c r="K56" s="34">
        <f>SUM(Jan:Dec!K48)</f>
        <v>0</v>
      </c>
      <c r="L56" s="34">
        <f>SUM(Jan:Dec!L48)</f>
        <v>0</v>
      </c>
      <c r="M56" s="34">
        <f>SUM(Jan:Dec!M48)</f>
        <v>0</v>
      </c>
      <c r="N56" s="34">
        <f>SUM(Jan:Dec!N48)</f>
        <v>0</v>
      </c>
      <c r="O56" s="34">
        <f>SUM(Jan:Dec!O48)</f>
        <v>0</v>
      </c>
      <c r="P56" s="34">
        <f>SUM(Jan:Dec!P48)</f>
        <v>0</v>
      </c>
      <c r="Q56" s="34">
        <f>SUM(Jan:Dec!Q48)</f>
        <v>0</v>
      </c>
      <c r="R56" s="34">
        <f>SUM(Jan:Dec!R48)</f>
        <v>0</v>
      </c>
      <c r="S56" s="34">
        <f>SUM(Jan:Dec!S48)</f>
        <v>0</v>
      </c>
      <c r="T56" s="34">
        <f>SUM(Jan:Dec!T48)</f>
        <v>0</v>
      </c>
      <c r="U56" s="34" t="e">
        <f>SUM(Jan:Dec!U48)</f>
        <v>#REF!</v>
      </c>
      <c r="V56" s="34">
        <f>SUM(Jan:Dec!V48)</f>
        <v>0</v>
      </c>
    </row>
    <row r="57" spans="3:22" ht="14">
      <c r="C57" s="37" t="s">
        <v>7</v>
      </c>
      <c r="D57" s="34">
        <f>SUM(Jan:Dec!D49)</f>
        <v>0</v>
      </c>
      <c r="E57" s="34">
        <f>SUM(Jan:Dec!E49)</f>
        <v>0</v>
      </c>
      <c r="F57" s="34">
        <f>SUM(Jan:Dec!F49)</f>
        <v>0</v>
      </c>
      <c r="G57" s="34">
        <f>SUM(Jan:Dec!G49)</f>
        <v>0</v>
      </c>
      <c r="H57" s="34">
        <f>SUM(Jan:Dec!H49)</f>
        <v>0</v>
      </c>
      <c r="I57" s="34">
        <f>SUM(Jan:Dec!I49)</f>
        <v>0</v>
      </c>
      <c r="J57" s="34">
        <f>SUM(Jan:Dec!J49)</f>
        <v>0</v>
      </c>
      <c r="K57" s="34">
        <f>SUM(Jan:Dec!K49)</f>
        <v>0</v>
      </c>
      <c r="L57" s="34">
        <f>SUM(Jan:Dec!L49)</f>
        <v>0</v>
      </c>
      <c r="M57" s="34">
        <f>SUM(Jan:Dec!M49)</f>
        <v>0</v>
      </c>
      <c r="N57" s="34">
        <f>SUM(Jan:Dec!N49)</f>
        <v>0</v>
      </c>
      <c r="O57" s="34">
        <f>SUM(Jan:Dec!O49)</f>
        <v>0</v>
      </c>
      <c r="P57" s="34">
        <f>SUM(Jan:Dec!P49)</f>
        <v>0</v>
      </c>
      <c r="Q57" s="34">
        <f>SUM(Jan:Dec!Q49)</f>
        <v>0</v>
      </c>
      <c r="R57" s="34">
        <f>SUM(Jan:Dec!R49)</f>
        <v>0</v>
      </c>
      <c r="S57" s="34">
        <f>SUM(Jan:Dec!S49)</f>
        <v>0</v>
      </c>
      <c r="T57" s="34">
        <f>SUM(Jan:Dec!T49)</f>
        <v>0</v>
      </c>
      <c r="U57" s="34" t="e">
        <f>SUM(Jan:Dec!U49)</f>
        <v>#REF!</v>
      </c>
      <c r="V57" s="34">
        <f>SUM(Jan:Dec!V49)</f>
        <v>0</v>
      </c>
    </row>
    <row r="58" spans="3:22" ht="14">
      <c r="C58" s="36" t="s">
        <v>29</v>
      </c>
      <c r="D58" s="33">
        <f>SUM(Jan:Dec!D50)</f>
        <v>0</v>
      </c>
      <c r="E58" s="33">
        <f>SUM(Jan:Dec!E50)</f>
        <v>1</v>
      </c>
      <c r="F58" s="33">
        <f>SUM(Jan:Dec!F50)</f>
        <v>0</v>
      </c>
      <c r="G58" s="33">
        <f>SUM(Jan:Dec!G50)</f>
        <v>0</v>
      </c>
      <c r="H58" s="33">
        <f>SUM(Jan:Dec!H50)</f>
        <v>0</v>
      </c>
      <c r="I58" s="33">
        <f>SUM(Jan:Dec!I50)</f>
        <v>0</v>
      </c>
      <c r="J58" s="33">
        <f>SUM(Jan:Dec!J50)</f>
        <v>0</v>
      </c>
      <c r="K58" s="33">
        <f>SUM(Jan:Dec!K50)</f>
        <v>0</v>
      </c>
      <c r="L58" s="33">
        <f>SUM(Jan:Dec!L50)</f>
        <v>0</v>
      </c>
      <c r="M58" s="33">
        <f>SUM(Jan:Dec!M50)</f>
        <v>0</v>
      </c>
      <c r="N58" s="33">
        <f>SUM(Jan:Dec!N50)</f>
        <v>0</v>
      </c>
      <c r="O58" s="33">
        <f>SUM(Jan:Dec!O50)</f>
        <v>0</v>
      </c>
      <c r="P58" s="33">
        <f>SUM(Jan:Dec!P50)</f>
        <v>0</v>
      </c>
      <c r="Q58" s="33">
        <f>SUM(Jan:Dec!Q50)</f>
        <v>0</v>
      </c>
      <c r="R58" s="33">
        <f>SUM(Jan:Dec!R50)</f>
        <v>0</v>
      </c>
      <c r="S58" s="33">
        <f>SUM(Jan:Dec!S50)</f>
        <v>0</v>
      </c>
      <c r="T58" s="33">
        <f>SUM(Jan:Dec!T50)</f>
        <v>0</v>
      </c>
      <c r="U58" s="33" t="e">
        <f>SUM(Jan:Dec!U50)</f>
        <v>#REF!</v>
      </c>
      <c r="V58" s="33">
        <f>SUM(Jan:Dec!V50)</f>
        <v>0</v>
      </c>
    </row>
    <row r="59" spans="3:22" ht="14">
      <c r="C59" s="37" t="s">
        <v>30</v>
      </c>
      <c r="D59" s="34">
        <f>SUM(Jan:Dec!D51)</f>
        <v>0</v>
      </c>
      <c r="E59" s="34">
        <f>SUM(Jan:Dec!E51)</f>
        <v>0</v>
      </c>
      <c r="F59" s="34">
        <f>SUM(Jan:Dec!F51)</f>
        <v>0</v>
      </c>
      <c r="G59" s="34">
        <f>SUM(Jan:Dec!G51)</f>
        <v>0</v>
      </c>
      <c r="H59" s="34">
        <f>SUM(Jan:Dec!H51)</f>
        <v>0</v>
      </c>
      <c r="I59" s="34">
        <f>SUM(Jan:Dec!I51)</f>
        <v>0</v>
      </c>
      <c r="J59" s="34">
        <f>SUM(Jan:Dec!J51)</f>
        <v>0</v>
      </c>
      <c r="K59" s="34">
        <f>SUM(Jan:Dec!K51)</f>
        <v>0</v>
      </c>
      <c r="L59" s="34">
        <f>SUM(Jan:Dec!L51)</f>
        <v>0</v>
      </c>
      <c r="M59" s="34">
        <f>SUM(Jan:Dec!M51)</f>
        <v>0</v>
      </c>
      <c r="N59" s="34">
        <f>SUM(Jan:Dec!N51)</f>
        <v>0</v>
      </c>
      <c r="O59" s="34">
        <f>SUM(Jan:Dec!O51)</f>
        <v>0</v>
      </c>
      <c r="P59" s="34">
        <f>SUM(Jan:Dec!P51)</f>
        <v>0</v>
      </c>
      <c r="Q59" s="34">
        <f>SUM(Jan:Dec!Q51)</f>
        <v>0</v>
      </c>
      <c r="R59" s="34">
        <f>SUM(Jan:Dec!R51)</f>
        <v>0</v>
      </c>
      <c r="S59" s="34">
        <f>SUM(Jan:Dec!S51)</f>
        <v>0</v>
      </c>
      <c r="T59" s="34">
        <f>SUM(Jan:Dec!T51)</f>
        <v>0</v>
      </c>
      <c r="U59" s="34" t="e">
        <f>SUM(Jan:Dec!U51)</f>
        <v>#REF!</v>
      </c>
      <c r="V59" s="34">
        <f>SUM(Jan:Dec!V51)</f>
        <v>0</v>
      </c>
    </row>
    <row r="60" spans="3:22" ht="14">
      <c r="C60" s="38" t="s">
        <v>31</v>
      </c>
      <c r="D60" s="35">
        <f>SUM(Jan:Dec!D52)</f>
        <v>1</v>
      </c>
      <c r="E60" s="35">
        <f>SUM(Jan:Dec!E52)</f>
        <v>0</v>
      </c>
      <c r="F60" s="35">
        <f>SUM(Jan:Dec!F52)</f>
        <v>0</v>
      </c>
      <c r="G60" s="35">
        <f>SUM(Jan:Dec!G52)</f>
        <v>0</v>
      </c>
      <c r="H60" s="35">
        <f>SUM(Jan:Dec!H52)</f>
        <v>0</v>
      </c>
      <c r="I60" s="35">
        <f>SUM(Jan:Dec!I52)</f>
        <v>0</v>
      </c>
      <c r="J60" s="35">
        <f>SUM(Jan:Dec!J52)</f>
        <v>0</v>
      </c>
      <c r="K60" s="35">
        <f>SUM(Jan:Dec!K52)</f>
        <v>0</v>
      </c>
      <c r="L60" s="35">
        <f>SUM(Jan:Dec!L52)</f>
        <v>0</v>
      </c>
      <c r="M60" s="35">
        <f>SUM(Jan:Dec!M52)</f>
        <v>0</v>
      </c>
      <c r="N60" s="35">
        <f>SUM(Jan:Dec!N52)</f>
        <v>0</v>
      </c>
      <c r="O60" s="35">
        <f>SUM(Jan:Dec!O52)</f>
        <v>0</v>
      </c>
      <c r="P60" s="35">
        <f>SUM(Jan:Dec!P52)</f>
        <v>0</v>
      </c>
      <c r="Q60" s="35">
        <f>SUM(Jan:Dec!Q52)</f>
        <v>0</v>
      </c>
      <c r="R60" s="35">
        <f>SUM(Jan:Dec!R52)</f>
        <v>0</v>
      </c>
      <c r="S60" s="35">
        <f>SUM(Jan:Dec!S52)</f>
        <v>0</v>
      </c>
      <c r="T60" s="35">
        <f>SUM(Jan:Dec!T52)</f>
        <v>0</v>
      </c>
      <c r="U60" s="35" t="e">
        <f>SUM(Jan:Dec!U52)</f>
        <v>#REF!</v>
      </c>
      <c r="V60" s="35">
        <f>SUM(Jan:Dec!V52)</f>
        <v>0</v>
      </c>
    </row>
    <row r="61" spans="3:22" ht="14">
      <c r="C61" s="43" t="s">
        <v>32</v>
      </c>
      <c r="D61" s="44">
        <f>SUM(D55:D60)</f>
        <v>2</v>
      </c>
      <c r="E61" s="44">
        <f t="shared" ref="E61:V61" si="15">SUM(E55:E60)</f>
        <v>1</v>
      </c>
      <c r="F61" s="44">
        <f t="shared" si="15"/>
        <v>1</v>
      </c>
      <c r="G61" s="44">
        <f t="shared" si="15"/>
        <v>0</v>
      </c>
      <c r="H61" s="44">
        <f t="shared" si="15"/>
        <v>0</v>
      </c>
      <c r="I61" s="44">
        <f t="shared" si="15"/>
        <v>0</v>
      </c>
      <c r="J61" s="44">
        <f t="shared" si="15"/>
        <v>0</v>
      </c>
      <c r="K61" s="44">
        <f t="shared" si="15"/>
        <v>0</v>
      </c>
      <c r="L61" s="44">
        <f t="shared" si="15"/>
        <v>0</v>
      </c>
      <c r="M61" s="44">
        <f t="shared" si="15"/>
        <v>0</v>
      </c>
      <c r="N61" s="44">
        <f t="shared" si="15"/>
        <v>0</v>
      </c>
      <c r="O61" s="44">
        <f t="shared" si="15"/>
        <v>0</v>
      </c>
      <c r="P61" s="44">
        <f t="shared" si="15"/>
        <v>0</v>
      </c>
      <c r="Q61" s="44">
        <f t="shared" si="15"/>
        <v>0</v>
      </c>
      <c r="R61" s="44">
        <f t="shared" si="15"/>
        <v>0</v>
      </c>
      <c r="S61" s="44">
        <f t="shared" si="15"/>
        <v>0</v>
      </c>
      <c r="T61" s="44">
        <f t="shared" si="15"/>
        <v>0</v>
      </c>
      <c r="U61" s="44" t="e">
        <f t="shared" si="15"/>
        <v>#REF!</v>
      </c>
      <c r="V61" s="44">
        <f t="shared" si="15"/>
        <v>0</v>
      </c>
    </row>
  </sheetData>
  <conditionalFormatting sqref="D2:V31">
    <cfRule type="cellIs" dxfId="19" priority="1" stopIfTrue="1" operator="equal">
      <formula>1</formula>
    </cfRule>
  </conditionalFormatting>
  <conditionalFormatting sqref="D33:V33">
    <cfRule type="cellIs" dxfId="18" priority="3" operator="equal">
      <formula>0</formula>
    </cfRule>
    <cfRule type="cellIs" dxfId="17" priority="4" operator="greaterThanOrEqual">
      <formula>1</formula>
    </cfRule>
  </conditionalFormatting>
  <conditionalFormatting sqref="A2:V31">
    <cfRule type="expression" dxfId="16" priority="2">
      <formula>OR($A2=FERIES)</formula>
    </cfRule>
    <cfRule type="expression" dxfId="15" priority="5">
      <formula>WEEKDAY($A2,2)&gt;5</formula>
    </cfRule>
  </conditionalFormatting>
  <dataValidations count="1">
    <dataValidation type="list" allowBlank="1" showInputMessage="1" showErrorMessage="1" sqref="C2:C32 D1:V1">
      <formula1>PERS</formula1>
    </dataValidation>
  </dataValidations>
  <printOptions horizontalCentered="1"/>
  <pageMargins left="0.19685039370078741" right="0.19685039370078741" top="0.19685039370078741" bottom="0.19685039370078741" header="0.19685039370078741" footer="0.1968503937007874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 enableFormatConditionsCalculation="0">
    <pageSetUpPr fitToPage="1"/>
  </sheetPr>
  <dimension ref="A1:W61"/>
  <sheetViews>
    <sheetView showZeros="0" workbookViewId="0">
      <selection activeCell="S1" sqref="S1"/>
    </sheetView>
  </sheetViews>
  <sheetFormatPr baseColWidth="10" defaultRowHeight="12" x14ac:dyDescent="0"/>
  <cols>
    <col min="1" max="1" width="9.6640625" customWidth="1"/>
    <col min="2" max="2" width="5.6640625" customWidth="1"/>
    <col min="3" max="3" width="13" customWidth="1"/>
    <col min="4" max="5" width="8.6640625" customWidth="1"/>
    <col min="6" max="6" width="8.33203125" customWidth="1"/>
    <col min="7" max="7" width="8.1640625" customWidth="1"/>
    <col min="8" max="9" width="8.6640625" customWidth="1"/>
    <col min="10" max="10" width="9.1640625" customWidth="1"/>
    <col min="11" max="11" width="8.33203125" customWidth="1"/>
    <col min="12" max="22" width="8.6640625" customWidth="1"/>
    <col min="23" max="23" width="5.5" customWidth="1"/>
  </cols>
  <sheetData>
    <row r="1" spans="1:23" ht="17.25" customHeight="1">
      <c r="A1" s="27">
        <f>DATE(Accueil!E1,10,1)</f>
        <v>43009</v>
      </c>
      <c r="B1" s="28" t="s">
        <v>0</v>
      </c>
      <c r="C1" s="28" t="s">
        <v>1</v>
      </c>
      <c r="D1" s="32" t="s">
        <v>25</v>
      </c>
      <c r="E1" s="32" t="s">
        <v>25</v>
      </c>
      <c r="F1" s="32" t="s">
        <v>25</v>
      </c>
      <c r="G1" s="32" t="s">
        <v>25</v>
      </c>
      <c r="H1" s="32" t="s">
        <v>25</v>
      </c>
      <c r="I1" s="32" t="s">
        <v>25</v>
      </c>
      <c r="J1" s="32" t="s">
        <v>25</v>
      </c>
      <c r="K1" s="32" t="s">
        <v>25</v>
      </c>
      <c r="L1" s="32" t="s">
        <v>25</v>
      </c>
      <c r="M1" s="32" t="s">
        <v>25</v>
      </c>
      <c r="N1" s="32" t="s">
        <v>25</v>
      </c>
      <c r="O1" s="32" t="s">
        <v>25</v>
      </c>
      <c r="P1" s="32" t="s">
        <v>25</v>
      </c>
      <c r="Q1" s="32" t="s">
        <v>25</v>
      </c>
      <c r="R1" s="32" t="s">
        <v>25</v>
      </c>
      <c r="S1" s="32" t="s">
        <v>11</v>
      </c>
      <c r="T1" s="32" t="s">
        <v>11</v>
      </c>
      <c r="U1" s="32" t="s">
        <v>11</v>
      </c>
      <c r="V1" s="32" t="s">
        <v>11</v>
      </c>
      <c r="W1" s="8" t="s">
        <v>2</v>
      </c>
    </row>
    <row r="2" spans="1:23">
      <c r="A2" s="12">
        <f>DATE(Accueil!E1,10,1)</f>
        <v>43009</v>
      </c>
      <c r="B2" s="11">
        <f>DATE(Accueil!E1,10,1)</f>
        <v>43009</v>
      </c>
      <c r="C2" s="31"/>
      <c r="D2" s="9" t="str">
        <f>IF($C2=D$1,1,"0")</f>
        <v>0</v>
      </c>
      <c r="E2" s="9" t="str">
        <f t="shared" ref="E2:V16" si="0">IF($C2=E$1,1,"0")</f>
        <v>0</v>
      </c>
      <c r="F2" s="9" t="str">
        <f t="shared" si="0"/>
        <v>0</v>
      </c>
      <c r="G2" s="9" t="str">
        <f t="shared" si="0"/>
        <v>0</v>
      </c>
      <c r="H2" s="9" t="str">
        <f t="shared" si="0"/>
        <v>0</v>
      </c>
      <c r="I2" s="9" t="str">
        <f t="shared" si="0"/>
        <v>0</v>
      </c>
      <c r="J2" s="9" t="str">
        <f t="shared" si="0"/>
        <v>0</v>
      </c>
      <c r="K2" s="9" t="str">
        <f t="shared" si="0"/>
        <v>0</v>
      </c>
      <c r="L2" s="9" t="str">
        <f t="shared" si="0"/>
        <v>0</v>
      </c>
      <c r="M2" s="9" t="str">
        <f t="shared" si="0"/>
        <v>0</v>
      </c>
      <c r="N2" s="9" t="str">
        <f t="shared" si="0"/>
        <v>0</v>
      </c>
      <c r="O2" s="9" t="str">
        <f t="shared" si="0"/>
        <v>0</v>
      </c>
      <c r="P2" s="9" t="str">
        <f t="shared" si="0"/>
        <v>0</v>
      </c>
      <c r="Q2" s="9" t="str">
        <f t="shared" si="0"/>
        <v>0</v>
      </c>
      <c r="R2" s="9" t="str">
        <f t="shared" si="0"/>
        <v>0</v>
      </c>
      <c r="S2" s="9" t="str">
        <f t="shared" si="0"/>
        <v>0</v>
      </c>
      <c r="T2" s="9" t="str">
        <f t="shared" si="0"/>
        <v>0</v>
      </c>
      <c r="U2" s="9" t="str">
        <f t="shared" si="0"/>
        <v>0</v>
      </c>
      <c r="V2" s="9" t="str">
        <f t="shared" si="0"/>
        <v>0</v>
      </c>
      <c r="W2" s="6">
        <f t="shared" ref="W2:W32" si="1">SUM(D2:V2)</f>
        <v>0</v>
      </c>
    </row>
    <row r="3" spans="1:23">
      <c r="A3" s="12">
        <f>(A2+1)</f>
        <v>43010</v>
      </c>
      <c r="B3" s="11">
        <f>(B2+1)</f>
        <v>43010</v>
      </c>
      <c r="C3" s="31"/>
      <c r="D3" s="9" t="str">
        <f t="shared" ref="D3:S31" si="2">IF($C3=D$1,1,"0")</f>
        <v>0</v>
      </c>
      <c r="E3" s="9" t="str">
        <f t="shared" si="2"/>
        <v>0</v>
      </c>
      <c r="F3" s="9" t="str">
        <f t="shared" si="2"/>
        <v>0</v>
      </c>
      <c r="G3" s="9" t="str">
        <f t="shared" si="2"/>
        <v>0</v>
      </c>
      <c r="H3" s="9" t="str">
        <f t="shared" si="2"/>
        <v>0</v>
      </c>
      <c r="I3" s="9" t="str">
        <f t="shared" si="2"/>
        <v>0</v>
      </c>
      <c r="J3" s="9" t="str">
        <f t="shared" si="2"/>
        <v>0</v>
      </c>
      <c r="K3" s="9" t="str">
        <f t="shared" si="2"/>
        <v>0</v>
      </c>
      <c r="L3" s="9" t="str">
        <f t="shared" si="2"/>
        <v>0</v>
      </c>
      <c r="M3" s="9" t="str">
        <f t="shared" si="2"/>
        <v>0</v>
      </c>
      <c r="N3" s="9" t="str">
        <f t="shared" si="2"/>
        <v>0</v>
      </c>
      <c r="O3" s="9" t="str">
        <f t="shared" si="2"/>
        <v>0</v>
      </c>
      <c r="P3" s="9" t="str">
        <f t="shared" si="2"/>
        <v>0</v>
      </c>
      <c r="Q3" s="9" t="str">
        <f t="shared" si="2"/>
        <v>0</v>
      </c>
      <c r="R3" s="9" t="str">
        <f t="shared" si="2"/>
        <v>0</v>
      </c>
      <c r="S3" s="9" t="str">
        <f t="shared" si="2"/>
        <v>0</v>
      </c>
      <c r="T3" s="9" t="str">
        <f t="shared" si="0"/>
        <v>0</v>
      </c>
      <c r="U3" s="9" t="str">
        <f t="shared" si="0"/>
        <v>0</v>
      </c>
      <c r="V3" s="9" t="str">
        <f t="shared" si="0"/>
        <v>0</v>
      </c>
      <c r="W3" s="6">
        <f t="shared" si="1"/>
        <v>0</v>
      </c>
    </row>
    <row r="4" spans="1:23">
      <c r="A4" s="12">
        <f t="shared" ref="A4:B19" si="3">(A3+1)</f>
        <v>43011</v>
      </c>
      <c r="B4" s="11">
        <f t="shared" si="3"/>
        <v>43011</v>
      </c>
      <c r="C4" s="31"/>
      <c r="D4" s="9" t="str">
        <f t="shared" si="2"/>
        <v>0</v>
      </c>
      <c r="E4" s="9" t="str">
        <f t="shared" si="0"/>
        <v>0</v>
      </c>
      <c r="F4" s="9" t="str">
        <f t="shared" si="0"/>
        <v>0</v>
      </c>
      <c r="G4" s="9" t="str">
        <f t="shared" si="0"/>
        <v>0</v>
      </c>
      <c r="H4" s="9" t="str">
        <f t="shared" si="0"/>
        <v>0</v>
      </c>
      <c r="I4" s="9" t="str">
        <f t="shared" si="0"/>
        <v>0</v>
      </c>
      <c r="J4" s="9" t="str">
        <f t="shared" si="0"/>
        <v>0</v>
      </c>
      <c r="K4" s="9" t="str">
        <f t="shared" si="0"/>
        <v>0</v>
      </c>
      <c r="L4" s="9" t="str">
        <f t="shared" si="0"/>
        <v>0</v>
      </c>
      <c r="M4" s="9" t="str">
        <f t="shared" si="0"/>
        <v>0</v>
      </c>
      <c r="N4" s="9" t="str">
        <f t="shared" si="0"/>
        <v>0</v>
      </c>
      <c r="O4" s="9" t="str">
        <f t="shared" si="0"/>
        <v>0</v>
      </c>
      <c r="P4" s="9" t="str">
        <f t="shared" si="0"/>
        <v>0</v>
      </c>
      <c r="Q4" s="9" t="str">
        <f t="shared" si="0"/>
        <v>0</v>
      </c>
      <c r="R4" s="9" t="str">
        <f t="shared" si="0"/>
        <v>0</v>
      </c>
      <c r="S4" s="9" t="str">
        <f t="shared" si="0"/>
        <v>0</v>
      </c>
      <c r="T4" s="9" t="str">
        <f t="shared" si="0"/>
        <v>0</v>
      </c>
      <c r="U4" s="9" t="str">
        <f t="shared" si="0"/>
        <v>0</v>
      </c>
      <c r="V4" s="9" t="str">
        <f t="shared" si="0"/>
        <v>0</v>
      </c>
      <c r="W4" s="6">
        <f t="shared" si="1"/>
        <v>0</v>
      </c>
    </row>
    <row r="5" spans="1:23">
      <c r="A5" s="12">
        <f t="shared" si="3"/>
        <v>43012</v>
      </c>
      <c r="B5" s="11">
        <f t="shared" si="3"/>
        <v>43012</v>
      </c>
      <c r="C5" s="31"/>
      <c r="D5" s="9" t="str">
        <f>IF($C5=D$1,1,"0")</f>
        <v>0</v>
      </c>
      <c r="E5" s="9" t="str">
        <f t="shared" si="0"/>
        <v>0</v>
      </c>
      <c r="F5" s="9" t="str">
        <f t="shared" si="0"/>
        <v>0</v>
      </c>
      <c r="G5" s="9" t="str">
        <f t="shared" si="0"/>
        <v>0</v>
      </c>
      <c r="H5" s="9" t="str">
        <f t="shared" si="0"/>
        <v>0</v>
      </c>
      <c r="I5" s="9" t="str">
        <f t="shared" si="0"/>
        <v>0</v>
      </c>
      <c r="J5" s="9" t="str">
        <f t="shared" si="0"/>
        <v>0</v>
      </c>
      <c r="K5" s="9" t="str">
        <f t="shared" si="0"/>
        <v>0</v>
      </c>
      <c r="L5" s="9" t="str">
        <f t="shared" si="0"/>
        <v>0</v>
      </c>
      <c r="M5" s="9" t="str">
        <f t="shared" si="0"/>
        <v>0</v>
      </c>
      <c r="N5" s="9" t="str">
        <f t="shared" si="0"/>
        <v>0</v>
      </c>
      <c r="O5" s="9" t="str">
        <f t="shared" si="0"/>
        <v>0</v>
      </c>
      <c r="P5" s="9" t="str">
        <f t="shared" si="0"/>
        <v>0</v>
      </c>
      <c r="Q5" s="9" t="str">
        <f t="shared" si="0"/>
        <v>0</v>
      </c>
      <c r="R5" s="9" t="str">
        <f t="shared" si="0"/>
        <v>0</v>
      </c>
      <c r="S5" s="9" t="str">
        <f t="shared" si="0"/>
        <v>0</v>
      </c>
      <c r="T5" s="9" t="str">
        <f t="shared" si="0"/>
        <v>0</v>
      </c>
      <c r="U5" s="9" t="str">
        <f t="shared" si="0"/>
        <v>0</v>
      </c>
      <c r="V5" s="9" t="str">
        <f t="shared" si="0"/>
        <v>0</v>
      </c>
      <c r="W5" s="6">
        <f t="shared" si="1"/>
        <v>0</v>
      </c>
    </row>
    <row r="6" spans="1:23">
      <c r="A6" s="12">
        <f t="shared" si="3"/>
        <v>43013</v>
      </c>
      <c r="B6" s="11">
        <f t="shared" si="3"/>
        <v>43013</v>
      </c>
      <c r="C6" s="31"/>
      <c r="D6" s="9" t="str">
        <f t="shared" si="2"/>
        <v>0</v>
      </c>
      <c r="E6" s="9" t="str">
        <f t="shared" si="0"/>
        <v>0</v>
      </c>
      <c r="F6" s="9" t="str">
        <f t="shared" si="0"/>
        <v>0</v>
      </c>
      <c r="G6" s="9" t="str">
        <f t="shared" si="0"/>
        <v>0</v>
      </c>
      <c r="H6" s="9" t="str">
        <f t="shared" si="0"/>
        <v>0</v>
      </c>
      <c r="I6" s="9" t="str">
        <f t="shared" si="0"/>
        <v>0</v>
      </c>
      <c r="J6" s="9" t="str">
        <f t="shared" si="0"/>
        <v>0</v>
      </c>
      <c r="K6" s="9" t="str">
        <f t="shared" si="0"/>
        <v>0</v>
      </c>
      <c r="L6" s="9" t="str">
        <f t="shared" si="0"/>
        <v>0</v>
      </c>
      <c r="M6" s="9" t="str">
        <f t="shared" si="0"/>
        <v>0</v>
      </c>
      <c r="N6" s="9" t="str">
        <f t="shared" si="0"/>
        <v>0</v>
      </c>
      <c r="O6" s="9" t="str">
        <f t="shared" si="0"/>
        <v>0</v>
      </c>
      <c r="P6" s="9" t="str">
        <f t="shared" si="0"/>
        <v>0</v>
      </c>
      <c r="Q6" s="9" t="str">
        <f t="shared" si="0"/>
        <v>0</v>
      </c>
      <c r="R6" s="9" t="str">
        <f t="shared" si="0"/>
        <v>0</v>
      </c>
      <c r="S6" s="9" t="str">
        <f t="shared" si="0"/>
        <v>0</v>
      </c>
      <c r="T6" s="9" t="str">
        <f t="shared" si="0"/>
        <v>0</v>
      </c>
      <c r="U6" s="9" t="str">
        <f t="shared" si="0"/>
        <v>0</v>
      </c>
      <c r="V6" s="9" t="str">
        <f t="shared" si="0"/>
        <v>0</v>
      </c>
      <c r="W6" s="6">
        <f t="shared" si="1"/>
        <v>0</v>
      </c>
    </row>
    <row r="7" spans="1:23">
      <c r="A7" s="12">
        <f t="shared" si="3"/>
        <v>43014</v>
      </c>
      <c r="B7" s="11">
        <f t="shared" si="3"/>
        <v>43014</v>
      </c>
      <c r="C7" s="31"/>
      <c r="D7" s="9" t="str">
        <f t="shared" si="2"/>
        <v>0</v>
      </c>
      <c r="E7" s="9" t="str">
        <f t="shared" si="0"/>
        <v>0</v>
      </c>
      <c r="F7" s="9" t="str">
        <f t="shared" si="0"/>
        <v>0</v>
      </c>
      <c r="G7" s="9" t="str">
        <f t="shared" si="0"/>
        <v>0</v>
      </c>
      <c r="H7" s="9" t="str">
        <f t="shared" si="0"/>
        <v>0</v>
      </c>
      <c r="I7" s="9" t="str">
        <f t="shared" si="0"/>
        <v>0</v>
      </c>
      <c r="J7" s="9" t="str">
        <f t="shared" si="0"/>
        <v>0</v>
      </c>
      <c r="K7" s="9" t="str">
        <f t="shared" si="0"/>
        <v>0</v>
      </c>
      <c r="L7" s="9" t="str">
        <f t="shared" si="0"/>
        <v>0</v>
      </c>
      <c r="M7" s="9" t="str">
        <f t="shared" si="0"/>
        <v>0</v>
      </c>
      <c r="N7" s="9" t="str">
        <f t="shared" si="0"/>
        <v>0</v>
      </c>
      <c r="O7" s="9" t="str">
        <f t="shared" si="0"/>
        <v>0</v>
      </c>
      <c r="P7" s="9" t="str">
        <f t="shared" si="0"/>
        <v>0</v>
      </c>
      <c r="Q7" s="9" t="str">
        <f t="shared" si="0"/>
        <v>0</v>
      </c>
      <c r="R7" s="9" t="str">
        <f t="shared" si="0"/>
        <v>0</v>
      </c>
      <c r="S7" s="9" t="str">
        <f t="shared" si="0"/>
        <v>0</v>
      </c>
      <c r="T7" s="9" t="str">
        <f t="shared" si="0"/>
        <v>0</v>
      </c>
      <c r="U7" s="9" t="str">
        <f t="shared" si="0"/>
        <v>0</v>
      </c>
      <c r="V7" s="9" t="str">
        <f t="shared" si="0"/>
        <v>0</v>
      </c>
      <c r="W7" s="6">
        <f t="shared" si="1"/>
        <v>0</v>
      </c>
    </row>
    <row r="8" spans="1:23">
      <c r="A8" s="12">
        <f t="shared" si="3"/>
        <v>43015</v>
      </c>
      <c r="B8" s="11">
        <f t="shared" si="3"/>
        <v>43015</v>
      </c>
      <c r="C8" s="31"/>
      <c r="D8" s="9" t="str">
        <f t="shared" si="2"/>
        <v>0</v>
      </c>
      <c r="E8" s="9" t="str">
        <f t="shared" si="0"/>
        <v>0</v>
      </c>
      <c r="F8" s="9" t="str">
        <f t="shared" si="0"/>
        <v>0</v>
      </c>
      <c r="G8" s="9" t="str">
        <f t="shared" si="0"/>
        <v>0</v>
      </c>
      <c r="H8" s="9" t="str">
        <f t="shared" si="0"/>
        <v>0</v>
      </c>
      <c r="I8" s="9" t="str">
        <f t="shared" si="0"/>
        <v>0</v>
      </c>
      <c r="J8" s="9" t="str">
        <f t="shared" si="0"/>
        <v>0</v>
      </c>
      <c r="K8" s="9" t="str">
        <f t="shared" si="0"/>
        <v>0</v>
      </c>
      <c r="L8" s="9" t="str">
        <f t="shared" si="0"/>
        <v>0</v>
      </c>
      <c r="M8" s="9" t="str">
        <f t="shared" si="0"/>
        <v>0</v>
      </c>
      <c r="N8" s="9" t="str">
        <f t="shared" si="0"/>
        <v>0</v>
      </c>
      <c r="O8" s="9" t="str">
        <f t="shared" si="0"/>
        <v>0</v>
      </c>
      <c r="P8" s="9" t="str">
        <f t="shared" si="0"/>
        <v>0</v>
      </c>
      <c r="Q8" s="9" t="str">
        <f t="shared" si="0"/>
        <v>0</v>
      </c>
      <c r="R8" s="9" t="str">
        <f t="shared" si="0"/>
        <v>0</v>
      </c>
      <c r="S8" s="9" t="str">
        <f t="shared" si="0"/>
        <v>0</v>
      </c>
      <c r="T8" s="9" t="str">
        <f t="shared" si="0"/>
        <v>0</v>
      </c>
      <c r="U8" s="9" t="str">
        <f t="shared" si="0"/>
        <v>0</v>
      </c>
      <c r="V8" s="9" t="str">
        <f t="shared" si="0"/>
        <v>0</v>
      </c>
      <c r="W8" s="6">
        <f t="shared" si="1"/>
        <v>0</v>
      </c>
    </row>
    <row r="9" spans="1:23">
      <c r="A9" s="12">
        <f t="shared" si="3"/>
        <v>43016</v>
      </c>
      <c r="B9" s="11">
        <f t="shared" si="3"/>
        <v>43016</v>
      </c>
      <c r="C9" s="31"/>
      <c r="D9" s="9" t="str">
        <f t="shared" si="2"/>
        <v>0</v>
      </c>
      <c r="E9" s="9" t="str">
        <f t="shared" si="0"/>
        <v>0</v>
      </c>
      <c r="F9" s="9" t="str">
        <f t="shared" si="0"/>
        <v>0</v>
      </c>
      <c r="G9" s="9" t="str">
        <f t="shared" si="0"/>
        <v>0</v>
      </c>
      <c r="H9" s="9" t="str">
        <f t="shared" si="0"/>
        <v>0</v>
      </c>
      <c r="I9" s="9" t="str">
        <f t="shared" si="0"/>
        <v>0</v>
      </c>
      <c r="J9" s="9" t="str">
        <f t="shared" si="0"/>
        <v>0</v>
      </c>
      <c r="K9" s="9" t="str">
        <f t="shared" si="0"/>
        <v>0</v>
      </c>
      <c r="L9" s="9" t="str">
        <f t="shared" si="0"/>
        <v>0</v>
      </c>
      <c r="M9" s="9" t="str">
        <f t="shared" si="0"/>
        <v>0</v>
      </c>
      <c r="N9" s="9" t="str">
        <f t="shared" si="0"/>
        <v>0</v>
      </c>
      <c r="O9" s="9" t="str">
        <f t="shared" si="0"/>
        <v>0</v>
      </c>
      <c r="P9" s="9" t="str">
        <f t="shared" si="0"/>
        <v>0</v>
      </c>
      <c r="Q9" s="9" t="str">
        <f t="shared" si="0"/>
        <v>0</v>
      </c>
      <c r="R9" s="9" t="str">
        <f t="shared" si="0"/>
        <v>0</v>
      </c>
      <c r="S9" s="9" t="str">
        <f t="shared" si="0"/>
        <v>0</v>
      </c>
      <c r="T9" s="9" t="str">
        <f t="shared" si="0"/>
        <v>0</v>
      </c>
      <c r="U9" s="9" t="str">
        <f t="shared" si="0"/>
        <v>0</v>
      </c>
      <c r="V9" s="9" t="str">
        <f t="shared" si="0"/>
        <v>0</v>
      </c>
      <c r="W9" s="6">
        <f t="shared" si="1"/>
        <v>0</v>
      </c>
    </row>
    <row r="10" spans="1:23">
      <c r="A10" s="12">
        <f t="shared" si="3"/>
        <v>43017</v>
      </c>
      <c r="B10" s="11">
        <f t="shared" si="3"/>
        <v>43017</v>
      </c>
      <c r="C10" s="31"/>
      <c r="D10" s="9" t="str">
        <f t="shared" si="2"/>
        <v>0</v>
      </c>
      <c r="E10" s="9" t="str">
        <f t="shared" si="0"/>
        <v>0</v>
      </c>
      <c r="F10" s="9" t="str">
        <f t="shared" si="0"/>
        <v>0</v>
      </c>
      <c r="G10" s="9" t="str">
        <f t="shared" si="0"/>
        <v>0</v>
      </c>
      <c r="H10" s="9" t="str">
        <f t="shared" si="0"/>
        <v>0</v>
      </c>
      <c r="I10" s="9" t="str">
        <f t="shared" si="0"/>
        <v>0</v>
      </c>
      <c r="J10" s="9" t="str">
        <f t="shared" si="0"/>
        <v>0</v>
      </c>
      <c r="K10" s="9" t="str">
        <f t="shared" si="0"/>
        <v>0</v>
      </c>
      <c r="L10" s="9" t="str">
        <f t="shared" si="0"/>
        <v>0</v>
      </c>
      <c r="M10" s="9" t="str">
        <f t="shared" si="0"/>
        <v>0</v>
      </c>
      <c r="N10" s="9" t="str">
        <f t="shared" si="0"/>
        <v>0</v>
      </c>
      <c r="O10" s="9" t="str">
        <f t="shared" si="0"/>
        <v>0</v>
      </c>
      <c r="P10" s="9" t="str">
        <f t="shared" si="0"/>
        <v>0</v>
      </c>
      <c r="Q10" s="9" t="str">
        <f t="shared" si="0"/>
        <v>0</v>
      </c>
      <c r="R10" s="9" t="str">
        <f t="shared" si="0"/>
        <v>0</v>
      </c>
      <c r="S10" s="9" t="str">
        <f t="shared" si="0"/>
        <v>0</v>
      </c>
      <c r="T10" s="9" t="str">
        <f t="shared" si="0"/>
        <v>0</v>
      </c>
      <c r="U10" s="9" t="str">
        <f t="shared" si="0"/>
        <v>0</v>
      </c>
      <c r="V10" s="9" t="str">
        <f t="shared" si="0"/>
        <v>0</v>
      </c>
      <c r="W10" s="6">
        <f t="shared" si="1"/>
        <v>0</v>
      </c>
    </row>
    <row r="11" spans="1:23">
      <c r="A11" s="12">
        <f t="shared" si="3"/>
        <v>43018</v>
      </c>
      <c r="B11" s="11">
        <f t="shared" si="3"/>
        <v>43018</v>
      </c>
      <c r="C11" s="31"/>
      <c r="D11" s="9" t="str">
        <f t="shared" si="2"/>
        <v>0</v>
      </c>
      <c r="E11" s="9" t="str">
        <f t="shared" si="0"/>
        <v>0</v>
      </c>
      <c r="F11" s="9" t="str">
        <f t="shared" si="0"/>
        <v>0</v>
      </c>
      <c r="G11" s="9" t="str">
        <f t="shared" si="0"/>
        <v>0</v>
      </c>
      <c r="H11" s="9" t="str">
        <f t="shared" si="0"/>
        <v>0</v>
      </c>
      <c r="I11" s="9" t="str">
        <f t="shared" si="0"/>
        <v>0</v>
      </c>
      <c r="J11" s="9" t="str">
        <f t="shared" si="0"/>
        <v>0</v>
      </c>
      <c r="K11" s="9" t="str">
        <f t="shared" si="0"/>
        <v>0</v>
      </c>
      <c r="L11" s="9" t="str">
        <f t="shared" si="0"/>
        <v>0</v>
      </c>
      <c r="M11" s="9" t="str">
        <f t="shared" si="0"/>
        <v>0</v>
      </c>
      <c r="N11" s="9" t="str">
        <f t="shared" si="0"/>
        <v>0</v>
      </c>
      <c r="O11" s="9" t="str">
        <f t="shared" si="0"/>
        <v>0</v>
      </c>
      <c r="P11" s="9" t="str">
        <f t="shared" si="0"/>
        <v>0</v>
      </c>
      <c r="Q11" s="9" t="str">
        <f t="shared" si="0"/>
        <v>0</v>
      </c>
      <c r="R11" s="9" t="str">
        <f t="shared" si="0"/>
        <v>0</v>
      </c>
      <c r="S11" s="9" t="str">
        <f t="shared" si="0"/>
        <v>0</v>
      </c>
      <c r="T11" s="9" t="str">
        <f t="shared" si="0"/>
        <v>0</v>
      </c>
      <c r="U11" s="9" t="str">
        <f t="shared" si="0"/>
        <v>0</v>
      </c>
      <c r="V11" s="9" t="str">
        <f t="shared" si="0"/>
        <v>0</v>
      </c>
      <c r="W11" s="6">
        <f t="shared" si="1"/>
        <v>0</v>
      </c>
    </row>
    <row r="12" spans="1:23">
      <c r="A12" s="12">
        <f t="shared" si="3"/>
        <v>43019</v>
      </c>
      <c r="B12" s="11">
        <f t="shared" si="3"/>
        <v>43019</v>
      </c>
      <c r="C12" s="31"/>
      <c r="D12" s="9" t="str">
        <f t="shared" si="2"/>
        <v>0</v>
      </c>
      <c r="E12" s="9" t="str">
        <f t="shared" si="0"/>
        <v>0</v>
      </c>
      <c r="F12" s="9" t="str">
        <f t="shared" si="0"/>
        <v>0</v>
      </c>
      <c r="G12" s="9" t="str">
        <f t="shared" si="0"/>
        <v>0</v>
      </c>
      <c r="H12" s="9" t="str">
        <f t="shared" si="0"/>
        <v>0</v>
      </c>
      <c r="I12" s="9" t="str">
        <f t="shared" si="0"/>
        <v>0</v>
      </c>
      <c r="J12" s="9" t="str">
        <f t="shared" si="0"/>
        <v>0</v>
      </c>
      <c r="K12" s="9" t="str">
        <f t="shared" si="0"/>
        <v>0</v>
      </c>
      <c r="L12" s="9" t="str">
        <f t="shared" si="0"/>
        <v>0</v>
      </c>
      <c r="M12" s="9" t="str">
        <f t="shared" si="0"/>
        <v>0</v>
      </c>
      <c r="N12" s="9" t="str">
        <f t="shared" si="0"/>
        <v>0</v>
      </c>
      <c r="O12" s="9" t="str">
        <f t="shared" si="0"/>
        <v>0</v>
      </c>
      <c r="P12" s="9" t="str">
        <f t="shared" si="0"/>
        <v>0</v>
      </c>
      <c r="Q12" s="9" t="str">
        <f t="shared" si="0"/>
        <v>0</v>
      </c>
      <c r="R12" s="9" t="str">
        <f t="shared" si="0"/>
        <v>0</v>
      </c>
      <c r="S12" s="9" t="str">
        <f t="shared" si="0"/>
        <v>0</v>
      </c>
      <c r="T12" s="9" t="str">
        <f t="shared" si="0"/>
        <v>0</v>
      </c>
      <c r="U12" s="9" t="str">
        <f t="shared" si="0"/>
        <v>0</v>
      </c>
      <c r="V12" s="9" t="str">
        <f t="shared" si="0"/>
        <v>0</v>
      </c>
      <c r="W12" s="6">
        <f t="shared" si="1"/>
        <v>0</v>
      </c>
    </row>
    <row r="13" spans="1:23">
      <c r="A13" s="12">
        <f t="shared" si="3"/>
        <v>43020</v>
      </c>
      <c r="B13" s="11">
        <f t="shared" si="3"/>
        <v>43020</v>
      </c>
      <c r="C13" s="31"/>
      <c r="D13" s="9" t="str">
        <f t="shared" si="2"/>
        <v>0</v>
      </c>
      <c r="E13" s="9" t="str">
        <f t="shared" si="0"/>
        <v>0</v>
      </c>
      <c r="F13" s="9" t="str">
        <f t="shared" si="0"/>
        <v>0</v>
      </c>
      <c r="G13" s="9" t="str">
        <f t="shared" si="0"/>
        <v>0</v>
      </c>
      <c r="H13" s="9" t="str">
        <f t="shared" si="0"/>
        <v>0</v>
      </c>
      <c r="I13" s="9" t="str">
        <f t="shared" si="0"/>
        <v>0</v>
      </c>
      <c r="J13" s="9" t="str">
        <f t="shared" si="0"/>
        <v>0</v>
      </c>
      <c r="K13" s="9" t="str">
        <f t="shared" si="0"/>
        <v>0</v>
      </c>
      <c r="L13" s="9" t="str">
        <f t="shared" si="0"/>
        <v>0</v>
      </c>
      <c r="M13" s="9" t="str">
        <f t="shared" si="0"/>
        <v>0</v>
      </c>
      <c r="N13" s="9" t="str">
        <f t="shared" si="0"/>
        <v>0</v>
      </c>
      <c r="O13" s="9" t="str">
        <f t="shared" si="0"/>
        <v>0</v>
      </c>
      <c r="P13" s="9" t="str">
        <f t="shared" si="0"/>
        <v>0</v>
      </c>
      <c r="Q13" s="9" t="str">
        <f t="shared" si="0"/>
        <v>0</v>
      </c>
      <c r="R13" s="9" t="str">
        <f t="shared" si="0"/>
        <v>0</v>
      </c>
      <c r="S13" s="9" t="str">
        <f t="shared" si="0"/>
        <v>0</v>
      </c>
      <c r="T13" s="9" t="str">
        <f t="shared" si="0"/>
        <v>0</v>
      </c>
      <c r="U13" s="9" t="str">
        <f t="shared" si="0"/>
        <v>0</v>
      </c>
      <c r="V13" s="9" t="str">
        <f t="shared" si="0"/>
        <v>0</v>
      </c>
      <c r="W13" s="6">
        <f t="shared" si="1"/>
        <v>0</v>
      </c>
    </row>
    <row r="14" spans="1:23">
      <c r="A14" s="12">
        <f t="shared" si="3"/>
        <v>43021</v>
      </c>
      <c r="B14" s="11">
        <f t="shared" si="3"/>
        <v>43021</v>
      </c>
      <c r="C14" s="31"/>
      <c r="D14" s="9" t="str">
        <f t="shared" si="2"/>
        <v>0</v>
      </c>
      <c r="E14" s="9" t="str">
        <f t="shared" si="0"/>
        <v>0</v>
      </c>
      <c r="F14" s="9" t="str">
        <f t="shared" si="0"/>
        <v>0</v>
      </c>
      <c r="G14" s="9" t="str">
        <f t="shared" si="0"/>
        <v>0</v>
      </c>
      <c r="H14" s="9" t="str">
        <f t="shared" si="0"/>
        <v>0</v>
      </c>
      <c r="I14" s="9" t="str">
        <f t="shared" si="0"/>
        <v>0</v>
      </c>
      <c r="J14" s="9" t="str">
        <f t="shared" si="0"/>
        <v>0</v>
      </c>
      <c r="K14" s="9" t="str">
        <f t="shared" si="0"/>
        <v>0</v>
      </c>
      <c r="L14" s="9" t="str">
        <f t="shared" si="0"/>
        <v>0</v>
      </c>
      <c r="M14" s="9" t="str">
        <f t="shared" si="0"/>
        <v>0</v>
      </c>
      <c r="N14" s="9" t="str">
        <f t="shared" si="0"/>
        <v>0</v>
      </c>
      <c r="O14" s="9" t="str">
        <f t="shared" si="0"/>
        <v>0</v>
      </c>
      <c r="P14" s="9" t="str">
        <f t="shared" si="0"/>
        <v>0</v>
      </c>
      <c r="Q14" s="9" t="str">
        <f t="shared" si="0"/>
        <v>0</v>
      </c>
      <c r="R14" s="9" t="str">
        <f t="shared" si="0"/>
        <v>0</v>
      </c>
      <c r="S14" s="9" t="str">
        <f t="shared" si="0"/>
        <v>0</v>
      </c>
      <c r="T14" s="9" t="str">
        <f t="shared" si="0"/>
        <v>0</v>
      </c>
      <c r="U14" s="9" t="str">
        <f t="shared" si="0"/>
        <v>0</v>
      </c>
      <c r="V14" s="9" t="str">
        <f t="shared" si="0"/>
        <v>0</v>
      </c>
      <c r="W14" s="6">
        <f t="shared" si="1"/>
        <v>0</v>
      </c>
    </row>
    <row r="15" spans="1:23">
      <c r="A15" s="12">
        <f t="shared" si="3"/>
        <v>43022</v>
      </c>
      <c r="B15" s="11">
        <f t="shared" si="3"/>
        <v>43022</v>
      </c>
      <c r="C15" s="31"/>
      <c r="D15" s="9" t="str">
        <f t="shared" si="2"/>
        <v>0</v>
      </c>
      <c r="E15" s="9" t="str">
        <f t="shared" si="0"/>
        <v>0</v>
      </c>
      <c r="F15" s="9" t="str">
        <f t="shared" si="0"/>
        <v>0</v>
      </c>
      <c r="G15" s="9" t="str">
        <f t="shared" si="0"/>
        <v>0</v>
      </c>
      <c r="H15" s="9" t="str">
        <f t="shared" si="0"/>
        <v>0</v>
      </c>
      <c r="I15" s="9" t="str">
        <f t="shared" si="0"/>
        <v>0</v>
      </c>
      <c r="J15" s="9" t="str">
        <f t="shared" si="0"/>
        <v>0</v>
      </c>
      <c r="K15" s="9" t="str">
        <f t="shared" si="0"/>
        <v>0</v>
      </c>
      <c r="L15" s="9" t="str">
        <f t="shared" si="0"/>
        <v>0</v>
      </c>
      <c r="M15" s="9" t="str">
        <f t="shared" si="0"/>
        <v>0</v>
      </c>
      <c r="N15" s="9" t="str">
        <f t="shared" si="0"/>
        <v>0</v>
      </c>
      <c r="O15" s="9" t="str">
        <f t="shared" si="0"/>
        <v>0</v>
      </c>
      <c r="P15" s="9" t="str">
        <f t="shared" si="0"/>
        <v>0</v>
      </c>
      <c r="Q15" s="9" t="str">
        <f t="shared" si="0"/>
        <v>0</v>
      </c>
      <c r="R15" s="9" t="str">
        <f t="shared" si="0"/>
        <v>0</v>
      </c>
      <c r="S15" s="9" t="str">
        <f t="shared" si="0"/>
        <v>0</v>
      </c>
      <c r="T15" s="9" t="str">
        <f t="shared" si="0"/>
        <v>0</v>
      </c>
      <c r="U15" s="9" t="str">
        <f t="shared" si="0"/>
        <v>0</v>
      </c>
      <c r="V15" s="9" t="str">
        <f t="shared" si="0"/>
        <v>0</v>
      </c>
      <c r="W15" s="6">
        <f t="shared" si="1"/>
        <v>0</v>
      </c>
    </row>
    <row r="16" spans="1:23">
      <c r="A16" s="12">
        <f t="shared" si="3"/>
        <v>43023</v>
      </c>
      <c r="B16" s="11">
        <f t="shared" si="3"/>
        <v>43023</v>
      </c>
      <c r="C16" s="31"/>
      <c r="D16" s="9" t="str">
        <f t="shared" si="2"/>
        <v>0</v>
      </c>
      <c r="E16" s="9" t="str">
        <f t="shared" si="0"/>
        <v>0</v>
      </c>
      <c r="F16" s="9" t="str">
        <f t="shared" si="0"/>
        <v>0</v>
      </c>
      <c r="G16" s="9" t="str">
        <f t="shared" si="0"/>
        <v>0</v>
      </c>
      <c r="H16" s="9" t="str">
        <f t="shared" si="0"/>
        <v>0</v>
      </c>
      <c r="I16" s="9" t="str">
        <f t="shared" si="0"/>
        <v>0</v>
      </c>
      <c r="J16" s="9" t="str">
        <f t="shared" si="0"/>
        <v>0</v>
      </c>
      <c r="K16" s="9" t="str">
        <f t="shared" si="0"/>
        <v>0</v>
      </c>
      <c r="L16" s="9" t="str">
        <f t="shared" si="0"/>
        <v>0</v>
      </c>
      <c r="M16" s="9" t="str">
        <f t="shared" si="0"/>
        <v>0</v>
      </c>
      <c r="N16" s="9" t="str">
        <f t="shared" si="0"/>
        <v>0</v>
      </c>
      <c r="O16" s="9" t="str">
        <f t="shared" si="0"/>
        <v>0</v>
      </c>
      <c r="P16" s="9" t="str">
        <f t="shared" si="0"/>
        <v>0</v>
      </c>
      <c r="Q16" s="9" t="str">
        <f t="shared" si="0"/>
        <v>0</v>
      </c>
      <c r="R16" s="9" t="str">
        <f t="shared" si="0"/>
        <v>0</v>
      </c>
      <c r="S16" s="9" t="str">
        <f t="shared" si="0"/>
        <v>0</v>
      </c>
      <c r="T16" s="9" t="str">
        <f t="shared" si="0"/>
        <v>0</v>
      </c>
      <c r="U16" s="9" t="str">
        <f t="shared" si="0"/>
        <v>0</v>
      </c>
      <c r="V16" s="9" t="str">
        <f t="shared" si="0"/>
        <v>0</v>
      </c>
      <c r="W16" s="6">
        <f t="shared" si="1"/>
        <v>0</v>
      </c>
    </row>
    <row r="17" spans="1:23">
      <c r="A17" s="12">
        <f t="shared" si="3"/>
        <v>43024</v>
      </c>
      <c r="B17" s="11">
        <f t="shared" si="3"/>
        <v>43024</v>
      </c>
      <c r="C17" s="31"/>
      <c r="D17" s="9" t="str">
        <f t="shared" si="2"/>
        <v>0</v>
      </c>
      <c r="E17" s="9" t="str">
        <f t="shared" si="2"/>
        <v>0</v>
      </c>
      <c r="F17" s="9" t="str">
        <f t="shared" si="2"/>
        <v>0</v>
      </c>
      <c r="G17" s="9" t="str">
        <f t="shared" si="2"/>
        <v>0</v>
      </c>
      <c r="H17" s="9" t="str">
        <f t="shared" si="2"/>
        <v>0</v>
      </c>
      <c r="I17" s="9" t="str">
        <f t="shared" si="2"/>
        <v>0</v>
      </c>
      <c r="J17" s="9" t="str">
        <f t="shared" si="2"/>
        <v>0</v>
      </c>
      <c r="K17" s="9" t="str">
        <f t="shared" si="2"/>
        <v>0</v>
      </c>
      <c r="L17" s="9" t="str">
        <f t="shared" si="2"/>
        <v>0</v>
      </c>
      <c r="M17" s="9" t="str">
        <f t="shared" si="2"/>
        <v>0</v>
      </c>
      <c r="N17" s="9" t="str">
        <f t="shared" si="2"/>
        <v>0</v>
      </c>
      <c r="O17" s="9" t="str">
        <f t="shared" si="2"/>
        <v>0</v>
      </c>
      <c r="P17" s="9" t="str">
        <f t="shared" si="2"/>
        <v>0</v>
      </c>
      <c r="Q17" s="9" t="str">
        <f t="shared" si="2"/>
        <v>0</v>
      </c>
      <c r="R17" s="9" t="str">
        <f t="shared" si="2"/>
        <v>0</v>
      </c>
      <c r="S17" s="9" t="str">
        <f t="shared" si="2"/>
        <v>0</v>
      </c>
      <c r="T17" s="9" t="str">
        <f t="shared" ref="T17:V30" si="4">IF($C17=T$1,1,"0")</f>
        <v>0</v>
      </c>
      <c r="U17" s="9" t="str">
        <f t="shared" si="4"/>
        <v>0</v>
      </c>
      <c r="V17" s="9" t="str">
        <f t="shared" si="4"/>
        <v>0</v>
      </c>
      <c r="W17" s="6">
        <f t="shared" si="1"/>
        <v>0</v>
      </c>
    </row>
    <row r="18" spans="1:23">
      <c r="A18" s="12">
        <f t="shared" si="3"/>
        <v>43025</v>
      </c>
      <c r="B18" s="11">
        <f t="shared" si="3"/>
        <v>43025</v>
      </c>
      <c r="C18" s="31"/>
      <c r="D18" s="9" t="str">
        <f t="shared" si="2"/>
        <v>0</v>
      </c>
      <c r="E18" s="9" t="str">
        <f t="shared" si="2"/>
        <v>0</v>
      </c>
      <c r="F18" s="9" t="str">
        <f t="shared" si="2"/>
        <v>0</v>
      </c>
      <c r="G18" s="9" t="str">
        <f t="shared" si="2"/>
        <v>0</v>
      </c>
      <c r="H18" s="9" t="str">
        <f t="shared" si="2"/>
        <v>0</v>
      </c>
      <c r="I18" s="9" t="str">
        <f t="shared" si="2"/>
        <v>0</v>
      </c>
      <c r="J18" s="9" t="str">
        <f t="shared" si="2"/>
        <v>0</v>
      </c>
      <c r="K18" s="9" t="str">
        <f t="shared" si="2"/>
        <v>0</v>
      </c>
      <c r="L18" s="9" t="str">
        <f t="shared" si="2"/>
        <v>0</v>
      </c>
      <c r="M18" s="9" t="str">
        <f t="shared" si="2"/>
        <v>0</v>
      </c>
      <c r="N18" s="9" t="str">
        <f t="shared" si="2"/>
        <v>0</v>
      </c>
      <c r="O18" s="9" t="str">
        <f t="shared" si="2"/>
        <v>0</v>
      </c>
      <c r="P18" s="9" t="str">
        <f t="shared" si="2"/>
        <v>0</v>
      </c>
      <c r="Q18" s="9" t="str">
        <f t="shared" si="2"/>
        <v>0</v>
      </c>
      <c r="R18" s="9" t="str">
        <f t="shared" si="2"/>
        <v>0</v>
      </c>
      <c r="S18" s="9" t="str">
        <f t="shared" si="2"/>
        <v>0</v>
      </c>
      <c r="T18" s="9" t="str">
        <f t="shared" si="4"/>
        <v>0</v>
      </c>
      <c r="U18" s="9" t="str">
        <f t="shared" si="4"/>
        <v>0</v>
      </c>
      <c r="V18" s="9" t="str">
        <f t="shared" si="4"/>
        <v>0</v>
      </c>
      <c r="W18" s="6">
        <f t="shared" si="1"/>
        <v>0</v>
      </c>
    </row>
    <row r="19" spans="1:23">
      <c r="A19" s="12">
        <f t="shared" si="3"/>
        <v>43026</v>
      </c>
      <c r="B19" s="11">
        <f t="shared" si="3"/>
        <v>43026</v>
      </c>
      <c r="C19" s="31"/>
      <c r="D19" s="9" t="str">
        <f t="shared" si="2"/>
        <v>0</v>
      </c>
      <c r="E19" s="9" t="str">
        <f t="shared" si="2"/>
        <v>0</v>
      </c>
      <c r="F19" s="9" t="str">
        <f t="shared" si="2"/>
        <v>0</v>
      </c>
      <c r="G19" s="9" t="str">
        <f t="shared" si="2"/>
        <v>0</v>
      </c>
      <c r="H19" s="9" t="str">
        <f t="shared" si="2"/>
        <v>0</v>
      </c>
      <c r="I19" s="9" t="str">
        <f t="shared" si="2"/>
        <v>0</v>
      </c>
      <c r="J19" s="9" t="str">
        <f t="shared" si="2"/>
        <v>0</v>
      </c>
      <c r="K19" s="9" t="str">
        <f t="shared" si="2"/>
        <v>0</v>
      </c>
      <c r="L19" s="9" t="str">
        <f t="shared" si="2"/>
        <v>0</v>
      </c>
      <c r="M19" s="9" t="str">
        <f t="shared" si="2"/>
        <v>0</v>
      </c>
      <c r="N19" s="9" t="str">
        <f t="shared" si="2"/>
        <v>0</v>
      </c>
      <c r="O19" s="9" t="str">
        <f t="shared" si="2"/>
        <v>0</v>
      </c>
      <c r="P19" s="9" t="str">
        <f t="shared" si="2"/>
        <v>0</v>
      </c>
      <c r="Q19" s="9" t="str">
        <f t="shared" si="2"/>
        <v>0</v>
      </c>
      <c r="R19" s="9" t="str">
        <f t="shared" si="2"/>
        <v>0</v>
      </c>
      <c r="S19" s="9" t="str">
        <f t="shared" si="2"/>
        <v>0</v>
      </c>
      <c r="T19" s="9" t="str">
        <f t="shared" si="4"/>
        <v>0</v>
      </c>
      <c r="U19" s="9" t="str">
        <f t="shared" si="4"/>
        <v>0</v>
      </c>
      <c r="V19" s="9" t="str">
        <f t="shared" si="4"/>
        <v>0</v>
      </c>
      <c r="W19" s="6">
        <f t="shared" si="1"/>
        <v>0</v>
      </c>
    </row>
    <row r="20" spans="1:23">
      <c r="A20" s="12">
        <f t="shared" ref="A20:B32" si="5">(A19+1)</f>
        <v>43027</v>
      </c>
      <c r="B20" s="11">
        <f t="shared" si="5"/>
        <v>43027</v>
      </c>
      <c r="C20" s="31"/>
      <c r="D20" s="9" t="str">
        <f t="shared" si="2"/>
        <v>0</v>
      </c>
      <c r="E20" s="9" t="str">
        <f t="shared" si="2"/>
        <v>0</v>
      </c>
      <c r="F20" s="9" t="str">
        <f t="shared" si="2"/>
        <v>0</v>
      </c>
      <c r="G20" s="9" t="str">
        <f t="shared" si="2"/>
        <v>0</v>
      </c>
      <c r="H20" s="9" t="str">
        <f t="shared" si="2"/>
        <v>0</v>
      </c>
      <c r="I20" s="9" t="str">
        <f t="shared" si="2"/>
        <v>0</v>
      </c>
      <c r="J20" s="9" t="str">
        <f t="shared" si="2"/>
        <v>0</v>
      </c>
      <c r="K20" s="9" t="str">
        <f t="shared" si="2"/>
        <v>0</v>
      </c>
      <c r="L20" s="9" t="str">
        <f t="shared" si="2"/>
        <v>0</v>
      </c>
      <c r="M20" s="9" t="str">
        <f t="shared" si="2"/>
        <v>0</v>
      </c>
      <c r="N20" s="9" t="str">
        <f t="shared" si="2"/>
        <v>0</v>
      </c>
      <c r="O20" s="9" t="str">
        <f t="shared" si="2"/>
        <v>0</v>
      </c>
      <c r="P20" s="9" t="str">
        <f t="shared" si="2"/>
        <v>0</v>
      </c>
      <c r="Q20" s="9" t="str">
        <f t="shared" si="2"/>
        <v>0</v>
      </c>
      <c r="R20" s="9" t="str">
        <f t="shared" si="2"/>
        <v>0</v>
      </c>
      <c r="S20" s="9" t="str">
        <f t="shared" si="2"/>
        <v>0</v>
      </c>
      <c r="T20" s="9" t="str">
        <f t="shared" si="4"/>
        <v>0</v>
      </c>
      <c r="U20" s="9" t="str">
        <f t="shared" si="4"/>
        <v>0</v>
      </c>
      <c r="V20" s="9" t="str">
        <f t="shared" si="4"/>
        <v>0</v>
      </c>
      <c r="W20" s="6">
        <f t="shared" si="1"/>
        <v>0</v>
      </c>
    </row>
    <row r="21" spans="1:23">
      <c r="A21" s="12">
        <f t="shared" si="5"/>
        <v>43028</v>
      </c>
      <c r="B21" s="11">
        <f t="shared" si="5"/>
        <v>43028</v>
      </c>
      <c r="C21" s="31"/>
      <c r="D21" s="9" t="str">
        <f t="shared" si="2"/>
        <v>0</v>
      </c>
      <c r="E21" s="9" t="str">
        <f t="shared" si="2"/>
        <v>0</v>
      </c>
      <c r="F21" s="9" t="str">
        <f t="shared" si="2"/>
        <v>0</v>
      </c>
      <c r="G21" s="9" t="str">
        <f t="shared" si="2"/>
        <v>0</v>
      </c>
      <c r="H21" s="9" t="str">
        <f t="shared" si="2"/>
        <v>0</v>
      </c>
      <c r="I21" s="9" t="str">
        <f t="shared" si="2"/>
        <v>0</v>
      </c>
      <c r="J21" s="9" t="str">
        <f t="shared" si="2"/>
        <v>0</v>
      </c>
      <c r="K21" s="9" t="str">
        <f t="shared" si="2"/>
        <v>0</v>
      </c>
      <c r="L21" s="9" t="str">
        <f t="shared" si="2"/>
        <v>0</v>
      </c>
      <c r="M21" s="9" t="str">
        <f t="shared" si="2"/>
        <v>0</v>
      </c>
      <c r="N21" s="9" t="str">
        <f t="shared" si="2"/>
        <v>0</v>
      </c>
      <c r="O21" s="9" t="str">
        <f t="shared" si="2"/>
        <v>0</v>
      </c>
      <c r="P21" s="9" t="str">
        <f t="shared" si="2"/>
        <v>0</v>
      </c>
      <c r="Q21" s="9" t="str">
        <f t="shared" si="2"/>
        <v>0</v>
      </c>
      <c r="R21" s="9" t="str">
        <f t="shared" si="2"/>
        <v>0</v>
      </c>
      <c r="S21" s="9" t="str">
        <f t="shared" si="2"/>
        <v>0</v>
      </c>
      <c r="T21" s="9" t="str">
        <f t="shared" si="4"/>
        <v>0</v>
      </c>
      <c r="U21" s="9" t="str">
        <f t="shared" si="4"/>
        <v>0</v>
      </c>
      <c r="V21" s="9" t="str">
        <f t="shared" si="4"/>
        <v>0</v>
      </c>
      <c r="W21" s="6">
        <f t="shared" si="1"/>
        <v>0</v>
      </c>
    </row>
    <row r="22" spans="1:23">
      <c r="A22" s="12">
        <f t="shared" si="5"/>
        <v>43029</v>
      </c>
      <c r="B22" s="11">
        <f t="shared" si="5"/>
        <v>43029</v>
      </c>
      <c r="C22" s="31"/>
      <c r="D22" s="9" t="str">
        <f t="shared" si="2"/>
        <v>0</v>
      </c>
      <c r="E22" s="9" t="str">
        <f t="shared" si="2"/>
        <v>0</v>
      </c>
      <c r="F22" s="9" t="str">
        <f t="shared" si="2"/>
        <v>0</v>
      </c>
      <c r="G22" s="9" t="str">
        <f t="shared" si="2"/>
        <v>0</v>
      </c>
      <c r="H22" s="9" t="str">
        <f t="shared" si="2"/>
        <v>0</v>
      </c>
      <c r="I22" s="9" t="str">
        <f t="shared" si="2"/>
        <v>0</v>
      </c>
      <c r="J22" s="9" t="str">
        <f t="shared" si="2"/>
        <v>0</v>
      </c>
      <c r="K22" s="9" t="str">
        <f t="shared" si="2"/>
        <v>0</v>
      </c>
      <c r="L22" s="9" t="str">
        <f t="shared" si="2"/>
        <v>0</v>
      </c>
      <c r="M22" s="9" t="str">
        <f t="shared" si="2"/>
        <v>0</v>
      </c>
      <c r="N22" s="9" t="str">
        <f t="shared" si="2"/>
        <v>0</v>
      </c>
      <c r="O22" s="9" t="str">
        <f t="shared" si="2"/>
        <v>0</v>
      </c>
      <c r="P22" s="9" t="str">
        <f t="shared" si="2"/>
        <v>0</v>
      </c>
      <c r="Q22" s="9" t="str">
        <f t="shared" si="2"/>
        <v>0</v>
      </c>
      <c r="R22" s="9" t="str">
        <f t="shared" si="2"/>
        <v>0</v>
      </c>
      <c r="S22" s="9" t="str">
        <f t="shared" si="2"/>
        <v>0</v>
      </c>
      <c r="T22" s="9" t="str">
        <f t="shared" si="4"/>
        <v>0</v>
      </c>
      <c r="U22" s="9" t="str">
        <f t="shared" si="4"/>
        <v>0</v>
      </c>
      <c r="V22" s="9" t="str">
        <f t="shared" si="4"/>
        <v>0</v>
      </c>
      <c r="W22" s="6">
        <f t="shared" si="1"/>
        <v>0</v>
      </c>
    </row>
    <row r="23" spans="1:23">
      <c r="A23" s="12">
        <f t="shared" si="5"/>
        <v>43030</v>
      </c>
      <c r="B23" s="11">
        <f t="shared" si="5"/>
        <v>43030</v>
      </c>
      <c r="C23" s="31"/>
      <c r="D23" s="9" t="str">
        <f t="shared" si="2"/>
        <v>0</v>
      </c>
      <c r="E23" s="9" t="str">
        <f t="shared" si="2"/>
        <v>0</v>
      </c>
      <c r="F23" s="9" t="str">
        <f t="shared" si="2"/>
        <v>0</v>
      </c>
      <c r="G23" s="9" t="str">
        <f t="shared" si="2"/>
        <v>0</v>
      </c>
      <c r="H23" s="9" t="str">
        <f t="shared" si="2"/>
        <v>0</v>
      </c>
      <c r="I23" s="9" t="str">
        <f t="shared" si="2"/>
        <v>0</v>
      </c>
      <c r="J23" s="9" t="str">
        <f t="shared" si="2"/>
        <v>0</v>
      </c>
      <c r="K23" s="9" t="str">
        <f t="shared" si="2"/>
        <v>0</v>
      </c>
      <c r="L23" s="9" t="str">
        <f t="shared" si="2"/>
        <v>0</v>
      </c>
      <c r="M23" s="9" t="str">
        <f t="shared" si="2"/>
        <v>0</v>
      </c>
      <c r="N23" s="9" t="str">
        <f t="shared" si="2"/>
        <v>0</v>
      </c>
      <c r="O23" s="9" t="str">
        <f t="shared" si="2"/>
        <v>0</v>
      </c>
      <c r="P23" s="9" t="str">
        <f t="shared" si="2"/>
        <v>0</v>
      </c>
      <c r="Q23" s="9" t="str">
        <f t="shared" si="2"/>
        <v>0</v>
      </c>
      <c r="R23" s="9" t="str">
        <f t="shared" si="2"/>
        <v>0</v>
      </c>
      <c r="S23" s="9" t="str">
        <f t="shared" si="2"/>
        <v>0</v>
      </c>
      <c r="T23" s="9" t="str">
        <f t="shared" si="4"/>
        <v>0</v>
      </c>
      <c r="U23" s="9" t="str">
        <f t="shared" si="4"/>
        <v>0</v>
      </c>
      <c r="V23" s="9" t="str">
        <f t="shared" si="4"/>
        <v>0</v>
      </c>
      <c r="W23" s="6">
        <f t="shared" si="1"/>
        <v>0</v>
      </c>
    </row>
    <row r="24" spans="1:23">
      <c r="A24" s="12">
        <f t="shared" si="5"/>
        <v>43031</v>
      </c>
      <c r="B24" s="11">
        <f t="shared" si="5"/>
        <v>43031</v>
      </c>
      <c r="C24" s="31"/>
      <c r="D24" s="9" t="str">
        <f t="shared" si="2"/>
        <v>0</v>
      </c>
      <c r="E24" s="9" t="str">
        <f t="shared" si="2"/>
        <v>0</v>
      </c>
      <c r="F24" s="9" t="str">
        <f t="shared" si="2"/>
        <v>0</v>
      </c>
      <c r="G24" s="9" t="str">
        <f t="shared" si="2"/>
        <v>0</v>
      </c>
      <c r="H24" s="9" t="str">
        <f t="shared" si="2"/>
        <v>0</v>
      </c>
      <c r="I24" s="9" t="str">
        <f t="shared" si="2"/>
        <v>0</v>
      </c>
      <c r="J24" s="9" t="str">
        <f t="shared" si="2"/>
        <v>0</v>
      </c>
      <c r="K24" s="9" t="str">
        <f t="shared" si="2"/>
        <v>0</v>
      </c>
      <c r="L24" s="9" t="str">
        <f t="shared" si="2"/>
        <v>0</v>
      </c>
      <c r="M24" s="9" t="str">
        <f t="shared" si="2"/>
        <v>0</v>
      </c>
      <c r="N24" s="9" t="str">
        <f t="shared" si="2"/>
        <v>0</v>
      </c>
      <c r="O24" s="9" t="str">
        <f t="shared" si="2"/>
        <v>0</v>
      </c>
      <c r="P24" s="9" t="str">
        <f t="shared" si="2"/>
        <v>0</v>
      </c>
      <c r="Q24" s="9" t="str">
        <f t="shared" si="2"/>
        <v>0</v>
      </c>
      <c r="R24" s="9" t="str">
        <f t="shared" si="2"/>
        <v>0</v>
      </c>
      <c r="S24" s="9" t="str">
        <f t="shared" si="2"/>
        <v>0</v>
      </c>
      <c r="T24" s="9" t="str">
        <f t="shared" si="4"/>
        <v>0</v>
      </c>
      <c r="U24" s="9" t="str">
        <f t="shared" si="4"/>
        <v>0</v>
      </c>
      <c r="V24" s="9" t="str">
        <f t="shared" si="4"/>
        <v>0</v>
      </c>
      <c r="W24" s="6">
        <f t="shared" si="1"/>
        <v>0</v>
      </c>
    </row>
    <row r="25" spans="1:23">
      <c r="A25" s="12">
        <f t="shared" si="5"/>
        <v>43032</v>
      </c>
      <c r="B25" s="11">
        <f t="shared" si="5"/>
        <v>43032</v>
      </c>
      <c r="C25" s="31"/>
      <c r="D25" s="9" t="str">
        <f t="shared" si="2"/>
        <v>0</v>
      </c>
      <c r="E25" s="9" t="str">
        <f t="shared" si="2"/>
        <v>0</v>
      </c>
      <c r="F25" s="9" t="str">
        <f t="shared" si="2"/>
        <v>0</v>
      </c>
      <c r="G25" s="9" t="str">
        <f t="shared" si="2"/>
        <v>0</v>
      </c>
      <c r="H25" s="9" t="str">
        <f t="shared" si="2"/>
        <v>0</v>
      </c>
      <c r="I25" s="9" t="str">
        <f t="shared" si="2"/>
        <v>0</v>
      </c>
      <c r="J25" s="9" t="str">
        <f t="shared" si="2"/>
        <v>0</v>
      </c>
      <c r="K25" s="9" t="str">
        <f t="shared" si="2"/>
        <v>0</v>
      </c>
      <c r="L25" s="9" t="str">
        <f t="shared" si="2"/>
        <v>0</v>
      </c>
      <c r="M25" s="9" t="str">
        <f t="shared" si="2"/>
        <v>0</v>
      </c>
      <c r="N25" s="9" t="str">
        <f t="shared" si="2"/>
        <v>0</v>
      </c>
      <c r="O25" s="9" t="str">
        <f t="shared" si="2"/>
        <v>0</v>
      </c>
      <c r="P25" s="9" t="str">
        <f t="shared" si="2"/>
        <v>0</v>
      </c>
      <c r="Q25" s="9" t="str">
        <f t="shared" si="2"/>
        <v>0</v>
      </c>
      <c r="R25" s="9" t="str">
        <f t="shared" si="2"/>
        <v>0</v>
      </c>
      <c r="S25" s="9" t="str">
        <f t="shared" si="2"/>
        <v>0</v>
      </c>
      <c r="T25" s="9" t="str">
        <f t="shared" si="4"/>
        <v>0</v>
      </c>
      <c r="U25" s="9" t="str">
        <f t="shared" si="4"/>
        <v>0</v>
      </c>
      <c r="V25" s="9" t="str">
        <f t="shared" si="4"/>
        <v>0</v>
      </c>
      <c r="W25" s="6">
        <f t="shared" si="1"/>
        <v>0</v>
      </c>
    </row>
    <row r="26" spans="1:23">
      <c r="A26" s="12">
        <f t="shared" si="5"/>
        <v>43033</v>
      </c>
      <c r="B26" s="11">
        <f t="shared" si="5"/>
        <v>43033</v>
      </c>
      <c r="C26" s="31"/>
      <c r="D26" s="9" t="str">
        <f t="shared" si="2"/>
        <v>0</v>
      </c>
      <c r="E26" s="9" t="str">
        <f t="shared" si="2"/>
        <v>0</v>
      </c>
      <c r="F26" s="9" t="str">
        <f t="shared" si="2"/>
        <v>0</v>
      </c>
      <c r="G26" s="9" t="str">
        <f t="shared" si="2"/>
        <v>0</v>
      </c>
      <c r="H26" s="9" t="str">
        <f t="shared" si="2"/>
        <v>0</v>
      </c>
      <c r="I26" s="9" t="str">
        <f t="shared" si="2"/>
        <v>0</v>
      </c>
      <c r="J26" s="9" t="str">
        <f t="shared" si="2"/>
        <v>0</v>
      </c>
      <c r="K26" s="9" t="str">
        <f t="shared" si="2"/>
        <v>0</v>
      </c>
      <c r="L26" s="9" t="str">
        <f t="shared" si="2"/>
        <v>0</v>
      </c>
      <c r="M26" s="9" t="str">
        <f t="shared" si="2"/>
        <v>0</v>
      </c>
      <c r="N26" s="9" t="str">
        <f t="shared" si="2"/>
        <v>0</v>
      </c>
      <c r="O26" s="9" t="str">
        <f t="shared" si="2"/>
        <v>0</v>
      </c>
      <c r="P26" s="9" t="str">
        <f t="shared" si="2"/>
        <v>0</v>
      </c>
      <c r="Q26" s="9" t="str">
        <f t="shared" si="2"/>
        <v>0</v>
      </c>
      <c r="R26" s="9" t="str">
        <f t="shared" si="2"/>
        <v>0</v>
      </c>
      <c r="S26" s="9" t="str">
        <f t="shared" si="2"/>
        <v>0</v>
      </c>
      <c r="T26" s="9" t="str">
        <f t="shared" si="4"/>
        <v>0</v>
      </c>
      <c r="U26" s="9" t="str">
        <f t="shared" si="4"/>
        <v>0</v>
      </c>
      <c r="V26" s="9" t="str">
        <f t="shared" si="4"/>
        <v>0</v>
      </c>
      <c r="W26" s="6">
        <f t="shared" si="1"/>
        <v>0</v>
      </c>
    </row>
    <row r="27" spans="1:23">
      <c r="A27" s="12">
        <f t="shared" si="5"/>
        <v>43034</v>
      </c>
      <c r="B27" s="11">
        <f t="shared" si="5"/>
        <v>43034</v>
      </c>
      <c r="C27" s="31"/>
      <c r="D27" s="9" t="str">
        <f t="shared" si="2"/>
        <v>0</v>
      </c>
      <c r="E27" s="9" t="str">
        <f t="shared" si="2"/>
        <v>0</v>
      </c>
      <c r="F27" s="9" t="str">
        <f t="shared" si="2"/>
        <v>0</v>
      </c>
      <c r="G27" s="9" t="str">
        <f t="shared" si="2"/>
        <v>0</v>
      </c>
      <c r="H27" s="9" t="str">
        <f t="shared" si="2"/>
        <v>0</v>
      </c>
      <c r="I27" s="9" t="str">
        <f t="shared" si="2"/>
        <v>0</v>
      </c>
      <c r="J27" s="9" t="str">
        <f t="shared" si="2"/>
        <v>0</v>
      </c>
      <c r="K27" s="9" t="str">
        <f t="shared" si="2"/>
        <v>0</v>
      </c>
      <c r="L27" s="9" t="str">
        <f t="shared" si="2"/>
        <v>0</v>
      </c>
      <c r="M27" s="9" t="str">
        <f t="shared" si="2"/>
        <v>0</v>
      </c>
      <c r="N27" s="9" t="str">
        <f t="shared" si="2"/>
        <v>0</v>
      </c>
      <c r="O27" s="9" t="str">
        <f t="shared" si="2"/>
        <v>0</v>
      </c>
      <c r="P27" s="9" t="str">
        <f t="shared" si="2"/>
        <v>0</v>
      </c>
      <c r="Q27" s="9" t="str">
        <f t="shared" si="2"/>
        <v>0</v>
      </c>
      <c r="R27" s="9" t="str">
        <f t="shared" si="2"/>
        <v>0</v>
      </c>
      <c r="S27" s="9" t="str">
        <f t="shared" si="2"/>
        <v>0</v>
      </c>
      <c r="T27" s="9" t="str">
        <f t="shared" si="4"/>
        <v>0</v>
      </c>
      <c r="U27" s="9" t="str">
        <f t="shared" si="4"/>
        <v>0</v>
      </c>
      <c r="V27" s="9" t="str">
        <f t="shared" si="4"/>
        <v>0</v>
      </c>
      <c r="W27" s="6">
        <f t="shared" si="1"/>
        <v>0</v>
      </c>
    </row>
    <row r="28" spans="1:23">
      <c r="A28" s="12">
        <f t="shared" si="5"/>
        <v>43035</v>
      </c>
      <c r="B28" s="11">
        <f t="shared" si="5"/>
        <v>43035</v>
      </c>
      <c r="C28" s="31"/>
      <c r="D28" s="9" t="str">
        <f t="shared" si="2"/>
        <v>0</v>
      </c>
      <c r="E28" s="9" t="str">
        <f t="shared" si="2"/>
        <v>0</v>
      </c>
      <c r="F28" s="9" t="str">
        <f t="shared" si="2"/>
        <v>0</v>
      </c>
      <c r="G28" s="9" t="str">
        <f t="shared" si="2"/>
        <v>0</v>
      </c>
      <c r="H28" s="9" t="str">
        <f t="shared" si="2"/>
        <v>0</v>
      </c>
      <c r="I28" s="9" t="str">
        <f t="shared" si="2"/>
        <v>0</v>
      </c>
      <c r="J28" s="9" t="str">
        <f t="shared" si="2"/>
        <v>0</v>
      </c>
      <c r="K28" s="9" t="str">
        <f t="shared" si="2"/>
        <v>0</v>
      </c>
      <c r="L28" s="9" t="str">
        <f t="shared" si="2"/>
        <v>0</v>
      </c>
      <c r="M28" s="9" t="str">
        <f t="shared" si="2"/>
        <v>0</v>
      </c>
      <c r="N28" s="9" t="str">
        <f t="shared" si="2"/>
        <v>0</v>
      </c>
      <c r="O28" s="9" t="str">
        <f t="shared" si="2"/>
        <v>0</v>
      </c>
      <c r="P28" s="9" t="str">
        <f t="shared" si="2"/>
        <v>0</v>
      </c>
      <c r="Q28" s="9" t="str">
        <f t="shared" si="2"/>
        <v>0</v>
      </c>
      <c r="R28" s="9" t="str">
        <f t="shared" si="2"/>
        <v>0</v>
      </c>
      <c r="S28" s="9" t="str">
        <f t="shared" si="2"/>
        <v>0</v>
      </c>
      <c r="T28" s="9" t="str">
        <f t="shared" si="4"/>
        <v>0</v>
      </c>
      <c r="U28" s="9" t="str">
        <f t="shared" si="4"/>
        <v>0</v>
      </c>
      <c r="V28" s="9" t="str">
        <f t="shared" si="4"/>
        <v>0</v>
      </c>
      <c r="W28" s="6">
        <f t="shared" si="1"/>
        <v>0</v>
      </c>
    </row>
    <row r="29" spans="1:23">
      <c r="A29" s="12">
        <f t="shared" si="5"/>
        <v>43036</v>
      </c>
      <c r="B29" s="11">
        <f t="shared" si="5"/>
        <v>43036</v>
      </c>
      <c r="C29" s="31"/>
      <c r="D29" s="9" t="str">
        <f t="shared" si="2"/>
        <v>0</v>
      </c>
      <c r="E29" s="9" t="str">
        <f t="shared" si="2"/>
        <v>0</v>
      </c>
      <c r="F29" s="9" t="str">
        <f t="shared" si="2"/>
        <v>0</v>
      </c>
      <c r="G29" s="9" t="str">
        <f t="shared" si="2"/>
        <v>0</v>
      </c>
      <c r="H29" s="9" t="str">
        <f t="shared" si="2"/>
        <v>0</v>
      </c>
      <c r="I29" s="9" t="str">
        <f t="shared" si="2"/>
        <v>0</v>
      </c>
      <c r="J29" s="9" t="str">
        <f t="shared" si="2"/>
        <v>0</v>
      </c>
      <c r="K29" s="9" t="str">
        <f t="shared" si="2"/>
        <v>0</v>
      </c>
      <c r="L29" s="9" t="str">
        <f t="shared" si="2"/>
        <v>0</v>
      </c>
      <c r="M29" s="9" t="str">
        <f t="shared" si="2"/>
        <v>0</v>
      </c>
      <c r="N29" s="9" t="str">
        <f t="shared" si="2"/>
        <v>0</v>
      </c>
      <c r="O29" s="9" t="str">
        <f t="shared" si="2"/>
        <v>0</v>
      </c>
      <c r="P29" s="9" t="str">
        <f t="shared" si="2"/>
        <v>0</v>
      </c>
      <c r="Q29" s="9" t="str">
        <f t="shared" si="2"/>
        <v>0</v>
      </c>
      <c r="R29" s="9" t="str">
        <f t="shared" si="2"/>
        <v>0</v>
      </c>
      <c r="S29" s="9" t="str">
        <f t="shared" si="2"/>
        <v>0</v>
      </c>
      <c r="T29" s="9" t="str">
        <f t="shared" si="4"/>
        <v>0</v>
      </c>
      <c r="U29" s="9" t="str">
        <f t="shared" si="4"/>
        <v>0</v>
      </c>
      <c r="V29" s="9" t="str">
        <f t="shared" si="4"/>
        <v>0</v>
      </c>
      <c r="W29" s="6">
        <f t="shared" si="1"/>
        <v>0</v>
      </c>
    </row>
    <row r="30" spans="1:23">
      <c r="A30" s="12">
        <f t="shared" si="5"/>
        <v>43037</v>
      </c>
      <c r="B30" s="11">
        <f t="shared" si="5"/>
        <v>43037</v>
      </c>
      <c r="C30" s="31"/>
      <c r="D30" s="9" t="str">
        <f t="shared" si="2"/>
        <v>0</v>
      </c>
      <c r="E30" s="9" t="str">
        <f t="shared" si="2"/>
        <v>0</v>
      </c>
      <c r="F30" s="9" t="str">
        <f t="shared" si="2"/>
        <v>0</v>
      </c>
      <c r="G30" s="9" t="str">
        <f t="shared" si="2"/>
        <v>0</v>
      </c>
      <c r="H30" s="9" t="str">
        <f t="shared" si="2"/>
        <v>0</v>
      </c>
      <c r="I30" s="9" t="str">
        <f t="shared" si="2"/>
        <v>0</v>
      </c>
      <c r="J30" s="9" t="str">
        <f t="shared" si="2"/>
        <v>0</v>
      </c>
      <c r="K30" s="9" t="str">
        <f t="shared" si="2"/>
        <v>0</v>
      </c>
      <c r="L30" s="9" t="str">
        <f t="shared" si="2"/>
        <v>0</v>
      </c>
      <c r="M30" s="9" t="str">
        <f t="shared" si="2"/>
        <v>0</v>
      </c>
      <c r="N30" s="9" t="str">
        <f t="shared" si="2"/>
        <v>0</v>
      </c>
      <c r="O30" s="9" t="str">
        <f t="shared" si="2"/>
        <v>0</v>
      </c>
      <c r="P30" s="9" t="str">
        <f t="shared" si="2"/>
        <v>0</v>
      </c>
      <c r="Q30" s="9" t="str">
        <f t="shared" si="2"/>
        <v>0</v>
      </c>
      <c r="R30" s="9" t="str">
        <f t="shared" si="2"/>
        <v>0</v>
      </c>
      <c r="S30" s="9" t="str">
        <f t="shared" si="2"/>
        <v>0</v>
      </c>
      <c r="T30" s="9" t="str">
        <f t="shared" si="4"/>
        <v>0</v>
      </c>
      <c r="U30" s="9" t="str">
        <f t="shared" si="4"/>
        <v>0</v>
      </c>
      <c r="V30" s="9" t="str">
        <f t="shared" si="4"/>
        <v>0</v>
      </c>
      <c r="W30" s="6">
        <f t="shared" si="1"/>
        <v>0</v>
      </c>
    </row>
    <row r="31" spans="1:23">
      <c r="A31" s="12">
        <f t="shared" si="5"/>
        <v>43038</v>
      </c>
      <c r="B31" s="11">
        <f t="shared" si="5"/>
        <v>43038</v>
      </c>
      <c r="C31" s="31"/>
      <c r="D31" s="9" t="str">
        <f t="shared" si="2"/>
        <v>0</v>
      </c>
      <c r="E31" s="9" t="str">
        <f t="shared" si="2"/>
        <v>0</v>
      </c>
      <c r="F31" s="9" t="str">
        <f t="shared" si="2"/>
        <v>0</v>
      </c>
      <c r="G31" s="9" t="str">
        <f t="shared" ref="G31:V32" si="6">IF($C31=G$1,1,"0")</f>
        <v>0</v>
      </c>
      <c r="H31" s="9" t="str">
        <f t="shared" si="6"/>
        <v>0</v>
      </c>
      <c r="I31" s="9" t="str">
        <f t="shared" si="6"/>
        <v>0</v>
      </c>
      <c r="J31" s="9" t="str">
        <f t="shared" si="6"/>
        <v>0</v>
      </c>
      <c r="K31" s="9" t="str">
        <f t="shared" si="6"/>
        <v>0</v>
      </c>
      <c r="L31" s="9" t="str">
        <f t="shared" si="6"/>
        <v>0</v>
      </c>
      <c r="M31" s="9" t="str">
        <f t="shared" si="6"/>
        <v>0</v>
      </c>
      <c r="N31" s="9" t="str">
        <f t="shared" si="6"/>
        <v>0</v>
      </c>
      <c r="O31" s="9" t="str">
        <f t="shared" si="6"/>
        <v>0</v>
      </c>
      <c r="P31" s="9" t="str">
        <f t="shared" si="6"/>
        <v>0</v>
      </c>
      <c r="Q31" s="9" t="str">
        <f t="shared" si="6"/>
        <v>0</v>
      </c>
      <c r="R31" s="9" t="str">
        <f t="shared" si="6"/>
        <v>0</v>
      </c>
      <c r="S31" s="9" t="str">
        <f t="shared" si="6"/>
        <v>0</v>
      </c>
      <c r="T31" s="9" t="str">
        <f t="shared" si="6"/>
        <v>0</v>
      </c>
      <c r="U31" s="9" t="str">
        <f t="shared" si="6"/>
        <v>0</v>
      </c>
      <c r="V31" s="9" t="str">
        <f t="shared" si="6"/>
        <v>0</v>
      </c>
      <c r="W31" s="6">
        <f t="shared" si="1"/>
        <v>0</v>
      </c>
    </row>
    <row r="32" spans="1:23">
      <c r="A32" s="12">
        <f t="shared" si="5"/>
        <v>43039</v>
      </c>
      <c r="B32" s="11">
        <f t="shared" si="5"/>
        <v>43039</v>
      </c>
      <c r="C32" s="31"/>
      <c r="D32" s="9" t="str">
        <f t="shared" ref="D32:S32" si="7">IF($C32=D$1,1,"0")</f>
        <v>0</v>
      </c>
      <c r="E32" s="9" t="str">
        <f t="shared" si="7"/>
        <v>0</v>
      </c>
      <c r="F32" s="9" t="str">
        <f t="shared" si="7"/>
        <v>0</v>
      </c>
      <c r="G32" s="9" t="str">
        <f t="shared" si="7"/>
        <v>0</v>
      </c>
      <c r="H32" s="9" t="str">
        <f t="shared" si="7"/>
        <v>0</v>
      </c>
      <c r="I32" s="9" t="str">
        <f t="shared" si="7"/>
        <v>0</v>
      </c>
      <c r="J32" s="9" t="str">
        <f t="shared" si="7"/>
        <v>0</v>
      </c>
      <c r="K32" s="9" t="str">
        <f t="shared" si="7"/>
        <v>0</v>
      </c>
      <c r="L32" s="9" t="str">
        <f t="shared" si="7"/>
        <v>0</v>
      </c>
      <c r="M32" s="9" t="str">
        <f t="shared" si="7"/>
        <v>0</v>
      </c>
      <c r="N32" s="9" t="str">
        <f t="shared" si="7"/>
        <v>0</v>
      </c>
      <c r="O32" s="9" t="str">
        <f t="shared" si="7"/>
        <v>0</v>
      </c>
      <c r="P32" s="9" t="str">
        <f t="shared" si="7"/>
        <v>0</v>
      </c>
      <c r="Q32" s="9" t="str">
        <f t="shared" si="7"/>
        <v>0</v>
      </c>
      <c r="R32" s="9" t="str">
        <f t="shared" si="7"/>
        <v>0</v>
      </c>
      <c r="S32" s="9" t="str">
        <f t="shared" si="7"/>
        <v>0</v>
      </c>
      <c r="T32" s="9" t="str">
        <f t="shared" si="6"/>
        <v>0</v>
      </c>
      <c r="U32" s="9" t="str">
        <f t="shared" si="6"/>
        <v>0</v>
      </c>
      <c r="V32" s="9" t="str">
        <f t="shared" si="6"/>
        <v>0</v>
      </c>
      <c r="W32" s="6">
        <f t="shared" si="1"/>
        <v>0</v>
      </c>
    </row>
    <row r="33" spans="1:23">
      <c r="A33" s="3"/>
      <c r="B33" s="3"/>
      <c r="C33" s="3"/>
      <c r="D33" s="2">
        <f t="shared" ref="D33:W33" si="8">SUM(D2:D32)</f>
        <v>0</v>
      </c>
      <c r="E33" s="2">
        <f t="shared" si="8"/>
        <v>0</v>
      </c>
      <c r="F33" s="2">
        <f t="shared" si="8"/>
        <v>0</v>
      </c>
      <c r="G33" s="2">
        <f t="shared" si="8"/>
        <v>0</v>
      </c>
      <c r="H33" s="2">
        <f t="shared" si="8"/>
        <v>0</v>
      </c>
      <c r="I33" s="2">
        <f t="shared" si="8"/>
        <v>0</v>
      </c>
      <c r="J33" s="2">
        <f t="shared" si="8"/>
        <v>0</v>
      </c>
      <c r="K33" s="2">
        <f t="shared" si="8"/>
        <v>0</v>
      </c>
      <c r="L33" s="2">
        <f t="shared" si="8"/>
        <v>0</v>
      </c>
      <c r="M33" s="2">
        <f t="shared" si="8"/>
        <v>0</v>
      </c>
      <c r="N33" s="2">
        <f t="shared" si="8"/>
        <v>0</v>
      </c>
      <c r="O33" s="2">
        <f t="shared" si="8"/>
        <v>0</v>
      </c>
      <c r="P33" s="2">
        <f t="shared" si="8"/>
        <v>0</v>
      </c>
      <c r="Q33" s="2">
        <f t="shared" si="8"/>
        <v>0</v>
      </c>
      <c r="R33" s="2">
        <f t="shared" si="8"/>
        <v>0</v>
      </c>
      <c r="S33" s="2">
        <f t="shared" si="8"/>
        <v>0</v>
      </c>
      <c r="T33" s="2">
        <f t="shared" si="8"/>
        <v>0</v>
      </c>
      <c r="U33" s="2">
        <f t="shared" si="8"/>
        <v>0</v>
      </c>
      <c r="V33" s="2">
        <f t="shared" si="8"/>
        <v>0</v>
      </c>
      <c r="W33" s="2">
        <f t="shared" si="8"/>
        <v>0</v>
      </c>
    </row>
    <row r="34" spans="1:23">
      <c r="A34" s="3"/>
      <c r="B34" s="3"/>
      <c r="C34" s="3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>
      <c r="V35" s="1"/>
    </row>
    <row r="36" spans="1:23">
      <c r="A36" s="4"/>
      <c r="B36" s="5"/>
    </row>
    <row r="37" spans="1:23">
      <c r="A37" s="4"/>
      <c r="B37" s="5"/>
      <c r="D37" s="60" t="str">
        <f>(D1)</f>
        <v>-</v>
      </c>
      <c r="E37" s="61" t="str">
        <f t="shared" ref="E37:V37" si="9">(E1)</f>
        <v>-</v>
      </c>
      <c r="F37" s="60" t="str">
        <f t="shared" si="9"/>
        <v>-</v>
      </c>
      <c r="G37" s="61" t="str">
        <f t="shared" si="9"/>
        <v>-</v>
      </c>
      <c r="H37" s="60" t="str">
        <f t="shared" si="9"/>
        <v>-</v>
      </c>
      <c r="I37" s="61" t="str">
        <f t="shared" si="9"/>
        <v>-</v>
      </c>
      <c r="J37" s="60" t="str">
        <f t="shared" si="9"/>
        <v>-</v>
      </c>
      <c r="K37" s="61" t="str">
        <f t="shared" si="9"/>
        <v>-</v>
      </c>
      <c r="L37" s="60" t="str">
        <f t="shared" si="9"/>
        <v>-</v>
      </c>
      <c r="M37" s="61" t="str">
        <f t="shared" si="9"/>
        <v>-</v>
      </c>
      <c r="N37" s="60" t="str">
        <f t="shared" si="9"/>
        <v>-</v>
      </c>
      <c r="O37" s="61" t="str">
        <f t="shared" si="9"/>
        <v>-</v>
      </c>
      <c r="P37" s="60" t="str">
        <f t="shared" si="9"/>
        <v>-</v>
      </c>
      <c r="Q37" s="61" t="str">
        <f t="shared" si="9"/>
        <v>-</v>
      </c>
      <c r="R37" s="60" t="str">
        <f t="shared" si="9"/>
        <v>-</v>
      </c>
      <c r="S37" s="61" t="str">
        <f t="shared" si="9"/>
        <v>_</v>
      </c>
      <c r="T37" s="60" t="str">
        <f t="shared" si="9"/>
        <v>_</v>
      </c>
      <c r="U37" s="61" t="str">
        <f t="shared" si="9"/>
        <v>_</v>
      </c>
      <c r="V37" s="60" t="str">
        <f t="shared" si="9"/>
        <v>_</v>
      </c>
    </row>
    <row r="38" spans="1:23" hidden="1">
      <c r="C38" t="s">
        <v>4</v>
      </c>
      <c r="D38" s="29">
        <f>SUMPRODUCT((WEEKDAY($A$2:$A$32,2)=ROWS($38:38))*(COUNTIF(FERIES,$A$2:$A$32)=0)*($C$2:$C$32=D$37))</f>
        <v>0</v>
      </c>
      <c r="E38" s="55">
        <f>SUMPRODUCT((WEEKDAY($A$2:$A$32,2)=ROWS($38:38))*(COUNTIF(FERIES,$A$2:$A$32)=0)*($C$2:$C$32=E$37))</f>
        <v>0</v>
      </c>
      <c r="F38" s="29">
        <f>SUMPRODUCT((WEEKDAY($A$2:$A$32,2)=ROWS($38:38))*(COUNTIF(FERIES,$A$2:$A$32)=0)*($C$2:$C$32=F$37))</f>
        <v>0</v>
      </c>
      <c r="G38" s="55">
        <f>SUMPRODUCT((WEEKDAY($A$2:$A$32,2)=ROWS($38:38))*(COUNTIF(FERIES,$A$2:$A$32)=0)*($C$2:$C$32=G$37))</f>
        <v>0</v>
      </c>
      <c r="H38" s="29">
        <f>SUMPRODUCT((WEEKDAY($A$2:$A$32,2)=ROWS($38:38))*(COUNTIF(FERIES,$A$2:$A$32)=0)*($C$2:$C$32=H$37))</f>
        <v>0</v>
      </c>
      <c r="I38" s="55">
        <f>SUMPRODUCT((WEEKDAY($A$2:$A$32,2)=ROWS($38:38))*(COUNTIF(FERIES,$A$2:$A$32)=0)*($C$2:$C$32=I$37))</f>
        <v>0</v>
      </c>
      <c r="J38" s="29">
        <f>SUMPRODUCT((WEEKDAY($A$2:$A$32,2)=ROWS($38:38))*(COUNTIF(FERIES,$A$2:$A$32)=0)*($C$2:$C$32=J$37))</f>
        <v>0</v>
      </c>
      <c r="K38" s="55">
        <f>SUMPRODUCT((WEEKDAY($A$2:$A$32,2)=ROWS($38:38))*(COUNTIF(FERIES,$A$2:$A$32)=0)*($C$2:$C$32=K$37))</f>
        <v>0</v>
      </c>
      <c r="L38" s="29">
        <f>SUMPRODUCT((WEEKDAY($A$2:$A$32,2)=ROWS($38:38))*(COUNTIF(FERIES,$A$2:$A$32)=0)*($C$2:$C$32=L$37))</f>
        <v>0</v>
      </c>
      <c r="M38" s="55">
        <f>SUMPRODUCT((WEEKDAY($A$2:$A$32,2)=ROWS($38:38))*(COUNTIF(FERIES,$A$2:$A$32)=0)*($C$2:$C$32=M$37))</f>
        <v>0</v>
      </c>
      <c r="N38" s="29">
        <f>SUMPRODUCT((WEEKDAY($A$2:$A$32,2)=ROWS($38:38))*(COUNTIF(FERIES,$A$2:$A$32)=0)*($C$2:$C$32=N$37))</f>
        <v>0</v>
      </c>
      <c r="O38" s="55">
        <f>SUMPRODUCT((WEEKDAY($A$2:$A$32,2)=ROWS($38:38))*(COUNTIF(FERIES,$A$2:$A$32)=0)*($C$2:$C$32=O$37))</f>
        <v>0</v>
      </c>
      <c r="P38" s="29">
        <f>SUMPRODUCT((WEEKDAY($A$2:$A$32,2)=ROWS($38:38))*(COUNTIF(FERIES,$A$2:$A$32)=0)*($C$2:$C$32=P$37))</f>
        <v>0</v>
      </c>
      <c r="Q38" s="55">
        <f>SUMPRODUCT((WEEKDAY($A$2:$A$32,2)=ROWS($38:38))*(COUNTIF(FERIES,$A$2:$A$32)=0)*($C$2:$C$32=Q$37))</f>
        <v>0</v>
      </c>
      <c r="R38" s="29">
        <f>SUMPRODUCT((WEEKDAY($A$2:$A$32,2)=ROWS($38:38))*(COUNTIF(FERIES,$A$2:$A$32)=0)*($C$2:$C$32=R$37))</f>
        <v>0</v>
      </c>
      <c r="S38" s="55">
        <f>SUMPRODUCT((WEEKDAY($A$2:$A$32,2)=ROWS($38:38))*(COUNTIF(FERIES,$A$2:$A$32)=0)*($C$2:$C$32=S$37))</f>
        <v>0</v>
      </c>
      <c r="T38" s="29">
        <f>SUMPRODUCT((WEEKDAY($A$2:$A$32,2)=ROWS($38:38))*(COUNTIF(FERIES,$A$2:$A$32)=0)*($C$2:$C$32=T$37))</f>
        <v>0</v>
      </c>
      <c r="U38" s="55">
        <f>SUMPRODUCT((WEEKDAY($A$2:$A$32,2)=ROWS($38:38))*(COUNTIF(FERIES,$A$2:$A$32)=0)*($C$2:$C$32=U$37))</f>
        <v>0</v>
      </c>
      <c r="V38" s="29">
        <f>SUMPRODUCT((WEEKDAY($A$2:$A$32,2)=ROWS($38:38))*(COUNTIF(FERIES,$A$2:$A$32)=0)*($C$2:$C$32=V$37))</f>
        <v>0</v>
      </c>
    </row>
    <row r="39" spans="1:23" hidden="1">
      <c r="C39" t="s">
        <v>5</v>
      </c>
      <c r="D39" s="29">
        <f>SUMPRODUCT((WEEKDAY($A$2:$A$32,2)=ROWS($38:39))*(COUNTIF(FERIES,$A$2:$A$32)=0)*($C$2:$C$32=D$37))</f>
        <v>0</v>
      </c>
      <c r="E39" s="55">
        <f>SUMPRODUCT((WEEKDAY($A$2:$A$32,2)=ROWS($38:39))*(COUNTIF(FERIES,$A$2:$A$32)=0)*($C$2:$C$32=E$37))</f>
        <v>0</v>
      </c>
      <c r="F39" s="29">
        <f>SUMPRODUCT((WEEKDAY($A$2:$A$32,2)=ROWS($38:39))*(COUNTIF(FERIES,$A$2:$A$32)=0)*($C$2:$C$32=F$37))</f>
        <v>0</v>
      </c>
      <c r="G39" s="55">
        <f>SUMPRODUCT((WEEKDAY($A$2:$A$32,2)=ROWS($38:39))*(COUNTIF(FERIES,$A$2:$A$32)=0)*($C$2:$C$32=G$37))</f>
        <v>0</v>
      </c>
      <c r="H39" s="29">
        <f>SUMPRODUCT((WEEKDAY($A$2:$A$32,2)=ROWS($38:39))*(COUNTIF(FERIES,$A$2:$A$32)=0)*($C$2:$C$32=H$37))</f>
        <v>0</v>
      </c>
      <c r="I39" s="55">
        <f>SUMPRODUCT((WEEKDAY($A$2:$A$32,2)=ROWS($38:39))*(COUNTIF(FERIES,$A$2:$A$32)=0)*($C$2:$C$32=I$37))</f>
        <v>0</v>
      </c>
      <c r="J39" s="29">
        <f>SUMPRODUCT((WEEKDAY($A$2:$A$32,2)=ROWS($38:39))*(COUNTIF(FERIES,$A$2:$A$32)=0)*($C$2:$C$32=J$37))</f>
        <v>0</v>
      </c>
      <c r="K39" s="55">
        <f>SUMPRODUCT((WEEKDAY($A$2:$A$32,2)=ROWS($38:39))*(COUNTIF(FERIES,$A$2:$A$32)=0)*($C$2:$C$32=K$37))</f>
        <v>0</v>
      </c>
      <c r="L39" s="29">
        <f>SUMPRODUCT((WEEKDAY($A$2:$A$32,2)=ROWS($38:39))*(COUNTIF(FERIES,$A$2:$A$32)=0)*($C$2:$C$32=L$37))</f>
        <v>0</v>
      </c>
      <c r="M39" s="55">
        <f>SUMPRODUCT((WEEKDAY($A$2:$A$32,2)=ROWS($38:39))*(COUNTIF(FERIES,$A$2:$A$32)=0)*($C$2:$C$32=M$37))</f>
        <v>0</v>
      </c>
      <c r="N39" s="29">
        <f>SUMPRODUCT((WEEKDAY($A$2:$A$32,2)=ROWS($38:39))*(COUNTIF(FERIES,$A$2:$A$32)=0)*($C$2:$C$32=N$37))</f>
        <v>0</v>
      </c>
      <c r="O39" s="55">
        <f>SUMPRODUCT((WEEKDAY($A$2:$A$32,2)=ROWS($38:39))*(COUNTIF(FERIES,$A$2:$A$32)=0)*($C$2:$C$32=O$37))</f>
        <v>0</v>
      </c>
      <c r="P39" s="29">
        <f>SUMPRODUCT((WEEKDAY($A$2:$A$32,2)=ROWS($38:39))*(COUNTIF(FERIES,$A$2:$A$32)=0)*($C$2:$C$32=P$37))</f>
        <v>0</v>
      </c>
      <c r="Q39" s="55">
        <f>SUMPRODUCT((WEEKDAY($A$2:$A$32,2)=ROWS($38:39))*(COUNTIF(FERIES,$A$2:$A$32)=0)*($C$2:$C$32=Q$37))</f>
        <v>0</v>
      </c>
      <c r="R39" s="29">
        <f>SUMPRODUCT((WEEKDAY($A$2:$A$32,2)=ROWS($38:39))*(COUNTIF(FERIES,$A$2:$A$32)=0)*($C$2:$C$32=R$37))</f>
        <v>0</v>
      </c>
      <c r="S39" s="55">
        <f>SUMPRODUCT((WEEKDAY($A$2:$A$32,2)=ROWS($38:39))*(COUNTIF(FERIES,$A$2:$A$32)=0)*($C$2:$C$32=S$37))</f>
        <v>0</v>
      </c>
      <c r="T39" s="29">
        <f>SUMPRODUCT((WEEKDAY($A$2:$A$32,2)=ROWS($38:39))*(COUNTIF(FERIES,$A$2:$A$32)=0)*($C$2:$C$32=T$37))</f>
        <v>0</v>
      </c>
      <c r="U39" s="55">
        <f>SUMPRODUCT((WEEKDAY($A$2:$A$32,2)=ROWS($38:39))*(COUNTIF(FERIES,$A$2:$A$32)=0)*($C$2:$C$32=U$37))</f>
        <v>0</v>
      </c>
      <c r="V39" s="29">
        <f>SUMPRODUCT((WEEKDAY($A$2:$A$32,2)=ROWS($38:39))*(COUNTIF(FERIES,$A$2:$A$32)=0)*($C$2:$C$32=V$37))</f>
        <v>0</v>
      </c>
    </row>
    <row r="40" spans="1:23" hidden="1">
      <c r="C40" t="s">
        <v>6</v>
      </c>
      <c r="D40" s="29">
        <f>SUMPRODUCT((WEEKDAY($A$2:$A$32,2)=ROWS($38:40))*(COUNTIF(FERIES,$A$2:$A$32)=0)*($C$2:$C$32=D$37))</f>
        <v>0</v>
      </c>
      <c r="E40" s="55">
        <f>SUMPRODUCT((WEEKDAY($A$2:$A$32,2)=ROWS($38:40))*(COUNTIF(FERIES,$A$2:$A$32)=0)*($C$2:$C$32=E$37))</f>
        <v>0</v>
      </c>
      <c r="F40" s="29">
        <f>SUMPRODUCT((WEEKDAY($A$2:$A$32,2)=ROWS($38:40))*(COUNTIF(FERIES,$A$2:$A$32)=0)*($C$2:$C$32=F$37))</f>
        <v>0</v>
      </c>
      <c r="G40" s="55">
        <f>SUMPRODUCT((WEEKDAY($A$2:$A$32,2)=ROWS($38:40))*(COUNTIF(FERIES,$A$2:$A$32)=0)*($C$2:$C$32=G$37))</f>
        <v>0</v>
      </c>
      <c r="H40" s="29">
        <f>SUMPRODUCT((WEEKDAY($A$2:$A$32,2)=ROWS($38:40))*(COUNTIF(FERIES,$A$2:$A$32)=0)*($C$2:$C$32=H$37))</f>
        <v>0</v>
      </c>
      <c r="I40" s="55">
        <f>SUMPRODUCT((WEEKDAY($A$2:$A$32,2)=ROWS($38:40))*(COUNTIF(FERIES,$A$2:$A$32)=0)*($C$2:$C$32=I$37))</f>
        <v>0</v>
      </c>
      <c r="J40" s="29">
        <f>SUMPRODUCT((WEEKDAY($A$2:$A$32,2)=ROWS($38:40))*(COUNTIF(FERIES,$A$2:$A$32)=0)*($C$2:$C$32=J$37))</f>
        <v>0</v>
      </c>
      <c r="K40" s="55">
        <f>SUMPRODUCT((WEEKDAY($A$2:$A$32,2)=ROWS($38:40))*(COUNTIF(FERIES,$A$2:$A$32)=0)*($C$2:$C$32=K$37))</f>
        <v>0</v>
      </c>
      <c r="L40" s="29">
        <f>SUMPRODUCT((WEEKDAY($A$2:$A$32,2)=ROWS($38:40))*(COUNTIF(FERIES,$A$2:$A$32)=0)*($C$2:$C$32=L$37))</f>
        <v>0</v>
      </c>
      <c r="M40" s="55">
        <f>SUMPRODUCT((WEEKDAY($A$2:$A$32,2)=ROWS($38:40))*(COUNTIF(FERIES,$A$2:$A$32)=0)*($C$2:$C$32=M$37))</f>
        <v>0</v>
      </c>
      <c r="N40" s="29">
        <f>SUMPRODUCT((WEEKDAY($A$2:$A$32,2)=ROWS($38:40))*(COUNTIF(FERIES,$A$2:$A$32)=0)*($C$2:$C$32=N$37))</f>
        <v>0</v>
      </c>
      <c r="O40" s="55">
        <f>SUMPRODUCT((WEEKDAY($A$2:$A$32,2)=ROWS($38:40))*(COUNTIF(FERIES,$A$2:$A$32)=0)*($C$2:$C$32=O$37))</f>
        <v>0</v>
      </c>
      <c r="P40" s="29">
        <f>SUMPRODUCT((WEEKDAY($A$2:$A$32,2)=ROWS($38:40))*(COUNTIF(FERIES,$A$2:$A$32)=0)*($C$2:$C$32=P$37))</f>
        <v>0</v>
      </c>
      <c r="Q40" s="55">
        <f>SUMPRODUCT((WEEKDAY($A$2:$A$32,2)=ROWS($38:40))*(COUNTIF(FERIES,$A$2:$A$32)=0)*($C$2:$C$32=Q$37))</f>
        <v>0</v>
      </c>
      <c r="R40" s="29">
        <f>SUMPRODUCT((WEEKDAY($A$2:$A$32,2)=ROWS($38:40))*(COUNTIF(FERIES,$A$2:$A$32)=0)*($C$2:$C$32=R$37))</f>
        <v>0</v>
      </c>
      <c r="S40" s="55">
        <f>SUMPRODUCT((WEEKDAY($A$2:$A$32,2)=ROWS($38:40))*(COUNTIF(FERIES,$A$2:$A$32)=0)*($C$2:$C$32=S$37))</f>
        <v>0</v>
      </c>
      <c r="T40" s="29">
        <f>SUMPRODUCT((WEEKDAY($A$2:$A$32,2)=ROWS($38:40))*(COUNTIF(FERIES,$A$2:$A$32)=0)*($C$2:$C$32=T$37))</f>
        <v>0</v>
      </c>
      <c r="U40" s="55">
        <f>SUMPRODUCT((WEEKDAY($A$2:$A$32,2)=ROWS($38:40))*(COUNTIF(FERIES,$A$2:$A$32)=0)*($C$2:$C$32=U$37))</f>
        <v>0</v>
      </c>
      <c r="V40" s="29">
        <f>SUMPRODUCT((WEEKDAY($A$2:$A$32,2)=ROWS($38:40))*(COUNTIF(FERIES,$A$2:$A$32)=0)*($C$2:$C$32=V$37))</f>
        <v>0</v>
      </c>
    </row>
    <row r="41" spans="1:23" hidden="1">
      <c r="C41" t="s">
        <v>7</v>
      </c>
      <c r="D41" s="29">
        <f>SUMPRODUCT((WEEKDAY($A$2:$A$32,2)=ROWS($38:41))*(COUNTIF(FERIES,$A$2:$A$32)=0)*($C$2:$C$32=D$37))</f>
        <v>0</v>
      </c>
      <c r="E41" s="55">
        <f>SUMPRODUCT((WEEKDAY($A$2:$A$32,2)=ROWS($38:41))*(COUNTIF(FERIES,$A$2:$A$32)=0)*($C$2:$C$32=E$37))</f>
        <v>0</v>
      </c>
      <c r="F41" s="29">
        <f>SUMPRODUCT((WEEKDAY($A$2:$A$32,2)=ROWS($38:41))*(COUNTIF(FERIES,$A$2:$A$32)=0)*($C$2:$C$32=F$37))</f>
        <v>0</v>
      </c>
      <c r="G41" s="55">
        <f>SUMPRODUCT((WEEKDAY($A$2:$A$32,2)=ROWS($38:41))*(COUNTIF(FERIES,$A$2:$A$32)=0)*($C$2:$C$32=G$37))</f>
        <v>0</v>
      </c>
      <c r="H41" s="29">
        <f>SUMPRODUCT((WEEKDAY($A$2:$A$32,2)=ROWS($38:41))*(COUNTIF(FERIES,$A$2:$A$32)=0)*($C$2:$C$32=H$37))</f>
        <v>0</v>
      </c>
      <c r="I41" s="55">
        <f>SUMPRODUCT((WEEKDAY($A$2:$A$32,2)=ROWS($38:41))*(COUNTIF(FERIES,$A$2:$A$32)=0)*($C$2:$C$32=I$37))</f>
        <v>0</v>
      </c>
      <c r="J41" s="29">
        <f>SUMPRODUCT((WEEKDAY($A$2:$A$32,2)=ROWS($38:41))*(COUNTIF(FERIES,$A$2:$A$32)=0)*($C$2:$C$32=J$37))</f>
        <v>0</v>
      </c>
      <c r="K41" s="55">
        <f>SUMPRODUCT((WEEKDAY($A$2:$A$32,2)=ROWS($38:41))*(COUNTIF(FERIES,$A$2:$A$32)=0)*($C$2:$C$32=K$37))</f>
        <v>0</v>
      </c>
      <c r="L41" s="29">
        <f>SUMPRODUCT((WEEKDAY($A$2:$A$32,2)=ROWS($38:41))*(COUNTIF(FERIES,$A$2:$A$32)=0)*($C$2:$C$32=L$37))</f>
        <v>0</v>
      </c>
      <c r="M41" s="55">
        <f>SUMPRODUCT((WEEKDAY($A$2:$A$32,2)=ROWS($38:41))*(COUNTIF(FERIES,$A$2:$A$32)=0)*($C$2:$C$32=M$37))</f>
        <v>0</v>
      </c>
      <c r="N41" s="29">
        <f>SUMPRODUCT((WEEKDAY($A$2:$A$32,2)=ROWS($38:41))*(COUNTIF(FERIES,$A$2:$A$32)=0)*($C$2:$C$32=N$37))</f>
        <v>0</v>
      </c>
      <c r="O41" s="55">
        <f>SUMPRODUCT((WEEKDAY($A$2:$A$32,2)=ROWS($38:41))*(COUNTIF(FERIES,$A$2:$A$32)=0)*($C$2:$C$32=O$37))</f>
        <v>0</v>
      </c>
      <c r="P41" s="29">
        <f>SUMPRODUCT((WEEKDAY($A$2:$A$32,2)=ROWS($38:41))*(COUNTIF(FERIES,$A$2:$A$32)=0)*($C$2:$C$32=P$37))</f>
        <v>0</v>
      </c>
      <c r="Q41" s="55">
        <f>SUMPRODUCT((WEEKDAY($A$2:$A$32,2)=ROWS($38:41))*(COUNTIF(FERIES,$A$2:$A$32)=0)*($C$2:$C$32=Q$37))</f>
        <v>0</v>
      </c>
      <c r="R41" s="29">
        <f>SUMPRODUCT((WEEKDAY($A$2:$A$32,2)=ROWS($38:41))*(COUNTIF(FERIES,$A$2:$A$32)=0)*($C$2:$C$32=R$37))</f>
        <v>0</v>
      </c>
      <c r="S41" s="55">
        <f>SUMPRODUCT((WEEKDAY($A$2:$A$32,2)=ROWS($38:41))*(COUNTIF(FERIES,$A$2:$A$32)=0)*($C$2:$C$32=S$37))</f>
        <v>0</v>
      </c>
      <c r="T41" s="29">
        <f>SUMPRODUCT((WEEKDAY($A$2:$A$32,2)=ROWS($38:41))*(COUNTIF(FERIES,$A$2:$A$32)=0)*($C$2:$C$32=T$37))</f>
        <v>0</v>
      </c>
      <c r="U41" s="55">
        <f>SUMPRODUCT((WEEKDAY($A$2:$A$32,2)=ROWS($38:41))*(COUNTIF(FERIES,$A$2:$A$32)=0)*($C$2:$C$32=U$37))</f>
        <v>0</v>
      </c>
      <c r="V41" s="29">
        <f>SUMPRODUCT((WEEKDAY($A$2:$A$32,2)=ROWS($38:41))*(COUNTIF(FERIES,$A$2:$A$32)=0)*($C$2:$C$32=V$37))</f>
        <v>0</v>
      </c>
    </row>
    <row r="42" spans="1:23" hidden="1">
      <c r="C42" t="s">
        <v>8</v>
      </c>
      <c r="D42" s="29">
        <f>SUMPRODUCT((WEEKDAY($A$2:$A$32,2)=ROWS($38:42))*(COUNTIF(FERIES,$A$2:$A$32)=0)*($C$2:$C$32=D$37))</f>
        <v>0</v>
      </c>
      <c r="E42" s="55">
        <f>SUMPRODUCT((WEEKDAY($A$2:$A$32,2)=ROWS($38:42))*(COUNTIF(FERIES,$A$2:$A$32)=0)*($C$2:$C$32=E$37))</f>
        <v>0</v>
      </c>
      <c r="F42" s="29">
        <f>SUMPRODUCT((WEEKDAY($A$2:$A$32,2)=ROWS($38:42))*(COUNTIF(FERIES,$A$2:$A$32)=0)*($C$2:$C$32=F$37))</f>
        <v>0</v>
      </c>
      <c r="G42" s="55">
        <f>SUMPRODUCT((WEEKDAY($A$2:$A$32,2)=ROWS($38:42))*(COUNTIF(FERIES,$A$2:$A$32)=0)*($C$2:$C$32=G$37))</f>
        <v>0</v>
      </c>
      <c r="H42" s="29">
        <f>SUMPRODUCT((WEEKDAY($A$2:$A$32,2)=ROWS($38:42))*(COUNTIF(FERIES,$A$2:$A$32)=0)*($C$2:$C$32=H$37))</f>
        <v>0</v>
      </c>
      <c r="I42" s="55">
        <f>SUMPRODUCT((WEEKDAY($A$2:$A$32,2)=ROWS($38:42))*(COUNTIF(FERIES,$A$2:$A$32)=0)*($C$2:$C$32=I$37))</f>
        <v>0</v>
      </c>
      <c r="J42" s="29">
        <f>SUMPRODUCT((WEEKDAY($A$2:$A$32,2)=ROWS($38:42))*(COUNTIF(FERIES,$A$2:$A$32)=0)*($C$2:$C$32=J$37))</f>
        <v>0</v>
      </c>
      <c r="K42" s="55">
        <f>SUMPRODUCT((WEEKDAY($A$2:$A$32,2)=ROWS($38:42))*(COUNTIF(FERIES,$A$2:$A$32)=0)*($C$2:$C$32=K$37))</f>
        <v>0</v>
      </c>
      <c r="L42" s="29">
        <f>SUMPRODUCT((WEEKDAY($A$2:$A$32,2)=ROWS($38:42))*(COUNTIF(FERIES,$A$2:$A$32)=0)*($C$2:$C$32=L$37))</f>
        <v>0</v>
      </c>
      <c r="M42" s="55">
        <f>SUMPRODUCT((WEEKDAY($A$2:$A$32,2)=ROWS($38:42))*(COUNTIF(FERIES,$A$2:$A$32)=0)*($C$2:$C$32=M$37))</f>
        <v>0</v>
      </c>
      <c r="N42" s="29">
        <f>SUMPRODUCT((WEEKDAY($A$2:$A$32,2)=ROWS($38:42))*(COUNTIF(FERIES,$A$2:$A$32)=0)*($C$2:$C$32=N$37))</f>
        <v>0</v>
      </c>
      <c r="O42" s="55">
        <f>SUMPRODUCT((WEEKDAY($A$2:$A$32,2)=ROWS($38:42))*(COUNTIF(FERIES,$A$2:$A$32)=0)*($C$2:$C$32=O$37))</f>
        <v>0</v>
      </c>
      <c r="P42" s="29">
        <f>SUMPRODUCT((WEEKDAY($A$2:$A$32,2)=ROWS($38:42))*(COUNTIF(FERIES,$A$2:$A$32)=0)*($C$2:$C$32=P$37))</f>
        <v>0</v>
      </c>
      <c r="Q42" s="55">
        <f>SUMPRODUCT((WEEKDAY($A$2:$A$32,2)=ROWS($38:42))*(COUNTIF(FERIES,$A$2:$A$32)=0)*($C$2:$C$32=Q$37))</f>
        <v>0</v>
      </c>
      <c r="R42" s="29">
        <f>SUMPRODUCT((WEEKDAY($A$2:$A$32,2)=ROWS($38:42))*(COUNTIF(FERIES,$A$2:$A$32)=0)*($C$2:$C$32=R$37))</f>
        <v>0</v>
      </c>
      <c r="S42" s="55">
        <f>SUMPRODUCT((WEEKDAY($A$2:$A$32,2)=ROWS($38:42))*(COUNTIF(FERIES,$A$2:$A$32)=0)*($C$2:$C$32=S$37))</f>
        <v>0</v>
      </c>
      <c r="T42" s="29">
        <f>SUMPRODUCT((WEEKDAY($A$2:$A$32,2)=ROWS($38:42))*(COUNTIF(FERIES,$A$2:$A$32)=0)*($C$2:$C$32=T$37))</f>
        <v>0</v>
      </c>
      <c r="U42" s="55">
        <f>SUMPRODUCT((WEEKDAY($A$2:$A$32,2)=ROWS($38:42))*(COUNTIF(FERIES,$A$2:$A$32)=0)*($C$2:$C$32=U$37))</f>
        <v>0</v>
      </c>
      <c r="V42" s="29">
        <f>SUMPRODUCT((WEEKDAY($A$2:$A$32,2)=ROWS($38:42))*(COUNTIF(FERIES,$A$2:$A$32)=0)*($C$2:$C$32=V$37))</f>
        <v>0</v>
      </c>
    </row>
    <row r="43" spans="1:23" hidden="1">
      <c r="C43" t="s">
        <v>9</v>
      </c>
      <c r="D43" s="29">
        <f>SUMPRODUCT((WEEKDAY($A$2:$A$32,2)=ROWS($38:43))*(COUNTIF(FERIES,$A$2:$A$32)=0)*($C$2:$C$32=D$37))</f>
        <v>0</v>
      </c>
      <c r="E43" s="55">
        <f>SUMPRODUCT((WEEKDAY($A$2:$A$32,2)=ROWS($38:43))*(COUNTIF(FERIES,$A$2:$A$32)=0)*($C$2:$C$32=E$37))</f>
        <v>0</v>
      </c>
      <c r="F43" s="29">
        <f>SUMPRODUCT((WEEKDAY($A$2:$A$32,2)=ROWS($38:43))*(COUNTIF(FERIES,$A$2:$A$32)=0)*($C$2:$C$32=F$37))</f>
        <v>0</v>
      </c>
      <c r="G43" s="55">
        <f>SUMPRODUCT((WEEKDAY($A$2:$A$32,2)=ROWS($38:43))*(COUNTIF(FERIES,$A$2:$A$32)=0)*($C$2:$C$32=G$37))</f>
        <v>0</v>
      </c>
      <c r="H43" s="29">
        <f>SUMPRODUCT((WEEKDAY($A$2:$A$32,2)=ROWS($38:43))*(COUNTIF(FERIES,$A$2:$A$32)=0)*($C$2:$C$32=H$37))</f>
        <v>0</v>
      </c>
      <c r="I43" s="55">
        <f>SUMPRODUCT((WEEKDAY($A$2:$A$32,2)=ROWS($38:43))*(COUNTIF(FERIES,$A$2:$A$32)=0)*($C$2:$C$32=I$37))</f>
        <v>0</v>
      </c>
      <c r="J43" s="29">
        <f>SUMPRODUCT((WEEKDAY($A$2:$A$32,2)=ROWS($38:43))*(COUNTIF(FERIES,$A$2:$A$32)=0)*($C$2:$C$32=J$37))</f>
        <v>0</v>
      </c>
      <c r="K43" s="55">
        <f>SUMPRODUCT((WEEKDAY($A$2:$A$32,2)=ROWS($38:43))*(COUNTIF(FERIES,$A$2:$A$32)=0)*($C$2:$C$32=K$37))</f>
        <v>0</v>
      </c>
      <c r="L43" s="29">
        <f>SUMPRODUCT((WEEKDAY($A$2:$A$32,2)=ROWS($38:43))*(COUNTIF(FERIES,$A$2:$A$32)=0)*($C$2:$C$32=L$37))</f>
        <v>0</v>
      </c>
      <c r="M43" s="55">
        <f>SUMPRODUCT((WEEKDAY($A$2:$A$32,2)=ROWS($38:43))*(COUNTIF(FERIES,$A$2:$A$32)=0)*($C$2:$C$32=M$37))</f>
        <v>0</v>
      </c>
      <c r="N43" s="29">
        <f>SUMPRODUCT((WEEKDAY($A$2:$A$32,2)=ROWS($38:43))*(COUNTIF(FERIES,$A$2:$A$32)=0)*($C$2:$C$32=N$37))</f>
        <v>0</v>
      </c>
      <c r="O43" s="55">
        <f>SUMPRODUCT((WEEKDAY($A$2:$A$32,2)=ROWS($38:43))*(COUNTIF(FERIES,$A$2:$A$32)=0)*($C$2:$C$32=O$37))</f>
        <v>0</v>
      </c>
      <c r="P43" s="29">
        <f>SUMPRODUCT((WEEKDAY($A$2:$A$32,2)=ROWS($38:43))*(COUNTIF(FERIES,$A$2:$A$32)=0)*($C$2:$C$32=P$37))</f>
        <v>0</v>
      </c>
      <c r="Q43" s="55">
        <f>SUMPRODUCT((WEEKDAY($A$2:$A$32,2)=ROWS($38:43))*(COUNTIF(FERIES,$A$2:$A$32)=0)*($C$2:$C$32=Q$37))</f>
        <v>0</v>
      </c>
      <c r="R43" s="29">
        <f>SUMPRODUCT((WEEKDAY($A$2:$A$32,2)=ROWS($38:43))*(COUNTIF(FERIES,$A$2:$A$32)=0)*($C$2:$C$32=R$37))</f>
        <v>0</v>
      </c>
      <c r="S43" s="55">
        <f>SUMPRODUCT((WEEKDAY($A$2:$A$32,2)=ROWS($38:43))*(COUNTIF(FERIES,$A$2:$A$32)=0)*($C$2:$C$32=S$37))</f>
        <v>0</v>
      </c>
      <c r="T43" s="29">
        <f>SUMPRODUCT((WEEKDAY($A$2:$A$32,2)=ROWS($38:43))*(COUNTIF(FERIES,$A$2:$A$32)=0)*($C$2:$C$32=T$37))</f>
        <v>0</v>
      </c>
      <c r="U43" s="55">
        <f>SUMPRODUCT((WEEKDAY($A$2:$A$32,2)=ROWS($38:43))*(COUNTIF(FERIES,$A$2:$A$32)=0)*($C$2:$C$32=U$37))</f>
        <v>0</v>
      </c>
      <c r="V43" s="29">
        <f>SUMPRODUCT((WEEKDAY($A$2:$A$32,2)=ROWS($38:43))*(COUNTIF(FERIES,$A$2:$A$32)=0)*($C$2:$C$32=V$37))</f>
        <v>0</v>
      </c>
    </row>
    <row r="44" spans="1:23" hidden="1">
      <c r="C44" t="s">
        <v>10</v>
      </c>
      <c r="D44" s="29">
        <f>SUMPRODUCT((WEEKDAY($A$2:$A$32,2)=ROWS($38:44))*(COUNTIF(FERIES,$A$2:$A$32)=0)*($C$2:$C$32=D$37))</f>
        <v>0</v>
      </c>
      <c r="E44" s="55">
        <f>SUMPRODUCT((WEEKDAY($A$2:$A$32,2)=ROWS($38:44))*(COUNTIF(FERIES,$A$2:$A$32)=0)*($C$2:$C$32=E$37))</f>
        <v>0</v>
      </c>
      <c r="F44" s="29">
        <f>SUMPRODUCT((WEEKDAY($A$2:$A$32,2)=ROWS($38:44))*(COUNTIF(FERIES,$A$2:$A$32)=0)*($C$2:$C$32=F$37))</f>
        <v>0</v>
      </c>
      <c r="G44" s="55">
        <f>SUMPRODUCT((WEEKDAY($A$2:$A$32,2)=ROWS($38:44))*(COUNTIF(FERIES,$A$2:$A$32)=0)*($C$2:$C$32=G$37))</f>
        <v>0</v>
      </c>
      <c r="H44" s="29">
        <f>SUMPRODUCT((WEEKDAY($A$2:$A$32,2)=ROWS($38:44))*(COUNTIF(FERIES,$A$2:$A$32)=0)*($C$2:$C$32=H$37))</f>
        <v>0</v>
      </c>
      <c r="I44" s="55">
        <f>SUMPRODUCT((WEEKDAY($A$2:$A$32,2)=ROWS($38:44))*(COUNTIF(FERIES,$A$2:$A$32)=0)*($C$2:$C$32=I$37))</f>
        <v>0</v>
      </c>
      <c r="J44" s="29">
        <f>SUMPRODUCT((WEEKDAY($A$2:$A$32,2)=ROWS($38:44))*(COUNTIF(FERIES,$A$2:$A$32)=0)*($C$2:$C$32=J$37))</f>
        <v>0</v>
      </c>
      <c r="K44" s="55">
        <f>SUMPRODUCT((WEEKDAY($A$2:$A$32,2)=ROWS($38:44))*(COUNTIF(FERIES,$A$2:$A$32)=0)*($C$2:$C$32=K$37))</f>
        <v>0</v>
      </c>
      <c r="L44" s="29">
        <f>SUMPRODUCT((WEEKDAY($A$2:$A$32,2)=ROWS($38:44))*(COUNTIF(FERIES,$A$2:$A$32)=0)*($C$2:$C$32=L$37))</f>
        <v>0</v>
      </c>
      <c r="M44" s="55">
        <f>SUMPRODUCT((WEEKDAY($A$2:$A$32,2)=ROWS($38:44))*(COUNTIF(FERIES,$A$2:$A$32)=0)*($C$2:$C$32=M$37))</f>
        <v>0</v>
      </c>
      <c r="N44" s="29">
        <f>SUMPRODUCT((WEEKDAY($A$2:$A$32,2)=ROWS($38:44))*(COUNTIF(FERIES,$A$2:$A$32)=0)*($C$2:$C$32=N$37))</f>
        <v>0</v>
      </c>
      <c r="O44" s="55">
        <f>SUMPRODUCT((WEEKDAY($A$2:$A$32,2)=ROWS($38:44))*(COUNTIF(FERIES,$A$2:$A$32)=0)*($C$2:$C$32=O$37))</f>
        <v>0</v>
      </c>
      <c r="P44" s="29">
        <f>SUMPRODUCT((WEEKDAY($A$2:$A$32,2)=ROWS($38:44))*(COUNTIF(FERIES,$A$2:$A$32)=0)*($C$2:$C$32=P$37))</f>
        <v>0</v>
      </c>
      <c r="Q44" s="55">
        <f>SUMPRODUCT((WEEKDAY($A$2:$A$32,2)=ROWS($38:44))*(COUNTIF(FERIES,$A$2:$A$32)=0)*($C$2:$C$32=Q$37))</f>
        <v>0</v>
      </c>
      <c r="R44" s="29">
        <f>SUMPRODUCT((WEEKDAY($A$2:$A$32,2)=ROWS($38:44))*(COUNTIF(FERIES,$A$2:$A$32)=0)*($C$2:$C$32=R$37))</f>
        <v>0</v>
      </c>
      <c r="S44" s="55">
        <f>SUMPRODUCT((WEEKDAY($A$2:$A$32,2)=ROWS($38:44))*(COUNTIF(FERIES,$A$2:$A$32)=0)*($C$2:$C$32=S$37))</f>
        <v>0</v>
      </c>
      <c r="T44" s="29">
        <f>SUMPRODUCT((WEEKDAY($A$2:$A$32,2)=ROWS($38:44))*(COUNTIF(FERIES,$A$2:$A$32)=0)*($C$2:$C$32=T$37))</f>
        <v>0</v>
      </c>
      <c r="U44" s="55">
        <f>SUMPRODUCT((WEEKDAY($A$2:$A$32,2)=ROWS($38:44))*(COUNTIF(FERIES,$A$2:$A$32)=0)*($C$2:$C$32=U$37))</f>
        <v>0</v>
      </c>
      <c r="V44" s="29">
        <f>SUMPRODUCT((WEEKDAY($A$2:$A$32,2)=ROWS($38:44))*(COUNTIF(FERIES,$A$2:$A$32)=0)*($C$2:$C$32=V$37))</f>
        <v>0</v>
      </c>
    </row>
    <row r="45" spans="1:23" hidden="1">
      <c r="C45" t="s">
        <v>26</v>
      </c>
      <c r="D45" s="29">
        <f t="shared" ref="D45:V45" si="10">SUMPRODUCT(COUNTIF(FERIES,$A$2:$A$32)*($C$2:$C$32=D37))</f>
        <v>0</v>
      </c>
      <c r="E45" s="55">
        <f t="shared" si="10"/>
        <v>0</v>
      </c>
      <c r="F45" s="29">
        <f t="shared" si="10"/>
        <v>0</v>
      </c>
      <c r="G45" s="55">
        <f t="shared" si="10"/>
        <v>0</v>
      </c>
      <c r="H45" s="29">
        <f t="shared" si="10"/>
        <v>0</v>
      </c>
      <c r="I45" s="55">
        <f t="shared" si="10"/>
        <v>0</v>
      </c>
      <c r="J45" s="29">
        <f t="shared" si="10"/>
        <v>0</v>
      </c>
      <c r="K45" s="55">
        <f t="shared" si="10"/>
        <v>0</v>
      </c>
      <c r="L45" s="29">
        <f t="shared" si="10"/>
        <v>0</v>
      </c>
      <c r="M45" s="55">
        <f t="shared" si="10"/>
        <v>0</v>
      </c>
      <c r="N45" s="29">
        <f t="shared" si="10"/>
        <v>0</v>
      </c>
      <c r="O45" s="55">
        <f t="shared" si="10"/>
        <v>0</v>
      </c>
      <c r="P45" s="29">
        <f t="shared" si="10"/>
        <v>0</v>
      </c>
      <c r="Q45" s="55">
        <f t="shared" si="10"/>
        <v>0</v>
      </c>
      <c r="R45" s="29">
        <f t="shared" si="10"/>
        <v>0</v>
      </c>
      <c r="S45" s="55">
        <f t="shared" si="10"/>
        <v>0</v>
      </c>
      <c r="T45" s="29">
        <f t="shared" si="10"/>
        <v>0</v>
      </c>
      <c r="U45" s="55">
        <f t="shared" si="10"/>
        <v>0</v>
      </c>
      <c r="V45" s="29">
        <f t="shared" si="10"/>
        <v>0</v>
      </c>
    </row>
    <row r="46" spans="1:23" ht="13" thickBot="1">
      <c r="D46" s="48"/>
      <c r="E46" s="56"/>
      <c r="F46" s="48"/>
      <c r="G46" s="56"/>
      <c r="H46" s="48"/>
      <c r="I46" s="56"/>
      <c r="J46" s="48"/>
      <c r="K46" s="56"/>
      <c r="L46" s="48"/>
      <c r="M46" s="56"/>
      <c r="N46" s="48"/>
      <c r="O46" s="56"/>
      <c r="P46" s="48"/>
      <c r="Q46" s="56"/>
      <c r="R46" s="48"/>
      <c r="S46" s="56"/>
      <c r="T46" s="48"/>
      <c r="U46" s="56"/>
      <c r="V46" s="48"/>
    </row>
    <row r="47" spans="1:23">
      <c r="C47" s="45" t="s">
        <v>27</v>
      </c>
      <c r="D47" s="49">
        <f>SUM(D38:D39)</f>
        <v>0</v>
      </c>
      <c r="E47" s="57">
        <f t="shared" ref="E47:V47" si="11">SUM(E38:E39)</f>
        <v>0</v>
      </c>
      <c r="F47" s="49">
        <f t="shared" si="11"/>
        <v>0</v>
      </c>
      <c r="G47" s="57">
        <f t="shared" si="11"/>
        <v>0</v>
      </c>
      <c r="H47" s="49">
        <f t="shared" si="11"/>
        <v>0</v>
      </c>
      <c r="I47" s="57">
        <f t="shared" si="11"/>
        <v>0</v>
      </c>
      <c r="J47" s="49">
        <f t="shared" si="11"/>
        <v>0</v>
      </c>
      <c r="K47" s="57">
        <f t="shared" si="11"/>
        <v>0</v>
      </c>
      <c r="L47" s="49">
        <f t="shared" si="11"/>
        <v>0</v>
      </c>
      <c r="M47" s="57">
        <f t="shared" si="11"/>
        <v>0</v>
      </c>
      <c r="N47" s="49">
        <f t="shared" si="11"/>
        <v>0</v>
      </c>
      <c r="O47" s="57">
        <f t="shared" si="11"/>
        <v>0</v>
      </c>
      <c r="P47" s="49">
        <f t="shared" si="11"/>
        <v>0</v>
      </c>
      <c r="Q47" s="57">
        <f t="shared" si="11"/>
        <v>0</v>
      </c>
      <c r="R47" s="49">
        <f t="shared" si="11"/>
        <v>0</v>
      </c>
      <c r="S47" s="57">
        <f t="shared" si="11"/>
        <v>0</v>
      </c>
      <c r="T47" s="49">
        <f t="shared" si="11"/>
        <v>0</v>
      </c>
      <c r="U47" s="57">
        <f t="shared" si="11"/>
        <v>0</v>
      </c>
      <c r="V47" s="52">
        <f t="shared" si="11"/>
        <v>0</v>
      </c>
    </row>
    <row r="48" spans="1:23">
      <c r="C48" s="46" t="s">
        <v>28</v>
      </c>
      <c r="D48" s="50">
        <f>SUM(D40+D42)</f>
        <v>0</v>
      </c>
      <c r="E48" s="58">
        <f t="shared" ref="E48:V48" si="12">SUM(E40+E42)</f>
        <v>0</v>
      </c>
      <c r="F48" s="50">
        <f t="shared" si="12"/>
        <v>0</v>
      </c>
      <c r="G48" s="58">
        <f t="shared" si="12"/>
        <v>0</v>
      </c>
      <c r="H48" s="50">
        <f t="shared" si="12"/>
        <v>0</v>
      </c>
      <c r="I48" s="58">
        <f t="shared" si="12"/>
        <v>0</v>
      </c>
      <c r="J48" s="50">
        <f t="shared" si="12"/>
        <v>0</v>
      </c>
      <c r="K48" s="58">
        <f t="shared" si="12"/>
        <v>0</v>
      </c>
      <c r="L48" s="50">
        <f t="shared" si="12"/>
        <v>0</v>
      </c>
      <c r="M48" s="58">
        <f t="shared" si="12"/>
        <v>0</v>
      </c>
      <c r="N48" s="50">
        <f t="shared" si="12"/>
        <v>0</v>
      </c>
      <c r="O48" s="58">
        <f t="shared" si="12"/>
        <v>0</v>
      </c>
      <c r="P48" s="50">
        <f t="shared" si="12"/>
        <v>0</v>
      </c>
      <c r="Q48" s="58">
        <f t="shared" si="12"/>
        <v>0</v>
      </c>
      <c r="R48" s="50">
        <f t="shared" si="12"/>
        <v>0</v>
      </c>
      <c r="S48" s="58">
        <f t="shared" si="12"/>
        <v>0</v>
      </c>
      <c r="T48" s="50">
        <f t="shared" si="12"/>
        <v>0</v>
      </c>
      <c r="U48" s="58">
        <f t="shared" si="12"/>
        <v>0</v>
      </c>
      <c r="V48" s="53">
        <f t="shared" si="12"/>
        <v>0</v>
      </c>
    </row>
    <row r="49" spans="3:22">
      <c r="C49" s="46" t="s">
        <v>7</v>
      </c>
      <c r="D49" s="50">
        <f>SUM(D41)</f>
        <v>0</v>
      </c>
      <c r="E49" s="58">
        <f t="shared" ref="E49:V49" si="13">SUM(E41)</f>
        <v>0</v>
      </c>
      <c r="F49" s="50">
        <f t="shared" si="13"/>
        <v>0</v>
      </c>
      <c r="G49" s="58">
        <f t="shared" si="13"/>
        <v>0</v>
      </c>
      <c r="H49" s="50">
        <f t="shared" si="13"/>
        <v>0</v>
      </c>
      <c r="I49" s="58">
        <f t="shared" si="13"/>
        <v>0</v>
      </c>
      <c r="J49" s="50">
        <f t="shared" si="13"/>
        <v>0</v>
      </c>
      <c r="K49" s="58">
        <f t="shared" si="13"/>
        <v>0</v>
      </c>
      <c r="L49" s="50">
        <f t="shared" si="13"/>
        <v>0</v>
      </c>
      <c r="M49" s="58">
        <f t="shared" si="13"/>
        <v>0</v>
      </c>
      <c r="N49" s="50">
        <f t="shared" si="13"/>
        <v>0</v>
      </c>
      <c r="O49" s="58">
        <f t="shared" si="13"/>
        <v>0</v>
      </c>
      <c r="P49" s="50">
        <f t="shared" si="13"/>
        <v>0</v>
      </c>
      <c r="Q49" s="58">
        <f t="shared" si="13"/>
        <v>0</v>
      </c>
      <c r="R49" s="50">
        <f t="shared" si="13"/>
        <v>0</v>
      </c>
      <c r="S49" s="58">
        <f t="shared" si="13"/>
        <v>0</v>
      </c>
      <c r="T49" s="50">
        <f t="shared" si="13"/>
        <v>0</v>
      </c>
      <c r="U49" s="58">
        <f t="shared" si="13"/>
        <v>0</v>
      </c>
      <c r="V49" s="53">
        <f t="shared" si="13"/>
        <v>0</v>
      </c>
    </row>
    <row r="50" spans="3:22">
      <c r="C50" s="46" t="s">
        <v>29</v>
      </c>
      <c r="D50" s="50">
        <f>SUM(D43)</f>
        <v>0</v>
      </c>
      <c r="E50" s="58">
        <f t="shared" ref="E50:V51" si="14">SUM(E43)</f>
        <v>0</v>
      </c>
      <c r="F50" s="50">
        <f t="shared" si="14"/>
        <v>0</v>
      </c>
      <c r="G50" s="58">
        <f t="shared" si="14"/>
        <v>0</v>
      </c>
      <c r="H50" s="50">
        <f t="shared" si="14"/>
        <v>0</v>
      </c>
      <c r="I50" s="58">
        <f t="shared" si="14"/>
        <v>0</v>
      </c>
      <c r="J50" s="50">
        <f t="shared" si="14"/>
        <v>0</v>
      </c>
      <c r="K50" s="58">
        <f t="shared" si="14"/>
        <v>0</v>
      </c>
      <c r="L50" s="50">
        <f t="shared" si="14"/>
        <v>0</v>
      </c>
      <c r="M50" s="58">
        <f t="shared" si="14"/>
        <v>0</v>
      </c>
      <c r="N50" s="50">
        <f t="shared" si="14"/>
        <v>0</v>
      </c>
      <c r="O50" s="58">
        <f t="shared" si="14"/>
        <v>0</v>
      </c>
      <c r="P50" s="50">
        <f t="shared" si="14"/>
        <v>0</v>
      </c>
      <c r="Q50" s="58">
        <f t="shared" si="14"/>
        <v>0</v>
      </c>
      <c r="R50" s="50">
        <f t="shared" si="14"/>
        <v>0</v>
      </c>
      <c r="S50" s="58">
        <f t="shared" si="14"/>
        <v>0</v>
      </c>
      <c r="T50" s="50">
        <f t="shared" si="14"/>
        <v>0</v>
      </c>
      <c r="U50" s="58">
        <f t="shared" si="14"/>
        <v>0</v>
      </c>
      <c r="V50" s="53">
        <f t="shared" si="14"/>
        <v>0</v>
      </c>
    </row>
    <row r="51" spans="3:22">
      <c r="C51" s="46" t="s">
        <v>30</v>
      </c>
      <c r="D51" s="50">
        <f>SUM(D44)</f>
        <v>0</v>
      </c>
      <c r="E51" s="58">
        <f t="shared" si="14"/>
        <v>0</v>
      </c>
      <c r="F51" s="50">
        <f t="shared" si="14"/>
        <v>0</v>
      </c>
      <c r="G51" s="58">
        <f t="shared" si="14"/>
        <v>0</v>
      </c>
      <c r="H51" s="50">
        <f t="shared" si="14"/>
        <v>0</v>
      </c>
      <c r="I51" s="58">
        <f t="shared" si="14"/>
        <v>0</v>
      </c>
      <c r="J51" s="50">
        <f t="shared" si="14"/>
        <v>0</v>
      </c>
      <c r="K51" s="58">
        <f t="shared" si="14"/>
        <v>0</v>
      </c>
      <c r="L51" s="50">
        <f t="shared" si="14"/>
        <v>0</v>
      </c>
      <c r="M51" s="58">
        <f t="shared" si="14"/>
        <v>0</v>
      </c>
      <c r="N51" s="50">
        <f t="shared" si="14"/>
        <v>0</v>
      </c>
      <c r="O51" s="58">
        <f t="shared" si="14"/>
        <v>0</v>
      </c>
      <c r="P51" s="50">
        <f t="shared" si="14"/>
        <v>0</v>
      </c>
      <c r="Q51" s="58">
        <f t="shared" si="14"/>
        <v>0</v>
      </c>
      <c r="R51" s="50">
        <f t="shared" si="14"/>
        <v>0</v>
      </c>
      <c r="S51" s="58">
        <f t="shared" si="14"/>
        <v>0</v>
      </c>
      <c r="T51" s="50">
        <f t="shared" si="14"/>
        <v>0</v>
      </c>
      <c r="U51" s="58">
        <f t="shared" si="14"/>
        <v>0</v>
      </c>
      <c r="V51" s="53">
        <f t="shared" si="14"/>
        <v>0</v>
      </c>
    </row>
    <row r="52" spans="3:22" ht="13" thickBot="1">
      <c r="C52" s="47" t="s">
        <v>31</v>
      </c>
      <c r="D52" s="51">
        <f>SUM(D45)</f>
        <v>0</v>
      </c>
      <c r="E52" s="59">
        <f t="shared" ref="E52:V52" si="15">SUM(E45)</f>
        <v>0</v>
      </c>
      <c r="F52" s="51">
        <f t="shared" si="15"/>
        <v>0</v>
      </c>
      <c r="G52" s="59">
        <f t="shared" si="15"/>
        <v>0</v>
      </c>
      <c r="H52" s="51">
        <f t="shared" si="15"/>
        <v>0</v>
      </c>
      <c r="I52" s="59">
        <f t="shared" si="15"/>
        <v>0</v>
      </c>
      <c r="J52" s="51">
        <f t="shared" si="15"/>
        <v>0</v>
      </c>
      <c r="K52" s="59">
        <f t="shared" si="15"/>
        <v>0</v>
      </c>
      <c r="L52" s="51">
        <f t="shared" si="15"/>
        <v>0</v>
      </c>
      <c r="M52" s="59">
        <f t="shared" si="15"/>
        <v>0</v>
      </c>
      <c r="N52" s="51">
        <f t="shared" si="15"/>
        <v>0</v>
      </c>
      <c r="O52" s="59">
        <f t="shared" si="15"/>
        <v>0</v>
      </c>
      <c r="P52" s="51">
        <f t="shared" si="15"/>
        <v>0</v>
      </c>
      <c r="Q52" s="59">
        <f t="shared" si="15"/>
        <v>0</v>
      </c>
      <c r="R52" s="51">
        <f t="shared" si="15"/>
        <v>0</v>
      </c>
      <c r="S52" s="59">
        <f t="shared" si="15"/>
        <v>0</v>
      </c>
      <c r="T52" s="51">
        <f t="shared" si="15"/>
        <v>0</v>
      </c>
      <c r="U52" s="59">
        <f t="shared" si="15"/>
        <v>0</v>
      </c>
      <c r="V52" s="54">
        <f t="shared" si="15"/>
        <v>0</v>
      </c>
    </row>
    <row r="55" spans="3:22" ht="14">
      <c r="C55" s="41" t="s">
        <v>27</v>
      </c>
      <c r="D55" s="42">
        <f>SUM(Jan:Dec!D47)</f>
        <v>0</v>
      </c>
      <c r="E55" s="42">
        <f>SUM(Jan:Dec!E47)</f>
        <v>0</v>
      </c>
      <c r="F55" s="42">
        <f>SUM(Jan:Dec!F47)</f>
        <v>1</v>
      </c>
      <c r="G55" s="42">
        <f>SUM(Jan:Dec!G47)</f>
        <v>0</v>
      </c>
      <c r="H55" s="42">
        <f>SUM(Jan:Dec!H47)</f>
        <v>0</v>
      </c>
      <c r="I55" s="42">
        <f>SUM(Jan:Dec!I47)</f>
        <v>0</v>
      </c>
      <c r="J55" s="42">
        <f>SUM(Jan:Dec!J47)</f>
        <v>0</v>
      </c>
      <c r="K55" s="42">
        <f>SUM(Jan:Dec!K47)</f>
        <v>0</v>
      </c>
      <c r="L55" s="42">
        <f>SUM(Jan:Dec!L47)</f>
        <v>0</v>
      </c>
      <c r="M55" s="42">
        <f>SUM(Jan:Dec!M47)</f>
        <v>0</v>
      </c>
      <c r="N55" s="42">
        <f>SUM(Jan:Dec!N47)</f>
        <v>0</v>
      </c>
      <c r="O55" s="42">
        <f>SUM(Jan:Dec!O47)</f>
        <v>0</v>
      </c>
      <c r="P55" s="42">
        <f>SUM(Jan:Dec!P47)</f>
        <v>0</v>
      </c>
      <c r="Q55" s="42">
        <f>SUM(Jan:Dec!Q47)</f>
        <v>0</v>
      </c>
      <c r="R55" s="42">
        <f>SUM(Jan:Dec!R47)</f>
        <v>0</v>
      </c>
      <c r="S55" s="42">
        <f>SUM(Jan:Dec!S47)</f>
        <v>0</v>
      </c>
      <c r="T55" s="42">
        <f>SUM(Jan:Dec!T47)</f>
        <v>0</v>
      </c>
      <c r="U55" s="42" t="e">
        <f>SUM(Jan:Dec!U47)</f>
        <v>#REF!</v>
      </c>
      <c r="V55" s="42">
        <f>SUM(Jan:Dec!V47)</f>
        <v>0</v>
      </c>
    </row>
    <row r="56" spans="3:22" ht="14">
      <c r="C56" s="37" t="s">
        <v>28</v>
      </c>
      <c r="D56" s="34">
        <f>SUM(Jan:Dec!D48)</f>
        <v>1</v>
      </c>
      <c r="E56" s="34">
        <f>SUM(Jan:Dec!E48)</f>
        <v>0</v>
      </c>
      <c r="F56" s="34">
        <f>SUM(Jan:Dec!F48)</f>
        <v>0</v>
      </c>
      <c r="G56" s="34">
        <f>SUM(Jan:Dec!G48)</f>
        <v>0</v>
      </c>
      <c r="H56" s="34">
        <f>SUM(Jan:Dec!H48)</f>
        <v>0</v>
      </c>
      <c r="I56" s="34">
        <f>SUM(Jan:Dec!I48)</f>
        <v>0</v>
      </c>
      <c r="J56" s="34">
        <f>SUM(Jan:Dec!J48)</f>
        <v>0</v>
      </c>
      <c r="K56" s="34">
        <f>SUM(Jan:Dec!K48)</f>
        <v>0</v>
      </c>
      <c r="L56" s="34">
        <f>SUM(Jan:Dec!L48)</f>
        <v>0</v>
      </c>
      <c r="M56" s="34">
        <f>SUM(Jan:Dec!M48)</f>
        <v>0</v>
      </c>
      <c r="N56" s="34">
        <f>SUM(Jan:Dec!N48)</f>
        <v>0</v>
      </c>
      <c r="O56" s="34">
        <f>SUM(Jan:Dec!O48)</f>
        <v>0</v>
      </c>
      <c r="P56" s="34">
        <f>SUM(Jan:Dec!P48)</f>
        <v>0</v>
      </c>
      <c r="Q56" s="34">
        <f>SUM(Jan:Dec!Q48)</f>
        <v>0</v>
      </c>
      <c r="R56" s="34">
        <f>SUM(Jan:Dec!R48)</f>
        <v>0</v>
      </c>
      <c r="S56" s="34">
        <f>SUM(Jan:Dec!S48)</f>
        <v>0</v>
      </c>
      <c r="T56" s="34">
        <f>SUM(Jan:Dec!T48)</f>
        <v>0</v>
      </c>
      <c r="U56" s="34" t="e">
        <f>SUM(Jan:Dec!U48)</f>
        <v>#REF!</v>
      </c>
      <c r="V56" s="34">
        <f>SUM(Jan:Dec!V48)</f>
        <v>0</v>
      </c>
    </row>
    <row r="57" spans="3:22" ht="14">
      <c r="C57" s="37" t="s">
        <v>7</v>
      </c>
      <c r="D57" s="34">
        <f>SUM(Jan:Dec!D49)</f>
        <v>0</v>
      </c>
      <c r="E57" s="34">
        <f>SUM(Jan:Dec!E49)</f>
        <v>0</v>
      </c>
      <c r="F57" s="34">
        <f>SUM(Jan:Dec!F49)</f>
        <v>0</v>
      </c>
      <c r="G57" s="34">
        <f>SUM(Jan:Dec!G49)</f>
        <v>0</v>
      </c>
      <c r="H57" s="34">
        <f>SUM(Jan:Dec!H49)</f>
        <v>0</v>
      </c>
      <c r="I57" s="34">
        <f>SUM(Jan:Dec!I49)</f>
        <v>0</v>
      </c>
      <c r="J57" s="34">
        <f>SUM(Jan:Dec!J49)</f>
        <v>0</v>
      </c>
      <c r="K57" s="34">
        <f>SUM(Jan:Dec!K49)</f>
        <v>0</v>
      </c>
      <c r="L57" s="34">
        <f>SUM(Jan:Dec!L49)</f>
        <v>0</v>
      </c>
      <c r="M57" s="34">
        <f>SUM(Jan:Dec!M49)</f>
        <v>0</v>
      </c>
      <c r="N57" s="34">
        <f>SUM(Jan:Dec!N49)</f>
        <v>0</v>
      </c>
      <c r="O57" s="34">
        <f>SUM(Jan:Dec!O49)</f>
        <v>0</v>
      </c>
      <c r="P57" s="34">
        <f>SUM(Jan:Dec!P49)</f>
        <v>0</v>
      </c>
      <c r="Q57" s="34">
        <f>SUM(Jan:Dec!Q49)</f>
        <v>0</v>
      </c>
      <c r="R57" s="34">
        <f>SUM(Jan:Dec!R49)</f>
        <v>0</v>
      </c>
      <c r="S57" s="34">
        <f>SUM(Jan:Dec!S49)</f>
        <v>0</v>
      </c>
      <c r="T57" s="34">
        <f>SUM(Jan:Dec!T49)</f>
        <v>0</v>
      </c>
      <c r="U57" s="34" t="e">
        <f>SUM(Jan:Dec!U49)</f>
        <v>#REF!</v>
      </c>
      <c r="V57" s="34">
        <f>SUM(Jan:Dec!V49)</f>
        <v>0</v>
      </c>
    </row>
    <row r="58" spans="3:22" ht="14">
      <c r="C58" s="36" t="s">
        <v>29</v>
      </c>
      <c r="D58" s="33">
        <f>SUM(Jan:Dec!D50)</f>
        <v>0</v>
      </c>
      <c r="E58" s="33">
        <f>SUM(Jan:Dec!E50)</f>
        <v>1</v>
      </c>
      <c r="F58" s="33">
        <f>SUM(Jan:Dec!F50)</f>
        <v>0</v>
      </c>
      <c r="G58" s="33">
        <f>SUM(Jan:Dec!G50)</f>
        <v>0</v>
      </c>
      <c r="H58" s="33">
        <f>SUM(Jan:Dec!H50)</f>
        <v>0</v>
      </c>
      <c r="I58" s="33">
        <f>SUM(Jan:Dec!I50)</f>
        <v>0</v>
      </c>
      <c r="J58" s="33">
        <f>SUM(Jan:Dec!J50)</f>
        <v>0</v>
      </c>
      <c r="K58" s="33">
        <f>SUM(Jan:Dec!K50)</f>
        <v>0</v>
      </c>
      <c r="L58" s="33">
        <f>SUM(Jan:Dec!L50)</f>
        <v>0</v>
      </c>
      <c r="M58" s="33">
        <f>SUM(Jan:Dec!M50)</f>
        <v>0</v>
      </c>
      <c r="N58" s="33">
        <f>SUM(Jan:Dec!N50)</f>
        <v>0</v>
      </c>
      <c r="O58" s="33">
        <f>SUM(Jan:Dec!O50)</f>
        <v>0</v>
      </c>
      <c r="P58" s="33">
        <f>SUM(Jan:Dec!P50)</f>
        <v>0</v>
      </c>
      <c r="Q58" s="33">
        <f>SUM(Jan:Dec!Q50)</f>
        <v>0</v>
      </c>
      <c r="R58" s="33">
        <f>SUM(Jan:Dec!R50)</f>
        <v>0</v>
      </c>
      <c r="S58" s="33">
        <f>SUM(Jan:Dec!S50)</f>
        <v>0</v>
      </c>
      <c r="T58" s="33">
        <f>SUM(Jan:Dec!T50)</f>
        <v>0</v>
      </c>
      <c r="U58" s="33" t="e">
        <f>SUM(Jan:Dec!U50)</f>
        <v>#REF!</v>
      </c>
      <c r="V58" s="33">
        <f>SUM(Jan:Dec!V50)</f>
        <v>0</v>
      </c>
    </row>
    <row r="59" spans="3:22" ht="14">
      <c r="C59" s="37" t="s">
        <v>30</v>
      </c>
      <c r="D59" s="34">
        <f>SUM(Jan:Dec!D51)</f>
        <v>0</v>
      </c>
      <c r="E59" s="34">
        <f>SUM(Jan:Dec!E51)</f>
        <v>0</v>
      </c>
      <c r="F59" s="34">
        <f>SUM(Jan:Dec!F51)</f>
        <v>0</v>
      </c>
      <c r="G59" s="34">
        <f>SUM(Jan:Dec!G51)</f>
        <v>0</v>
      </c>
      <c r="H59" s="34">
        <f>SUM(Jan:Dec!H51)</f>
        <v>0</v>
      </c>
      <c r="I59" s="34">
        <f>SUM(Jan:Dec!I51)</f>
        <v>0</v>
      </c>
      <c r="J59" s="34">
        <f>SUM(Jan:Dec!J51)</f>
        <v>0</v>
      </c>
      <c r="K59" s="34">
        <f>SUM(Jan:Dec!K51)</f>
        <v>0</v>
      </c>
      <c r="L59" s="34">
        <f>SUM(Jan:Dec!L51)</f>
        <v>0</v>
      </c>
      <c r="M59" s="34">
        <f>SUM(Jan:Dec!M51)</f>
        <v>0</v>
      </c>
      <c r="N59" s="34">
        <f>SUM(Jan:Dec!N51)</f>
        <v>0</v>
      </c>
      <c r="O59" s="34">
        <f>SUM(Jan:Dec!O51)</f>
        <v>0</v>
      </c>
      <c r="P59" s="34">
        <f>SUM(Jan:Dec!P51)</f>
        <v>0</v>
      </c>
      <c r="Q59" s="34">
        <f>SUM(Jan:Dec!Q51)</f>
        <v>0</v>
      </c>
      <c r="R59" s="34">
        <f>SUM(Jan:Dec!R51)</f>
        <v>0</v>
      </c>
      <c r="S59" s="34">
        <f>SUM(Jan:Dec!S51)</f>
        <v>0</v>
      </c>
      <c r="T59" s="34">
        <f>SUM(Jan:Dec!T51)</f>
        <v>0</v>
      </c>
      <c r="U59" s="34" t="e">
        <f>SUM(Jan:Dec!U51)</f>
        <v>#REF!</v>
      </c>
      <c r="V59" s="34">
        <f>SUM(Jan:Dec!V51)</f>
        <v>0</v>
      </c>
    </row>
    <row r="60" spans="3:22" ht="14">
      <c r="C60" s="38" t="s">
        <v>31</v>
      </c>
      <c r="D60" s="35">
        <f>SUM(Jan:Dec!D52)</f>
        <v>1</v>
      </c>
      <c r="E60" s="35">
        <f>SUM(Jan:Dec!E52)</f>
        <v>0</v>
      </c>
      <c r="F60" s="35">
        <f>SUM(Jan:Dec!F52)</f>
        <v>0</v>
      </c>
      <c r="G60" s="35">
        <f>SUM(Jan:Dec!G52)</f>
        <v>0</v>
      </c>
      <c r="H60" s="35">
        <f>SUM(Jan:Dec!H52)</f>
        <v>0</v>
      </c>
      <c r="I60" s="35">
        <f>SUM(Jan:Dec!I52)</f>
        <v>0</v>
      </c>
      <c r="J60" s="35">
        <f>SUM(Jan:Dec!J52)</f>
        <v>0</v>
      </c>
      <c r="K60" s="35">
        <f>SUM(Jan:Dec!K52)</f>
        <v>0</v>
      </c>
      <c r="L60" s="35">
        <f>SUM(Jan:Dec!L52)</f>
        <v>0</v>
      </c>
      <c r="M60" s="35">
        <f>SUM(Jan:Dec!M52)</f>
        <v>0</v>
      </c>
      <c r="N60" s="35">
        <f>SUM(Jan:Dec!N52)</f>
        <v>0</v>
      </c>
      <c r="O60" s="35">
        <f>SUM(Jan:Dec!O52)</f>
        <v>0</v>
      </c>
      <c r="P60" s="35">
        <f>SUM(Jan:Dec!P52)</f>
        <v>0</v>
      </c>
      <c r="Q60" s="35">
        <f>SUM(Jan:Dec!Q52)</f>
        <v>0</v>
      </c>
      <c r="R60" s="35">
        <f>SUM(Jan:Dec!R52)</f>
        <v>0</v>
      </c>
      <c r="S60" s="35">
        <f>SUM(Jan:Dec!S52)</f>
        <v>0</v>
      </c>
      <c r="T60" s="35">
        <f>SUM(Jan:Dec!T52)</f>
        <v>0</v>
      </c>
      <c r="U60" s="35" t="e">
        <f>SUM(Jan:Dec!U52)</f>
        <v>#REF!</v>
      </c>
      <c r="V60" s="35">
        <f>SUM(Jan:Dec!V52)</f>
        <v>0</v>
      </c>
    </row>
    <row r="61" spans="3:22" ht="14">
      <c r="C61" s="43" t="s">
        <v>32</v>
      </c>
      <c r="D61" s="44">
        <f>SUM(D55:D60)</f>
        <v>2</v>
      </c>
      <c r="E61" s="44">
        <f t="shared" ref="E61:V61" si="16">SUM(E55:E60)</f>
        <v>1</v>
      </c>
      <c r="F61" s="44">
        <f t="shared" si="16"/>
        <v>1</v>
      </c>
      <c r="G61" s="44">
        <f t="shared" si="16"/>
        <v>0</v>
      </c>
      <c r="H61" s="44">
        <f t="shared" si="16"/>
        <v>0</v>
      </c>
      <c r="I61" s="44">
        <f t="shared" si="16"/>
        <v>0</v>
      </c>
      <c r="J61" s="44">
        <f t="shared" si="16"/>
        <v>0</v>
      </c>
      <c r="K61" s="44">
        <f t="shared" si="16"/>
        <v>0</v>
      </c>
      <c r="L61" s="44">
        <f t="shared" si="16"/>
        <v>0</v>
      </c>
      <c r="M61" s="44">
        <f t="shared" si="16"/>
        <v>0</v>
      </c>
      <c r="N61" s="44">
        <f t="shared" si="16"/>
        <v>0</v>
      </c>
      <c r="O61" s="44">
        <f t="shared" si="16"/>
        <v>0</v>
      </c>
      <c r="P61" s="44">
        <f t="shared" si="16"/>
        <v>0</v>
      </c>
      <c r="Q61" s="44">
        <f t="shared" si="16"/>
        <v>0</v>
      </c>
      <c r="R61" s="44">
        <f t="shared" si="16"/>
        <v>0</v>
      </c>
      <c r="S61" s="44">
        <f t="shared" si="16"/>
        <v>0</v>
      </c>
      <c r="T61" s="44">
        <f t="shared" si="16"/>
        <v>0</v>
      </c>
      <c r="U61" s="44" t="e">
        <f t="shared" si="16"/>
        <v>#REF!</v>
      </c>
      <c r="V61" s="44">
        <f t="shared" si="16"/>
        <v>0</v>
      </c>
    </row>
  </sheetData>
  <conditionalFormatting sqref="D2:V32">
    <cfRule type="cellIs" dxfId="14" priority="1" stopIfTrue="1" operator="equal">
      <formula>1</formula>
    </cfRule>
  </conditionalFormatting>
  <conditionalFormatting sqref="D33:V33">
    <cfRule type="cellIs" dxfId="13" priority="3" operator="equal">
      <formula>0</formula>
    </cfRule>
    <cfRule type="cellIs" dxfId="12" priority="4" operator="greaterThanOrEqual">
      <formula>1</formula>
    </cfRule>
  </conditionalFormatting>
  <conditionalFormatting sqref="A2:V32">
    <cfRule type="expression" dxfId="11" priority="2">
      <formula>OR($A2=FERIES)</formula>
    </cfRule>
    <cfRule type="expression" dxfId="10" priority="5">
      <formula>WEEKDAY($A2,2)&gt;5</formula>
    </cfRule>
  </conditionalFormatting>
  <dataValidations count="1">
    <dataValidation type="list" allowBlank="1" showInputMessage="1" showErrorMessage="1" sqref="C2:C32 D1:V1">
      <formula1>PERS</formula1>
    </dataValidation>
  </dataValidations>
  <printOptions horizontalCentered="1"/>
  <pageMargins left="0.19685039370078741" right="0.19685039370078741" top="0.19685039370078741" bottom="0.19685039370078741" header="0.19685039370078741" footer="0.1968503937007874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>
    <pageSetUpPr fitToPage="1"/>
  </sheetPr>
  <dimension ref="A1:W61"/>
  <sheetViews>
    <sheetView showZeros="0" workbookViewId="0">
      <selection activeCell="S1" sqref="S1"/>
    </sheetView>
  </sheetViews>
  <sheetFormatPr baseColWidth="10" defaultRowHeight="12" x14ac:dyDescent="0"/>
  <cols>
    <col min="1" max="1" width="9.6640625" customWidth="1"/>
    <col min="2" max="2" width="5.6640625" customWidth="1"/>
    <col min="3" max="3" width="13" customWidth="1"/>
    <col min="4" max="5" width="8.6640625" customWidth="1"/>
    <col min="6" max="6" width="8.33203125" customWidth="1"/>
    <col min="7" max="7" width="8.1640625" customWidth="1"/>
    <col min="8" max="9" width="8.6640625" customWidth="1"/>
    <col min="10" max="10" width="9.1640625" customWidth="1"/>
    <col min="11" max="11" width="8.33203125" customWidth="1"/>
    <col min="12" max="22" width="8.6640625" customWidth="1"/>
    <col min="23" max="23" width="5.5" customWidth="1"/>
  </cols>
  <sheetData>
    <row r="1" spans="1:23" ht="17.25" customHeight="1">
      <c r="A1" s="27">
        <f>DATE(Accueil!E1,11,1)</f>
        <v>43040</v>
      </c>
      <c r="B1" s="28" t="s">
        <v>0</v>
      </c>
      <c r="C1" s="28" t="s">
        <v>1</v>
      </c>
      <c r="D1" s="32" t="s">
        <v>25</v>
      </c>
      <c r="E1" s="32" t="s">
        <v>25</v>
      </c>
      <c r="F1" s="32" t="s">
        <v>25</v>
      </c>
      <c r="G1" s="32" t="s">
        <v>25</v>
      </c>
      <c r="H1" s="32" t="s">
        <v>25</v>
      </c>
      <c r="I1" s="32" t="s">
        <v>25</v>
      </c>
      <c r="J1" s="32" t="s">
        <v>25</v>
      </c>
      <c r="K1" s="32" t="s">
        <v>25</v>
      </c>
      <c r="L1" s="32" t="s">
        <v>25</v>
      </c>
      <c r="M1" s="32" t="s">
        <v>25</v>
      </c>
      <c r="N1" s="32" t="s">
        <v>25</v>
      </c>
      <c r="O1" s="32" t="s">
        <v>25</v>
      </c>
      <c r="P1" s="32" t="s">
        <v>25</v>
      </c>
      <c r="Q1" s="32" t="s">
        <v>25</v>
      </c>
      <c r="R1" s="32" t="s">
        <v>25</v>
      </c>
      <c r="S1" s="32" t="s">
        <v>11</v>
      </c>
      <c r="T1" s="32" t="s">
        <v>11</v>
      </c>
      <c r="U1" s="32" t="s">
        <v>11</v>
      </c>
      <c r="V1" s="32" t="s">
        <v>11</v>
      </c>
      <c r="W1" s="8" t="s">
        <v>2</v>
      </c>
    </row>
    <row r="2" spans="1:23">
      <c r="A2" s="12">
        <f>DATE(Accueil!E1,11,1)</f>
        <v>43040</v>
      </c>
      <c r="B2" s="11">
        <f>DATE(Accueil!E1,11,1)</f>
        <v>43040</v>
      </c>
      <c r="C2" s="31"/>
      <c r="D2" s="9" t="str">
        <f>IF($C2=D$1,1,"0")</f>
        <v>0</v>
      </c>
      <c r="E2" s="9" t="str">
        <f t="shared" ref="E2:V16" si="0">IF($C2=E$1,1,"0")</f>
        <v>0</v>
      </c>
      <c r="F2" s="9" t="str">
        <f t="shared" si="0"/>
        <v>0</v>
      </c>
      <c r="G2" s="9" t="str">
        <f t="shared" si="0"/>
        <v>0</v>
      </c>
      <c r="H2" s="9" t="str">
        <f t="shared" si="0"/>
        <v>0</v>
      </c>
      <c r="I2" s="9" t="str">
        <f t="shared" si="0"/>
        <v>0</v>
      </c>
      <c r="J2" s="9" t="str">
        <f t="shared" si="0"/>
        <v>0</v>
      </c>
      <c r="K2" s="9" t="str">
        <f t="shared" si="0"/>
        <v>0</v>
      </c>
      <c r="L2" s="9" t="str">
        <f t="shared" si="0"/>
        <v>0</v>
      </c>
      <c r="M2" s="9" t="str">
        <f t="shared" si="0"/>
        <v>0</v>
      </c>
      <c r="N2" s="9" t="str">
        <f t="shared" si="0"/>
        <v>0</v>
      </c>
      <c r="O2" s="9" t="str">
        <f t="shared" si="0"/>
        <v>0</v>
      </c>
      <c r="P2" s="9" t="str">
        <f t="shared" si="0"/>
        <v>0</v>
      </c>
      <c r="Q2" s="9" t="str">
        <f t="shared" si="0"/>
        <v>0</v>
      </c>
      <c r="R2" s="9" t="str">
        <f t="shared" si="0"/>
        <v>0</v>
      </c>
      <c r="S2" s="9" t="str">
        <f t="shared" si="0"/>
        <v>0</v>
      </c>
      <c r="T2" s="9" t="str">
        <f t="shared" si="0"/>
        <v>0</v>
      </c>
      <c r="U2" s="9" t="str">
        <f t="shared" si="0"/>
        <v>0</v>
      </c>
      <c r="V2" s="9" t="str">
        <f t="shared" si="0"/>
        <v>0</v>
      </c>
      <c r="W2" s="6">
        <f t="shared" ref="W2:W32" si="1">SUM(D2:V2)</f>
        <v>0</v>
      </c>
    </row>
    <row r="3" spans="1:23">
      <c r="A3" s="12">
        <f>(A2+1)</f>
        <v>43041</v>
      </c>
      <c r="B3" s="11">
        <f>(B2+1)</f>
        <v>43041</v>
      </c>
      <c r="C3" s="31"/>
      <c r="D3" s="9" t="str">
        <f t="shared" ref="D3:S31" si="2">IF($C3=D$1,1,"0")</f>
        <v>0</v>
      </c>
      <c r="E3" s="9" t="str">
        <f t="shared" si="2"/>
        <v>0</v>
      </c>
      <c r="F3" s="9" t="str">
        <f t="shared" si="2"/>
        <v>0</v>
      </c>
      <c r="G3" s="9" t="str">
        <f t="shared" si="2"/>
        <v>0</v>
      </c>
      <c r="H3" s="9" t="str">
        <f t="shared" si="2"/>
        <v>0</v>
      </c>
      <c r="I3" s="9" t="str">
        <f t="shared" si="2"/>
        <v>0</v>
      </c>
      <c r="J3" s="9" t="str">
        <f t="shared" si="2"/>
        <v>0</v>
      </c>
      <c r="K3" s="9" t="str">
        <f t="shared" si="2"/>
        <v>0</v>
      </c>
      <c r="L3" s="9" t="str">
        <f t="shared" si="2"/>
        <v>0</v>
      </c>
      <c r="M3" s="9" t="str">
        <f t="shared" si="2"/>
        <v>0</v>
      </c>
      <c r="N3" s="9" t="str">
        <f t="shared" si="2"/>
        <v>0</v>
      </c>
      <c r="O3" s="9" t="str">
        <f t="shared" si="2"/>
        <v>0</v>
      </c>
      <c r="P3" s="9" t="str">
        <f t="shared" si="2"/>
        <v>0</v>
      </c>
      <c r="Q3" s="9" t="str">
        <f t="shared" si="2"/>
        <v>0</v>
      </c>
      <c r="R3" s="9" t="str">
        <f t="shared" si="2"/>
        <v>0</v>
      </c>
      <c r="S3" s="9" t="str">
        <f t="shared" si="2"/>
        <v>0</v>
      </c>
      <c r="T3" s="9" t="str">
        <f t="shared" si="0"/>
        <v>0</v>
      </c>
      <c r="U3" s="9" t="str">
        <f t="shared" si="0"/>
        <v>0</v>
      </c>
      <c r="V3" s="9" t="str">
        <f t="shared" si="0"/>
        <v>0</v>
      </c>
      <c r="W3" s="6">
        <f t="shared" si="1"/>
        <v>0</v>
      </c>
    </row>
    <row r="4" spans="1:23">
      <c r="A4" s="12">
        <f t="shared" ref="A4:B19" si="3">(A3+1)</f>
        <v>43042</v>
      </c>
      <c r="B4" s="11">
        <f t="shared" si="3"/>
        <v>43042</v>
      </c>
      <c r="C4" s="31"/>
      <c r="D4" s="9" t="str">
        <f t="shared" si="2"/>
        <v>0</v>
      </c>
      <c r="E4" s="9" t="str">
        <f t="shared" si="0"/>
        <v>0</v>
      </c>
      <c r="F4" s="9" t="str">
        <f t="shared" si="0"/>
        <v>0</v>
      </c>
      <c r="G4" s="9" t="str">
        <f t="shared" si="0"/>
        <v>0</v>
      </c>
      <c r="H4" s="9" t="str">
        <f t="shared" si="0"/>
        <v>0</v>
      </c>
      <c r="I4" s="9" t="str">
        <f t="shared" si="0"/>
        <v>0</v>
      </c>
      <c r="J4" s="9" t="str">
        <f t="shared" si="0"/>
        <v>0</v>
      </c>
      <c r="K4" s="9" t="str">
        <f t="shared" si="0"/>
        <v>0</v>
      </c>
      <c r="L4" s="9" t="str">
        <f t="shared" si="0"/>
        <v>0</v>
      </c>
      <c r="M4" s="9" t="str">
        <f t="shared" si="0"/>
        <v>0</v>
      </c>
      <c r="N4" s="9" t="str">
        <f t="shared" si="0"/>
        <v>0</v>
      </c>
      <c r="O4" s="9" t="str">
        <f t="shared" si="0"/>
        <v>0</v>
      </c>
      <c r="P4" s="9" t="str">
        <f t="shared" si="0"/>
        <v>0</v>
      </c>
      <c r="Q4" s="9" t="str">
        <f t="shared" si="0"/>
        <v>0</v>
      </c>
      <c r="R4" s="9" t="str">
        <f t="shared" si="0"/>
        <v>0</v>
      </c>
      <c r="S4" s="9" t="str">
        <f t="shared" si="0"/>
        <v>0</v>
      </c>
      <c r="T4" s="9" t="str">
        <f t="shared" si="0"/>
        <v>0</v>
      </c>
      <c r="U4" s="9" t="str">
        <f t="shared" si="0"/>
        <v>0</v>
      </c>
      <c r="V4" s="9" t="str">
        <f t="shared" si="0"/>
        <v>0</v>
      </c>
      <c r="W4" s="6">
        <f t="shared" si="1"/>
        <v>0</v>
      </c>
    </row>
    <row r="5" spans="1:23">
      <c r="A5" s="12">
        <f t="shared" si="3"/>
        <v>43043</v>
      </c>
      <c r="B5" s="11">
        <f t="shared" si="3"/>
        <v>43043</v>
      </c>
      <c r="C5" s="31"/>
      <c r="D5" s="9" t="str">
        <f>IF($C5=D$1,1,"0")</f>
        <v>0</v>
      </c>
      <c r="E5" s="9" t="str">
        <f t="shared" si="0"/>
        <v>0</v>
      </c>
      <c r="F5" s="9" t="str">
        <f t="shared" si="0"/>
        <v>0</v>
      </c>
      <c r="G5" s="9" t="str">
        <f t="shared" si="0"/>
        <v>0</v>
      </c>
      <c r="H5" s="9" t="str">
        <f t="shared" si="0"/>
        <v>0</v>
      </c>
      <c r="I5" s="9" t="str">
        <f t="shared" si="0"/>
        <v>0</v>
      </c>
      <c r="J5" s="9" t="str">
        <f t="shared" si="0"/>
        <v>0</v>
      </c>
      <c r="K5" s="9" t="str">
        <f t="shared" si="0"/>
        <v>0</v>
      </c>
      <c r="L5" s="9" t="str">
        <f t="shared" si="0"/>
        <v>0</v>
      </c>
      <c r="M5" s="9" t="str">
        <f t="shared" si="0"/>
        <v>0</v>
      </c>
      <c r="N5" s="9" t="str">
        <f t="shared" si="0"/>
        <v>0</v>
      </c>
      <c r="O5" s="9" t="str">
        <f t="shared" si="0"/>
        <v>0</v>
      </c>
      <c r="P5" s="9" t="str">
        <f t="shared" si="0"/>
        <v>0</v>
      </c>
      <c r="Q5" s="9" t="str">
        <f t="shared" si="0"/>
        <v>0</v>
      </c>
      <c r="R5" s="9" t="str">
        <f t="shared" si="0"/>
        <v>0</v>
      </c>
      <c r="S5" s="9" t="str">
        <f t="shared" si="0"/>
        <v>0</v>
      </c>
      <c r="T5" s="9" t="str">
        <f t="shared" si="0"/>
        <v>0</v>
      </c>
      <c r="U5" s="9" t="str">
        <f t="shared" si="0"/>
        <v>0</v>
      </c>
      <c r="V5" s="9" t="str">
        <f t="shared" si="0"/>
        <v>0</v>
      </c>
      <c r="W5" s="6">
        <f t="shared" si="1"/>
        <v>0</v>
      </c>
    </row>
    <row r="6" spans="1:23">
      <c r="A6" s="12">
        <f t="shared" si="3"/>
        <v>43044</v>
      </c>
      <c r="B6" s="11">
        <f t="shared" si="3"/>
        <v>43044</v>
      </c>
      <c r="C6" s="31"/>
      <c r="D6" s="9" t="str">
        <f t="shared" si="2"/>
        <v>0</v>
      </c>
      <c r="E6" s="9" t="str">
        <f t="shared" si="0"/>
        <v>0</v>
      </c>
      <c r="F6" s="9" t="str">
        <f t="shared" si="0"/>
        <v>0</v>
      </c>
      <c r="G6" s="9" t="str">
        <f t="shared" si="0"/>
        <v>0</v>
      </c>
      <c r="H6" s="9" t="str">
        <f t="shared" si="0"/>
        <v>0</v>
      </c>
      <c r="I6" s="9" t="str">
        <f t="shared" si="0"/>
        <v>0</v>
      </c>
      <c r="J6" s="9" t="str">
        <f t="shared" si="0"/>
        <v>0</v>
      </c>
      <c r="K6" s="9" t="str">
        <f t="shared" si="0"/>
        <v>0</v>
      </c>
      <c r="L6" s="9" t="str">
        <f t="shared" si="0"/>
        <v>0</v>
      </c>
      <c r="M6" s="9" t="str">
        <f t="shared" si="0"/>
        <v>0</v>
      </c>
      <c r="N6" s="9" t="str">
        <f t="shared" si="0"/>
        <v>0</v>
      </c>
      <c r="O6" s="9" t="str">
        <f t="shared" si="0"/>
        <v>0</v>
      </c>
      <c r="P6" s="9" t="str">
        <f t="shared" si="0"/>
        <v>0</v>
      </c>
      <c r="Q6" s="9" t="str">
        <f t="shared" si="0"/>
        <v>0</v>
      </c>
      <c r="R6" s="9" t="str">
        <f t="shared" si="0"/>
        <v>0</v>
      </c>
      <c r="S6" s="9" t="str">
        <f t="shared" si="0"/>
        <v>0</v>
      </c>
      <c r="T6" s="9" t="str">
        <f t="shared" si="0"/>
        <v>0</v>
      </c>
      <c r="U6" s="9" t="str">
        <f t="shared" si="0"/>
        <v>0</v>
      </c>
      <c r="V6" s="9" t="str">
        <f t="shared" si="0"/>
        <v>0</v>
      </c>
      <c r="W6" s="6">
        <f t="shared" si="1"/>
        <v>0</v>
      </c>
    </row>
    <row r="7" spans="1:23">
      <c r="A7" s="12">
        <f t="shared" si="3"/>
        <v>43045</v>
      </c>
      <c r="B7" s="11">
        <f t="shared" si="3"/>
        <v>43045</v>
      </c>
      <c r="C7" s="31"/>
      <c r="D7" s="9" t="str">
        <f t="shared" si="2"/>
        <v>0</v>
      </c>
      <c r="E7" s="9" t="str">
        <f t="shared" si="0"/>
        <v>0</v>
      </c>
      <c r="F7" s="9" t="str">
        <f t="shared" si="0"/>
        <v>0</v>
      </c>
      <c r="G7" s="9" t="str">
        <f t="shared" si="0"/>
        <v>0</v>
      </c>
      <c r="H7" s="9" t="str">
        <f t="shared" si="0"/>
        <v>0</v>
      </c>
      <c r="I7" s="9" t="str">
        <f t="shared" si="0"/>
        <v>0</v>
      </c>
      <c r="J7" s="9" t="str">
        <f t="shared" si="0"/>
        <v>0</v>
      </c>
      <c r="K7" s="9" t="str">
        <f t="shared" si="0"/>
        <v>0</v>
      </c>
      <c r="L7" s="9" t="str">
        <f t="shared" si="0"/>
        <v>0</v>
      </c>
      <c r="M7" s="9" t="str">
        <f t="shared" si="0"/>
        <v>0</v>
      </c>
      <c r="N7" s="9" t="str">
        <f t="shared" si="0"/>
        <v>0</v>
      </c>
      <c r="O7" s="9" t="str">
        <f t="shared" si="0"/>
        <v>0</v>
      </c>
      <c r="P7" s="9" t="str">
        <f t="shared" si="0"/>
        <v>0</v>
      </c>
      <c r="Q7" s="9" t="str">
        <f t="shared" si="0"/>
        <v>0</v>
      </c>
      <c r="R7" s="9" t="str">
        <f t="shared" si="0"/>
        <v>0</v>
      </c>
      <c r="S7" s="9" t="str">
        <f t="shared" si="0"/>
        <v>0</v>
      </c>
      <c r="T7" s="9" t="str">
        <f t="shared" si="0"/>
        <v>0</v>
      </c>
      <c r="U7" s="9" t="str">
        <f t="shared" si="0"/>
        <v>0</v>
      </c>
      <c r="V7" s="9" t="str">
        <f t="shared" si="0"/>
        <v>0</v>
      </c>
      <c r="W7" s="6">
        <f t="shared" si="1"/>
        <v>0</v>
      </c>
    </row>
    <row r="8" spans="1:23">
      <c r="A8" s="12">
        <f t="shared" si="3"/>
        <v>43046</v>
      </c>
      <c r="B8" s="11">
        <f t="shared" si="3"/>
        <v>43046</v>
      </c>
      <c r="C8" s="31"/>
      <c r="D8" s="9" t="str">
        <f t="shared" si="2"/>
        <v>0</v>
      </c>
      <c r="E8" s="9" t="str">
        <f t="shared" si="0"/>
        <v>0</v>
      </c>
      <c r="F8" s="9" t="str">
        <f t="shared" si="0"/>
        <v>0</v>
      </c>
      <c r="G8" s="9" t="str">
        <f t="shared" si="0"/>
        <v>0</v>
      </c>
      <c r="H8" s="9" t="str">
        <f t="shared" si="0"/>
        <v>0</v>
      </c>
      <c r="I8" s="9" t="str">
        <f t="shared" si="0"/>
        <v>0</v>
      </c>
      <c r="J8" s="9" t="str">
        <f t="shared" si="0"/>
        <v>0</v>
      </c>
      <c r="K8" s="9" t="str">
        <f t="shared" si="0"/>
        <v>0</v>
      </c>
      <c r="L8" s="9" t="str">
        <f t="shared" si="0"/>
        <v>0</v>
      </c>
      <c r="M8" s="9" t="str">
        <f t="shared" si="0"/>
        <v>0</v>
      </c>
      <c r="N8" s="9" t="str">
        <f t="shared" si="0"/>
        <v>0</v>
      </c>
      <c r="O8" s="9" t="str">
        <f t="shared" si="0"/>
        <v>0</v>
      </c>
      <c r="P8" s="9" t="str">
        <f t="shared" si="0"/>
        <v>0</v>
      </c>
      <c r="Q8" s="9" t="str">
        <f t="shared" si="0"/>
        <v>0</v>
      </c>
      <c r="R8" s="9" t="str">
        <f t="shared" si="0"/>
        <v>0</v>
      </c>
      <c r="S8" s="9" t="str">
        <f t="shared" si="0"/>
        <v>0</v>
      </c>
      <c r="T8" s="9" t="str">
        <f t="shared" si="0"/>
        <v>0</v>
      </c>
      <c r="U8" s="9" t="str">
        <f t="shared" si="0"/>
        <v>0</v>
      </c>
      <c r="V8" s="9" t="str">
        <f t="shared" si="0"/>
        <v>0</v>
      </c>
      <c r="W8" s="6">
        <f t="shared" si="1"/>
        <v>0</v>
      </c>
    </row>
    <row r="9" spans="1:23">
      <c r="A9" s="12">
        <f t="shared" si="3"/>
        <v>43047</v>
      </c>
      <c r="B9" s="11">
        <f t="shared" si="3"/>
        <v>43047</v>
      </c>
      <c r="C9" s="31"/>
      <c r="D9" s="9" t="str">
        <f t="shared" si="2"/>
        <v>0</v>
      </c>
      <c r="E9" s="9" t="str">
        <f t="shared" si="0"/>
        <v>0</v>
      </c>
      <c r="F9" s="9" t="str">
        <f t="shared" si="0"/>
        <v>0</v>
      </c>
      <c r="G9" s="9" t="str">
        <f t="shared" si="0"/>
        <v>0</v>
      </c>
      <c r="H9" s="9" t="str">
        <f t="shared" si="0"/>
        <v>0</v>
      </c>
      <c r="I9" s="9" t="str">
        <f t="shared" si="0"/>
        <v>0</v>
      </c>
      <c r="J9" s="9" t="str">
        <f t="shared" si="0"/>
        <v>0</v>
      </c>
      <c r="K9" s="9" t="str">
        <f t="shared" si="0"/>
        <v>0</v>
      </c>
      <c r="L9" s="9" t="str">
        <f t="shared" si="0"/>
        <v>0</v>
      </c>
      <c r="M9" s="9" t="str">
        <f t="shared" si="0"/>
        <v>0</v>
      </c>
      <c r="N9" s="9" t="str">
        <f t="shared" si="0"/>
        <v>0</v>
      </c>
      <c r="O9" s="9" t="str">
        <f t="shared" si="0"/>
        <v>0</v>
      </c>
      <c r="P9" s="9" t="str">
        <f t="shared" si="0"/>
        <v>0</v>
      </c>
      <c r="Q9" s="9" t="str">
        <f t="shared" si="0"/>
        <v>0</v>
      </c>
      <c r="R9" s="9" t="str">
        <f t="shared" si="0"/>
        <v>0</v>
      </c>
      <c r="S9" s="9" t="str">
        <f t="shared" si="0"/>
        <v>0</v>
      </c>
      <c r="T9" s="9" t="str">
        <f t="shared" si="0"/>
        <v>0</v>
      </c>
      <c r="U9" s="9" t="str">
        <f t="shared" si="0"/>
        <v>0</v>
      </c>
      <c r="V9" s="9" t="str">
        <f t="shared" si="0"/>
        <v>0</v>
      </c>
      <c r="W9" s="6">
        <f t="shared" si="1"/>
        <v>0</v>
      </c>
    </row>
    <row r="10" spans="1:23">
      <c r="A10" s="12">
        <f t="shared" si="3"/>
        <v>43048</v>
      </c>
      <c r="B10" s="11">
        <f t="shared" si="3"/>
        <v>43048</v>
      </c>
      <c r="C10" s="31"/>
      <c r="D10" s="9" t="str">
        <f t="shared" si="2"/>
        <v>0</v>
      </c>
      <c r="E10" s="9" t="str">
        <f t="shared" si="0"/>
        <v>0</v>
      </c>
      <c r="F10" s="9" t="str">
        <f t="shared" si="0"/>
        <v>0</v>
      </c>
      <c r="G10" s="9" t="str">
        <f t="shared" si="0"/>
        <v>0</v>
      </c>
      <c r="H10" s="9" t="str">
        <f t="shared" si="0"/>
        <v>0</v>
      </c>
      <c r="I10" s="9" t="str">
        <f t="shared" si="0"/>
        <v>0</v>
      </c>
      <c r="J10" s="9" t="str">
        <f t="shared" si="0"/>
        <v>0</v>
      </c>
      <c r="K10" s="9" t="str">
        <f t="shared" si="0"/>
        <v>0</v>
      </c>
      <c r="L10" s="9" t="str">
        <f t="shared" si="0"/>
        <v>0</v>
      </c>
      <c r="M10" s="9" t="str">
        <f t="shared" si="0"/>
        <v>0</v>
      </c>
      <c r="N10" s="9" t="str">
        <f t="shared" si="0"/>
        <v>0</v>
      </c>
      <c r="O10" s="9" t="str">
        <f t="shared" si="0"/>
        <v>0</v>
      </c>
      <c r="P10" s="9" t="str">
        <f t="shared" si="0"/>
        <v>0</v>
      </c>
      <c r="Q10" s="9" t="str">
        <f t="shared" si="0"/>
        <v>0</v>
      </c>
      <c r="R10" s="9" t="str">
        <f t="shared" si="0"/>
        <v>0</v>
      </c>
      <c r="S10" s="9" t="str">
        <f t="shared" si="0"/>
        <v>0</v>
      </c>
      <c r="T10" s="9" t="str">
        <f t="shared" si="0"/>
        <v>0</v>
      </c>
      <c r="U10" s="9" t="str">
        <f t="shared" si="0"/>
        <v>0</v>
      </c>
      <c r="V10" s="9" t="str">
        <f t="shared" si="0"/>
        <v>0</v>
      </c>
      <c r="W10" s="6">
        <f t="shared" si="1"/>
        <v>0</v>
      </c>
    </row>
    <row r="11" spans="1:23">
      <c r="A11" s="12">
        <f t="shared" si="3"/>
        <v>43049</v>
      </c>
      <c r="B11" s="11">
        <f t="shared" si="3"/>
        <v>43049</v>
      </c>
      <c r="C11" s="31"/>
      <c r="D11" s="9" t="str">
        <f t="shared" si="2"/>
        <v>0</v>
      </c>
      <c r="E11" s="9" t="str">
        <f t="shared" si="0"/>
        <v>0</v>
      </c>
      <c r="F11" s="9" t="str">
        <f t="shared" si="0"/>
        <v>0</v>
      </c>
      <c r="G11" s="9" t="str">
        <f t="shared" si="0"/>
        <v>0</v>
      </c>
      <c r="H11" s="9" t="str">
        <f t="shared" si="0"/>
        <v>0</v>
      </c>
      <c r="I11" s="9" t="str">
        <f t="shared" si="0"/>
        <v>0</v>
      </c>
      <c r="J11" s="9" t="str">
        <f t="shared" si="0"/>
        <v>0</v>
      </c>
      <c r="K11" s="9" t="str">
        <f t="shared" si="0"/>
        <v>0</v>
      </c>
      <c r="L11" s="9" t="str">
        <f t="shared" si="0"/>
        <v>0</v>
      </c>
      <c r="M11" s="9" t="str">
        <f t="shared" si="0"/>
        <v>0</v>
      </c>
      <c r="N11" s="9" t="str">
        <f t="shared" si="0"/>
        <v>0</v>
      </c>
      <c r="O11" s="9" t="str">
        <f t="shared" si="0"/>
        <v>0</v>
      </c>
      <c r="P11" s="9" t="str">
        <f t="shared" si="0"/>
        <v>0</v>
      </c>
      <c r="Q11" s="9" t="str">
        <f t="shared" si="0"/>
        <v>0</v>
      </c>
      <c r="R11" s="9" t="str">
        <f t="shared" si="0"/>
        <v>0</v>
      </c>
      <c r="S11" s="9" t="str">
        <f t="shared" si="0"/>
        <v>0</v>
      </c>
      <c r="T11" s="9" t="str">
        <f t="shared" si="0"/>
        <v>0</v>
      </c>
      <c r="U11" s="9" t="str">
        <f t="shared" si="0"/>
        <v>0</v>
      </c>
      <c r="V11" s="9" t="str">
        <f t="shared" si="0"/>
        <v>0</v>
      </c>
      <c r="W11" s="6">
        <f t="shared" si="1"/>
        <v>0</v>
      </c>
    </row>
    <row r="12" spans="1:23">
      <c r="A12" s="12">
        <f t="shared" si="3"/>
        <v>43050</v>
      </c>
      <c r="B12" s="11">
        <f t="shared" si="3"/>
        <v>43050</v>
      </c>
      <c r="C12" s="31"/>
      <c r="D12" s="9" t="str">
        <f t="shared" si="2"/>
        <v>0</v>
      </c>
      <c r="E12" s="9" t="str">
        <f t="shared" si="0"/>
        <v>0</v>
      </c>
      <c r="F12" s="9" t="str">
        <f t="shared" si="0"/>
        <v>0</v>
      </c>
      <c r="G12" s="9" t="str">
        <f t="shared" si="0"/>
        <v>0</v>
      </c>
      <c r="H12" s="9" t="str">
        <f t="shared" si="0"/>
        <v>0</v>
      </c>
      <c r="I12" s="9" t="str">
        <f t="shared" si="0"/>
        <v>0</v>
      </c>
      <c r="J12" s="9" t="str">
        <f t="shared" si="0"/>
        <v>0</v>
      </c>
      <c r="K12" s="9" t="str">
        <f t="shared" si="0"/>
        <v>0</v>
      </c>
      <c r="L12" s="9" t="str">
        <f t="shared" si="0"/>
        <v>0</v>
      </c>
      <c r="M12" s="9" t="str">
        <f t="shared" si="0"/>
        <v>0</v>
      </c>
      <c r="N12" s="9" t="str">
        <f t="shared" si="0"/>
        <v>0</v>
      </c>
      <c r="O12" s="9" t="str">
        <f t="shared" si="0"/>
        <v>0</v>
      </c>
      <c r="P12" s="9" t="str">
        <f t="shared" si="0"/>
        <v>0</v>
      </c>
      <c r="Q12" s="9" t="str">
        <f t="shared" si="0"/>
        <v>0</v>
      </c>
      <c r="R12" s="9" t="str">
        <f t="shared" si="0"/>
        <v>0</v>
      </c>
      <c r="S12" s="9" t="str">
        <f t="shared" si="0"/>
        <v>0</v>
      </c>
      <c r="T12" s="9" t="str">
        <f t="shared" si="0"/>
        <v>0</v>
      </c>
      <c r="U12" s="9" t="str">
        <f t="shared" si="0"/>
        <v>0</v>
      </c>
      <c r="V12" s="9" t="str">
        <f t="shared" si="0"/>
        <v>0</v>
      </c>
      <c r="W12" s="6">
        <f t="shared" si="1"/>
        <v>0</v>
      </c>
    </row>
    <row r="13" spans="1:23">
      <c r="A13" s="12">
        <f t="shared" si="3"/>
        <v>43051</v>
      </c>
      <c r="B13" s="11">
        <f t="shared" si="3"/>
        <v>43051</v>
      </c>
      <c r="C13" s="31"/>
      <c r="D13" s="9" t="str">
        <f t="shared" si="2"/>
        <v>0</v>
      </c>
      <c r="E13" s="9" t="str">
        <f t="shared" si="0"/>
        <v>0</v>
      </c>
      <c r="F13" s="9" t="str">
        <f t="shared" si="0"/>
        <v>0</v>
      </c>
      <c r="G13" s="9" t="str">
        <f t="shared" si="0"/>
        <v>0</v>
      </c>
      <c r="H13" s="9" t="str">
        <f t="shared" si="0"/>
        <v>0</v>
      </c>
      <c r="I13" s="9" t="str">
        <f t="shared" si="0"/>
        <v>0</v>
      </c>
      <c r="J13" s="9" t="str">
        <f t="shared" si="0"/>
        <v>0</v>
      </c>
      <c r="K13" s="9" t="str">
        <f t="shared" si="0"/>
        <v>0</v>
      </c>
      <c r="L13" s="9" t="str">
        <f t="shared" si="0"/>
        <v>0</v>
      </c>
      <c r="M13" s="9" t="str">
        <f t="shared" si="0"/>
        <v>0</v>
      </c>
      <c r="N13" s="9" t="str">
        <f t="shared" si="0"/>
        <v>0</v>
      </c>
      <c r="O13" s="9" t="str">
        <f t="shared" si="0"/>
        <v>0</v>
      </c>
      <c r="P13" s="9" t="str">
        <f t="shared" si="0"/>
        <v>0</v>
      </c>
      <c r="Q13" s="9" t="str">
        <f t="shared" si="0"/>
        <v>0</v>
      </c>
      <c r="R13" s="9" t="str">
        <f t="shared" si="0"/>
        <v>0</v>
      </c>
      <c r="S13" s="9" t="str">
        <f t="shared" si="0"/>
        <v>0</v>
      </c>
      <c r="T13" s="9" t="str">
        <f t="shared" si="0"/>
        <v>0</v>
      </c>
      <c r="U13" s="9" t="str">
        <f t="shared" si="0"/>
        <v>0</v>
      </c>
      <c r="V13" s="9" t="str">
        <f t="shared" si="0"/>
        <v>0</v>
      </c>
      <c r="W13" s="6">
        <f t="shared" si="1"/>
        <v>0</v>
      </c>
    </row>
    <row r="14" spans="1:23">
      <c r="A14" s="12">
        <f t="shared" si="3"/>
        <v>43052</v>
      </c>
      <c r="B14" s="11">
        <f t="shared" si="3"/>
        <v>43052</v>
      </c>
      <c r="C14" s="31"/>
      <c r="D14" s="9" t="str">
        <f t="shared" si="2"/>
        <v>0</v>
      </c>
      <c r="E14" s="9" t="str">
        <f t="shared" si="0"/>
        <v>0</v>
      </c>
      <c r="F14" s="9" t="str">
        <f t="shared" si="0"/>
        <v>0</v>
      </c>
      <c r="G14" s="9" t="str">
        <f t="shared" si="0"/>
        <v>0</v>
      </c>
      <c r="H14" s="9" t="str">
        <f t="shared" si="0"/>
        <v>0</v>
      </c>
      <c r="I14" s="9" t="str">
        <f t="shared" si="0"/>
        <v>0</v>
      </c>
      <c r="J14" s="9" t="str">
        <f t="shared" si="0"/>
        <v>0</v>
      </c>
      <c r="K14" s="9" t="str">
        <f t="shared" si="0"/>
        <v>0</v>
      </c>
      <c r="L14" s="9" t="str">
        <f t="shared" si="0"/>
        <v>0</v>
      </c>
      <c r="M14" s="9" t="str">
        <f t="shared" si="0"/>
        <v>0</v>
      </c>
      <c r="N14" s="9" t="str">
        <f t="shared" si="0"/>
        <v>0</v>
      </c>
      <c r="O14" s="9" t="str">
        <f t="shared" si="0"/>
        <v>0</v>
      </c>
      <c r="P14" s="9" t="str">
        <f t="shared" si="0"/>
        <v>0</v>
      </c>
      <c r="Q14" s="9" t="str">
        <f t="shared" si="0"/>
        <v>0</v>
      </c>
      <c r="R14" s="9" t="str">
        <f t="shared" si="0"/>
        <v>0</v>
      </c>
      <c r="S14" s="9" t="str">
        <f t="shared" si="0"/>
        <v>0</v>
      </c>
      <c r="T14" s="9" t="str">
        <f t="shared" si="0"/>
        <v>0</v>
      </c>
      <c r="U14" s="9" t="str">
        <f t="shared" si="0"/>
        <v>0</v>
      </c>
      <c r="V14" s="9" t="str">
        <f t="shared" si="0"/>
        <v>0</v>
      </c>
      <c r="W14" s="6">
        <f t="shared" si="1"/>
        <v>0</v>
      </c>
    </row>
    <row r="15" spans="1:23">
      <c r="A15" s="12">
        <f t="shared" si="3"/>
        <v>43053</v>
      </c>
      <c r="B15" s="11">
        <f t="shared" si="3"/>
        <v>43053</v>
      </c>
      <c r="C15" s="31"/>
      <c r="D15" s="9" t="str">
        <f t="shared" si="2"/>
        <v>0</v>
      </c>
      <c r="E15" s="9" t="str">
        <f t="shared" si="0"/>
        <v>0</v>
      </c>
      <c r="F15" s="9" t="str">
        <f t="shared" si="0"/>
        <v>0</v>
      </c>
      <c r="G15" s="9" t="str">
        <f t="shared" si="0"/>
        <v>0</v>
      </c>
      <c r="H15" s="9" t="str">
        <f t="shared" si="0"/>
        <v>0</v>
      </c>
      <c r="I15" s="9" t="str">
        <f t="shared" si="0"/>
        <v>0</v>
      </c>
      <c r="J15" s="9" t="str">
        <f t="shared" si="0"/>
        <v>0</v>
      </c>
      <c r="K15" s="9" t="str">
        <f t="shared" si="0"/>
        <v>0</v>
      </c>
      <c r="L15" s="9" t="str">
        <f t="shared" si="0"/>
        <v>0</v>
      </c>
      <c r="M15" s="9" t="str">
        <f t="shared" si="0"/>
        <v>0</v>
      </c>
      <c r="N15" s="9" t="str">
        <f t="shared" si="0"/>
        <v>0</v>
      </c>
      <c r="O15" s="9" t="str">
        <f t="shared" si="0"/>
        <v>0</v>
      </c>
      <c r="P15" s="9" t="str">
        <f t="shared" si="0"/>
        <v>0</v>
      </c>
      <c r="Q15" s="9" t="str">
        <f t="shared" si="0"/>
        <v>0</v>
      </c>
      <c r="R15" s="9" t="str">
        <f t="shared" si="0"/>
        <v>0</v>
      </c>
      <c r="S15" s="9" t="str">
        <f t="shared" si="0"/>
        <v>0</v>
      </c>
      <c r="T15" s="9" t="str">
        <f t="shared" si="0"/>
        <v>0</v>
      </c>
      <c r="U15" s="9" t="str">
        <f t="shared" si="0"/>
        <v>0</v>
      </c>
      <c r="V15" s="9" t="str">
        <f t="shared" si="0"/>
        <v>0</v>
      </c>
      <c r="W15" s="6">
        <f t="shared" si="1"/>
        <v>0</v>
      </c>
    </row>
    <row r="16" spans="1:23">
      <c r="A16" s="12">
        <f t="shared" si="3"/>
        <v>43054</v>
      </c>
      <c r="B16" s="11">
        <f t="shared" si="3"/>
        <v>43054</v>
      </c>
      <c r="C16" s="31"/>
      <c r="D16" s="9" t="str">
        <f t="shared" si="2"/>
        <v>0</v>
      </c>
      <c r="E16" s="9" t="str">
        <f t="shared" si="0"/>
        <v>0</v>
      </c>
      <c r="F16" s="9" t="str">
        <f t="shared" si="0"/>
        <v>0</v>
      </c>
      <c r="G16" s="9" t="str">
        <f t="shared" si="0"/>
        <v>0</v>
      </c>
      <c r="H16" s="9" t="str">
        <f t="shared" si="0"/>
        <v>0</v>
      </c>
      <c r="I16" s="9" t="str">
        <f t="shared" si="0"/>
        <v>0</v>
      </c>
      <c r="J16" s="9" t="str">
        <f t="shared" si="0"/>
        <v>0</v>
      </c>
      <c r="K16" s="9" t="str">
        <f t="shared" si="0"/>
        <v>0</v>
      </c>
      <c r="L16" s="9" t="str">
        <f t="shared" si="0"/>
        <v>0</v>
      </c>
      <c r="M16" s="9" t="str">
        <f t="shared" si="0"/>
        <v>0</v>
      </c>
      <c r="N16" s="9" t="str">
        <f t="shared" si="0"/>
        <v>0</v>
      </c>
      <c r="O16" s="9" t="str">
        <f t="shared" si="0"/>
        <v>0</v>
      </c>
      <c r="P16" s="9" t="str">
        <f t="shared" si="0"/>
        <v>0</v>
      </c>
      <c r="Q16" s="9" t="str">
        <f t="shared" si="0"/>
        <v>0</v>
      </c>
      <c r="R16" s="9" t="str">
        <f t="shared" si="0"/>
        <v>0</v>
      </c>
      <c r="S16" s="9" t="str">
        <f t="shared" si="0"/>
        <v>0</v>
      </c>
      <c r="T16" s="9" t="str">
        <f t="shared" si="0"/>
        <v>0</v>
      </c>
      <c r="U16" s="9" t="str">
        <f t="shared" si="0"/>
        <v>0</v>
      </c>
      <c r="V16" s="9" t="str">
        <f t="shared" si="0"/>
        <v>0</v>
      </c>
      <c r="W16" s="6">
        <f t="shared" si="1"/>
        <v>0</v>
      </c>
    </row>
    <row r="17" spans="1:23">
      <c r="A17" s="12">
        <f t="shared" si="3"/>
        <v>43055</v>
      </c>
      <c r="B17" s="11">
        <f t="shared" si="3"/>
        <v>43055</v>
      </c>
      <c r="C17" s="31"/>
      <c r="D17" s="9" t="str">
        <f t="shared" si="2"/>
        <v>0</v>
      </c>
      <c r="E17" s="9" t="str">
        <f t="shared" si="2"/>
        <v>0</v>
      </c>
      <c r="F17" s="9" t="str">
        <f t="shared" si="2"/>
        <v>0</v>
      </c>
      <c r="G17" s="9" t="str">
        <f t="shared" si="2"/>
        <v>0</v>
      </c>
      <c r="H17" s="9" t="str">
        <f t="shared" si="2"/>
        <v>0</v>
      </c>
      <c r="I17" s="9" t="str">
        <f t="shared" si="2"/>
        <v>0</v>
      </c>
      <c r="J17" s="9" t="str">
        <f t="shared" si="2"/>
        <v>0</v>
      </c>
      <c r="K17" s="9" t="str">
        <f t="shared" si="2"/>
        <v>0</v>
      </c>
      <c r="L17" s="9" t="str">
        <f t="shared" si="2"/>
        <v>0</v>
      </c>
      <c r="M17" s="9" t="str">
        <f t="shared" si="2"/>
        <v>0</v>
      </c>
      <c r="N17" s="9" t="str">
        <f t="shared" si="2"/>
        <v>0</v>
      </c>
      <c r="O17" s="9" t="str">
        <f t="shared" si="2"/>
        <v>0</v>
      </c>
      <c r="P17" s="9" t="str">
        <f t="shared" si="2"/>
        <v>0</v>
      </c>
      <c r="Q17" s="9" t="str">
        <f t="shared" si="2"/>
        <v>0</v>
      </c>
      <c r="R17" s="9" t="str">
        <f t="shared" si="2"/>
        <v>0</v>
      </c>
      <c r="S17" s="9" t="str">
        <f t="shared" si="2"/>
        <v>0</v>
      </c>
      <c r="T17" s="9" t="str">
        <f t="shared" ref="T17:V30" si="4">IF($C17=T$1,1,"0")</f>
        <v>0</v>
      </c>
      <c r="U17" s="9" t="str">
        <f t="shared" si="4"/>
        <v>0</v>
      </c>
      <c r="V17" s="9" t="str">
        <f t="shared" si="4"/>
        <v>0</v>
      </c>
      <c r="W17" s="6">
        <f t="shared" si="1"/>
        <v>0</v>
      </c>
    </row>
    <row r="18" spans="1:23">
      <c r="A18" s="12">
        <f t="shared" si="3"/>
        <v>43056</v>
      </c>
      <c r="B18" s="11">
        <f t="shared" si="3"/>
        <v>43056</v>
      </c>
      <c r="C18" s="31"/>
      <c r="D18" s="9" t="str">
        <f t="shared" si="2"/>
        <v>0</v>
      </c>
      <c r="E18" s="9" t="str">
        <f t="shared" si="2"/>
        <v>0</v>
      </c>
      <c r="F18" s="9" t="str">
        <f t="shared" si="2"/>
        <v>0</v>
      </c>
      <c r="G18" s="9" t="str">
        <f t="shared" si="2"/>
        <v>0</v>
      </c>
      <c r="H18" s="9" t="str">
        <f t="shared" si="2"/>
        <v>0</v>
      </c>
      <c r="I18" s="9" t="str">
        <f t="shared" si="2"/>
        <v>0</v>
      </c>
      <c r="J18" s="9" t="str">
        <f t="shared" si="2"/>
        <v>0</v>
      </c>
      <c r="K18" s="9" t="str">
        <f t="shared" si="2"/>
        <v>0</v>
      </c>
      <c r="L18" s="9" t="str">
        <f t="shared" si="2"/>
        <v>0</v>
      </c>
      <c r="M18" s="9" t="str">
        <f t="shared" si="2"/>
        <v>0</v>
      </c>
      <c r="N18" s="9" t="str">
        <f t="shared" si="2"/>
        <v>0</v>
      </c>
      <c r="O18" s="9" t="str">
        <f t="shared" si="2"/>
        <v>0</v>
      </c>
      <c r="P18" s="9" t="str">
        <f t="shared" si="2"/>
        <v>0</v>
      </c>
      <c r="Q18" s="9" t="str">
        <f t="shared" si="2"/>
        <v>0</v>
      </c>
      <c r="R18" s="9" t="str">
        <f t="shared" si="2"/>
        <v>0</v>
      </c>
      <c r="S18" s="9" t="str">
        <f t="shared" si="2"/>
        <v>0</v>
      </c>
      <c r="T18" s="9" t="str">
        <f t="shared" si="4"/>
        <v>0</v>
      </c>
      <c r="U18" s="9" t="str">
        <f t="shared" si="4"/>
        <v>0</v>
      </c>
      <c r="V18" s="9" t="str">
        <f t="shared" si="4"/>
        <v>0</v>
      </c>
      <c r="W18" s="6">
        <f t="shared" si="1"/>
        <v>0</v>
      </c>
    </row>
    <row r="19" spans="1:23">
      <c r="A19" s="12">
        <f t="shared" si="3"/>
        <v>43057</v>
      </c>
      <c r="B19" s="11">
        <f t="shared" si="3"/>
        <v>43057</v>
      </c>
      <c r="C19" s="31"/>
      <c r="D19" s="9" t="str">
        <f t="shared" si="2"/>
        <v>0</v>
      </c>
      <c r="E19" s="9" t="str">
        <f t="shared" si="2"/>
        <v>0</v>
      </c>
      <c r="F19" s="9" t="str">
        <f t="shared" si="2"/>
        <v>0</v>
      </c>
      <c r="G19" s="9" t="str">
        <f t="shared" si="2"/>
        <v>0</v>
      </c>
      <c r="H19" s="9" t="str">
        <f t="shared" si="2"/>
        <v>0</v>
      </c>
      <c r="I19" s="9" t="str">
        <f t="shared" si="2"/>
        <v>0</v>
      </c>
      <c r="J19" s="9" t="str">
        <f t="shared" si="2"/>
        <v>0</v>
      </c>
      <c r="K19" s="9" t="str">
        <f t="shared" si="2"/>
        <v>0</v>
      </c>
      <c r="L19" s="9" t="str">
        <f t="shared" si="2"/>
        <v>0</v>
      </c>
      <c r="M19" s="9" t="str">
        <f t="shared" si="2"/>
        <v>0</v>
      </c>
      <c r="N19" s="9" t="str">
        <f t="shared" si="2"/>
        <v>0</v>
      </c>
      <c r="O19" s="9" t="str">
        <f t="shared" si="2"/>
        <v>0</v>
      </c>
      <c r="P19" s="9" t="str">
        <f t="shared" si="2"/>
        <v>0</v>
      </c>
      <c r="Q19" s="9" t="str">
        <f t="shared" si="2"/>
        <v>0</v>
      </c>
      <c r="R19" s="9" t="str">
        <f t="shared" si="2"/>
        <v>0</v>
      </c>
      <c r="S19" s="9" t="str">
        <f t="shared" si="2"/>
        <v>0</v>
      </c>
      <c r="T19" s="9" t="str">
        <f t="shared" si="4"/>
        <v>0</v>
      </c>
      <c r="U19" s="9" t="str">
        <f t="shared" si="4"/>
        <v>0</v>
      </c>
      <c r="V19" s="9" t="str">
        <f t="shared" si="4"/>
        <v>0</v>
      </c>
      <c r="W19" s="6">
        <f t="shared" si="1"/>
        <v>0</v>
      </c>
    </row>
    <row r="20" spans="1:23">
      <c r="A20" s="12">
        <f t="shared" ref="A20:B32" si="5">(A19+1)</f>
        <v>43058</v>
      </c>
      <c r="B20" s="11">
        <f t="shared" si="5"/>
        <v>43058</v>
      </c>
      <c r="C20" s="31"/>
      <c r="D20" s="9" t="str">
        <f t="shared" si="2"/>
        <v>0</v>
      </c>
      <c r="E20" s="9" t="str">
        <f t="shared" si="2"/>
        <v>0</v>
      </c>
      <c r="F20" s="9" t="str">
        <f t="shared" si="2"/>
        <v>0</v>
      </c>
      <c r="G20" s="9" t="str">
        <f t="shared" si="2"/>
        <v>0</v>
      </c>
      <c r="H20" s="9" t="str">
        <f t="shared" si="2"/>
        <v>0</v>
      </c>
      <c r="I20" s="9" t="str">
        <f t="shared" si="2"/>
        <v>0</v>
      </c>
      <c r="J20" s="9" t="str">
        <f t="shared" si="2"/>
        <v>0</v>
      </c>
      <c r="K20" s="9" t="str">
        <f t="shared" si="2"/>
        <v>0</v>
      </c>
      <c r="L20" s="9" t="str">
        <f t="shared" si="2"/>
        <v>0</v>
      </c>
      <c r="M20" s="9" t="str">
        <f t="shared" si="2"/>
        <v>0</v>
      </c>
      <c r="N20" s="9" t="str">
        <f t="shared" si="2"/>
        <v>0</v>
      </c>
      <c r="O20" s="9" t="str">
        <f t="shared" si="2"/>
        <v>0</v>
      </c>
      <c r="P20" s="9" t="str">
        <f t="shared" si="2"/>
        <v>0</v>
      </c>
      <c r="Q20" s="9" t="str">
        <f t="shared" si="2"/>
        <v>0</v>
      </c>
      <c r="R20" s="9" t="str">
        <f t="shared" si="2"/>
        <v>0</v>
      </c>
      <c r="S20" s="9" t="str">
        <f t="shared" si="2"/>
        <v>0</v>
      </c>
      <c r="T20" s="9" t="str">
        <f t="shared" si="4"/>
        <v>0</v>
      </c>
      <c r="U20" s="9" t="str">
        <f t="shared" si="4"/>
        <v>0</v>
      </c>
      <c r="V20" s="9" t="str">
        <f t="shared" si="4"/>
        <v>0</v>
      </c>
      <c r="W20" s="6">
        <f t="shared" si="1"/>
        <v>0</v>
      </c>
    </row>
    <row r="21" spans="1:23">
      <c r="A21" s="12">
        <f t="shared" si="5"/>
        <v>43059</v>
      </c>
      <c r="B21" s="11">
        <f t="shared" si="5"/>
        <v>43059</v>
      </c>
      <c r="C21" s="31"/>
      <c r="D21" s="9" t="str">
        <f t="shared" si="2"/>
        <v>0</v>
      </c>
      <c r="E21" s="9" t="str">
        <f t="shared" si="2"/>
        <v>0</v>
      </c>
      <c r="F21" s="9" t="str">
        <f t="shared" si="2"/>
        <v>0</v>
      </c>
      <c r="G21" s="9" t="str">
        <f t="shared" si="2"/>
        <v>0</v>
      </c>
      <c r="H21" s="9" t="str">
        <f t="shared" si="2"/>
        <v>0</v>
      </c>
      <c r="I21" s="9" t="str">
        <f t="shared" si="2"/>
        <v>0</v>
      </c>
      <c r="J21" s="9" t="str">
        <f t="shared" si="2"/>
        <v>0</v>
      </c>
      <c r="K21" s="9" t="str">
        <f t="shared" si="2"/>
        <v>0</v>
      </c>
      <c r="L21" s="9" t="str">
        <f t="shared" si="2"/>
        <v>0</v>
      </c>
      <c r="M21" s="9" t="str">
        <f t="shared" si="2"/>
        <v>0</v>
      </c>
      <c r="N21" s="9" t="str">
        <f t="shared" si="2"/>
        <v>0</v>
      </c>
      <c r="O21" s="9" t="str">
        <f t="shared" si="2"/>
        <v>0</v>
      </c>
      <c r="P21" s="9" t="str">
        <f t="shared" si="2"/>
        <v>0</v>
      </c>
      <c r="Q21" s="9" t="str">
        <f t="shared" si="2"/>
        <v>0</v>
      </c>
      <c r="R21" s="9" t="str">
        <f t="shared" si="2"/>
        <v>0</v>
      </c>
      <c r="S21" s="9" t="str">
        <f t="shared" si="2"/>
        <v>0</v>
      </c>
      <c r="T21" s="9" t="str">
        <f t="shared" si="4"/>
        <v>0</v>
      </c>
      <c r="U21" s="9" t="str">
        <f t="shared" si="4"/>
        <v>0</v>
      </c>
      <c r="V21" s="9" t="str">
        <f t="shared" si="4"/>
        <v>0</v>
      </c>
      <c r="W21" s="6">
        <f t="shared" si="1"/>
        <v>0</v>
      </c>
    </row>
    <row r="22" spans="1:23">
      <c r="A22" s="12">
        <f t="shared" si="5"/>
        <v>43060</v>
      </c>
      <c r="B22" s="11">
        <f t="shared" si="5"/>
        <v>43060</v>
      </c>
      <c r="C22" s="31"/>
      <c r="D22" s="9" t="str">
        <f t="shared" si="2"/>
        <v>0</v>
      </c>
      <c r="E22" s="9" t="str">
        <f t="shared" si="2"/>
        <v>0</v>
      </c>
      <c r="F22" s="9" t="str">
        <f t="shared" si="2"/>
        <v>0</v>
      </c>
      <c r="G22" s="9" t="str">
        <f t="shared" si="2"/>
        <v>0</v>
      </c>
      <c r="H22" s="9" t="str">
        <f t="shared" si="2"/>
        <v>0</v>
      </c>
      <c r="I22" s="9" t="str">
        <f t="shared" si="2"/>
        <v>0</v>
      </c>
      <c r="J22" s="9" t="str">
        <f t="shared" si="2"/>
        <v>0</v>
      </c>
      <c r="K22" s="9" t="str">
        <f t="shared" si="2"/>
        <v>0</v>
      </c>
      <c r="L22" s="9" t="str">
        <f t="shared" si="2"/>
        <v>0</v>
      </c>
      <c r="M22" s="9" t="str">
        <f t="shared" si="2"/>
        <v>0</v>
      </c>
      <c r="N22" s="9" t="str">
        <f t="shared" si="2"/>
        <v>0</v>
      </c>
      <c r="O22" s="9" t="str">
        <f t="shared" si="2"/>
        <v>0</v>
      </c>
      <c r="P22" s="9" t="str">
        <f t="shared" si="2"/>
        <v>0</v>
      </c>
      <c r="Q22" s="9" t="str">
        <f t="shared" si="2"/>
        <v>0</v>
      </c>
      <c r="R22" s="9" t="str">
        <f t="shared" si="2"/>
        <v>0</v>
      </c>
      <c r="S22" s="9" t="str">
        <f t="shared" si="2"/>
        <v>0</v>
      </c>
      <c r="T22" s="9" t="str">
        <f t="shared" si="4"/>
        <v>0</v>
      </c>
      <c r="U22" s="9" t="str">
        <f t="shared" si="4"/>
        <v>0</v>
      </c>
      <c r="V22" s="9" t="str">
        <f t="shared" si="4"/>
        <v>0</v>
      </c>
      <c r="W22" s="6">
        <f t="shared" si="1"/>
        <v>0</v>
      </c>
    </row>
    <row r="23" spans="1:23">
      <c r="A23" s="12">
        <f t="shared" si="5"/>
        <v>43061</v>
      </c>
      <c r="B23" s="11">
        <f t="shared" si="5"/>
        <v>43061</v>
      </c>
      <c r="C23" s="31"/>
      <c r="D23" s="9" t="str">
        <f t="shared" si="2"/>
        <v>0</v>
      </c>
      <c r="E23" s="9" t="str">
        <f t="shared" si="2"/>
        <v>0</v>
      </c>
      <c r="F23" s="9" t="str">
        <f t="shared" si="2"/>
        <v>0</v>
      </c>
      <c r="G23" s="9" t="str">
        <f t="shared" si="2"/>
        <v>0</v>
      </c>
      <c r="H23" s="9" t="str">
        <f t="shared" si="2"/>
        <v>0</v>
      </c>
      <c r="I23" s="9" t="str">
        <f t="shared" si="2"/>
        <v>0</v>
      </c>
      <c r="J23" s="9" t="str">
        <f t="shared" si="2"/>
        <v>0</v>
      </c>
      <c r="K23" s="9" t="str">
        <f t="shared" si="2"/>
        <v>0</v>
      </c>
      <c r="L23" s="9" t="str">
        <f t="shared" si="2"/>
        <v>0</v>
      </c>
      <c r="M23" s="9" t="str">
        <f t="shared" si="2"/>
        <v>0</v>
      </c>
      <c r="N23" s="9" t="str">
        <f t="shared" si="2"/>
        <v>0</v>
      </c>
      <c r="O23" s="9" t="str">
        <f t="shared" si="2"/>
        <v>0</v>
      </c>
      <c r="P23" s="9" t="str">
        <f t="shared" si="2"/>
        <v>0</v>
      </c>
      <c r="Q23" s="9" t="str">
        <f t="shared" si="2"/>
        <v>0</v>
      </c>
      <c r="R23" s="9" t="str">
        <f t="shared" si="2"/>
        <v>0</v>
      </c>
      <c r="S23" s="9" t="str">
        <f t="shared" si="2"/>
        <v>0</v>
      </c>
      <c r="T23" s="9" t="str">
        <f t="shared" si="4"/>
        <v>0</v>
      </c>
      <c r="U23" s="9" t="str">
        <f t="shared" si="4"/>
        <v>0</v>
      </c>
      <c r="V23" s="9" t="str">
        <f t="shared" si="4"/>
        <v>0</v>
      </c>
      <c r="W23" s="6">
        <f t="shared" si="1"/>
        <v>0</v>
      </c>
    </row>
    <row r="24" spans="1:23">
      <c r="A24" s="12">
        <f t="shared" si="5"/>
        <v>43062</v>
      </c>
      <c r="B24" s="11">
        <f t="shared" si="5"/>
        <v>43062</v>
      </c>
      <c r="C24" s="31"/>
      <c r="D24" s="9" t="str">
        <f t="shared" si="2"/>
        <v>0</v>
      </c>
      <c r="E24" s="9" t="str">
        <f t="shared" si="2"/>
        <v>0</v>
      </c>
      <c r="F24" s="9" t="str">
        <f t="shared" si="2"/>
        <v>0</v>
      </c>
      <c r="G24" s="9" t="str">
        <f t="shared" si="2"/>
        <v>0</v>
      </c>
      <c r="H24" s="9" t="str">
        <f t="shared" si="2"/>
        <v>0</v>
      </c>
      <c r="I24" s="9" t="str">
        <f t="shared" si="2"/>
        <v>0</v>
      </c>
      <c r="J24" s="9" t="str">
        <f t="shared" si="2"/>
        <v>0</v>
      </c>
      <c r="K24" s="9" t="str">
        <f t="shared" si="2"/>
        <v>0</v>
      </c>
      <c r="L24" s="9" t="str">
        <f t="shared" si="2"/>
        <v>0</v>
      </c>
      <c r="M24" s="9" t="str">
        <f t="shared" si="2"/>
        <v>0</v>
      </c>
      <c r="N24" s="9" t="str">
        <f t="shared" si="2"/>
        <v>0</v>
      </c>
      <c r="O24" s="9" t="str">
        <f t="shared" si="2"/>
        <v>0</v>
      </c>
      <c r="P24" s="9" t="str">
        <f t="shared" si="2"/>
        <v>0</v>
      </c>
      <c r="Q24" s="9" t="str">
        <f t="shared" si="2"/>
        <v>0</v>
      </c>
      <c r="R24" s="9" t="str">
        <f t="shared" si="2"/>
        <v>0</v>
      </c>
      <c r="S24" s="9" t="str">
        <f t="shared" si="2"/>
        <v>0</v>
      </c>
      <c r="T24" s="9" t="str">
        <f t="shared" si="4"/>
        <v>0</v>
      </c>
      <c r="U24" s="9" t="str">
        <f t="shared" si="4"/>
        <v>0</v>
      </c>
      <c r="V24" s="9" t="str">
        <f t="shared" si="4"/>
        <v>0</v>
      </c>
      <c r="W24" s="6">
        <f t="shared" si="1"/>
        <v>0</v>
      </c>
    </row>
    <row r="25" spans="1:23">
      <c r="A25" s="12">
        <f t="shared" si="5"/>
        <v>43063</v>
      </c>
      <c r="B25" s="11">
        <f t="shared" si="5"/>
        <v>43063</v>
      </c>
      <c r="C25" s="31"/>
      <c r="D25" s="9" t="str">
        <f t="shared" si="2"/>
        <v>0</v>
      </c>
      <c r="E25" s="9" t="str">
        <f t="shared" si="2"/>
        <v>0</v>
      </c>
      <c r="F25" s="9" t="str">
        <f t="shared" si="2"/>
        <v>0</v>
      </c>
      <c r="G25" s="9" t="str">
        <f t="shared" si="2"/>
        <v>0</v>
      </c>
      <c r="H25" s="9" t="str">
        <f t="shared" si="2"/>
        <v>0</v>
      </c>
      <c r="I25" s="9" t="str">
        <f t="shared" si="2"/>
        <v>0</v>
      </c>
      <c r="J25" s="9" t="str">
        <f t="shared" si="2"/>
        <v>0</v>
      </c>
      <c r="K25" s="9" t="str">
        <f t="shared" si="2"/>
        <v>0</v>
      </c>
      <c r="L25" s="9" t="str">
        <f t="shared" si="2"/>
        <v>0</v>
      </c>
      <c r="M25" s="9" t="str">
        <f t="shared" si="2"/>
        <v>0</v>
      </c>
      <c r="N25" s="9" t="str">
        <f t="shared" si="2"/>
        <v>0</v>
      </c>
      <c r="O25" s="9" t="str">
        <f t="shared" si="2"/>
        <v>0</v>
      </c>
      <c r="P25" s="9" t="str">
        <f t="shared" si="2"/>
        <v>0</v>
      </c>
      <c r="Q25" s="9" t="str">
        <f t="shared" si="2"/>
        <v>0</v>
      </c>
      <c r="R25" s="9" t="str">
        <f t="shared" si="2"/>
        <v>0</v>
      </c>
      <c r="S25" s="9" t="str">
        <f t="shared" si="2"/>
        <v>0</v>
      </c>
      <c r="T25" s="9" t="str">
        <f t="shared" si="4"/>
        <v>0</v>
      </c>
      <c r="U25" s="9" t="str">
        <f t="shared" si="4"/>
        <v>0</v>
      </c>
      <c r="V25" s="9" t="str">
        <f t="shared" si="4"/>
        <v>0</v>
      </c>
      <c r="W25" s="6">
        <f t="shared" si="1"/>
        <v>0</v>
      </c>
    </row>
    <row r="26" spans="1:23">
      <c r="A26" s="12">
        <f t="shared" si="5"/>
        <v>43064</v>
      </c>
      <c r="B26" s="11">
        <f t="shared" si="5"/>
        <v>43064</v>
      </c>
      <c r="C26" s="31"/>
      <c r="D26" s="9" t="str">
        <f t="shared" si="2"/>
        <v>0</v>
      </c>
      <c r="E26" s="9" t="str">
        <f t="shared" si="2"/>
        <v>0</v>
      </c>
      <c r="F26" s="9" t="str">
        <f t="shared" si="2"/>
        <v>0</v>
      </c>
      <c r="G26" s="9" t="str">
        <f t="shared" si="2"/>
        <v>0</v>
      </c>
      <c r="H26" s="9" t="str">
        <f t="shared" si="2"/>
        <v>0</v>
      </c>
      <c r="I26" s="9" t="str">
        <f t="shared" si="2"/>
        <v>0</v>
      </c>
      <c r="J26" s="9" t="str">
        <f t="shared" si="2"/>
        <v>0</v>
      </c>
      <c r="K26" s="9" t="str">
        <f t="shared" si="2"/>
        <v>0</v>
      </c>
      <c r="L26" s="9" t="str">
        <f t="shared" si="2"/>
        <v>0</v>
      </c>
      <c r="M26" s="9" t="str">
        <f t="shared" si="2"/>
        <v>0</v>
      </c>
      <c r="N26" s="9" t="str">
        <f t="shared" si="2"/>
        <v>0</v>
      </c>
      <c r="O26" s="9" t="str">
        <f t="shared" si="2"/>
        <v>0</v>
      </c>
      <c r="P26" s="9" t="str">
        <f t="shared" si="2"/>
        <v>0</v>
      </c>
      <c r="Q26" s="9" t="str">
        <f t="shared" si="2"/>
        <v>0</v>
      </c>
      <c r="R26" s="9" t="str">
        <f t="shared" si="2"/>
        <v>0</v>
      </c>
      <c r="S26" s="9" t="str">
        <f t="shared" si="2"/>
        <v>0</v>
      </c>
      <c r="T26" s="9" t="str">
        <f t="shared" si="4"/>
        <v>0</v>
      </c>
      <c r="U26" s="9" t="str">
        <f t="shared" si="4"/>
        <v>0</v>
      </c>
      <c r="V26" s="9" t="str">
        <f t="shared" si="4"/>
        <v>0</v>
      </c>
      <c r="W26" s="6">
        <f t="shared" si="1"/>
        <v>0</v>
      </c>
    </row>
    <row r="27" spans="1:23">
      <c r="A27" s="12">
        <f t="shared" si="5"/>
        <v>43065</v>
      </c>
      <c r="B27" s="11">
        <f t="shared" si="5"/>
        <v>43065</v>
      </c>
      <c r="C27" s="31"/>
      <c r="D27" s="9" t="str">
        <f t="shared" si="2"/>
        <v>0</v>
      </c>
      <c r="E27" s="9" t="str">
        <f t="shared" si="2"/>
        <v>0</v>
      </c>
      <c r="F27" s="9" t="str">
        <f t="shared" si="2"/>
        <v>0</v>
      </c>
      <c r="G27" s="9" t="str">
        <f t="shared" si="2"/>
        <v>0</v>
      </c>
      <c r="H27" s="9" t="str">
        <f t="shared" si="2"/>
        <v>0</v>
      </c>
      <c r="I27" s="9" t="str">
        <f t="shared" si="2"/>
        <v>0</v>
      </c>
      <c r="J27" s="9" t="str">
        <f t="shared" si="2"/>
        <v>0</v>
      </c>
      <c r="K27" s="9" t="str">
        <f t="shared" si="2"/>
        <v>0</v>
      </c>
      <c r="L27" s="9" t="str">
        <f t="shared" si="2"/>
        <v>0</v>
      </c>
      <c r="M27" s="9" t="str">
        <f t="shared" si="2"/>
        <v>0</v>
      </c>
      <c r="N27" s="9" t="str">
        <f t="shared" si="2"/>
        <v>0</v>
      </c>
      <c r="O27" s="9" t="str">
        <f t="shared" si="2"/>
        <v>0</v>
      </c>
      <c r="P27" s="9" t="str">
        <f t="shared" si="2"/>
        <v>0</v>
      </c>
      <c r="Q27" s="9" t="str">
        <f t="shared" si="2"/>
        <v>0</v>
      </c>
      <c r="R27" s="9" t="str">
        <f t="shared" si="2"/>
        <v>0</v>
      </c>
      <c r="S27" s="9" t="str">
        <f t="shared" si="2"/>
        <v>0</v>
      </c>
      <c r="T27" s="9" t="str">
        <f t="shared" si="4"/>
        <v>0</v>
      </c>
      <c r="U27" s="9" t="str">
        <f t="shared" si="4"/>
        <v>0</v>
      </c>
      <c r="V27" s="9" t="str">
        <f t="shared" si="4"/>
        <v>0</v>
      </c>
      <c r="W27" s="6">
        <f t="shared" si="1"/>
        <v>0</v>
      </c>
    </row>
    <row r="28" spans="1:23">
      <c r="A28" s="12">
        <f t="shared" si="5"/>
        <v>43066</v>
      </c>
      <c r="B28" s="11">
        <f t="shared" si="5"/>
        <v>43066</v>
      </c>
      <c r="C28" s="31"/>
      <c r="D28" s="9" t="str">
        <f t="shared" si="2"/>
        <v>0</v>
      </c>
      <c r="E28" s="9" t="str">
        <f t="shared" si="2"/>
        <v>0</v>
      </c>
      <c r="F28" s="9" t="str">
        <f t="shared" si="2"/>
        <v>0</v>
      </c>
      <c r="G28" s="9" t="str">
        <f t="shared" si="2"/>
        <v>0</v>
      </c>
      <c r="H28" s="9" t="str">
        <f t="shared" si="2"/>
        <v>0</v>
      </c>
      <c r="I28" s="9" t="str">
        <f t="shared" si="2"/>
        <v>0</v>
      </c>
      <c r="J28" s="9" t="str">
        <f t="shared" si="2"/>
        <v>0</v>
      </c>
      <c r="K28" s="9" t="str">
        <f t="shared" si="2"/>
        <v>0</v>
      </c>
      <c r="L28" s="9" t="str">
        <f t="shared" si="2"/>
        <v>0</v>
      </c>
      <c r="M28" s="9" t="str">
        <f t="shared" si="2"/>
        <v>0</v>
      </c>
      <c r="N28" s="9" t="str">
        <f t="shared" si="2"/>
        <v>0</v>
      </c>
      <c r="O28" s="9" t="str">
        <f t="shared" si="2"/>
        <v>0</v>
      </c>
      <c r="P28" s="9" t="str">
        <f t="shared" si="2"/>
        <v>0</v>
      </c>
      <c r="Q28" s="9" t="str">
        <f t="shared" si="2"/>
        <v>0</v>
      </c>
      <c r="R28" s="9" t="str">
        <f t="shared" si="2"/>
        <v>0</v>
      </c>
      <c r="S28" s="9" t="str">
        <f t="shared" si="2"/>
        <v>0</v>
      </c>
      <c r="T28" s="9" t="str">
        <f t="shared" si="4"/>
        <v>0</v>
      </c>
      <c r="U28" s="9" t="str">
        <f t="shared" si="4"/>
        <v>0</v>
      </c>
      <c r="V28" s="9" t="str">
        <f t="shared" si="4"/>
        <v>0</v>
      </c>
      <c r="W28" s="6">
        <f t="shared" si="1"/>
        <v>0</v>
      </c>
    </row>
    <row r="29" spans="1:23">
      <c r="A29" s="12">
        <f t="shared" si="5"/>
        <v>43067</v>
      </c>
      <c r="B29" s="11">
        <f t="shared" si="5"/>
        <v>43067</v>
      </c>
      <c r="C29" s="31"/>
      <c r="D29" s="9" t="str">
        <f t="shared" si="2"/>
        <v>0</v>
      </c>
      <c r="E29" s="9" t="str">
        <f t="shared" si="2"/>
        <v>0</v>
      </c>
      <c r="F29" s="9" t="str">
        <f t="shared" si="2"/>
        <v>0</v>
      </c>
      <c r="G29" s="9" t="str">
        <f t="shared" si="2"/>
        <v>0</v>
      </c>
      <c r="H29" s="9" t="str">
        <f t="shared" si="2"/>
        <v>0</v>
      </c>
      <c r="I29" s="9" t="str">
        <f t="shared" si="2"/>
        <v>0</v>
      </c>
      <c r="J29" s="9" t="str">
        <f t="shared" si="2"/>
        <v>0</v>
      </c>
      <c r="K29" s="9" t="str">
        <f t="shared" si="2"/>
        <v>0</v>
      </c>
      <c r="L29" s="9" t="str">
        <f t="shared" si="2"/>
        <v>0</v>
      </c>
      <c r="M29" s="9" t="str">
        <f t="shared" si="2"/>
        <v>0</v>
      </c>
      <c r="N29" s="9" t="str">
        <f t="shared" si="2"/>
        <v>0</v>
      </c>
      <c r="O29" s="9" t="str">
        <f t="shared" si="2"/>
        <v>0</v>
      </c>
      <c r="P29" s="9" t="str">
        <f t="shared" si="2"/>
        <v>0</v>
      </c>
      <c r="Q29" s="9" t="str">
        <f t="shared" si="2"/>
        <v>0</v>
      </c>
      <c r="R29" s="9" t="str">
        <f t="shared" si="2"/>
        <v>0</v>
      </c>
      <c r="S29" s="9" t="str">
        <f t="shared" si="2"/>
        <v>0</v>
      </c>
      <c r="T29" s="9" t="str">
        <f t="shared" si="4"/>
        <v>0</v>
      </c>
      <c r="U29" s="9" t="str">
        <f t="shared" si="4"/>
        <v>0</v>
      </c>
      <c r="V29" s="9" t="str">
        <f t="shared" si="4"/>
        <v>0</v>
      </c>
      <c r="W29" s="6">
        <f t="shared" si="1"/>
        <v>0</v>
      </c>
    </row>
    <row r="30" spans="1:23">
      <c r="A30" s="12">
        <f t="shared" si="5"/>
        <v>43068</v>
      </c>
      <c r="B30" s="11">
        <f t="shared" si="5"/>
        <v>43068</v>
      </c>
      <c r="C30" s="31"/>
      <c r="D30" s="9" t="str">
        <f t="shared" si="2"/>
        <v>0</v>
      </c>
      <c r="E30" s="9" t="str">
        <f t="shared" si="2"/>
        <v>0</v>
      </c>
      <c r="F30" s="9" t="str">
        <f t="shared" si="2"/>
        <v>0</v>
      </c>
      <c r="G30" s="9" t="str">
        <f t="shared" si="2"/>
        <v>0</v>
      </c>
      <c r="H30" s="9" t="str">
        <f t="shared" si="2"/>
        <v>0</v>
      </c>
      <c r="I30" s="9" t="str">
        <f t="shared" si="2"/>
        <v>0</v>
      </c>
      <c r="J30" s="9" t="str">
        <f t="shared" si="2"/>
        <v>0</v>
      </c>
      <c r="K30" s="9" t="str">
        <f t="shared" si="2"/>
        <v>0</v>
      </c>
      <c r="L30" s="9" t="str">
        <f t="shared" si="2"/>
        <v>0</v>
      </c>
      <c r="M30" s="9" t="str">
        <f t="shared" si="2"/>
        <v>0</v>
      </c>
      <c r="N30" s="9" t="str">
        <f t="shared" si="2"/>
        <v>0</v>
      </c>
      <c r="O30" s="9" t="str">
        <f t="shared" si="2"/>
        <v>0</v>
      </c>
      <c r="P30" s="9" t="str">
        <f t="shared" si="2"/>
        <v>0</v>
      </c>
      <c r="Q30" s="9" t="str">
        <f t="shared" si="2"/>
        <v>0</v>
      </c>
      <c r="R30" s="9" t="str">
        <f t="shared" si="2"/>
        <v>0</v>
      </c>
      <c r="S30" s="9" t="str">
        <f t="shared" si="2"/>
        <v>0</v>
      </c>
      <c r="T30" s="9" t="str">
        <f t="shared" si="4"/>
        <v>0</v>
      </c>
      <c r="U30" s="9" t="str">
        <f t="shared" si="4"/>
        <v>0</v>
      </c>
      <c r="V30" s="9" t="str">
        <f t="shared" si="4"/>
        <v>0</v>
      </c>
      <c r="W30" s="6">
        <f t="shared" si="1"/>
        <v>0</v>
      </c>
    </row>
    <row r="31" spans="1:23">
      <c r="A31" s="12">
        <f t="shared" si="5"/>
        <v>43069</v>
      </c>
      <c r="B31" s="11">
        <f t="shared" si="5"/>
        <v>43069</v>
      </c>
      <c r="C31" s="31"/>
      <c r="D31" s="9" t="str">
        <f t="shared" si="2"/>
        <v>0</v>
      </c>
      <c r="E31" s="9" t="str">
        <f t="shared" si="2"/>
        <v>0</v>
      </c>
      <c r="F31" s="9" t="str">
        <f t="shared" si="2"/>
        <v>0</v>
      </c>
      <c r="G31" s="9" t="str">
        <f t="shared" ref="G31:V32" si="6">IF($C31=G$1,1,"0")</f>
        <v>0</v>
      </c>
      <c r="H31" s="9" t="str">
        <f t="shared" si="6"/>
        <v>0</v>
      </c>
      <c r="I31" s="9" t="str">
        <f t="shared" si="6"/>
        <v>0</v>
      </c>
      <c r="J31" s="9" t="str">
        <f t="shared" si="6"/>
        <v>0</v>
      </c>
      <c r="K31" s="9" t="str">
        <f t="shared" si="6"/>
        <v>0</v>
      </c>
      <c r="L31" s="9" t="str">
        <f t="shared" si="6"/>
        <v>0</v>
      </c>
      <c r="M31" s="9" t="str">
        <f t="shared" si="6"/>
        <v>0</v>
      </c>
      <c r="N31" s="9" t="str">
        <f t="shared" si="6"/>
        <v>0</v>
      </c>
      <c r="O31" s="9" t="str">
        <f t="shared" si="6"/>
        <v>0</v>
      </c>
      <c r="P31" s="9" t="str">
        <f t="shared" si="6"/>
        <v>0</v>
      </c>
      <c r="Q31" s="9" t="str">
        <f t="shared" si="6"/>
        <v>0</v>
      </c>
      <c r="R31" s="9" t="str">
        <f t="shared" si="6"/>
        <v>0</v>
      </c>
      <c r="S31" s="9" t="str">
        <f t="shared" si="6"/>
        <v>0</v>
      </c>
      <c r="T31" s="9" t="str">
        <f t="shared" si="6"/>
        <v>0</v>
      </c>
      <c r="U31" s="9" t="str">
        <f t="shared" si="6"/>
        <v>0</v>
      </c>
      <c r="V31" s="9" t="str">
        <f t="shared" si="6"/>
        <v>0</v>
      </c>
      <c r="W31" s="6">
        <f t="shared" si="1"/>
        <v>0</v>
      </c>
    </row>
    <row r="32" spans="1:23">
      <c r="A32" s="12">
        <f t="shared" si="5"/>
        <v>43070</v>
      </c>
      <c r="B32" s="11">
        <f t="shared" si="5"/>
        <v>43070</v>
      </c>
      <c r="C32" s="31"/>
      <c r="D32" s="9" t="str">
        <f t="shared" ref="D32:S32" si="7">IF($C32=D$1,1,"0")</f>
        <v>0</v>
      </c>
      <c r="E32" s="9" t="str">
        <f t="shared" si="7"/>
        <v>0</v>
      </c>
      <c r="F32" s="9" t="str">
        <f t="shared" si="7"/>
        <v>0</v>
      </c>
      <c r="G32" s="9" t="str">
        <f t="shared" si="7"/>
        <v>0</v>
      </c>
      <c r="H32" s="9" t="str">
        <f t="shared" si="7"/>
        <v>0</v>
      </c>
      <c r="I32" s="9" t="str">
        <f t="shared" si="7"/>
        <v>0</v>
      </c>
      <c r="J32" s="9" t="str">
        <f t="shared" si="7"/>
        <v>0</v>
      </c>
      <c r="K32" s="9" t="str">
        <f t="shared" si="7"/>
        <v>0</v>
      </c>
      <c r="L32" s="9" t="str">
        <f t="shared" si="7"/>
        <v>0</v>
      </c>
      <c r="M32" s="9" t="str">
        <f t="shared" si="7"/>
        <v>0</v>
      </c>
      <c r="N32" s="9" t="str">
        <f t="shared" si="7"/>
        <v>0</v>
      </c>
      <c r="O32" s="9" t="str">
        <f t="shared" si="7"/>
        <v>0</v>
      </c>
      <c r="P32" s="9" t="str">
        <f t="shared" si="7"/>
        <v>0</v>
      </c>
      <c r="Q32" s="9" t="str">
        <f t="shared" si="7"/>
        <v>0</v>
      </c>
      <c r="R32" s="9" t="str">
        <f t="shared" si="7"/>
        <v>0</v>
      </c>
      <c r="S32" s="9" t="str">
        <f t="shared" si="7"/>
        <v>0</v>
      </c>
      <c r="T32" s="9" t="str">
        <f t="shared" si="6"/>
        <v>0</v>
      </c>
      <c r="U32" s="9" t="str">
        <f t="shared" si="6"/>
        <v>0</v>
      </c>
      <c r="V32" s="9" t="str">
        <f t="shared" si="6"/>
        <v>0</v>
      </c>
      <c r="W32" s="6">
        <f t="shared" si="1"/>
        <v>0</v>
      </c>
    </row>
    <row r="33" spans="1:23">
      <c r="A33" s="3"/>
      <c r="B33" s="3"/>
      <c r="C33" s="3"/>
      <c r="D33" s="2">
        <f t="shared" ref="D33:W33" si="8">SUM(D2:D32)</f>
        <v>0</v>
      </c>
      <c r="E33" s="2">
        <f t="shared" si="8"/>
        <v>0</v>
      </c>
      <c r="F33" s="2">
        <f t="shared" si="8"/>
        <v>0</v>
      </c>
      <c r="G33" s="2">
        <f t="shared" si="8"/>
        <v>0</v>
      </c>
      <c r="H33" s="2">
        <f t="shared" si="8"/>
        <v>0</v>
      </c>
      <c r="I33" s="2">
        <f t="shared" si="8"/>
        <v>0</v>
      </c>
      <c r="J33" s="2">
        <f t="shared" si="8"/>
        <v>0</v>
      </c>
      <c r="K33" s="2">
        <f t="shared" si="8"/>
        <v>0</v>
      </c>
      <c r="L33" s="2">
        <f t="shared" si="8"/>
        <v>0</v>
      </c>
      <c r="M33" s="2">
        <f t="shared" si="8"/>
        <v>0</v>
      </c>
      <c r="N33" s="2">
        <f t="shared" si="8"/>
        <v>0</v>
      </c>
      <c r="O33" s="2">
        <f t="shared" si="8"/>
        <v>0</v>
      </c>
      <c r="P33" s="2">
        <f t="shared" si="8"/>
        <v>0</v>
      </c>
      <c r="Q33" s="2">
        <f t="shared" si="8"/>
        <v>0</v>
      </c>
      <c r="R33" s="2">
        <f t="shared" si="8"/>
        <v>0</v>
      </c>
      <c r="S33" s="2">
        <f t="shared" si="8"/>
        <v>0</v>
      </c>
      <c r="T33" s="2">
        <f t="shared" si="8"/>
        <v>0</v>
      </c>
      <c r="U33" s="2">
        <f t="shared" si="8"/>
        <v>0</v>
      </c>
      <c r="V33" s="2">
        <f t="shared" si="8"/>
        <v>0</v>
      </c>
      <c r="W33" s="2">
        <f t="shared" si="8"/>
        <v>0</v>
      </c>
    </row>
    <row r="34" spans="1:23">
      <c r="A34" s="3"/>
      <c r="B34" s="3"/>
      <c r="C34" s="3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>
      <c r="V35" s="1"/>
    </row>
    <row r="36" spans="1:23">
      <c r="A36" s="4"/>
      <c r="B36" s="5"/>
    </row>
    <row r="37" spans="1:23">
      <c r="A37" s="4"/>
      <c r="B37" s="5"/>
      <c r="D37" s="60" t="str">
        <f>(D1)</f>
        <v>-</v>
      </c>
      <c r="E37" s="61" t="str">
        <f t="shared" ref="E37:V37" si="9">(E1)</f>
        <v>-</v>
      </c>
      <c r="F37" s="60" t="str">
        <f t="shared" si="9"/>
        <v>-</v>
      </c>
      <c r="G37" s="61" t="str">
        <f t="shared" si="9"/>
        <v>-</v>
      </c>
      <c r="H37" s="60" t="str">
        <f t="shared" si="9"/>
        <v>-</v>
      </c>
      <c r="I37" s="61" t="str">
        <f t="shared" si="9"/>
        <v>-</v>
      </c>
      <c r="J37" s="60" t="str">
        <f t="shared" si="9"/>
        <v>-</v>
      </c>
      <c r="K37" s="61" t="str">
        <f t="shared" si="9"/>
        <v>-</v>
      </c>
      <c r="L37" s="60" t="str">
        <f t="shared" si="9"/>
        <v>-</v>
      </c>
      <c r="M37" s="61" t="str">
        <f t="shared" si="9"/>
        <v>-</v>
      </c>
      <c r="N37" s="60" t="str">
        <f t="shared" si="9"/>
        <v>-</v>
      </c>
      <c r="O37" s="61" t="str">
        <f t="shared" si="9"/>
        <v>-</v>
      </c>
      <c r="P37" s="60" t="str">
        <f t="shared" si="9"/>
        <v>-</v>
      </c>
      <c r="Q37" s="61" t="str">
        <f t="shared" si="9"/>
        <v>-</v>
      </c>
      <c r="R37" s="60" t="str">
        <f t="shared" si="9"/>
        <v>-</v>
      </c>
      <c r="S37" s="61" t="str">
        <f t="shared" si="9"/>
        <v>_</v>
      </c>
      <c r="T37" s="60" t="str">
        <f t="shared" si="9"/>
        <v>_</v>
      </c>
      <c r="U37" s="61" t="str">
        <f t="shared" si="9"/>
        <v>_</v>
      </c>
      <c r="V37" s="60" t="str">
        <f t="shared" si="9"/>
        <v>_</v>
      </c>
    </row>
    <row r="38" spans="1:23" hidden="1">
      <c r="C38" t="s">
        <v>4</v>
      </c>
      <c r="D38" s="29">
        <f>SUMPRODUCT((WEEKDAY($A$2:$A$32,2)=ROWS($38:38))*(COUNTIF(FERIES,$A$2:$A$32)=0)*($C$2:$C$32=D$37))</f>
        <v>0</v>
      </c>
      <c r="E38" s="55">
        <f>SUMPRODUCT((WEEKDAY($A$2:$A$32,2)=ROWS($38:38))*(COUNTIF(FERIES,$A$2:$A$32)=0)*($C$2:$C$32=E$37))</f>
        <v>0</v>
      </c>
      <c r="F38" s="29">
        <f>SUMPRODUCT((WEEKDAY($A$2:$A$32,2)=ROWS($38:38))*(COUNTIF(FERIES,$A$2:$A$32)=0)*($C$2:$C$32=F$37))</f>
        <v>0</v>
      </c>
      <c r="G38" s="55">
        <f>SUMPRODUCT((WEEKDAY($A$2:$A$32,2)=ROWS($38:38))*(COUNTIF(FERIES,$A$2:$A$32)=0)*($C$2:$C$32=G$37))</f>
        <v>0</v>
      </c>
      <c r="H38" s="29">
        <f>SUMPRODUCT((WEEKDAY($A$2:$A$32,2)=ROWS($38:38))*(COUNTIF(FERIES,$A$2:$A$32)=0)*($C$2:$C$32=H$37))</f>
        <v>0</v>
      </c>
      <c r="I38" s="55">
        <f>SUMPRODUCT((WEEKDAY($A$2:$A$32,2)=ROWS($38:38))*(COUNTIF(FERIES,$A$2:$A$32)=0)*($C$2:$C$32=I$37))</f>
        <v>0</v>
      </c>
      <c r="J38" s="29">
        <f>SUMPRODUCT((WEEKDAY($A$2:$A$32,2)=ROWS($38:38))*(COUNTIF(FERIES,$A$2:$A$32)=0)*($C$2:$C$32=J$37))</f>
        <v>0</v>
      </c>
      <c r="K38" s="55">
        <f>SUMPRODUCT((WEEKDAY($A$2:$A$32,2)=ROWS($38:38))*(COUNTIF(FERIES,$A$2:$A$32)=0)*($C$2:$C$32=K$37))</f>
        <v>0</v>
      </c>
      <c r="L38" s="29">
        <f>SUMPRODUCT((WEEKDAY($A$2:$A$32,2)=ROWS($38:38))*(COUNTIF(FERIES,$A$2:$A$32)=0)*($C$2:$C$32=L$37))</f>
        <v>0</v>
      </c>
      <c r="M38" s="55">
        <f>SUMPRODUCT((WEEKDAY($A$2:$A$32,2)=ROWS($38:38))*(COUNTIF(FERIES,$A$2:$A$32)=0)*($C$2:$C$32=M$37))</f>
        <v>0</v>
      </c>
      <c r="N38" s="29">
        <f>SUMPRODUCT((WEEKDAY($A$2:$A$32,2)=ROWS($38:38))*(COUNTIF(FERIES,$A$2:$A$32)=0)*($C$2:$C$32=N$37))</f>
        <v>0</v>
      </c>
      <c r="O38" s="55">
        <f>SUMPRODUCT((WEEKDAY($A$2:$A$32,2)=ROWS($38:38))*(COUNTIF(FERIES,$A$2:$A$32)=0)*($C$2:$C$32=O$37))</f>
        <v>0</v>
      </c>
      <c r="P38" s="29">
        <f>SUMPRODUCT((WEEKDAY($A$2:$A$32,2)=ROWS($38:38))*(COUNTIF(FERIES,$A$2:$A$32)=0)*($C$2:$C$32=P$37))</f>
        <v>0</v>
      </c>
      <c r="Q38" s="55">
        <f>SUMPRODUCT((WEEKDAY($A$2:$A$32,2)=ROWS($38:38))*(COUNTIF(FERIES,$A$2:$A$32)=0)*($C$2:$C$32=Q$37))</f>
        <v>0</v>
      </c>
      <c r="R38" s="29">
        <f>SUMPRODUCT((WEEKDAY($A$2:$A$32,2)=ROWS($38:38))*(COUNTIF(FERIES,$A$2:$A$32)=0)*($C$2:$C$32=R$37))</f>
        <v>0</v>
      </c>
      <c r="S38" s="55">
        <f>SUMPRODUCT((WEEKDAY($A$2:$A$32,2)=ROWS($38:38))*(COUNTIF(FERIES,$A$2:$A$32)=0)*($C$2:$C$32=S$37))</f>
        <v>0</v>
      </c>
      <c r="T38" s="29">
        <f>SUMPRODUCT((WEEKDAY($A$2:$A$32,2)=ROWS($38:38))*(COUNTIF(FERIES,$A$2:$A$32)=0)*($C$2:$C$32=T$37))</f>
        <v>0</v>
      </c>
      <c r="U38" s="55">
        <f>SUMPRODUCT((WEEKDAY($A$2:$A$32,2)=ROWS($38:38))*(COUNTIF(FERIES,$A$2:$A$32)=0)*($C$2:$C$32=U$37))</f>
        <v>0</v>
      </c>
      <c r="V38" s="29">
        <f>SUMPRODUCT((WEEKDAY($A$2:$A$32,2)=ROWS($38:38))*(COUNTIF(FERIES,$A$2:$A$32)=0)*($C$2:$C$32=V$37))</f>
        <v>0</v>
      </c>
    </row>
    <row r="39" spans="1:23" hidden="1">
      <c r="C39" t="s">
        <v>5</v>
      </c>
      <c r="D39" s="29">
        <f>SUMPRODUCT((WEEKDAY($A$2:$A$32,2)=ROWS($38:39))*(COUNTIF(FERIES,$A$2:$A$32)=0)*($C$2:$C$32=D$37))</f>
        <v>0</v>
      </c>
      <c r="E39" s="55">
        <f>SUMPRODUCT((WEEKDAY($A$2:$A$32,2)=ROWS($38:39))*(COUNTIF(FERIES,$A$2:$A$32)=0)*($C$2:$C$32=E$37))</f>
        <v>0</v>
      </c>
      <c r="F39" s="29">
        <f>SUMPRODUCT((WEEKDAY($A$2:$A$32,2)=ROWS($38:39))*(COUNTIF(FERIES,$A$2:$A$32)=0)*($C$2:$C$32=F$37))</f>
        <v>0</v>
      </c>
      <c r="G39" s="55">
        <f>SUMPRODUCT((WEEKDAY($A$2:$A$32,2)=ROWS($38:39))*(COUNTIF(FERIES,$A$2:$A$32)=0)*($C$2:$C$32=G$37))</f>
        <v>0</v>
      </c>
      <c r="H39" s="29">
        <f>SUMPRODUCT((WEEKDAY($A$2:$A$32,2)=ROWS($38:39))*(COUNTIF(FERIES,$A$2:$A$32)=0)*($C$2:$C$32=H$37))</f>
        <v>0</v>
      </c>
      <c r="I39" s="55">
        <f>SUMPRODUCT((WEEKDAY($A$2:$A$32,2)=ROWS($38:39))*(COUNTIF(FERIES,$A$2:$A$32)=0)*($C$2:$C$32=I$37))</f>
        <v>0</v>
      </c>
      <c r="J39" s="29">
        <f>SUMPRODUCT((WEEKDAY($A$2:$A$32,2)=ROWS($38:39))*(COUNTIF(FERIES,$A$2:$A$32)=0)*($C$2:$C$32=J$37))</f>
        <v>0</v>
      </c>
      <c r="K39" s="55">
        <f>SUMPRODUCT((WEEKDAY($A$2:$A$32,2)=ROWS($38:39))*(COUNTIF(FERIES,$A$2:$A$32)=0)*($C$2:$C$32=K$37))</f>
        <v>0</v>
      </c>
      <c r="L39" s="29">
        <f>SUMPRODUCT((WEEKDAY($A$2:$A$32,2)=ROWS($38:39))*(COUNTIF(FERIES,$A$2:$A$32)=0)*($C$2:$C$32=L$37))</f>
        <v>0</v>
      </c>
      <c r="M39" s="55">
        <f>SUMPRODUCT((WEEKDAY($A$2:$A$32,2)=ROWS($38:39))*(COUNTIF(FERIES,$A$2:$A$32)=0)*($C$2:$C$32=M$37))</f>
        <v>0</v>
      </c>
      <c r="N39" s="29">
        <f>SUMPRODUCT((WEEKDAY($A$2:$A$32,2)=ROWS($38:39))*(COUNTIF(FERIES,$A$2:$A$32)=0)*($C$2:$C$32=N$37))</f>
        <v>0</v>
      </c>
      <c r="O39" s="55">
        <f>SUMPRODUCT((WEEKDAY($A$2:$A$32,2)=ROWS($38:39))*(COUNTIF(FERIES,$A$2:$A$32)=0)*($C$2:$C$32=O$37))</f>
        <v>0</v>
      </c>
      <c r="P39" s="29">
        <f>SUMPRODUCT((WEEKDAY($A$2:$A$32,2)=ROWS($38:39))*(COUNTIF(FERIES,$A$2:$A$32)=0)*($C$2:$C$32=P$37))</f>
        <v>0</v>
      </c>
      <c r="Q39" s="55">
        <f>SUMPRODUCT((WEEKDAY($A$2:$A$32,2)=ROWS($38:39))*(COUNTIF(FERIES,$A$2:$A$32)=0)*($C$2:$C$32=Q$37))</f>
        <v>0</v>
      </c>
      <c r="R39" s="29">
        <f>SUMPRODUCT((WEEKDAY($A$2:$A$32,2)=ROWS($38:39))*(COUNTIF(FERIES,$A$2:$A$32)=0)*($C$2:$C$32=R$37))</f>
        <v>0</v>
      </c>
      <c r="S39" s="55">
        <f>SUMPRODUCT((WEEKDAY($A$2:$A$32,2)=ROWS($38:39))*(COUNTIF(FERIES,$A$2:$A$32)=0)*($C$2:$C$32=S$37))</f>
        <v>0</v>
      </c>
      <c r="T39" s="29">
        <f>SUMPRODUCT((WEEKDAY($A$2:$A$32,2)=ROWS($38:39))*(COUNTIF(FERIES,$A$2:$A$32)=0)*($C$2:$C$32=T$37))</f>
        <v>0</v>
      </c>
      <c r="U39" s="55">
        <f>SUMPRODUCT((WEEKDAY($A$2:$A$32,2)=ROWS($38:39))*(COUNTIF(FERIES,$A$2:$A$32)=0)*($C$2:$C$32=U$37))</f>
        <v>0</v>
      </c>
      <c r="V39" s="29">
        <f>SUMPRODUCT((WEEKDAY($A$2:$A$32,2)=ROWS($38:39))*(COUNTIF(FERIES,$A$2:$A$32)=0)*($C$2:$C$32=V$37))</f>
        <v>0</v>
      </c>
    </row>
    <row r="40" spans="1:23" hidden="1">
      <c r="C40" t="s">
        <v>6</v>
      </c>
      <c r="D40" s="29">
        <f>SUMPRODUCT((WEEKDAY($A$2:$A$32,2)=ROWS($38:40))*(COUNTIF(FERIES,$A$2:$A$32)=0)*($C$2:$C$32=D$37))</f>
        <v>0</v>
      </c>
      <c r="E40" s="55">
        <f>SUMPRODUCT((WEEKDAY($A$2:$A$32,2)=ROWS($38:40))*(COUNTIF(FERIES,$A$2:$A$32)=0)*($C$2:$C$32=E$37))</f>
        <v>0</v>
      </c>
      <c r="F40" s="29">
        <f>SUMPRODUCT((WEEKDAY($A$2:$A$32,2)=ROWS($38:40))*(COUNTIF(FERIES,$A$2:$A$32)=0)*($C$2:$C$32=F$37))</f>
        <v>0</v>
      </c>
      <c r="G40" s="55">
        <f>SUMPRODUCT((WEEKDAY($A$2:$A$32,2)=ROWS($38:40))*(COUNTIF(FERIES,$A$2:$A$32)=0)*($C$2:$C$32=G$37))</f>
        <v>0</v>
      </c>
      <c r="H40" s="29">
        <f>SUMPRODUCT((WEEKDAY($A$2:$A$32,2)=ROWS($38:40))*(COUNTIF(FERIES,$A$2:$A$32)=0)*($C$2:$C$32=H$37))</f>
        <v>0</v>
      </c>
      <c r="I40" s="55">
        <f>SUMPRODUCT((WEEKDAY($A$2:$A$32,2)=ROWS($38:40))*(COUNTIF(FERIES,$A$2:$A$32)=0)*($C$2:$C$32=I$37))</f>
        <v>0</v>
      </c>
      <c r="J40" s="29">
        <f>SUMPRODUCT((WEEKDAY($A$2:$A$32,2)=ROWS($38:40))*(COUNTIF(FERIES,$A$2:$A$32)=0)*($C$2:$C$32=J$37))</f>
        <v>0</v>
      </c>
      <c r="K40" s="55">
        <f>SUMPRODUCT((WEEKDAY($A$2:$A$32,2)=ROWS($38:40))*(COUNTIF(FERIES,$A$2:$A$32)=0)*($C$2:$C$32=K$37))</f>
        <v>0</v>
      </c>
      <c r="L40" s="29">
        <f>SUMPRODUCT((WEEKDAY($A$2:$A$32,2)=ROWS($38:40))*(COUNTIF(FERIES,$A$2:$A$32)=0)*($C$2:$C$32=L$37))</f>
        <v>0</v>
      </c>
      <c r="M40" s="55">
        <f>SUMPRODUCT((WEEKDAY($A$2:$A$32,2)=ROWS($38:40))*(COUNTIF(FERIES,$A$2:$A$32)=0)*($C$2:$C$32=M$37))</f>
        <v>0</v>
      </c>
      <c r="N40" s="29">
        <f>SUMPRODUCT((WEEKDAY($A$2:$A$32,2)=ROWS($38:40))*(COUNTIF(FERIES,$A$2:$A$32)=0)*($C$2:$C$32=N$37))</f>
        <v>0</v>
      </c>
      <c r="O40" s="55">
        <f>SUMPRODUCT((WEEKDAY($A$2:$A$32,2)=ROWS($38:40))*(COUNTIF(FERIES,$A$2:$A$32)=0)*($C$2:$C$32=O$37))</f>
        <v>0</v>
      </c>
      <c r="P40" s="29">
        <f>SUMPRODUCT((WEEKDAY($A$2:$A$32,2)=ROWS($38:40))*(COUNTIF(FERIES,$A$2:$A$32)=0)*($C$2:$C$32=P$37))</f>
        <v>0</v>
      </c>
      <c r="Q40" s="55">
        <f>SUMPRODUCT((WEEKDAY($A$2:$A$32,2)=ROWS($38:40))*(COUNTIF(FERIES,$A$2:$A$32)=0)*($C$2:$C$32=Q$37))</f>
        <v>0</v>
      </c>
      <c r="R40" s="29">
        <f>SUMPRODUCT((WEEKDAY($A$2:$A$32,2)=ROWS($38:40))*(COUNTIF(FERIES,$A$2:$A$32)=0)*($C$2:$C$32=R$37))</f>
        <v>0</v>
      </c>
      <c r="S40" s="55">
        <f>SUMPRODUCT((WEEKDAY($A$2:$A$32,2)=ROWS($38:40))*(COUNTIF(FERIES,$A$2:$A$32)=0)*($C$2:$C$32=S$37))</f>
        <v>0</v>
      </c>
      <c r="T40" s="29">
        <f>SUMPRODUCT((WEEKDAY($A$2:$A$32,2)=ROWS($38:40))*(COUNTIF(FERIES,$A$2:$A$32)=0)*($C$2:$C$32=T$37))</f>
        <v>0</v>
      </c>
      <c r="U40" s="55">
        <f>SUMPRODUCT((WEEKDAY($A$2:$A$32,2)=ROWS($38:40))*(COUNTIF(FERIES,$A$2:$A$32)=0)*($C$2:$C$32=U$37))</f>
        <v>0</v>
      </c>
      <c r="V40" s="29">
        <f>SUMPRODUCT((WEEKDAY($A$2:$A$32,2)=ROWS($38:40))*(COUNTIF(FERIES,$A$2:$A$32)=0)*($C$2:$C$32=V$37))</f>
        <v>0</v>
      </c>
    </row>
    <row r="41" spans="1:23" hidden="1">
      <c r="C41" t="s">
        <v>7</v>
      </c>
      <c r="D41" s="29">
        <f>SUMPRODUCT((WEEKDAY($A$2:$A$32,2)=ROWS($38:41))*(COUNTIF(FERIES,$A$2:$A$32)=0)*($C$2:$C$32=D$37))</f>
        <v>0</v>
      </c>
      <c r="E41" s="55">
        <f>SUMPRODUCT((WEEKDAY($A$2:$A$32,2)=ROWS($38:41))*(COUNTIF(FERIES,$A$2:$A$32)=0)*($C$2:$C$32=E$37))</f>
        <v>0</v>
      </c>
      <c r="F41" s="29">
        <f>SUMPRODUCT((WEEKDAY($A$2:$A$32,2)=ROWS($38:41))*(COUNTIF(FERIES,$A$2:$A$32)=0)*($C$2:$C$32=F$37))</f>
        <v>0</v>
      </c>
      <c r="G41" s="55">
        <f>SUMPRODUCT((WEEKDAY($A$2:$A$32,2)=ROWS($38:41))*(COUNTIF(FERIES,$A$2:$A$32)=0)*($C$2:$C$32=G$37))</f>
        <v>0</v>
      </c>
      <c r="H41" s="29">
        <f>SUMPRODUCT((WEEKDAY($A$2:$A$32,2)=ROWS($38:41))*(COUNTIF(FERIES,$A$2:$A$32)=0)*($C$2:$C$32=H$37))</f>
        <v>0</v>
      </c>
      <c r="I41" s="55">
        <f>SUMPRODUCT((WEEKDAY($A$2:$A$32,2)=ROWS($38:41))*(COUNTIF(FERIES,$A$2:$A$32)=0)*($C$2:$C$32=I$37))</f>
        <v>0</v>
      </c>
      <c r="J41" s="29">
        <f>SUMPRODUCT((WEEKDAY($A$2:$A$32,2)=ROWS($38:41))*(COUNTIF(FERIES,$A$2:$A$32)=0)*($C$2:$C$32=J$37))</f>
        <v>0</v>
      </c>
      <c r="K41" s="55">
        <f>SUMPRODUCT((WEEKDAY($A$2:$A$32,2)=ROWS($38:41))*(COUNTIF(FERIES,$A$2:$A$32)=0)*($C$2:$C$32=K$37))</f>
        <v>0</v>
      </c>
      <c r="L41" s="29">
        <f>SUMPRODUCT((WEEKDAY($A$2:$A$32,2)=ROWS($38:41))*(COUNTIF(FERIES,$A$2:$A$32)=0)*($C$2:$C$32=L$37))</f>
        <v>0</v>
      </c>
      <c r="M41" s="55">
        <f>SUMPRODUCT((WEEKDAY($A$2:$A$32,2)=ROWS($38:41))*(COUNTIF(FERIES,$A$2:$A$32)=0)*($C$2:$C$32=M$37))</f>
        <v>0</v>
      </c>
      <c r="N41" s="29">
        <f>SUMPRODUCT((WEEKDAY($A$2:$A$32,2)=ROWS($38:41))*(COUNTIF(FERIES,$A$2:$A$32)=0)*($C$2:$C$32=N$37))</f>
        <v>0</v>
      </c>
      <c r="O41" s="55">
        <f>SUMPRODUCT((WEEKDAY($A$2:$A$32,2)=ROWS($38:41))*(COUNTIF(FERIES,$A$2:$A$32)=0)*($C$2:$C$32=O$37))</f>
        <v>0</v>
      </c>
      <c r="P41" s="29">
        <f>SUMPRODUCT((WEEKDAY($A$2:$A$32,2)=ROWS($38:41))*(COUNTIF(FERIES,$A$2:$A$32)=0)*($C$2:$C$32=P$37))</f>
        <v>0</v>
      </c>
      <c r="Q41" s="55">
        <f>SUMPRODUCT((WEEKDAY($A$2:$A$32,2)=ROWS($38:41))*(COUNTIF(FERIES,$A$2:$A$32)=0)*($C$2:$C$32=Q$37))</f>
        <v>0</v>
      </c>
      <c r="R41" s="29">
        <f>SUMPRODUCT((WEEKDAY($A$2:$A$32,2)=ROWS($38:41))*(COUNTIF(FERIES,$A$2:$A$32)=0)*($C$2:$C$32=R$37))</f>
        <v>0</v>
      </c>
      <c r="S41" s="55">
        <f>SUMPRODUCT((WEEKDAY($A$2:$A$32,2)=ROWS($38:41))*(COUNTIF(FERIES,$A$2:$A$32)=0)*($C$2:$C$32=S$37))</f>
        <v>0</v>
      </c>
      <c r="T41" s="29">
        <f>SUMPRODUCT((WEEKDAY($A$2:$A$32,2)=ROWS($38:41))*(COUNTIF(FERIES,$A$2:$A$32)=0)*($C$2:$C$32=T$37))</f>
        <v>0</v>
      </c>
      <c r="U41" s="55">
        <f>SUMPRODUCT((WEEKDAY($A$2:$A$32,2)=ROWS($38:41))*(COUNTIF(FERIES,$A$2:$A$32)=0)*($C$2:$C$32=U$37))</f>
        <v>0</v>
      </c>
      <c r="V41" s="29">
        <f>SUMPRODUCT((WEEKDAY($A$2:$A$32,2)=ROWS($38:41))*(COUNTIF(FERIES,$A$2:$A$32)=0)*($C$2:$C$32=V$37))</f>
        <v>0</v>
      </c>
    </row>
    <row r="42" spans="1:23" hidden="1">
      <c r="C42" t="s">
        <v>8</v>
      </c>
      <c r="D42" s="29">
        <f>SUMPRODUCT((WEEKDAY($A$2:$A$32,2)=ROWS($38:42))*(COUNTIF(FERIES,$A$2:$A$32)=0)*($C$2:$C$32=D$37))</f>
        <v>0</v>
      </c>
      <c r="E42" s="55">
        <f>SUMPRODUCT((WEEKDAY($A$2:$A$32,2)=ROWS($38:42))*(COUNTIF(FERIES,$A$2:$A$32)=0)*($C$2:$C$32=E$37))</f>
        <v>0</v>
      </c>
      <c r="F42" s="29">
        <f>SUMPRODUCT((WEEKDAY($A$2:$A$32,2)=ROWS($38:42))*(COUNTIF(FERIES,$A$2:$A$32)=0)*($C$2:$C$32=F$37))</f>
        <v>0</v>
      </c>
      <c r="G42" s="55">
        <f>SUMPRODUCT((WEEKDAY($A$2:$A$32,2)=ROWS($38:42))*(COUNTIF(FERIES,$A$2:$A$32)=0)*($C$2:$C$32=G$37))</f>
        <v>0</v>
      </c>
      <c r="H42" s="29">
        <f>SUMPRODUCT((WEEKDAY($A$2:$A$32,2)=ROWS($38:42))*(COUNTIF(FERIES,$A$2:$A$32)=0)*($C$2:$C$32=H$37))</f>
        <v>0</v>
      </c>
      <c r="I42" s="55">
        <f>SUMPRODUCT((WEEKDAY($A$2:$A$32,2)=ROWS($38:42))*(COUNTIF(FERIES,$A$2:$A$32)=0)*($C$2:$C$32=I$37))</f>
        <v>0</v>
      </c>
      <c r="J42" s="29">
        <f>SUMPRODUCT((WEEKDAY($A$2:$A$32,2)=ROWS($38:42))*(COUNTIF(FERIES,$A$2:$A$32)=0)*($C$2:$C$32=J$37))</f>
        <v>0</v>
      </c>
      <c r="K42" s="55">
        <f>SUMPRODUCT((WEEKDAY($A$2:$A$32,2)=ROWS($38:42))*(COUNTIF(FERIES,$A$2:$A$32)=0)*($C$2:$C$32=K$37))</f>
        <v>0</v>
      </c>
      <c r="L42" s="29">
        <f>SUMPRODUCT((WEEKDAY($A$2:$A$32,2)=ROWS($38:42))*(COUNTIF(FERIES,$A$2:$A$32)=0)*($C$2:$C$32=L$37))</f>
        <v>0</v>
      </c>
      <c r="M42" s="55">
        <f>SUMPRODUCT((WEEKDAY($A$2:$A$32,2)=ROWS($38:42))*(COUNTIF(FERIES,$A$2:$A$32)=0)*($C$2:$C$32=M$37))</f>
        <v>0</v>
      </c>
      <c r="N42" s="29">
        <f>SUMPRODUCT((WEEKDAY($A$2:$A$32,2)=ROWS($38:42))*(COUNTIF(FERIES,$A$2:$A$32)=0)*($C$2:$C$32=N$37))</f>
        <v>0</v>
      </c>
      <c r="O42" s="55">
        <f>SUMPRODUCT((WEEKDAY($A$2:$A$32,2)=ROWS($38:42))*(COUNTIF(FERIES,$A$2:$A$32)=0)*($C$2:$C$32=O$37))</f>
        <v>0</v>
      </c>
      <c r="P42" s="29">
        <f>SUMPRODUCT((WEEKDAY($A$2:$A$32,2)=ROWS($38:42))*(COUNTIF(FERIES,$A$2:$A$32)=0)*($C$2:$C$32=P$37))</f>
        <v>0</v>
      </c>
      <c r="Q42" s="55">
        <f>SUMPRODUCT((WEEKDAY($A$2:$A$32,2)=ROWS($38:42))*(COUNTIF(FERIES,$A$2:$A$32)=0)*($C$2:$C$32=Q$37))</f>
        <v>0</v>
      </c>
      <c r="R42" s="29">
        <f>SUMPRODUCT((WEEKDAY($A$2:$A$32,2)=ROWS($38:42))*(COUNTIF(FERIES,$A$2:$A$32)=0)*($C$2:$C$32=R$37))</f>
        <v>0</v>
      </c>
      <c r="S42" s="55">
        <f>SUMPRODUCT((WEEKDAY($A$2:$A$32,2)=ROWS($38:42))*(COUNTIF(FERIES,$A$2:$A$32)=0)*($C$2:$C$32=S$37))</f>
        <v>0</v>
      </c>
      <c r="T42" s="29">
        <f>SUMPRODUCT((WEEKDAY($A$2:$A$32,2)=ROWS($38:42))*(COUNTIF(FERIES,$A$2:$A$32)=0)*($C$2:$C$32=T$37))</f>
        <v>0</v>
      </c>
      <c r="U42" s="55">
        <f>SUMPRODUCT((WEEKDAY($A$2:$A$32,2)=ROWS($38:42))*(COUNTIF(FERIES,$A$2:$A$32)=0)*($C$2:$C$32=U$37))</f>
        <v>0</v>
      </c>
      <c r="V42" s="29">
        <f>SUMPRODUCT((WEEKDAY($A$2:$A$32,2)=ROWS($38:42))*(COUNTIF(FERIES,$A$2:$A$32)=0)*($C$2:$C$32=V$37))</f>
        <v>0</v>
      </c>
    </row>
    <row r="43" spans="1:23" hidden="1">
      <c r="C43" t="s">
        <v>9</v>
      </c>
      <c r="D43" s="29">
        <f>SUMPRODUCT((WEEKDAY($A$2:$A$32,2)=ROWS($38:43))*(COUNTIF(FERIES,$A$2:$A$32)=0)*($C$2:$C$32=D$37))</f>
        <v>0</v>
      </c>
      <c r="E43" s="55">
        <f>SUMPRODUCT((WEEKDAY($A$2:$A$32,2)=ROWS($38:43))*(COUNTIF(FERIES,$A$2:$A$32)=0)*($C$2:$C$32=E$37))</f>
        <v>0</v>
      </c>
      <c r="F43" s="29">
        <f>SUMPRODUCT((WEEKDAY($A$2:$A$32,2)=ROWS($38:43))*(COUNTIF(FERIES,$A$2:$A$32)=0)*($C$2:$C$32=F$37))</f>
        <v>0</v>
      </c>
      <c r="G43" s="55">
        <f>SUMPRODUCT((WEEKDAY($A$2:$A$32,2)=ROWS($38:43))*(COUNTIF(FERIES,$A$2:$A$32)=0)*($C$2:$C$32=G$37))</f>
        <v>0</v>
      </c>
      <c r="H43" s="29">
        <f>SUMPRODUCT((WEEKDAY($A$2:$A$32,2)=ROWS($38:43))*(COUNTIF(FERIES,$A$2:$A$32)=0)*($C$2:$C$32=H$37))</f>
        <v>0</v>
      </c>
      <c r="I43" s="55">
        <f>SUMPRODUCT((WEEKDAY($A$2:$A$32,2)=ROWS($38:43))*(COUNTIF(FERIES,$A$2:$A$32)=0)*($C$2:$C$32=I$37))</f>
        <v>0</v>
      </c>
      <c r="J43" s="29">
        <f>SUMPRODUCT((WEEKDAY($A$2:$A$32,2)=ROWS($38:43))*(COUNTIF(FERIES,$A$2:$A$32)=0)*($C$2:$C$32=J$37))</f>
        <v>0</v>
      </c>
      <c r="K43" s="55">
        <f>SUMPRODUCT((WEEKDAY($A$2:$A$32,2)=ROWS($38:43))*(COUNTIF(FERIES,$A$2:$A$32)=0)*($C$2:$C$32=K$37))</f>
        <v>0</v>
      </c>
      <c r="L43" s="29">
        <f>SUMPRODUCT((WEEKDAY($A$2:$A$32,2)=ROWS($38:43))*(COUNTIF(FERIES,$A$2:$A$32)=0)*($C$2:$C$32=L$37))</f>
        <v>0</v>
      </c>
      <c r="M43" s="55">
        <f>SUMPRODUCT((WEEKDAY($A$2:$A$32,2)=ROWS($38:43))*(COUNTIF(FERIES,$A$2:$A$32)=0)*($C$2:$C$32=M$37))</f>
        <v>0</v>
      </c>
      <c r="N43" s="29">
        <f>SUMPRODUCT((WEEKDAY($A$2:$A$32,2)=ROWS($38:43))*(COUNTIF(FERIES,$A$2:$A$32)=0)*($C$2:$C$32=N$37))</f>
        <v>0</v>
      </c>
      <c r="O43" s="55">
        <f>SUMPRODUCT((WEEKDAY($A$2:$A$32,2)=ROWS($38:43))*(COUNTIF(FERIES,$A$2:$A$32)=0)*($C$2:$C$32=O$37))</f>
        <v>0</v>
      </c>
      <c r="P43" s="29">
        <f>SUMPRODUCT((WEEKDAY($A$2:$A$32,2)=ROWS($38:43))*(COUNTIF(FERIES,$A$2:$A$32)=0)*($C$2:$C$32=P$37))</f>
        <v>0</v>
      </c>
      <c r="Q43" s="55">
        <f>SUMPRODUCT((WEEKDAY($A$2:$A$32,2)=ROWS($38:43))*(COUNTIF(FERIES,$A$2:$A$32)=0)*($C$2:$C$32=Q$37))</f>
        <v>0</v>
      </c>
      <c r="R43" s="29">
        <f>SUMPRODUCT((WEEKDAY($A$2:$A$32,2)=ROWS($38:43))*(COUNTIF(FERIES,$A$2:$A$32)=0)*($C$2:$C$32=R$37))</f>
        <v>0</v>
      </c>
      <c r="S43" s="55">
        <f>SUMPRODUCT((WEEKDAY($A$2:$A$32,2)=ROWS($38:43))*(COUNTIF(FERIES,$A$2:$A$32)=0)*($C$2:$C$32=S$37))</f>
        <v>0</v>
      </c>
      <c r="T43" s="29">
        <f>SUMPRODUCT((WEEKDAY($A$2:$A$32,2)=ROWS($38:43))*(COUNTIF(FERIES,$A$2:$A$32)=0)*($C$2:$C$32=T$37))</f>
        <v>0</v>
      </c>
      <c r="U43" s="55">
        <f>SUMPRODUCT((WEEKDAY($A$2:$A$32,2)=ROWS($38:43))*(COUNTIF(FERIES,$A$2:$A$32)=0)*($C$2:$C$32=U$37))</f>
        <v>0</v>
      </c>
      <c r="V43" s="29">
        <f>SUMPRODUCT((WEEKDAY($A$2:$A$32,2)=ROWS($38:43))*(COUNTIF(FERIES,$A$2:$A$32)=0)*($C$2:$C$32=V$37))</f>
        <v>0</v>
      </c>
    </row>
    <row r="44" spans="1:23" hidden="1">
      <c r="C44" t="s">
        <v>10</v>
      </c>
      <c r="D44" s="29">
        <f>SUMPRODUCT((WEEKDAY($A$2:$A$32,2)=ROWS($38:44))*(COUNTIF(FERIES,$A$2:$A$32)=0)*($C$2:$C$32=D$37))</f>
        <v>0</v>
      </c>
      <c r="E44" s="55">
        <f>SUMPRODUCT((WEEKDAY($A$2:$A$32,2)=ROWS($38:44))*(COUNTIF(FERIES,$A$2:$A$32)=0)*($C$2:$C$32=E$37))</f>
        <v>0</v>
      </c>
      <c r="F44" s="29">
        <f>SUMPRODUCT((WEEKDAY($A$2:$A$32,2)=ROWS($38:44))*(COUNTIF(FERIES,$A$2:$A$32)=0)*($C$2:$C$32=F$37))</f>
        <v>0</v>
      </c>
      <c r="G44" s="55">
        <f>SUMPRODUCT((WEEKDAY($A$2:$A$32,2)=ROWS($38:44))*(COUNTIF(FERIES,$A$2:$A$32)=0)*($C$2:$C$32=G$37))</f>
        <v>0</v>
      </c>
      <c r="H44" s="29">
        <f>SUMPRODUCT((WEEKDAY($A$2:$A$32,2)=ROWS($38:44))*(COUNTIF(FERIES,$A$2:$A$32)=0)*($C$2:$C$32=H$37))</f>
        <v>0</v>
      </c>
      <c r="I44" s="55">
        <f>SUMPRODUCT((WEEKDAY($A$2:$A$32,2)=ROWS($38:44))*(COUNTIF(FERIES,$A$2:$A$32)=0)*($C$2:$C$32=I$37))</f>
        <v>0</v>
      </c>
      <c r="J44" s="29">
        <f>SUMPRODUCT((WEEKDAY($A$2:$A$32,2)=ROWS($38:44))*(COUNTIF(FERIES,$A$2:$A$32)=0)*($C$2:$C$32=J$37))</f>
        <v>0</v>
      </c>
      <c r="K44" s="55">
        <f>SUMPRODUCT((WEEKDAY($A$2:$A$32,2)=ROWS($38:44))*(COUNTIF(FERIES,$A$2:$A$32)=0)*($C$2:$C$32=K$37))</f>
        <v>0</v>
      </c>
      <c r="L44" s="29">
        <f>SUMPRODUCT((WEEKDAY($A$2:$A$32,2)=ROWS($38:44))*(COUNTIF(FERIES,$A$2:$A$32)=0)*($C$2:$C$32=L$37))</f>
        <v>0</v>
      </c>
      <c r="M44" s="55">
        <f>SUMPRODUCT((WEEKDAY($A$2:$A$32,2)=ROWS($38:44))*(COUNTIF(FERIES,$A$2:$A$32)=0)*($C$2:$C$32=M$37))</f>
        <v>0</v>
      </c>
      <c r="N44" s="29">
        <f>SUMPRODUCT((WEEKDAY($A$2:$A$32,2)=ROWS($38:44))*(COUNTIF(FERIES,$A$2:$A$32)=0)*($C$2:$C$32=N$37))</f>
        <v>0</v>
      </c>
      <c r="O44" s="55">
        <f>SUMPRODUCT((WEEKDAY($A$2:$A$32,2)=ROWS($38:44))*(COUNTIF(FERIES,$A$2:$A$32)=0)*($C$2:$C$32=O$37))</f>
        <v>0</v>
      </c>
      <c r="P44" s="29">
        <f>SUMPRODUCT((WEEKDAY($A$2:$A$32,2)=ROWS($38:44))*(COUNTIF(FERIES,$A$2:$A$32)=0)*($C$2:$C$32=P$37))</f>
        <v>0</v>
      </c>
      <c r="Q44" s="55">
        <f>SUMPRODUCT((WEEKDAY($A$2:$A$32,2)=ROWS($38:44))*(COUNTIF(FERIES,$A$2:$A$32)=0)*($C$2:$C$32=Q$37))</f>
        <v>0</v>
      </c>
      <c r="R44" s="29">
        <f>SUMPRODUCT((WEEKDAY($A$2:$A$32,2)=ROWS($38:44))*(COUNTIF(FERIES,$A$2:$A$32)=0)*($C$2:$C$32=R$37))</f>
        <v>0</v>
      </c>
      <c r="S44" s="55">
        <f>SUMPRODUCT((WEEKDAY($A$2:$A$32,2)=ROWS($38:44))*(COUNTIF(FERIES,$A$2:$A$32)=0)*($C$2:$C$32=S$37))</f>
        <v>0</v>
      </c>
      <c r="T44" s="29">
        <f>SUMPRODUCT((WEEKDAY($A$2:$A$32,2)=ROWS($38:44))*(COUNTIF(FERIES,$A$2:$A$32)=0)*($C$2:$C$32=T$37))</f>
        <v>0</v>
      </c>
      <c r="U44" s="55">
        <f>SUMPRODUCT((WEEKDAY($A$2:$A$32,2)=ROWS($38:44))*(COUNTIF(FERIES,$A$2:$A$32)=0)*($C$2:$C$32=U$37))</f>
        <v>0</v>
      </c>
      <c r="V44" s="29">
        <f>SUMPRODUCT((WEEKDAY($A$2:$A$32,2)=ROWS($38:44))*(COUNTIF(FERIES,$A$2:$A$32)=0)*($C$2:$C$32=V$37))</f>
        <v>0</v>
      </c>
    </row>
    <row r="45" spans="1:23" hidden="1">
      <c r="C45" t="s">
        <v>26</v>
      </c>
      <c r="D45" s="29">
        <f t="shared" ref="D45:V45" si="10">SUMPRODUCT(COUNTIF(FERIES,$A$2:$A$32)*($C$2:$C$32=D37))</f>
        <v>0</v>
      </c>
      <c r="E45" s="55">
        <f t="shared" si="10"/>
        <v>0</v>
      </c>
      <c r="F45" s="29">
        <f t="shared" si="10"/>
        <v>0</v>
      </c>
      <c r="G45" s="55">
        <f t="shared" si="10"/>
        <v>0</v>
      </c>
      <c r="H45" s="29">
        <f t="shared" si="10"/>
        <v>0</v>
      </c>
      <c r="I45" s="55">
        <f t="shared" si="10"/>
        <v>0</v>
      </c>
      <c r="J45" s="29">
        <f t="shared" si="10"/>
        <v>0</v>
      </c>
      <c r="K45" s="55">
        <f t="shared" si="10"/>
        <v>0</v>
      </c>
      <c r="L45" s="29">
        <f t="shared" si="10"/>
        <v>0</v>
      </c>
      <c r="M45" s="55">
        <f t="shared" si="10"/>
        <v>0</v>
      </c>
      <c r="N45" s="29">
        <f t="shared" si="10"/>
        <v>0</v>
      </c>
      <c r="O45" s="55">
        <f t="shared" si="10"/>
        <v>0</v>
      </c>
      <c r="P45" s="29">
        <f t="shared" si="10"/>
        <v>0</v>
      </c>
      <c r="Q45" s="55">
        <f t="shared" si="10"/>
        <v>0</v>
      </c>
      <c r="R45" s="29">
        <f t="shared" si="10"/>
        <v>0</v>
      </c>
      <c r="S45" s="55">
        <f t="shared" si="10"/>
        <v>0</v>
      </c>
      <c r="T45" s="29">
        <f t="shared" si="10"/>
        <v>0</v>
      </c>
      <c r="U45" s="55">
        <f t="shared" si="10"/>
        <v>0</v>
      </c>
      <c r="V45" s="29">
        <f t="shared" si="10"/>
        <v>0</v>
      </c>
    </row>
    <row r="46" spans="1:23" ht="13" thickBot="1">
      <c r="D46" s="48"/>
      <c r="E46" s="56"/>
      <c r="F46" s="48"/>
      <c r="G46" s="56"/>
      <c r="H46" s="48"/>
      <c r="I46" s="56"/>
      <c r="J46" s="48"/>
      <c r="K46" s="56"/>
      <c r="L46" s="48"/>
      <c r="M46" s="56"/>
      <c r="N46" s="48"/>
      <c r="O46" s="56"/>
      <c r="P46" s="48"/>
      <c r="Q46" s="56"/>
      <c r="R46" s="48"/>
      <c r="S46" s="56"/>
      <c r="T46" s="48"/>
      <c r="U46" s="56"/>
      <c r="V46" s="48"/>
    </row>
    <row r="47" spans="1:23">
      <c r="C47" s="45" t="s">
        <v>27</v>
      </c>
      <c r="D47" s="49">
        <f>SUM(D38:D39)</f>
        <v>0</v>
      </c>
      <c r="E47" s="57">
        <f t="shared" ref="E47:V47" si="11">SUM(E38:E39)</f>
        <v>0</v>
      </c>
      <c r="F47" s="49">
        <f t="shared" si="11"/>
        <v>0</v>
      </c>
      <c r="G47" s="57">
        <f t="shared" si="11"/>
        <v>0</v>
      </c>
      <c r="H47" s="49">
        <f t="shared" si="11"/>
        <v>0</v>
      </c>
      <c r="I47" s="57">
        <f t="shared" si="11"/>
        <v>0</v>
      </c>
      <c r="J47" s="49">
        <f t="shared" si="11"/>
        <v>0</v>
      </c>
      <c r="K47" s="57">
        <f t="shared" si="11"/>
        <v>0</v>
      </c>
      <c r="L47" s="49">
        <f t="shared" si="11"/>
        <v>0</v>
      </c>
      <c r="M47" s="57">
        <f t="shared" si="11"/>
        <v>0</v>
      </c>
      <c r="N47" s="49">
        <f t="shared" si="11"/>
        <v>0</v>
      </c>
      <c r="O47" s="57">
        <f t="shared" si="11"/>
        <v>0</v>
      </c>
      <c r="P47" s="49">
        <f t="shared" si="11"/>
        <v>0</v>
      </c>
      <c r="Q47" s="57">
        <f t="shared" si="11"/>
        <v>0</v>
      </c>
      <c r="R47" s="49">
        <f t="shared" si="11"/>
        <v>0</v>
      </c>
      <c r="S47" s="57">
        <f t="shared" si="11"/>
        <v>0</v>
      </c>
      <c r="T47" s="49">
        <f t="shared" si="11"/>
        <v>0</v>
      </c>
      <c r="U47" s="57">
        <f t="shared" si="11"/>
        <v>0</v>
      </c>
      <c r="V47" s="52">
        <f t="shared" si="11"/>
        <v>0</v>
      </c>
    </row>
    <row r="48" spans="1:23">
      <c r="C48" s="46" t="s">
        <v>28</v>
      </c>
      <c r="D48" s="50">
        <f>SUM(D40+D42)</f>
        <v>0</v>
      </c>
      <c r="E48" s="58">
        <f t="shared" ref="E48:V48" si="12">SUM(E40+E42)</f>
        <v>0</v>
      </c>
      <c r="F48" s="50">
        <f t="shared" si="12"/>
        <v>0</v>
      </c>
      <c r="G48" s="58">
        <f t="shared" si="12"/>
        <v>0</v>
      </c>
      <c r="H48" s="50">
        <f t="shared" si="12"/>
        <v>0</v>
      </c>
      <c r="I48" s="58">
        <f t="shared" si="12"/>
        <v>0</v>
      </c>
      <c r="J48" s="50">
        <f t="shared" si="12"/>
        <v>0</v>
      </c>
      <c r="K48" s="58">
        <f t="shared" si="12"/>
        <v>0</v>
      </c>
      <c r="L48" s="50">
        <f t="shared" si="12"/>
        <v>0</v>
      </c>
      <c r="M48" s="58">
        <f t="shared" si="12"/>
        <v>0</v>
      </c>
      <c r="N48" s="50">
        <f t="shared" si="12"/>
        <v>0</v>
      </c>
      <c r="O48" s="58">
        <f t="shared" si="12"/>
        <v>0</v>
      </c>
      <c r="P48" s="50">
        <f t="shared" si="12"/>
        <v>0</v>
      </c>
      <c r="Q48" s="58">
        <f t="shared" si="12"/>
        <v>0</v>
      </c>
      <c r="R48" s="50">
        <f t="shared" si="12"/>
        <v>0</v>
      </c>
      <c r="S48" s="58">
        <f t="shared" si="12"/>
        <v>0</v>
      </c>
      <c r="T48" s="50">
        <f t="shared" si="12"/>
        <v>0</v>
      </c>
      <c r="U48" s="58">
        <f t="shared" si="12"/>
        <v>0</v>
      </c>
      <c r="V48" s="53">
        <f t="shared" si="12"/>
        <v>0</v>
      </c>
    </row>
    <row r="49" spans="3:22">
      <c r="C49" s="46" t="s">
        <v>7</v>
      </c>
      <c r="D49" s="50">
        <f>SUM(D41)</f>
        <v>0</v>
      </c>
      <c r="E49" s="58">
        <f t="shared" ref="E49:V49" si="13">SUM(E41)</f>
        <v>0</v>
      </c>
      <c r="F49" s="50">
        <f t="shared" si="13"/>
        <v>0</v>
      </c>
      <c r="G49" s="58">
        <f t="shared" si="13"/>
        <v>0</v>
      </c>
      <c r="H49" s="50">
        <f t="shared" si="13"/>
        <v>0</v>
      </c>
      <c r="I49" s="58">
        <f t="shared" si="13"/>
        <v>0</v>
      </c>
      <c r="J49" s="50">
        <f t="shared" si="13"/>
        <v>0</v>
      </c>
      <c r="K49" s="58">
        <f t="shared" si="13"/>
        <v>0</v>
      </c>
      <c r="L49" s="50">
        <f t="shared" si="13"/>
        <v>0</v>
      </c>
      <c r="M49" s="58">
        <f t="shared" si="13"/>
        <v>0</v>
      </c>
      <c r="N49" s="50">
        <f t="shared" si="13"/>
        <v>0</v>
      </c>
      <c r="O49" s="58">
        <f t="shared" si="13"/>
        <v>0</v>
      </c>
      <c r="P49" s="50">
        <f t="shared" si="13"/>
        <v>0</v>
      </c>
      <c r="Q49" s="58">
        <f t="shared" si="13"/>
        <v>0</v>
      </c>
      <c r="R49" s="50">
        <f t="shared" si="13"/>
        <v>0</v>
      </c>
      <c r="S49" s="58">
        <f t="shared" si="13"/>
        <v>0</v>
      </c>
      <c r="T49" s="50">
        <f t="shared" si="13"/>
        <v>0</v>
      </c>
      <c r="U49" s="58">
        <f t="shared" si="13"/>
        <v>0</v>
      </c>
      <c r="V49" s="53">
        <f t="shared" si="13"/>
        <v>0</v>
      </c>
    </row>
    <row r="50" spans="3:22">
      <c r="C50" s="46" t="s">
        <v>29</v>
      </c>
      <c r="D50" s="50">
        <f>SUM(D43)</f>
        <v>0</v>
      </c>
      <c r="E50" s="58">
        <f t="shared" ref="E50:V51" si="14">SUM(E43)</f>
        <v>0</v>
      </c>
      <c r="F50" s="50">
        <f t="shared" si="14"/>
        <v>0</v>
      </c>
      <c r="G50" s="58">
        <f t="shared" si="14"/>
        <v>0</v>
      </c>
      <c r="H50" s="50">
        <f t="shared" si="14"/>
        <v>0</v>
      </c>
      <c r="I50" s="58">
        <f t="shared" si="14"/>
        <v>0</v>
      </c>
      <c r="J50" s="50">
        <f t="shared" si="14"/>
        <v>0</v>
      </c>
      <c r="K50" s="58">
        <f t="shared" si="14"/>
        <v>0</v>
      </c>
      <c r="L50" s="50">
        <f t="shared" si="14"/>
        <v>0</v>
      </c>
      <c r="M50" s="58">
        <f t="shared" si="14"/>
        <v>0</v>
      </c>
      <c r="N50" s="50">
        <f t="shared" si="14"/>
        <v>0</v>
      </c>
      <c r="O50" s="58">
        <f t="shared" si="14"/>
        <v>0</v>
      </c>
      <c r="P50" s="50">
        <f t="shared" si="14"/>
        <v>0</v>
      </c>
      <c r="Q50" s="58">
        <f t="shared" si="14"/>
        <v>0</v>
      </c>
      <c r="R50" s="50">
        <f t="shared" si="14"/>
        <v>0</v>
      </c>
      <c r="S50" s="58">
        <f t="shared" si="14"/>
        <v>0</v>
      </c>
      <c r="T50" s="50">
        <f t="shared" si="14"/>
        <v>0</v>
      </c>
      <c r="U50" s="58">
        <f t="shared" si="14"/>
        <v>0</v>
      </c>
      <c r="V50" s="53">
        <f t="shared" si="14"/>
        <v>0</v>
      </c>
    </row>
    <row r="51" spans="3:22">
      <c r="C51" s="46" t="s">
        <v>30</v>
      </c>
      <c r="D51" s="50">
        <f>SUM(D44)</f>
        <v>0</v>
      </c>
      <c r="E51" s="58">
        <f t="shared" si="14"/>
        <v>0</v>
      </c>
      <c r="F51" s="50">
        <f t="shared" si="14"/>
        <v>0</v>
      </c>
      <c r="G51" s="58">
        <f t="shared" si="14"/>
        <v>0</v>
      </c>
      <c r="H51" s="50">
        <f t="shared" si="14"/>
        <v>0</v>
      </c>
      <c r="I51" s="58">
        <f t="shared" si="14"/>
        <v>0</v>
      </c>
      <c r="J51" s="50">
        <f t="shared" si="14"/>
        <v>0</v>
      </c>
      <c r="K51" s="58">
        <f t="shared" si="14"/>
        <v>0</v>
      </c>
      <c r="L51" s="50">
        <f t="shared" si="14"/>
        <v>0</v>
      </c>
      <c r="M51" s="58">
        <f t="shared" si="14"/>
        <v>0</v>
      </c>
      <c r="N51" s="50">
        <f t="shared" si="14"/>
        <v>0</v>
      </c>
      <c r="O51" s="58">
        <f t="shared" si="14"/>
        <v>0</v>
      </c>
      <c r="P51" s="50">
        <f t="shared" si="14"/>
        <v>0</v>
      </c>
      <c r="Q51" s="58">
        <f t="shared" si="14"/>
        <v>0</v>
      </c>
      <c r="R51" s="50">
        <f t="shared" si="14"/>
        <v>0</v>
      </c>
      <c r="S51" s="58">
        <f t="shared" si="14"/>
        <v>0</v>
      </c>
      <c r="T51" s="50">
        <f t="shared" si="14"/>
        <v>0</v>
      </c>
      <c r="U51" s="58">
        <f t="shared" si="14"/>
        <v>0</v>
      </c>
      <c r="V51" s="53">
        <f t="shared" si="14"/>
        <v>0</v>
      </c>
    </row>
    <row r="52" spans="3:22" ht="13" thickBot="1">
      <c r="C52" s="47" t="s">
        <v>31</v>
      </c>
      <c r="D52" s="51">
        <f>SUM(D45)</f>
        <v>0</v>
      </c>
      <c r="E52" s="59">
        <f t="shared" ref="E52:V52" si="15">SUM(E45)</f>
        <v>0</v>
      </c>
      <c r="F52" s="51">
        <f t="shared" si="15"/>
        <v>0</v>
      </c>
      <c r="G52" s="59">
        <f t="shared" si="15"/>
        <v>0</v>
      </c>
      <c r="H52" s="51">
        <f t="shared" si="15"/>
        <v>0</v>
      </c>
      <c r="I52" s="59">
        <f t="shared" si="15"/>
        <v>0</v>
      </c>
      <c r="J52" s="51">
        <f t="shared" si="15"/>
        <v>0</v>
      </c>
      <c r="K52" s="59">
        <f t="shared" si="15"/>
        <v>0</v>
      </c>
      <c r="L52" s="51">
        <f t="shared" si="15"/>
        <v>0</v>
      </c>
      <c r="M52" s="59">
        <f t="shared" si="15"/>
        <v>0</v>
      </c>
      <c r="N52" s="51">
        <f t="shared" si="15"/>
        <v>0</v>
      </c>
      <c r="O52" s="59">
        <f t="shared" si="15"/>
        <v>0</v>
      </c>
      <c r="P52" s="51">
        <f t="shared" si="15"/>
        <v>0</v>
      </c>
      <c r="Q52" s="59">
        <f t="shared" si="15"/>
        <v>0</v>
      </c>
      <c r="R52" s="51">
        <f t="shared" si="15"/>
        <v>0</v>
      </c>
      <c r="S52" s="59">
        <f t="shared" si="15"/>
        <v>0</v>
      </c>
      <c r="T52" s="51">
        <f t="shared" si="15"/>
        <v>0</v>
      </c>
      <c r="U52" s="59">
        <f t="shared" si="15"/>
        <v>0</v>
      </c>
      <c r="V52" s="54">
        <f t="shared" si="15"/>
        <v>0</v>
      </c>
    </row>
    <row r="55" spans="3:22" ht="14">
      <c r="C55" s="41" t="s">
        <v>27</v>
      </c>
      <c r="D55" s="42">
        <f>SUM(Jan:Dec!D47)</f>
        <v>0</v>
      </c>
      <c r="E55" s="42">
        <f>SUM(Jan:Dec!E47)</f>
        <v>0</v>
      </c>
      <c r="F55" s="42">
        <f>SUM(Jan:Dec!F47)</f>
        <v>1</v>
      </c>
      <c r="G55" s="42">
        <f>SUM(Jan:Dec!G47)</f>
        <v>0</v>
      </c>
      <c r="H55" s="42">
        <f>SUM(Jan:Dec!H47)</f>
        <v>0</v>
      </c>
      <c r="I55" s="42">
        <f>SUM(Jan:Dec!I47)</f>
        <v>0</v>
      </c>
      <c r="J55" s="42">
        <f>SUM(Jan:Dec!J47)</f>
        <v>0</v>
      </c>
      <c r="K55" s="42">
        <f>SUM(Jan:Dec!K47)</f>
        <v>0</v>
      </c>
      <c r="L55" s="42">
        <f>SUM(Jan:Dec!L47)</f>
        <v>0</v>
      </c>
      <c r="M55" s="42">
        <f>SUM(Jan:Dec!M47)</f>
        <v>0</v>
      </c>
      <c r="N55" s="42">
        <f>SUM(Jan:Dec!N47)</f>
        <v>0</v>
      </c>
      <c r="O55" s="42">
        <f>SUM(Jan:Dec!O47)</f>
        <v>0</v>
      </c>
      <c r="P55" s="42">
        <f>SUM(Jan:Dec!P47)</f>
        <v>0</v>
      </c>
      <c r="Q55" s="42">
        <f>SUM(Jan:Dec!Q47)</f>
        <v>0</v>
      </c>
      <c r="R55" s="42">
        <f>SUM(Jan:Dec!R47)</f>
        <v>0</v>
      </c>
      <c r="S55" s="42">
        <f>SUM(Jan:Dec!S47)</f>
        <v>0</v>
      </c>
      <c r="T55" s="42">
        <f>SUM(Jan:Dec!T47)</f>
        <v>0</v>
      </c>
      <c r="U55" s="42" t="e">
        <f>SUM(Jan:Dec!U47)</f>
        <v>#REF!</v>
      </c>
      <c r="V55" s="42">
        <f>SUM(Jan:Dec!V47)</f>
        <v>0</v>
      </c>
    </row>
    <row r="56" spans="3:22" ht="14">
      <c r="C56" s="37" t="s">
        <v>28</v>
      </c>
      <c r="D56" s="34">
        <f>SUM(Jan:Dec!D48)</f>
        <v>1</v>
      </c>
      <c r="E56" s="34">
        <f>SUM(Jan:Dec!E48)</f>
        <v>0</v>
      </c>
      <c r="F56" s="34">
        <f>SUM(Jan:Dec!F48)</f>
        <v>0</v>
      </c>
      <c r="G56" s="34">
        <f>SUM(Jan:Dec!G48)</f>
        <v>0</v>
      </c>
      <c r="H56" s="34">
        <f>SUM(Jan:Dec!H48)</f>
        <v>0</v>
      </c>
      <c r="I56" s="34">
        <f>SUM(Jan:Dec!I48)</f>
        <v>0</v>
      </c>
      <c r="J56" s="34">
        <f>SUM(Jan:Dec!J48)</f>
        <v>0</v>
      </c>
      <c r="K56" s="34">
        <f>SUM(Jan:Dec!K48)</f>
        <v>0</v>
      </c>
      <c r="L56" s="34">
        <f>SUM(Jan:Dec!L48)</f>
        <v>0</v>
      </c>
      <c r="M56" s="34">
        <f>SUM(Jan:Dec!M48)</f>
        <v>0</v>
      </c>
      <c r="N56" s="34">
        <f>SUM(Jan:Dec!N48)</f>
        <v>0</v>
      </c>
      <c r="O56" s="34">
        <f>SUM(Jan:Dec!O48)</f>
        <v>0</v>
      </c>
      <c r="P56" s="34">
        <f>SUM(Jan:Dec!P48)</f>
        <v>0</v>
      </c>
      <c r="Q56" s="34">
        <f>SUM(Jan:Dec!Q48)</f>
        <v>0</v>
      </c>
      <c r="R56" s="34">
        <f>SUM(Jan:Dec!R48)</f>
        <v>0</v>
      </c>
      <c r="S56" s="34">
        <f>SUM(Jan:Dec!S48)</f>
        <v>0</v>
      </c>
      <c r="T56" s="34">
        <f>SUM(Jan:Dec!T48)</f>
        <v>0</v>
      </c>
      <c r="U56" s="34" t="e">
        <f>SUM(Jan:Dec!U48)</f>
        <v>#REF!</v>
      </c>
      <c r="V56" s="34">
        <f>SUM(Jan:Dec!V48)</f>
        <v>0</v>
      </c>
    </row>
    <row r="57" spans="3:22" ht="14">
      <c r="C57" s="37" t="s">
        <v>7</v>
      </c>
      <c r="D57" s="34">
        <f>SUM(Jan:Dec!D49)</f>
        <v>0</v>
      </c>
      <c r="E57" s="34">
        <f>SUM(Jan:Dec!E49)</f>
        <v>0</v>
      </c>
      <c r="F57" s="34">
        <f>SUM(Jan:Dec!F49)</f>
        <v>0</v>
      </c>
      <c r="G57" s="34">
        <f>SUM(Jan:Dec!G49)</f>
        <v>0</v>
      </c>
      <c r="H57" s="34">
        <f>SUM(Jan:Dec!H49)</f>
        <v>0</v>
      </c>
      <c r="I57" s="34">
        <f>SUM(Jan:Dec!I49)</f>
        <v>0</v>
      </c>
      <c r="J57" s="34">
        <f>SUM(Jan:Dec!J49)</f>
        <v>0</v>
      </c>
      <c r="K57" s="34">
        <f>SUM(Jan:Dec!K49)</f>
        <v>0</v>
      </c>
      <c r="L57" s="34">
        <f>SUM(Jan:Dec!L49)</f>
        <v>0</v>
      </c>
      <c r="M57" s="34">
        <f>SUM(Jan:Dec!M49)</f>
        <v>0</v>
      </c>
      <c r="N57" s="34">
        <f>SUM(Jan:Dec!N49)</f>
        <v>0</v>
      </c>
      <c r="O57" s="34">
        <f>SUM(Jan:Dec!O49)</f>
        <v>0</v>
      </c>
      <c r="P57" s="34">
        <f>SUM(Jan:Dec!P49)</f>
        <v>0</v>
      </c>
      <c r="Q57" s="34">
        <f>SUM(Jan:Dec!Q49)</f>
        <v>0</v>
      </c>
      <c r="R57" s="34">
        <f>SUM(Jan:Dec!R49)</f>
        <v>0</v>
      </c>
      <c r="S57" s="34">
        <f>SUM(Jan:Dec!S49)</f>
        <v>0</v>
      </c>
      <c r="T57" s="34">
        <f>SUM(Jan:Dec!T49)</f>
        <v>0</v>
      </c>
      <c r="U57" s="34" t="e">
        <f>SUM(Jan:Dec!U49)</f>
        <v>#REF!</v>
      </c>
      <c r="V57" s="34">
        <f>SUM(Jan:Dec!V49)</f>
        <v>0</v>
      </c>
    </row>
    <row r="58" spans="3:22" ht="14">
      <c r="C58" s="36" t="s">
        <v>29</v>
      </c>
      <c r="D58" s="33">
        <f>SUM(Jan:Dec!D50)</f>
        <v>0</v>
      </c>
      <c r="E58" s="33">
        <f>SUM(Jan:Dec!E50)</f>
        <v>1</v>
      </c>
      <c r="F58" s="33">
        <f>SUM(Jan:Dec!F50)</f>
        <v>0</v>
      </c>
      <c r="G58" s="33">
        <f>SUM(Jan:Dec!G50)</f>
        <v>0</v>
      </c>
      <c r="H58" s="33">
        <f>SUM(Jan:Dec!H50)</f>
        <v>0</v>
      </c>
      <c r="I58" s="33">
        <f>SUM(Jan:Dec!I50)</f>
        <v>0</v>
      </c>
      <c r="J58" s="33">
        <f>SUM(Jan:Dec!J50)</f>
        <v>0</v>
      </c>
      <c r="K58" s="33">
        <f>SUM(Jan:Dec!K50)</f>
        <v>0</v>
      </c>
      <c r="L58" s="33">
        <f>SUM(Jan:Dec!L50)</f>
        <v>0</v>
      </c>
      <c r="M58" s="33">
        <f>SUM(Jan:Dec!M50)</f>
        <v>0</v>
      </c>
      <c r="N58" s="33">
        <f>SUM(Jan:Dec!N50)</f>
        <v>0</v>
      </c>
      <c r="O58" s="33">
        <f>SUM(Jan:Dec!O50)</f>
        <v>0</v>
      </c>
      <c r="P58" s="33">
        <f>SUM(Jan:Dec!P50)</f>
        <v>0</v>
      </c>
      <c r="Q58" s="33">
        <f>SUM(Jan:Dec!Q50)</f>
        <v>0</v>
      </c>
      <c r="R58" s="33">
        <f>SUM(Jan:Dec!R50)</f>
        <v>0</v>
      </c>
      <c r="S58" s="33">
        <f>SUM(Jan:Dec!S50)</f>
        <v>0</v>
      </c>
      <c r="T58" s="33">
        <f>SUM(Jan:Dec!T50)</f>
        <v>0</v>
      </c>
      <c r="U58" s="33" t="e">
        <f>SUM(Jan:Dec!U50)</f>
        <v>#REF!</v>
      </c>
      <c r="V58" s="33">
        <f>SUM(Jan:Dec!V50)</f>
        <v>0</v>
      </c>
    </row>
    <row r="59" spans="3:22" ht="14">
      <c r="C59" s="37" t="s">
        <v>30</v>
      </c>
      <c r="D59" s="34">
        <f>SUM(Jan:Dec!D51)</f>
        <v>0</v>
      </c>
      <c r="E59" s="34">
        <f>SUM(Jan:Dec!E51)</f>
        <v>0</v>
      </c>
      <c r="F59" s="34">
        <f>SUM(Jan:Dec!F51)</f>
        <v>0</v>
      </c>
      <c r="G59" s="34">
        <f>SUM(Jan:Dec!G51)</f>
        <v>0</v>
      </c>
      <c r="H59" s="34">
        <f>SUM(Jan:Dec!H51)</f>
        <v>0</v>
      </c>
      <c r="I59" s="34">
        <f>SUM(Jan:Dec!I51)</f>
        <v>0</v>
      </c>
      <c r="J59" s="34">
        <f>SUM(Jan:Dec!J51)</f>
        <v>0</v>
      </c>
      <c r="K59" s="34">
        <f>SUM(Jan:Dec!K51)</f>
        <v>0</v>
      </c>
      <c r="L59" s="34">
        <f>SUM(Jan:Dec!L51)</f>
        <v>0</v>
      </c>
      <c r="M59" s="34">
        <f>SUM(Jan:Dec!M51)</f>
        <v>0</v>
      </c>
      <c r="N59" s="34">
        <f>SUM(Jan:Dec!N51)</f>
        <v>0</v>
      </c>
      <c r="O59" s="34">
        <f>SUM(Jan:Dec!O51)</f>
        <v>0</v>
      </c>
      <c r="P59" s="34">
        <f>SUM(Jan:Dec!P51)</f>
        <v>0</v>
      </c>
      <c r="Q59" s="34">
        <f>SUM(Jan:Dec!Q51)</f>
        <v>0</v>
      </c>
      <c r="R59" s="34">
        <f>SUM(Jan:Dec!R51)</f>
        <v>0</v>
      </c>
      <c r="S59" s="34">
        <f>SUM(Jan:Dec!S51)</f>
        <v>0</v>
      </c>
      <c r="T59" s="34">
        <f>SUM(Jan:Dec!T51)</f>
        <v>0</v>
      </c>
      <c r="U59" s="34" t="e">
        <f>SUM(Jan:Dec!U51)</f>
        <v>#REF!</v>
      </c>
      <c r="V59" s="34">
        <f>SUM(Jan:Dec!V51)</f>
        <v>0</v>
      </c>
    </row>
    <row r="60" spans="3:22" ht="14">
      <c r="C60" s="38" t="s">
        <v>31</v>
      </c>
      <c r="D60" s="35">
        <f>SUM(Jan:Dec!D52)</f>
        <v>1</v>
      </c>
      <c r="E60" s="35">
        <f>SUM(Jan:Dec!E52)</f>
        <v>0</v>
      </c>
      <c r="F60" s="35">
        <f>SUM(Jan:Dec!F52)</f>
        <v>0</v>
      </c>
      <c r="G60" s="35">
        <f>SUM(Jan:Dec!G52)</f>
        <v>0</v>
      </c>
      <c r="H60" s="35">
        <f>SUM(Jan:Dec!H52)</f>
        <v>0</v>
      </c>
      <c r="I60" s="35">
        <f>SUM(Jan:Dec!I52)</f>
        <v>0</v>
      </c>
      <c r="J60" s="35">
        <f>SUM(Jan:Dec!J52)</f>
        <v>0</v>
      </c>
      <c r="K60" s="35">
        <f>SUM(Jan:Dec!K52)</f>
        <v>0</v>
      </c>
      <c r="L60" s="35">
        <f>SUM(Jan:Dec!L52)</f>
        <v>0</v>
      </c>
      <c r="M60" s="35">
        <f>SUM(Jan:Dec!M52)</f>
        <v>0</v>
      </c>
      <c r="N60" s="35">
        <f>SUM(Jan:Dec!N52)</f>
        <v>0</v>
      </c>
      <c r="O60" s="35">
        <f>SUM(Jan:Dec!O52)</f>
        <v>0</v>
      </c>
      <c r="P60" s="35">
        <f>SUM(Jan:Dec!P52)</f>
        <v>0</v>
      </c>
      <c r="Q60" s="35">
        <f>SUM(Jan:Dec!Q52)</f>
        <v>0</v>
      </c>
      <c r="R60" s="35">
        <f>SUM(Jan:Dec!R52)</f>
        <v>0</v>
      </c>
      <c r="S60" s="35">
        <f>SUM(Jan:Dec!S52)</f>
        <v>0</v>
      </c>
      <c r="T60" s="35">
        <f>SUM(Jan:Dec!T52)</f>
        <v>0</v>
      </c>
      <c r="U60" s="35" t="e">
        <f>SUM(Jan:Dec!U52)</f>
        <v>#REF!</v>
      </c>
      <c r="V60" s="35">
        <f>SUM(Jan:Dec!V52)</f>
        <v>0</v>
      </c>
    </row>
    <row r="61" spans="3:22" ht="14">
      <c r="C61" s="43" t="s">
        <v>32</v>
      </c>
      <c r="D61" s="44">
        <f>SUM(D55:D60)</f>
        <v>2</v>
      </c>
      <c r="E61" s="44">
        <f t="shared" ref="E61:V61" si="16">SUM(E55:E60)</f>
        <v>1</v>
      </c>
      <c r="F61" s="44">
        <f t="shared" si="16"/>
        <v>1</v>
      </c>
      <c r="G61" s="44">
        <f t="shared" si="16"/>
        <v>0</v>
      </c>
      <c r="H61" s="44">
        <f t="shared" si="16"/>
        <v>0</v>
      </c>
      <c r="I61" s="44">
        <f t="shared" si="16"/>
        <v>0</v>
      </c>
      <c r="J61" s="44">
        <f t="shared" si="16"/>
        <v>0</v>
      </c>
      <c r="K61" s="44">
        <f t="shared" si="16"/>
        <v>0</v>
      </c>
      <c r="L61" s="44">
        <f t="shared" si="16"/>
        <v>0</v>
      </c>
      <c r="M61" s="44">
        <f t="shared" si="16"/>
        <v>0</v>
      </c>
      <c r="N61" s="44">
        <f t="shared" si="16"/>
        <v>0</v>
      </c>
      <c r="O61" s="44">
        <f t="shared" si="16"/>
        <v>0</v>
      </c>
      <c r="P61" s="44">
        <f t="shared" si="16"/>
        <v>0</v>
      </c>
      <c r="Q61" s="44">
        <f t="shared" si="16"/>
        <v>0</v>
      </c>
      <c r="R61" s="44">
        <f t="shared" si="16"/>
        <v>0</v>
      </c>
      <c r="S61" s="44">
        <f t="shared" si="16"/>
        <v>0</v>
      </c>
      <c r="T61" s="44">
        <f t="shared" si="16"/>
        <v>0</v>
      </c>
      <c r="U61" s="44" t="e">
        <f t="shared" si="16"/>
        <v>#REF!</v>
      </c>
      <c r="V61" s="44">
        <f t="shared" si="16"/>
        <v>0</v>
      </c>
    </row>
  </sheetData>
  <conditionalFormatting sqref="D2:V32">
    <cfRule type="cellIs" dxfId="9" priority="1" stopIfTrue="1" operator="equal">
      <formula>1</formula>
    </cfRule>
  </conditionalFormatting>
  <conditionalFormatting sqref="D33:V33">
    <cfRule type="cellIs" dxfId="8" priority="3" operator="equal">
      <formula>0</formula>
    </cfRule>
    <cfRule type="cellIs" dxfId="7" priority="4" operator="greaterThanOrEqual">
      <formula>1</formula>
    </cfRule>
  </conditionalFormatting>
  <conditionalFormatting sqref="A2:V32">
    <cfRule type="expression" dxfId="6" priority="2">
      <formula>OR($A2=FERIES)</formula>
    </cfRule>
    <cfRule type="expression" dxfId="5" priority="5">
      <formula>WEEKDAY($A2,2)&gt;5</formula>
    </cfRule>
  </conditionalFormatting>
  <dataValidations count="1">
    <dataValidation type="list" allowBlank="1" showInputMessage="1" showErrorMessage="1" sqref="C2:C32 D1:V1">
      <formula1>PERS</formula1>
    </dataValidation>
  </dataValidations>
  <printOptions horizontalCentered="1"/>
  <pageMargins left="0.19685039370078741" right="0.19685039370078741" top="0.19685039370078741" bottom="0.19685039370078741" header="0.19685039370078741" footer="0.1968503937007874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 enableFormatConditionsCalculation="0">
    <pageSetUpPr fitToPage="1"/>
  </sheetPr>
  <dimension ref="A1:W61"/>
  <sheetViews>
    <sheetView showZeros="0" topLeftCell="A22" workbookViewId="0">
      <selection activeCell="S1" sqref="S1"/>
    </sheetView>
  </sheetViews>
  <sheetFormatPr baseColWidth="10" defaultRowHeight="12" x14ac:dyDescent="0"/>
  <cols>
    <col min="1" max="1" width="9.6640625" customWidth="1"/>
    <col min="2" max="2" width="5.6640625" customWidth="1"/>
    <col min="3" max="3" width="13" customWidth="1"/>
    <col min="4" max="5" width="8.6640625" customWidth="1"/>
    <col min="6" max="6" width="8.33203125" customWidth="1"/>
    <col min="7" max="7" width="8.1640625" customWidth="1"/>
    <col min="8" max="9" width="8.6640625" customWidth="1"/>
    <col min="10" max="10" width="9.1640625" customWidth="1"/>
    <col min="11" max="11" width="8.33203125" customWidth="1"/>
    <col min="12" max="22" width="8.6640625" customWidth="1"/>
    <col min="23" max="23" width="5.5" customWidth="1"/>
  </cols>
  <sheetData>
    <row r="1" spans="1:23" ht="17.25" customHeight="1">
      <c r="A1" s="27">
        <f>DATE(Accueil!E1,12,1)</f>
        <v>43070</v>
      </c>
      <c r="B1" s="28" t="s">
        <v>0</v>
      </c>
      <c r="C1" s="28" t="s">
        <v>1</v>
      </c>
      <c r="D1" s="32" t="s">
        <v>25</v>
      </c>
      <c r="E1" s="32" t="s">
        <v>25</v>
      </c>
      <c r="F1" s="32" t="s">
        <v>25</v>
      </c>
      <c r="G1" s="32" t="s">
        <v>25</v>
      </c>
      <c r="H1" s="32" t="s">
        <v>25</v>
      </c>
      <c r="I1" s="32" t="s">
        <v>25</v>
      </c>
      <c r="J1" s="32" t="s">
        <v>25</v>
      </c>
      <c r="K1" s="32" t="s">
        <v>25</v>
      </c>
      <c r="L1" s="32" t="s">
        <v>25</v>
      </c>
      <c r="M1" s="32" t="s">
        <v>25</v>
      </c>
      <c r="N1" s="32" t="s">
        <v>25</v>
      </c>
      <c r="O1" s="32" t="s">
        <v>25</v>
      </c>
      <c r="P1" s="32" t="s">
        <v>25</v>
      </c>
      <c r="Q1" s="32" t="s">
        <v>25</v>
      </c>
      <c r="R1" s="32" t="s">
        <v>25</v>
      </c>
      <c r="S1" s="32" t="s">
        <v>11</v>
      </c>
      <c r="T1" s="32" t="s">
        <v>11</v>
      </c>
      <c r="U1" s="32" t="s">
        <v>11</v>
      </c>
      <c r="V1" s="32" t="s">
        <v>11</v>
      </c>
      <c r="W1" s="8" t="s">
        <v>2</v>
      </c>
    </row>
    <row r="2" spans="1:23">
      <c r="A2" s="12">
        <f>DATE(Accueil!E1,12,1)</f>
        <v>43070</v>
      </c>
      <c r="B2" s="11">
        <f>DATE(Accueil!E1,12,1)</f>
        <v>43070</v>
      </c>
      <c r="C2" s="31"/>
      <c r="D2" s="9" t="str">
        <f>IF($C2=D$1,1,"0")</f>
        <v>0</v>
      </c>
      <c r="E2" s="9" t="str">
        <f t="shared" ref="E2:V16" si="0">IF($C2=E$1,1,"0")</f>
        <v>0</v>
      </c>
      <c r="F2" s="9" t="str">
        <f t="shared" si="0"/>
        <v>0</v>
      </c>
      <c r="G2" s="9" t="str">
        <f t="shared" si="0"/>
        <v>0</v>
      </c>
      <c r="H2" s="9" t="str">
        <f t="shared" si="0"/>
        <v>0</v>
      </c>
      <c r="I2" s="9" t="str">
        <f t="shared" si="0"/>
        <v>0</v>
      </c>
      <c r="J2" s="9" t="str">
        <f t="shared" si="0"/>
        <v>0</v>
      </c>
      <c r="K2" s="9" t="str">
        <f t="shared" si="0"/>
        <v>0</v>
      </c>
      <c r="L2" s="9" t="str">
        <f t="shared" si="0"/>
        <v>0</v>
      </c>
      <c r="M2" s="9" t="str">
        <f t="shared" si="0"/>
        <v>0</v>
      </c>
      <c r="N2" s="9" t="str">
        <f t="shared" si="0"/>
        <v>0</v>
      </c>
      <c r="O2" s="9" t="str">
        <f t="shared" si="0"/>
        <v>0</v>
      </c>
      <c r="P2" s="9" t="str">
        <f t="shared" si="0"/>
        <v>0</v>
      </c>
      <c r="Q2" s="9" t="str">
        <f t="shared" si="0"/>
        <v>0</v>
      </c>
      <c r="R2" s="9" t="str">
        <f t="shared" si="0"/>
        <v>0</v>
      </c>
      <c r="S2" s="9" t="str">
        <f t="shared" si="0"/>
        <v>0</v>
      </c>
      <c r="T2" s="9" t="str">
        <f t="shared" si="0"/>
        <v>0</v>
      </c>
      <c r="U2" s="9" t="str">
        <f t="shared" si="0"/>
        <v>0</v>
      </c>
      <c r="V2" s="9" t="str">
        <f t="shared" si="0"/>
        <v>0</v>
      </c>
      <c r="W2" s="6">
        <f t="shared" ref="W2:W32" si="1">SUM(D2:V2)</f>
        <v>0</v>
      </c>
    </row>
    <row r="3" spans="1:23">
      <c r="A3" s="12">
        <f>(A2+1)</f>
        <v>43071</v>
      </c>
      <c r="B3" s="11">
        <f>(B2+1)</f>
        <v>43071</v>
      </c>
      <c r="C3" s="31"/>
      <c r="D3" s="9" t="str">
        <f t="shared" ref="D3:S31" si="2">IF($C3=D$1,1,"0")</f>
        <v>0</v>
      </c>
      <c r="E3" s="9" t="str">
        <f t="shared" si="2"/>
        <v>0</v>
      </c>
      <c r="F3" s="9" t="str">
        <f t="shared" si="2"/>
        <v>0</v>
      </c>
      <c r="G3" s="9" t="str">
        <f t="shared" si="2"/>
        <v>0</v>
      </c>
      <c r="H3" s="9" t="str">
        <f t="shared" si="2"/>
        <v>0</v>
      </c>
      <c r="I3" s="9" t="str">
        <f t="shared" si="2"/>
        <v>0</v>
      </c>
      <c r="J3" s="9" t="str">
        <f t="shared" si="2"/>
        <v>0</v>
      </c>
      <c r="K3" s="9" t="str">
        <f t="shared" si="2"/>
        <v>0</v>
      </c>
      <c r="L3" s="9" t="str">
        <f t="shared" si="2"/>
        <v>0</v>
      </c>
      <c r="M3" s="9" t="str">
        <f t="shared" si="2"/>
        <v>0</v>
      </c>
      <c r="N3" s="9" t="str">
        <f t="shared" si="2"/>
        <v>0</v>
      </c>
      <c r="O3" s="9" t="str">
        <f t="shared" si="2"/>
        <v>0</v>
      </c>
      <c r="P3" s="9" t="str">
        <f t="shared" si="2"/>
        <v>0</v>
      </c>
      <c r="Q3" s="9" t="str">
        <f t="shared" si="2"/>
        <v>0</v>
      </c>
      <c r="R3" s="9" t="str">
        <f t="shared" si="2"/>
        <v>0</v>
      </c>
      <c r="S3" s="9" t="str">
        <f t="shared" si="2"/>
        <v>0</v>
      </c>
      <c r="T3" s="9" t="str">
        <f t="shared" si="0"/>
        <v>0</v>
      </c>
      <c r="U3" s="9" t="str">
        <f t="shared" si="0"/>
        <v>0</v>
      </c>
      <c r="V3" s="9" t="str">
        <f t="shared" si="0"/>
        <v>0</v>
      </c>
      <c r="W3" s="6">
        <f t="shared" si="1"/>
        <v>0</v>
      </c>
    </row>
    <row r="4" spans="1:23">
      <c r="A4" s="12">
        <f t="shared" ref="A4:B19" si="3">(A3+1)</f>
        <v>43072</v>
      </c>
      <c r="B4" s="11">
        <f t="shared" si="3"/>
        <v>43072</v>
      </c>
      <c r="C4" s="31"/>
      <c r="D4" s="9" t="str">
        <f t="shared" si="2"/>
        <v>0</v>
      </c>
      <c r="E4" s="9" t="str">
        <f t="shared" si="0"/>
        <v>0</v>
      </c>
      <c r="F4" s="9" t="str">
        <f t="shared" si="0"/>
        <v>0</v>
      </c>
      <c r="G4" s="9" t="str">
        <f t="shared" si="0"/>
        <v>0</v>
      </c>
      <c r="H4" s="9" t="str">
        <f t="shared" si="0"/>
        <v>0</v>
      </c>
      <c r="I4" s="9" t="str">
        <f t="shared" si="0"/>
        <v>0</v>
      </c>
      <c r="J4" s="9" t="str">
        <f t="shared" si="0"/>
        <v>0</v>
      </c>
      <c r="K4" s="9" t="str">
        <f t="shared" si="0"/>
        <v>0</v>
      </c>
      <c r="L4" s="9" t="str">
        <f t="shared" si="0"/>
        <v>0</v>
      </c>
      <c r="M4" s="9" t="str">
        <f t="shared" si="0"/>
        <v>0</v>
      </c>
      <c r="N4" s="9" t="str">
        <f t="shared" si="0"/>
        <v>0</v>
      </c>
      <c r="O4" s="9" t="str">
        <f t="shared" si="0"/>
        <v>0</v>
      </c>
      <c r="P4" s="9" t="str">
        <f t="shared" si="0"/>
        <v>0</v>
      </c>
      <c r="Q4" s="9" t="str">
        <f t="shared" si="0"/>
        <v>0</v>
      </c>
      <c r="R4" s="9" t="str">
        <f t="shared" si="0"/>
        <v>0</v>
      </c>
      <c r="S4" s="9" t="str">
        <f t="shared" si="0"/>
        <v>0</v>
      </c>
      <c r="T4" s="9" t="str">
        <f t="shared" si="0"/>
        <v>0</v>
      </c>
      <c r="U4" s="9" t="str">
        <f t="shared" si="0"/>
        <v>0</v>
      </c>
      <c r="V4" s="9" t="str">
        <f t="shared" si="0"/>
        <v>0</v>
      </c>
      <c r="W4" s="6">
        <f t="shared" si="1"/>
        <v>0</v>
      </c>
    </row>
    <row r="5" spans="1:23">
      <c r="A5" s="12">
        <f t="shared" si="3"/>
        <v>43073</v>
      </c>
      <c r="B5" s="11">
        <f t="shared" si="3"/>
        <v>43073</v>
      </c>
      <c r="C5" s="31"/>
      <c r="D5" s="9" t="str">
        <f>IF($C5=D$1,1,"0")</f>
        <v>0</v>
      </c>
      <c r="E5" s="9" t="str">
        <f t="shared" si="0"/>
        <v>0</v>
      </c>
      <c r="F5" s="9" t="str">
        <f t="shared" si="0"/>
        <v>0</v>
      </c>
      <c r="G5" s="9" t="str">
        <f t="shared" si="0"/>
        <v>0</v>
      </c>
      <c r="H5" s="9" t="str">
        <f t="shared" si="0"/>
        <v>0</v>
      </c>
      <c r="I5" s="9" t="str">
        <f t="shared" si="0"/>
        <v>0</v>
      </c>
      <c r="J5" s="9" t="str">
        <f t="shared" si="0"/>
        <v>0</v>
      </c>
      <c r="K5" s="9" t="str">
        <f t="shared" si="0"/>
        <v>0</v>
      </c>
      <c r="L5" s="9" t="str">
        <f t="shared" si="0"/>
        <v>0</v>
      </c>
      <c r="M5" s="9" t="str">
        <f t="shared" si="0"/>
        <v>0</v>
      </c>
      <c r="N5" s="9" t="str">
        <f t="shared" si="0"/>
        <v>0</v>
      </c>
      <c r="O5" s="9" t="str">
        <f t="shared" si="0"/>
        <v>0</v>
      </c>
      <c r="P5" s="9" t="str">
        <f t="shared" si="0"/>
        <v>0</v>
      </c>
      <c r="Q5" s="9" t="str">
        <f t="shared" si="0"/>
        <v>0</v>
      </c>
      <c r="R5" s="9" t="str">
        <f t="shared" si="0"/>
        <v>0</v>
      </c>
      <c r="S5" s="9" t="str">
        <f t="shared" si="0"/>
        <v>0</v>
      </c>
      <c r="T5" s="9" t="str">
        <f t="shared" si="0"/>
        <v>0</v>
      </c>
      <c r="U5" s="9" t="str">
        <f t="shared" si="0"/>
        <v>0</v>
      </c>
      <c r="V5" s="9" t="str">
        <f t="shared" si="0"/>
        <v>0</v>
      </c>
      <c r="W5" s="6">
        <f t="shared" si="1"/>
        <v>0</v>
      </c>
    </row>
    <row r="6" spans="1:23">
      <c r="A6" s="12">
        <f t="shared" si="3"/>
        <v>43074</v>
      </c>
      <c r="B6" s="11">
        <f t="shared" si="3"/>
        <v>43074</v>
      </c>
      <c r="C6" s="31"/>
      <c r="D6" s="9" t="str">
        <f t="shared" si="2"/>
        <v>0</v>
      </c>
      <c r="E6" s="9" t="str">
        <f t="shared" si="0"/>
        <v>0</v>
      </c>
      <c r="F6" s="9" t="str">
        <f t="shared" si="0"/>
        <v>0</v>
      </c>
      <c r="G6" s="9" t="str">
        <f t="shared" si="0"/>
        <v>0</v>
      </c>
      <c r="H6" s="9" t="str">
        <f t="shared" si="0"/>
        <v>0</v>
      </c>
      <c r="I6" s="9" t="str">
        <f t="shared" si="0"/>
        <v>0</v>
      </c>
      <c r="J6" s="9" t="str">
        <f t="shared" si="0"/>
        <v>0</v>
      </c>
      <c r="K6" s="9" t="str">
        <f t="shared" si="0"/>
        <v>0</v>
      </c>
      <c r="L6" s="9" t="str">
        <f t="shared" si="0"/>
        <v>0</v>
      </c>
      <c r="M6" s="9" t="str">
        <f t="shared" si="0"/>
        <v>0</v>
      </c>
      <c r="N6" s="9" t="str">
        <f t="shared" si="0"/>
        <v>0</v>
      </c>
      <c r="O6" s="9" t="str">
        <f t="shared" si="0"/>
        <v>0</v>
      </c>
      <c r="P6" s="9" t="str">
        <f t="shared" si="0"/>
        <v>0</v>
      </c>
      <c r="Q6" s="9" t="str">
        <f t="shared" si="0"/>
        <v>0</v>
      </c>
      <c r="R6" s="9" t="str">
        <f t="shared" si="0"/>
        <v>0</v>
      </c>
      <c r="S6" s="9" t="str">
        <f t="shared" si="0"/>
        <v>0</v>
      </c>
      <c r="T6" s="9" t="str">
        <f t="shared" si="0"/>
        <v>0</v>
      </c>
      <c r="U6" s="9" t="str">
        <f t="shared" si="0"/>
        <v>0</v>
      </c>
      <c r="V6" s="9" t="str">
        <f t="shared" si="0"/>
        <v>0</v>
      </c>
      <c r="W6" s="6">
        <f t="shared" si="1"/>
        <v>0</v>
      </c>
    </row>
    <row r="7" spans="1:23">
      <c r="A7" s="12">
        <f t="shared" si="3"/>
        <v>43075</v>
      </c>
      <c r="B7" s="11">
        <f t="shared" si="3"/>
        <v>43075</v>
      </c>
      <c r="C7" s="31"/>
      <c r="D7" s="9" t="str">
        <f t="shared" si="2"/>
        <v>0</v>
      </c>
      <c r="E7" s="9" t="str">
        <f t="shared" si="0"/>
        <v>0</v>
      </c>
      <c r="F7" s="9" t="str">
        <f t="shared" si="0"/>
        <v>0</v>
      </c>
      <c r="G7" s="9" t="str">
        <f t="shared" si="0"/>
        <v>0</v>
      </c>
      <c r="H7" s="9" t="str">
        <f t="shared" si="0"/>
        <v>0</v>
      </c>
      <c r="I7" s="9" t="str">
        <f t="shared" si="0"/>
        <v>0</v>
      </c>
      <c r="J7" s="9" t="str">
        <f t="shared" si="0"/>
        <v>0</v>
      </c>
      <c r="K7" s="9" t="str">
        <f t="shared" si="0"/>
        <v>0</v>
      </c>
      <c r="L7" s="9" t="str">
        <f t="shared" si="0"/>
        <v>0</v>
      </c>
      <c r="M7" s="9" t="str">
        <f t="shared" si="0"/>
        <v>0</v>
      </c>
      <c r="N7" s="9" t="str">
        <f t="shared" si="0"/>
        <v>0</v>
      </c>
      <c r="O7" s="9" t="str">
        <f t="shared" si="0"/>
        <v>0</v>
      </c>
      <c r="P7" s="9" t="str">
        <f t="shared" si="0"/>
        <v>0</v>
      </c>
      <c r="Q7" s="9" t="str">
        <f t="shared" si="0"/>
        <v>0</v>
      </c>
      <c r="R7" s="9" t="str">
        <f t="shared" si="0"/>
        <v>0</v>
      </c>
      <c r="S7" s="9" t="str">
        <f t="shared" si="0"/>
        <v>0</v>
      </c>
      <c r="T7" s="9" t="str">
        <f t="shared" si="0"/>
        <v>0</v>
      </c>
      <c r="U7" s="9" t="str">
        <f t="shared" si="0"/>
        <v>0</v>
      </c>
      <c r="V7" s="9" t="str">
        <f t="shared" si="0"/>
        <v>0</v>
      </c>
      <c r="W7" s="6">
        <f t="shared" si="1"/>
        <v>0</v>
      </c>
    </row>
    <row r="8" spans="1:23">
      <c r="A8" s="12">
        <f t="shared" si="3"/>
        <v>43076</v>
      </c>
      <c r="B8" s="11">
        <f t="shared" si="3"/>
        <v>43076</v>
      </c>
      <c r="C8" s="31"/>
      <c r="D8" s="9" t="str">
        <f t="shared" si="2"/>
        <v>0</v>
      </c>
      <c r="E8" s="9" t="str">
        <f t="shared" si="0"/>
        <v>0</v>
      </c>
      <c r="F8" s="9" t="str">
        <f t="shared" si="0"/>
        <v>0</v>
      </c>
      <c r="G8" s="9" t="str">
        <f t="shared" si="0"/>
        <v>0</v>
      </c>
      <c r="H8" s="9" t="str">
        <f t="shared" si="0"/>
        <v>0</v>
      </c>
      <c r="I8" s="9" t="str">
        <f t="shared" si="0"/>
        <v>0</v>
      </c>
      <c r="J8" s="9" t="str">
        <f t="shared" si="0"/>
        <v>0</v>
      </c>
      <c r="K8" s="9" t="str">
        <f t="shared" si="0"/>
        <v>0</v>
      </c>
      <c r="L8" s="9" t="str">
        <f t="shared" si="0"/>
        <v>0</v>
      </c>
      <c r="M8" s="9" t="str">
        <f t="shared" si="0"/>
        <v>0</v>
      </c>
      <c r="N8" s="9" t="str">
        <f t="shared" si="0"/>
        <v>0</v>
      </c>
      <c r="O8" s="9" t="str">
        <f t="shared" si="0"/>
        <v>0</v>
      </c>
      <c r="P8" s="9" t="str">
        <f t="shared" si="0"/>
        <v>0</v>
      </c>
      <c r="Q8" s="9" t="str">
        <f t="shared" si="0"/>
        <v>0</v>
      </c>
      <c r="R8" s="9" t="str">
        <f t="shared" si="0"/>
        <v>0</v>
      </c>
      <c r="S8" s="9" t="str">
        <f t="shared" si="0"/>
        <v>0</v>
      </c>
      <c r="T8" s="9" t="str">
        <f t="shared" si="0"/>
        <v>0</v>
      </c>
      <c r="U8" s="9" t="str">
        <f t="shared" si="0"/>
        <v>0</v>
      </c>
      <c r="V8" s="9" t="str">
        <f t="shared" si="0"/>
        <v>0</v>
      </c>
      <c r="W8" s="6">
        <f t="shared" si="1"/>
        <v>0</v>
      </c>
    </row>
    <row r="9" spans="1:23">
      <c r="A9" s="12">
        <f t="shared" si="3"/>
        <v>43077</v>
      </c>
      <c r="B9" s="11">
        <f t="shared" si="3"/>
        <v>43077</v>
      </c>
      <c r="C9" s="31"/>
      <c r="D9" s="9" t="str">
        <f t="shared" si="2"/>
        <v>0</v>
      </c>
      <c r="E9" s="9" t="str">
        <f t="shared" si="0"/>
        <v>0</v>
      </c>
      <c r="F9" s="9" t="str">
        <f t="shared" si="0"/>
        <v>0</v>
      </c>
      <c r="G9" s="9" t="str">
        <f t="shared" si="0"/>
        <v>0</v>
      </c>
      <c r="H9" s="9" t="str">
        <f t="shared" si="0"/>
        <v>0</v>
      </c>
      <c r="I9" s="9" t="str">
        <f t="shared" si="0"/>
        <v>0</v>
      </c>
      <c r="J9" s="9" t="str">
        <f t="shared" si="0"/>
        <v>0</v>
      </c>
      <c r="K9" s="9" t="str">
        <f t="shared" si="0"/>
        <v>0</v>
      </c>
      <c r="L9" s="9" t="str">
        <f t="shared" si="0"/>
        <v>0</v>
      </c>
      <c r="M9" s="9" t="str">
        <f t="shared" si="0"/>
        <v>0</v>
      </c>
      <c r="N9" s="9" t="str">
        <f t="shared" si="0"/>
        <v>0</v>
      </c>
      <c r="O9" s="9" t="str">
        <f t="shared" si="0"/>
        <v>0</v>
      </c>
      <c r="P9" s="9" t="str">
        <f t="shared" si="0"/>
        <v>0</v>
      </c>
      <c r="Q9" s="9" t="str">
        <f t="shared" si="0"/>
        <v>0</v>
      </c>
      <c r="R9" s="9" t="str">
        <f t="shared" si="0"/>
        <v>0</v>
      </c>
      <c r="S9" s="9" t="str">
        <f t="shared" si="0"/>
        <v>0</v>
      </c>
      <c r="T9" s="9" t="str">
        <f t="shared" si="0"/>
        <v>0</v>
      </c>
      <c r="U9" s="9" t="str">
        <f t="shared" si="0"/>
        <v>0</v>
      </c>
      <c r="V9" s="9" t="str">
        <f t="shared" si="0"/>
        <v>0</v>
      </c>
      <c r="W9" s="6">
        <f t="shared" si="1"/>
        <v>0</v>
      </c>
    </row>
    <row r="10" spans="1:23">
      <c r="A10" s="12">
        <f t="shared" si="3"/>
        <v>43078</v>
      </c>
      <c r="B10" s="11">
        <f t="shared" si="3"/>
        <v>43078</v>
      </c>
      <c r="C10" s="31"/>
      <c r="D10" s="9" t="str">
        <f t="shared" si="2"/>
        <v>0</v>
      </c>
      <c r="E10" s="9" t="str">
        <f t="shared" si="0"/>
        <v>0</v>
      </c>
      <c r="F10" s="9" t="str">
        <f t="shared" si="0"/>
        <v>0</v>
      </c>
      <c r="G10" s="9" t="str">
        <f t="shared" si="0"/>
        <v>0</v>
      </c>
      <c r="H10" s="9" t="str">
        <f t="shared" si="0"/>
        <v>0</v>
      </c>
      <c r="I10" s="9" t="str">
        <f t="shared" si="0"/>
        <v>0</v>
      </c>
      <c r="J10" s="9" t="str">
        <f t="shared" si="0"/>
        <v>0</v>
      </c>
      <c r="K10" s="9" t="str">
        <f t="shared" si="0"/>
        <v>0</v>
      </c>
      <c r="L10" s="9" t="str">
        <f t="shared" si="0"/>
        <v>0</v>
      </c>
      <c r="M10" s="9" t="str">
        <f t="shared" si="0"/>
        <v>0</v>
      </c>
      <c r="N10" s="9" t="str">
        <f t="shared" si="0"/>
        <v>0</v>
      </c>
      <c r="O10" s="9" t="str">
        <f t="shared" si="0"/>
        <v>0</v>
      </c>
      <c r="P10" s="9" t="str">
        <f t="shared" si="0"/>
        <v>0</v>
      </c>
      <c r="Q10" s="9" t="str">
        <f t="shared" si="0"/>
        <v>0</v>
      </c>
      <c r="R10" s="9" t="str">
        <f t="shared" si="0"/>
        <v>0</v>
      </c>
      <c r="S10" s="9" t="str">
        <f t="shared" si="0"/>
        <v>0</v>
      </c>
      <c r="T10" s="9" t="str">
        <f t="shared" si="0"/>
        <v>0</v>
      </c>
      <c r="U10" s="9" t="str">
        <f t="shared" si="0"/>
        <v>0</v>
      </c>
      <c r="V10" s="9" t="str">
        <f t="shared" si="0"/>
        <v>0</v>
      </c>
      <c r="W10" s="6">
        <f t="shared" si="1"/>
        <v>0</v>
      </c>
    </row>
    <row r="11" spans="1:23">
      <c r="A11" s="12">
        <f t="shared" si="3"/>
        <v>43079</v>
      </c>
      <c r="B11" s="11">
        <f t="shared" si="3"/>
        <v>43079</v>
      </c>
      <c r="C11" s="31"/>
      <c r="D11" s="9" t="str">
        <f t="shared" si="2"/>
        <v>0</v>
      </c>
      <c r="E11" s="9" t="str">
        <f t="shared" si="0"/>
        <v>0</v>
      </c>
      <c r="F11" s="9" t="str">
        <f t="shared" si="0"/>
        <v>0</v>
      </c>
      <c r="G11" s="9" t="str">
        <f t="shared" si="0"/>
        <v>0</v>
      </c>
      <c r="H11" s="9" t="str">
        <f t="shared" si="0"/>
        <v>0</v>
      </c>
      <c r="I11" s="9" t="str">
        <f t="shared" si="0"/>
        <v>0</v>
      </c>
      <c r="J11" s="9" t="str">
        <f t="shared" si="0"/>
        <v>0</v>
      </c>
      <c r="K11" s="9" t="str">
        <f t="shared" si="0"/>
        <v>0</v>
      </c>
      <c r="L11" s="9" t="str">
        <f t="shared" si="0"/>
        <v>0</v>
      </c>
      <c r="M11" s="9" t="str">
        <f t="shared" si="0"/>
        <v>0</v>
      </c>
      <c r="N11" s="9" t="str">
        <f t="shared" si="0"/>
        <v>0</v>
      </c>
      <c r="O11" s="9" t="str">
        <f t="shared" si="0"/>
        <v>0</v>
      </c>
      <c r="P11" s="9" t="str">
        <f t="shared" si="0"/>
        <v>0</v>
      </c>
      <c r="Q11" s="9" t="str">
        <f t="shared" si="0"/>
        <v>0</v>
      </c>
      <c r="R11" s="9" t="str">
        <f t="shared" si="0"/>
        <v>0</v>
      </c>
      <c r="S11" s="9" t="str">
        <f t="shared" si="0"/>
        <v>0</v>
      </c>
      <c r="T11" s="9" t="str">
        <f t="shared" si="0"/>
        <v>0</v>
      </c>
      <c r="U11" s="9" t="str">
        <f t="shared" si="0"/>
        <v>0</v>
      </c>
      <c r="V11" s="9" t="str">
        <f t="shared" si="0"/>
        <v>0</v>
      </c>
      <c r="W11" s="6">
        <f t="shared" si="1"/>
        <v>0</v>
      </c>
    </row>
    <row r="12" spans="1:23">
      <c r="A12" s="12">
        <f t="shared" si="3"/>
        <v>43080</v>
      </c>
      <c r="B12" s="11">
        <f t="shared" si="3"/>
        <v>43080</v>
      </c>
      <c r="C12" s="31"/>
      <c r="D12" s="9" t="str">
        <f t="shared" si="2"/>
        <v>0</v>
      </c>
      <c r="E12" s="9" t="str">
        <f t="shared" si="0"/>
        <v>0</v>
      </c>
      <c r="F12" s="9" t="str">
        <f t="shared" si="0"/>
        <v>0</v>
      </c>
      <c r="G12" s="9" t="str">
        <f t="shared" si="0"/>
        <v>0</v>
      </c>
      <c r="H12" s="9" t="str">
        <f t="shared" si="0"/>
        <v>0</v>
      </c>
      <c r="I12" s="9" t="str">
        <f t="shared" si="0"/>
        <v>0</v>
      </c>
      <c r="J12" s="9" t="str">
        <f t="shared" si="0"/>
        <v>0</v>
      </c>
      <c r="K12" s="9" t="str">
        <f t="shared" si="0"/>
        <v>0</v>
      </c>
      <c r="L12" s="9" t="str">
        <f t="shared" si="0"/>
        <v>0</v>
      </c>
      <c r="M12" s="9" t="str">
        <f t="shared" si="0"/>
        <v>0</v>
      </c>
      <c r="N12" s="9" t="str">
        <f t="shared" si="0"/>
        <v>0</v>
      </c>
      <c r="O12" s="9" t="str">
        <f t="shared" si="0"/>
        <v>0</v>
      </c>
      <c r="P12" s="9" t="str">
        <f t="shared" si="0"/>
        <v>0</v>
      </c>
      <c r="Q12" s="9" t="str">
        <f t="shared" si="0"/>
        <v>0</v>
      </c>
      <c r="R12" s="9" t="str">
        <f t="shared" si="0"/>
        <v>0</v>
      </c>
      <c r="S12" s="9" t="str">
        <f t="shared" si="0"/>
        <v>0</v>
      </c>
      <c r="T12" s="9" t="str">
        <f t="shared" si="0"/>
        <v>0</v>
      </c>
      <c r="U12" s="9" t="str">
        <f t="shared" si="0"/>
        <v>0</v>
      </c>
      <c r="V12" s="9" t="str">
        <f t="shared" si="0"/>
        <v>0</v>
      </c>
      <c r="W12" s="6">
        <f t="shared" si="1"/>
        <v>0</v>
      </c>
    </row>
    <row r="13" spans="1:23">
      <c r="A13" s="12">
        <f t="shared" si="3"/>
        <v>43081</v>
      </c>
      <c r="B13" s="11">
        <f t="shared" si="3"/>
        <v>43081</v>
      </c>
      <c r="C13" s="31"/>
      <c r="D13" s="9" t="str">
        <f t="shared" si="2"/>
        <v>0</v>
      </c>
      <c r="E13" s="9" t="str">
        <f t="shared" si="0"/>
        <v>0</v>
      </c>
      <c r="F13" s="9" t="str">
        <f t="shared" si="0"/>
        <v>0</v>
      </c>
      <c r="G13" s="9" t="str">
        <f t="shared" si="0"/>
        <v>0</v>
      </c>
      <c r="H13" s="9" t="str">
        <f t="shared" si="0"/>
        <v>0</v>
      </c>
      <c r="I13" s="9" t="str">
        <f t="shared" si="0"/>
        <v>0</v>
      </c>
      <c r="J13" s="9" t="str">
        <f t="shared" si="0"/>
        <v>0</v>
      </c>
      <c r="K13" s="9" t="str">
        <f t="shared" si="0"/>
        <v>0</v>
      </c>
      <c r="L13" s="9" t="str">
        <f t="shared" si="0"/>
        <v>0</v>
      </c>
      <c r="M13" s="9" t="str">
        <f t="shared" si="0"/>
        <v>0</v>
      </c>
      <c r="N13" s="9" t="str">
        <f t="shared" si="0"/>
        <v>0</v>
      </c>
      <c r="O13" s="9" t="str">
        <f t="shared" si="0"/>
        <v>0</v>
      </c>
      <c r="P13" s="9" t="str">
        <f t="shared" si="0"/>
        <v>0</v>
      </c>
      <c r="Q13" s="9" t="str">
        <f t="shared" si="0"/>
        <v>0</v>
      </c>
      <c r="R13" s="9" t="str">
        <f t="shared" si="0"/>
        <v>0</v>
      </c>
      <c r="S13" s="9" t="str">
        <f t="shared" si="0"/>
        <v>0</v>
      </c>
      <c r="T13" s="9" t="str">
        <f t="shared" si="0"/>
        <v>0</v>
      </c>
      <c r="U13" s="9" t="str">
        <f t="shared" si="0"/>
        <v>0</v>
      </c>
      <c r="V13" s="9" t="str">
        <f t="shared" si="0"/>
        <v>0</v>
      </c>
      <c r="W13" s="6">
        <f t="shared" si="1"/>
        <v>0</v>
      </c>
    </row>
    <row r="14" spans="1:23">
      <c r="A14" s="12">
        <f t="shared" si="3"/>
        <v>43082</v>
      </c>
      <c r="B14" s="11">
        <f t="shared" si="3"/>
        <v>43082</v>
      </c>
      <c r="C14" s="31"/>
      <c r="D14" s="9" t="str">
        <f t="shared" si="2"/>
        <v>0</v>
      </c>
      <c r="E14" s="9" t="str">
        <f t="shared" si="0"/>
        <v>0</v>
      </c>
      <c r="F14" s="9" t="str">
        <f t="shared" si="0"/>
        <v>0</v>
      </c>
      <c r="G14" s="9" t="str">
        <f t="shared" si="0"/>
        <v>0</v>
      </c>
      <c r="H14" s="9" t="str">
        <f t="shared" si="0"/>
        <v>0</v>
      </c>
      <c r="I14" s="9" t="str">
        <f t="shared" si="0"/>
        <v>0</v>
      </c>
      <c r="J14" s="9" t="str">
        <f t="shared" si="0"/>
        <v>0</v>
      </c>
      <c r="K14" s="9" t="str">
        <f t="shared" si="0"/>
        <v>0</v>
      </c>
      <c r="L14" s="9" t="str">
        <f t="shared" si="0"/>
        <v>0</v>
      </c>
      <c r="M14" s="9" t="str">
        <f t="shared" si="0"/>
        <v>0</v>
      </c>
      <c r="N14" s="9" t="str">
        <f t="shared" si="0"/>
        <v>0</v>
      </c>
      <c r="O14" s="9" t="str">
        <f t="shared" si="0"/>
        <v>0</v>
      </c>
      <c r="P14" s="9" t="str">
        <f t="shared" si="0"/>
        <v>0</v>
      </c>
      <c r="Q14" s="9" t="str">
        <f t="shared" si="0"/>
        <v>0</v>
      </c>
      <c r="R14" s="9" t="str">
        <f t="shared" si="0"/>
        <v>0</v>
      </c>
      <c r="S14" s="9" t="str">
        <f t="shared" si="0"/>
        <v>0</v>
      </c>
      <c r="T14" s="9" t="str">
        <f t="shared" si="0"/>
        <v>0</v>
      </c>
      <c r="U14" s="9" t="str">
        <f t="shared" si="0"/>
        <v>0</v>
      </c>
      <c r="V14" s="9" t="str">
        <f t="shared" si="0"/>
        <v>0</v>
      </c>
      <c r="W14" s="6">
        <f t="shared" si="1"/>
        <v>0</v>
      </c>
    </row>
    <row r="15" spans="1:23">
      <c r="A15" s="12">
        <f t="shared" si="3"/>
        <v>43083</v>
      </c>
      <c r="B15" s="11">
        <f t="shared" si="3"/>
        <v>43083</v>
      </c>
      <c r="C15" s="31"/>
      <c r="D15" s="9" t="str">
        <f t="shared" si="2"/>
        <v>0</v>
      </c>
      <c r="E15" s="9" t="str">
        <f t="shared" si="0"/>
        <v>0</v>
      </c>
      <c r="F15" s="9" t="str">
        <f t="shared" si="0"/>
        <v>0</v>
      </c>
      <c r="G15" s="9" t="str">
        <f t="shared" si="0"/>
        <v>0</v>
      </c>
      <c r="H15" s="9" t="str">
        <f t="shared" si="0"/>
        <v>0</v>
      </c>
      <c r="I15" s="9" t="str">
        <f t="shared" si="0"/>
        <v>0</v>
      </c>
      <c r="J15" s="9" t="str">
        <f t="shared" si="0"/>
        <v>0</v>
      </c>
      <c r="K15" s="9" t="str">
        <f t="shared" si="0"/>
        <v>0</v>
      </c>
      <c r="L15" s="9" t="str">
        <f t="shared" si="0"/>
        <v>0</v>
      </c>
      <c r="M15" s="9" t="str">
        <f t="shared" si="0"/>
        <v>0</v>
      </c>
      <c r="N15" s="9" t="str">
        <f t="shared" si="0"/>
        <v>0</v>
      </c>
      <c r="O15" s="9" t="str">
        <f t="shared" si="0"/>
        <v>0</v>
      </c>
      <c r="P15" s="9" t="str">
        <f t="shared" si="0"/>
        <v>0</v>
      </c>
      <c r="Q15" s="9" t="str">
        <f t="shared" si="0"/>
        <v>0</v>
      </c>
      <c r="R15" s="9" t="str">
        <f t="shared" si="0"/>
        <v>0</v>
      </c>
      <c r="S15" s="9" t="str">
        <f t="shared" si="0"/>
        <v>0</v>
      </c>
      <c r="T15" s="9" t="str">
        <f t="shared" si="0"/>
        <v>0</v>
      </c>
      <c r="U15" s="9" t="str">
        <f t="shared" si="0"/>
        <v>0</v>
      </c>
      <c r="V15" s="9" t="str">
        <f t="shared" si="0"/>
        <v>0</v>
      </c>
      <c r="W15" s="6">
        <f t="shared" si="1"/>
        <v>0</v>
      </c>
    </row>
    <row r="16" spans="1:23">
      <c r="A16" s="12">
        <f t="shared" si="3"/>
        <v>43084</v>
      </c>
      <c r="B16" s="11">
        <f t="shared" si="3"/>
        <v>43084</v>
      </c>
      <c r="C16" s="31"/>
      <c r="D16" s="9" t="str">
        <f t="shared" si="2"/>
        <v>0</v>
      </c>
      <c r="E16" s="9" t="str">
        <f t="shared" si="0"/>
        <v>0</v>
      </c>
      <c r="F16" s="9" t="str">
        <f t="shared" si="0"/>
        <v>0</v>
      </c>
      <c r="G16" s="9" t="str">
        <f t="shared" si="0"/>
        <v>0</v>
      </c>
      <c r="H16" s="9" t="str">
        <f t="shared" si="0"/>
        <v>0</v>
      </c>
      <c r="I16" s="9" t="str">
        <f t="shared" si="0"/>
        <v>0</v>
      </c>
      <c r="J16" s="9" t="str">
        <f t="shared" si="0"/>
        <v>0</v>
      </c>
      <c r="K16" s="9" t="str">
        <f t="shared" si="0"/>
        <v>0</v>
      </c>
      <c r="L16" s="9" t="str">
        <f t="shared" si="0"/>
        <v>0</v>
      </c>
      <c r="M16" s="9" t="str">
        <f t="shared" si="0"/>
        <v>0</v>
      </c>
      <c r="N16" s="9" t="str">
        <f t="shared" si="0"/>
        <v>0</v>
      </c>
      <c r="O16" s="9" t="str">
        <f t="shared" si="0"/>
        <v>0</v>
      </c>
      <c r="P16" s="9" t="str">
        <f t="shared" si="0"/>
        <v>0</v>
      </c>
      <c r="Q16" s="9" t="str">
        <f t="shared" si="0"/>
        <v>0</v>
      </c>
      <c r="R16" s="9" t="str">
        <f t="shared" si="0"/>
        <v>0</v>
      </c>
      <c r="S16" s="9" t="str">
        <f t="shared" si="0"/>
        <v>0</v>
      </c>
      <c r="T16" s="9" t="str">
        <f t="shared" si="0"/>
        <v>0</v>
      </c>
      <c r="U16" s="9" t="str">
        <f t="shared" si="0"/>
        <v>0</v>
      </c>
      <c r="V16" s="9" t="str">
        <f t="shared" si="0"/>
        <v>0</v>
      </c>
      <c r="W16" s="6">
        <f t="shared" si="1"/>
        <v>0</v>
      </c>
    </row>
    <row r="17" spans="1:23">
      <c r="A17" s="12">
        <f t="shared" si="3"/>
        <v>43085</v>
      </c>
      <c r="B17" s="11">
        <f t="shared" si="3"/>
        <v>43085</v>
      </c>
      <c r="C17" s="31"/>
      <c r="D17" s="9" t="str">
        <f t="shared" si="2"/>
        <v>0</v>
      </c>
      <c r="E17" s="9" t="str">
        <f t="shared" si="2"/>
        <v>0</v>
      </c>
      <c r="F17" s="9" t="str">
        <f t="shared" si="2"/>
        <v>0</v>
      </c>
      <c r="G17" s="9" t="str">
        <f t="shared" si="2"/>
        <v>0</v>
      </c>
      <c r="H17" s="9" t="str">
        <f t="shared" si="2"/>
        <v>0</v>
      </c>
      <c r="I17" s="9" t="str">
        <f t="shared" si="2"/>
        <v>0</v>
      </c>
      <c r="J17" s="9" t="str">
        <f t="shared" si="2"/>
        <v>0</v>
      </c>
      <c r="K17" s="9" t="str">
        <f t="shared" si="2"/>
        <v>0</v>
      </c>
      <c r="L17" s="9" t="str">
        <f t="shared" si="2"/>
        <v>0</v>
      </c>
      <c r="M17" s="9" t="str">
        <f t="shared" si="2"/>
        <v>0</v>
      </c>
      <c r="N17" s="9" t="str">
        <f t="shared" si="2"/>
        <v>0</v>
      </c>
      <c r="O17" s="9" t="str">
        <f t="shared" si="2"/>
        <v>0</v>
      </c>
      <c r="P17" s="9" t="str">
        <f t="shared" si="2"/>
        <v>0</v>
      </c>
      <c r="Q17" s="9" t="str">
        <f t="shared" si="2"/>
        <v>0</v>
      </c>
      <c r="R17" s="9" t="str">
        <f t="shared" si="2"/>
        <v>0</v>
      </c>
      <c r="S17" s="9" t="str">
        <f t="shared" si="2"/>
        <v>0</v>
      </c>
      <c r="T17" s="9" t="str">
        <f t="shared" ref="T17:V30" si="4">IF($C17=T$1,1,"0")</f>
        <v>0</v>
      </c>
      <c r="U17" s="9" t="str">
        <f t="shared" si="4"/>
        <v>0</v>
      </c>
      <c r="V17" s="9" t="str">
        <f t="shared" si="4"/>
        <v>0</v>
      </c>
      <c r="W17" s="6">
        <f t="shared" si="1"/>
        <v>0</v>
      </c>
    </row>
    <row r="18" spans="1:23">
      <c r="A18" s="12">
        <f t="shared" si="3"/>
        <v>43086</v>
      </c>
      <c r="B18" s="11">
        <f t="shared" si="3"/>
        <v>43086</v>
      </c>
      <c r="C18" s="31"/>
      <c r="D18" s="9" t="str">
        <f t="shared" si="2"/>
        <v>0</v>
      </c>
      <c r="E18" s="9" t="str">
        <f t="shared" si="2"/>
        <v>0</v>
      </c>
      <c r="F18" s="9" t="str">
        <f t="shared" si="2"/>
        <v>0</v>
      </c>
      <c r="G18" s="9" t="str">
        <f t="shared" si="2"/>
        <v>0</v>
      </c>
      <c r="H18" s="9" t="str">
        <f t="shared" si="2"/>
        <v>0</v>
      </c>
      <c r="I18" s="9" t="str">
        <f t="shared" si="2"/>
        <v>0</v>
      </c>
      <c r="J18" s="9" t="str">
        <f t="shared" si="2"/>
        <v>0</v>
      </c>
      <c r="K18" s="9" t="str">
        <f t="shared" si="2"/>
        <v>0</v>
      </c>
      <c r="L18" s="9" t="str">
        <f t="shared" si="2"/>
        <v>0</v>
      </c>
      <c r="M18" s="9" t="str">
        <f t="shared" si="2"/>
        <v>0</v>
      </c>
      <c r="N18" s="9" t="str">
        <f t="shared" si="2"/>
        <v>0</v>
      </c>
      <c r="O18" s="9" t="str">
        <f t="shared" si="2"/>
        <v>0</v>
      </c>
      <c r="P18" s="9" t="str">
        <f t="shared" si="2"/>
        <v>0</v>
      </c>
      <c r="Q18" s="9" t="str">
        <f t="shared" si="2"/>
        <v>0</v>
      </c>
      <c r="R18" s="9" t="str">
        <f t="shared" si="2"/>
        <v>0</v>
      </c>
      <c r="S18" s="9" t="str">
        <f t="shared" si="2"/>
        <v>0</v>
      </c>
      <c r="T18" s="9" t="str">
        <f t="shared" si="4"/>
        <v>0</v>
      </c>
      <c r="U18" s="9" t="str">
        <f t="shared" si="4"/>
        <v>0</v>
      </c>
      <c r="V18" s="9" t="str">
        <f t="shared" si="4"/>
        <v>0</v>
      </c>
      <c r="W18" s="6">
        <f t="shared" si="1"/>
        <v>0</v>
      </c>
    </row>
    <row r="19" spans="1:23">
      <c r="A19" s="12">
        <f t="shared" si="3"/>
        <v>43087</v>
      </c>
      <c r="B19" s="11">
        <f t="shared" si="3"/>
        <v>43087</v>
      </c>
      <c r="C19" s="31"/>
      <c r="D19" s="9" t="str">
        <f t="shared" si="2"/>
        <v>0</v>
      </c>
      <c r="E19" s="9" t="str">
        <f t="shared" si="2"/>
        <v>0</v>
      </c>
      <c r="F19" s="9" t="str">
        <f t="shared" si="2"/>
        <v>0</v>
      </c>
      <c r="G19" s="9" t="str">
        <f t="shared" si="2"/>
        <v>0</v>
      </c>
      <c r="H19" s="9" t="str">
        <f t="shared" si="2"/>
        <v>0</v>
      </c>
      <c r="I19" s="9" t="str">
        <f t="shared" si="2"/>
        <v>0</v>
      </c>
      <c r="J19" s="9" t="str">
        <f t="shared" si="2"/>
        <v>0</v>
      </c>
      <c r="K19" s="9" t="str">
        <f t="shared" si="2"/>
        <v>0</v>
      </c>
      <c r="L19" s="9" t="str">
        <f t="shared" si="2"/>
        <v>0</v>
      </c>
      <c r="M19" s="9" t="str">
        <f t="shared" si="2"/>
        <v>0</v>
      </c>
      <c r="N19" s="9" t="str">
        <f t="shared" si="2"/>
        <v>0</v>
      </c>
      <c r="O19" s="9" t="str">
        <f t="shared" si="2"/>
        <v>0</v>
      </c>
      <c r="P19" s="9" t="str">
        <f t="shared" si="2"/>
        <v>0</v>
      </c>
      <c r="Q19" s="9" t="str">
        <f t="shared" si="2"/>
        <v>0</v>
      </c>
      <c r="R19" s="9" t="str">
        <f t="shared" si="2"/>
        <v>0</v>
      </c>
      <c r="S19" s="9" t="str">
        <f t="shared" si="2"/>
        <v>0</v>
      </c>
      <c r="T19" s="9" t="str">
        <f t="shared" si="4"/>
        <v>0</v>
      </c>
      <c r="U19" s="9" t="str">
        <f t="shared" si="4"/>
        <v>0</v>
      </c>
      <c r="V19" s="9" t="str">
        <f t="shared" si="4"/>
        <v>0</v>
      </c>
      <c r="W19" s="6">
        <f t="shared" si="1"/>
        <v>0</v>
      </c>
    </row>
    <row r="20" spans="1:23">
      <c r="A20" s="12">
        <f t="shared" ref="A20:B32" si="5">(A19+1)</f>
        <v>43088</v>
      </c>
      <c r="B20" s="11">
        <f t="shared" si="5"/>
        <v>43088</v>
      </c>
      <c r="C20" s="31"/>
      <c r="D20" s="9" t="str">
        <f t="shared" si="2"/>
        <v>0</v>
      </c>
      <c r="E20" s="9" t="str">
        <f t="shared" si="2"/>
        <v>0</v>
      </c>
      <c r="F20" s="9" t="str">
        <f t="shared" si="2"/>
        <v>0</v>
      </c>
      <c r="G20" s="9" t="str">
        <f t="shared" si="2"/>
        <v>0</v>
      </c>
      <c r="H20" s="9" t="str">
        <f t="shared" si="2"/>
        <v>0</v>
      </c>
      <c r="I20" s="9" t="str">
        <f t="shared" si="2"/>
        <v>0</v>
      </c>
      <c r="J20" s="9" t="str">
        <f t="shared" si="2"/>
        <v>0</v>
      </c>
      <c r="K20" s="9" t="str">
        <f t="shared" si="2"/>
        <v>0</v>
      </c>
      <c r="L20" s="9" t="str">
        <f t="shared" si="2"/>
        <v>0</v>
      </c>
      <c r="M20" s="9" t="str">
        <f t="shared" si="2"/>
        <v>0</v>
      </c>
      <c r="N20" s="9" t="str">
        <f t="shared" si="2"/>
        <v>0</v>
      </c>
      <c r="O20" s="9" t="str">
        <f t="shared" si="2"/>
        <v>0</v>
      </c>
      <c r="P20" s="9" t="str">
        <f t="shared" si="2"/>
        <v>0</v>
      </c>
      <c r="Q20" s="9" t="str">
        <f t="shared" si="2"/>
        <v>0</v>
      </c>
      <c r="R20" s="9" t="str">
        <f t="shared" si="2"/>
        <v>0</v>
      </c>
      <c r="S20" s="9" t="str">
        <f t="shared" si="2"/>
        <v>0</v>
      </c>
      <c r="T20" s="9" t="str">
        <f t="shared" si="4"/>
        <v>0</v>
      </c>
      <c r="U20" s="9" t="str">
        <f t="shared" si="4"/>
        <v>0</v>
      </c>
      <c r="V20" s="9" t="str">
        <f t="shared" si="4"/>
        <v>0</v>
      </c>
      <c r="W20" s="6">
        <f t="shared" si="1"/>
        <v>0</v>
      </c>
    </row>
    <row r="21" spans="1:23">
      <c r="A21" s="12">
        <f t="shared" si="5"/>
        <v>43089</v>
      </c>
      <c r="B21" s="11">
        <f t="shared" si="5"/>
        <v>43089</v>
      </c>
      <c r="C21" s="31"/>
      <c r="D21" s="9" t="str">
        <f t="shared" si="2"/>
        <v>0</v>
      </c>
      <c r="E21" s="9" t="str">
        <f t="shared" si="2"/>
        <v>0</v>
      </c>
      <c r="F21" s="9" t="str">
        <f t="shared" si="2"/>
        <v>0</v>
      </c>
      <c r="G21" s="9" t="str">
        <f t="shared" si="2"/>
        <v>0</v>
      </c>
      <c r="H21" s="9" t="str">
        <f t="shared" si="2"/>
        <v>0</v>
      </c>
      <c r="I21" s="9" t="str">
        <f t="shared" si="2"/>
        <v>0</v>
      </c>
      <c r="J21" s="9" t="str">
        <f t="shared" si="2"/>
        <v>0</v>
      </c>
      <c r="K21" s="9" t="str">
        <f t="shared" si="2"/>
        <v>0</v>
      </c>
      <c r="L21" s="9" t="str">
        <f t="shared" si="2"/>
        <v>0</v>
      </c>
      <c r="M21" s="9" t="str">
        <f t="shared" si="2"/>
        <v>0</v>
      </c>
      <c r="N21" s="9" t="str">
        <f t="shared" si="2"/>
        <v>0</v>
      </c>
      <c r="O21" s="9" t="str">
        <f t="shared" si="2"/>
        <v>0</v>
      </c>
      <c r="P21" s="9" t="str">
        <f t="shared" si="2"/>
        <v>0</v>
      </c>
      <c r="Q21" s="9" t="str">
        <f t="shared" si="2"/>
        <v>0</v>
      </c>
      <c r="R21" s="9" t="str">
        <f t="shared" si="2"/>
        <v>0</v>
      </c>
      <c r="S21" s="9" t="str">
        <f t="shared" si="2"/>
        <v>0</v>
      </c>
      <c r="T21" s="9" t="str">
        <f t="shared" si="4"/>
        <v>0</v>
      </c>
      <c r="U21" s="9" t="str">
        <f t="shared" si="4"/>
        <v>0</v>
      </c>
      <c r="V21" s="9" t="str">
        <f t="shared" si="4"/>
        <v>0</v>
      </c>
      <c r="W21" s="6">
        <f t="shared" si="1"/>
        <v>0</v>
      </c>
    </row>
    <row r="22" spans="1:23">
      <c r="A22" s="12">
        <f t="shared" si="5"/>
        <v>43090</v>
      </c>
      <c r="B22" s="11">
        <f t="shared" si="5"/>
        <v>43090</v>
      </c>
      <c r="C22" s="31"/>
      <c r="D22" s="9" t="str">
        <f t="shared" si="2"/>
        <v>0</v>
      </c>
      <c r="E22" s="9" t="str">
        <f t="shared" si="2"/>
        <v>0</v>
      </c>
      <c r="F22" s="9" t="str">
        <f t="shared" si="2"/>
        <v>0</v>
      </c>
      <c r="G22" s="9" t="str">
        <f t="shared" si="2"/>
        <v>0</v>
      </c>
      <c r="H22" s="9" t="str">
        <f t="shared" si="2"/>
        <v>0</v>
      </c>
      <c r="I22" s="9" t="str">
        <f t="shared" si="2"/>
        <v>0</v>
      </c>
      <c r="J22" s="9" t="str">
        <f t="shared" si="2"/>
        <v>0</v>
      </c>
      <c r="K22" s="9" t="str">
        <f t="shared" si="2"/>
        <v>0</v>
      </c>
      <c r="L22" s="9" t="str">
        <f t="shared" si="2"/>
        <v>0</v>
      </c>
      <c r="M22" s="9" t="str">
        <f t="shared" si="2"/>
        <v>0</v>
      </c>
      <c r="N22" s="9" t="str">
        <f t="shared" si="2"/>
        <v>0</v>
      </c>
      <c r="O22" s="9" t="str">
        <f t="shared" si="2"/>
        <v>0</v>
      </c>
      <c r="P22" s="9" t="str">
        <f t="shared" si="2"/>
        <v>0</v>
      </c>
      <c r="Q22" s="9" t="str">
        <f t="shared" si="2"/>
        <v>0</v>
      </c>
      <c r="R22" s="9" t="str">
        <f t="shared" si="2"/>
        <v>0</v>
      </c>
      <c r="S22" s="9" t="str">
        <f t="shared" si="2"/>
        <v>0</v>
      </c>
      <c r="T22" s="9" t="str">
        <f t="shared" si="4"/>
        <v>0</v>
      </c>
      <c r="U22" s="9" t="str">
        <f t="shared" si="4"/>
        <v>0</v>
      </c>
      <c r="V22" s="9" t="str">
        <f t="shared" si="4"/>
        <v>0</v>
      </c>
      <c r="W22" s="6">
        <f t="shared" si="1"/>
        <v>0</v>
      </c>
    </row>
    <row r="23" spans="1:23">
      <c r="A23" s="12">
        <f t="shared" si="5"/>
        <v>43091</v>
      </c>
      <c r="B23" s="11">
        <f t="shared" si="5"/>
        <v>43091</v>
      </c>
      <c r="C23" s="31"/>
      <c r="D23" s="9" t="str">
        <f t="shared" si="2"/>
        <v>0</v>
      </c>
      <c r="E23" s="9" t="str">
        <f t="shared" si="2"/>
        <v>0</v>
      </c>
      <c r="F23" s="9" t="str">
        <f t="shared" si="2"/>
        <v>0</v>
      </c>
      <c r="G23" s="9" t="str">
        <f t="shared" si="2"/>
        <v>0</v>
      </c>
      <c r="H23" s="9" t="str">
        <f t="shared" si="2"/>
        <v>0</v>
      </c>
      <c r="I23" s="9" t="str">
        <f t="shared" si="2"/>
        <v>0</v>
      </c>
      <c r="J23" s="9" t="str">
        <f t="shared" si="2"/>
        <v>0</v>
      </c>
      <c r="K23" s="9" t="str">
        <f t="shared" si="2"/>
        <v>0</v>
      </c>
      <c r="L23" s="9" t="str">
        <f t="shared" si="2"/>
        <v>0</v>
      </c>
      <c r="M23" s="9" t="str">
        <f t="shared" si="2"/>
        <v>0</v>
      </c>
      <c r="N23" s="9" t="str">
        <f t="shared" si="2"/>
        <v>0</v>
      </c>
      <c r="O23" s="9" t="str">
        <f t="shared" si="2"/>
        <v>0</v>
      </c>
      <c r="P23" s="9" t="str">
        <f t="shared" si="2"/>
        <v>0</v>
      </c>
      <c r="Q23" s="9" t="str">
        <f t="shared" si="2"/>
        <v>0</v>
      </c>
      <c r="R23" s="9" t="str">
        <f t="shared" si="2"/>
        <v>0</v>
      </c>
      <c r="S23" s="9" t="str">
        <f t="shared" si="2"/>
        <v>0</v>
      </c>
      <c r="T23" s="9" t="str">
        <f t="shared" si="4"/>
        <v>0</v>
      </c>
      <c r="U23" s="9" t="str">
        <f t="shared" si="4"/>
        <v>0</v>
      </c>
      <c r="V23" s="9" t="str">
        <f t="shared" si="4"/>
        <v>0</v>
      </c>
      <c r="W23" s="6">
        <f t="shared" si="1"/>
        <v>0</v>
      </c>
    </row>
    <row r="24" spans="1:23">
      <c r="A24" s="12">
        <f t="shared" si="5"/>
        <v>43092</v>
      </c>
      <c r="B24" s="11">
        <f t="shared" si="5"/>
        <v>43092</v>
      </c>
      <c r="C24" s="31"/>
      <c r="D24" s="9" t="str">
        <f t="shared" si="2"/>
        <v>0</v>
      </c>
      <c r="E24" s="9" t="str">
        <f t="shared" si="2"/>
        <v>0</v>
      </c>
      <c r="F24" s="9" t="str">
        <f t="shared" si="2"/>
        <v>0</v>
      </c>
      <c r="G24" s="9" t="str">
        <f t="shared" si="2"/>
        <v>0</v>
      </c>
      <c r="H24" s="9" t="str">
        <f t="shared" si="2"/>
        <v>0</v>
      </c>
      <c r="I24" s="9" t="str">
        <f t="shared" si="2"/>
        <v>0</v>
      </c>
      <c r="J24" s="9" t="str">
        <f t="shared" si="2"/>
        <v>0</v>
      </c>
      <c r="K24" s="9" t="str">
        <f t="shared" si="2"/>
        <v>0</v>
      </c>
      <c r="L24" s="9" t="str">
        <f t="shared" si="2"/>
        <v>0</v>
      </c>
      <c r="M24" s="9" t="str">
        <f t="shared" si="2"/>
        <v>0</v>
      </c>
      <c r="N24" s="9" t="str">
        <f t="shared" si="2"/>
        <v>0</v>
      </c>
      <c r="O24" s="9" t="str">
        <f t="shared" si="2"/>
        <v>0</v>
      </c>
      <c r="P24" s="9" t="str">
        <f t="shared" si="2"/>
        <v>0</v>
      </c>
      <c r="Q24" s="9" t="str">
        <f t="shared" si="2"/>
        <v>0</v>
      </c>
      <c r="R24" s="9" t="str">
        <f t="shared" si="2"/>
        <v>0</v>
      </c>
      <c r="S24" s="9" t="str">
        <f t="shared" si="2"/>
        <v>0</v>
      </c>
      <c r="T24" s="9" t="str">
        <f t="shared" si="4"/>
        <v>0</v>
      </c>
      <c r="U24" s="9" t="str">
        <f t="shared" si="4"/>
        <v>0</v>
      </c>
      <c r="V24" s="9" t="str">
        <f t="shared" si="4"/>
        <v>0</v>
      </c>
      <c r="W24" s="6">
        <f t="shared" si="1"/>
        <v>0</v>
      </c>
    </row>
    <row r="25" spans="1:23">
      <c r="A25" s="12">
        <f t="shared" si="5"/>
        <v>43093</v>
      </c>
      <c r="B25" s="11">
        <f t="shared" si="5"/>
        <v>43093</v>
      </c>
      <c r="C25" s="31"/>
      <c r="D25" s="9" t="str">
        <f t="shared" si="2"/>
        <v>0</v>
      </c>
      <c r="E25" s="9" t="str">
        <f t="shared" si="2"/>
        <v>0</v>
      </c>
      <c r="F25" s="9" t="str">
        <f t="shared" si="2"/>
        <v>0</v>
      </c>
      <c r="G25" s="9" t="str">
        <f t="shared" si="2"/>
        <v>0</v>
      </c>
      <c r="H25" s="9" t="str">
        <f t="shared" si="2"/>
        <v>0</v>
      </c>
      <c r="I25" s="9" t="str">
        <f t="shared" si="2"/>
        <v>0</v>
      </c>
      <c r="J25" s="9" t="str">
        <f t="shared" si="2"/>
        <v>0</v>
      </c>
      <c r="K25" s="9" t="str">
        <f t="shared" si="2"/>
        <v>0</v>
      </c>
      <c r="L25" s="9" t="str">
        <f t="shared" si="2"/>
        <v>0</v>
      </c>
      <c r="M25" s="9" t="str">
        <f t="shared" si="2"/>
        <v>0</v>
      </c>
      <c r="N25" s="9" t="str">
        <f t="shared" si="2"/>
        <v>0</v>
      </c>
      <c r="O25" s="9" t="str">
        <f t="shared" si="2"/>
        <v>0</v>
      </c>
      <c r="P25" s="9" t="str">
        <f t="shared" si="2"/>
        <v>0</v>
      </c>
      <c r="Q25" s="9" t="str">
        <f t="shared" si="2"/>
        <v>0</v>
      </c>
      <c r="R25" s="9" t="str">
        <f t="shared" si="2"/>
        <v>0</v>
      </c>
      <c r="S25" s="9" t="str">
        <f t="shared" si="2"/>
        <v>0</v>
      </c>
      <c r="T25" s="9" t="str">
        <f t="shared" si="4"/>
        <v>0</v>
      </c>
      <c r="U25" s="9" t="str">
        <f t="shared" si="4"/>
        <v>0</v>
      </c>
      <c r="V25" s="9" t="str">
        <f t="shared" si="4"/>
        <v>0</v>
      </c>
      <c r="W25" s="6">
        <f t="shared" si="1"/>
        <v>0</v>
      </c>
    </row>
    <row r="26" spans="1:23">
      <c r="A26" s="12">
        <f t="shared" si="5"/>
        <v>43094</v>
      </c>
      <c r="B26" s="11">
        <f t="shared" si="5"/>
        <v>43094</v>
      </c>
      <c r="C26" s="31"/>
      <c r="D26" s="9" t="str">
        <f t="shared" si="2"/>
        <v>0</v>
      </c>
      <c r="E26" s="9" t="str">
        <f t="shared" si="2"/>
        <v>0</v>
      </c>
      <c r="F26" s="9" t="str">
        <f t="shared" si="2"/>
        <v>0</v>
      </c>
      <c r="G26" s="9" t="str">
        <f t="shared" si="2"/>
        <v>0</v>
      </c>
      <c r="H26" s="9" t="str">
        <f t="shared" si="2"/>
        <v>0</v>
      </c>
      <c r="I26" s="9" t="str">
        <f t="shared" si="2"/>
        <v>0</v>
      </c>
      <c r="J26" s="9" t="str">
        <f t="shared" si="2"/>
        <v>0</v>
      </c>
      <c r="K26" s="9" t="str">
        <f t="shared" si="2"/>
        <v>0</v>
      </c>
      <c r="L26" s="9" t="str">
        <f t="shared" si="2"/>
        <v>0</v>
      </c>
      <c r="M26" s="9" t="str">
        <f t="shared" si="2"/>
        <v>0</v>
      </c>
      <c r="N26" s="9" t="str">
        <f t="shared" si="2"/>
        <v>0</v>
      </c>
      <c r="O26" s="9" t="str">
        <f t="shared" si="2"/>
        <v>0</v>
      </c>
      <c r="P26" s="9" t="str">
        <f t="shared" si="2"/>
        <v>0</v>
      </c>
      <c r="Q26" s="9" t="str">
        <f t="shared" si="2"/>
        <v>0</v>
      </c>
      <c r="R26" s="9" t="str">
        <f t="shared" si="2"/>
        <v>0</v>
      </c>
      <c r="S26" s="9" t="str">
        <f t="shared" si="2"/>
        <v>0</v>
      </c>
      <c r="T26" s="9" t="str">
        <f t="shared" si="4"/>
        <v>0</v>
      </c>
      <c r="U26" s="9" t="str">
        <f t="shared" si="4"/>
        <v>0</v>
      </c>
      <c r="V26" s="9" t="str">
        <f t="shared" si="4"/>
        <v>0</v>
      </c>
      <c r="W26" s="6">
        <f t="shared" si="1"/>
        <v>0</v>
      </c>
    </row>
    <row r="27" spans="1:23">
      <c r="A27" s="12">
        <f t="shared" si="5"/>
        <v>43095</v>
      </c>
      <c r="B27" s="11">
        <f t="shared" si="5"/>
        <v>43095</v>
      </c>
      <c r="C27" s="31"/>
      <c r="D27" s="9" t="str">
        <f t="shared" si="2"/>
        <v>0</v>
      </c>
      <c r="E27" s="9" t="str">
        <f t="shared" si="2"/>
        <v>0</v>
      </c>
      <c r="F27" s="9" t="str">
        <f t="shared" si="2"/>
        <v>0</v>
      </c>
      <c r="G27" s="9" t="str">
        <f t="shared" si="2"/>
        <v>0</v>
      </c>
      <c r="H27" s="9" t="str">
        <f t="shared" si="2"/>
        <v>0</v>
      </c>
      <c r="I27" s="9" t="str">
        <f t="shared" si="2"/>
        <v>0</v>
      </c>
      <c r="J27" s="9" t="str">
        <f t="shared" si="2"/>
        <v>0</v>
      </c>
      <c r="K27" s="9" t="str">
        <f t="shared" si="2"/>
        <v>0</v>
      </c>
      <c r="L27" s="9" t="str">
        <f t="shared" si="2"/>
        <v>0</v>
      </c>
      <c r="M27" s="9" t="str">
        <f t="shared" si="2"/>
        <v>0</v>
      </c>
      <c r="N27" s="9" t="str">
        <f t="shared" si="2"/>
        <v>0</v>
      </c>
      <c r="O27" s="9" t="str">
        <f t="shared" si="2"/>
        <v>0</v>
      </c>
      <c r="P27" s="9" t="str">
        <f t="shared" si="2"/>
        <v>0</v>
      </c>
      <c r="Q27" s="9" t="str">
        <f t="shared" si="2"/>
        <v>0</v>
      </c>
      <c r="R27" s="9" t="str">
        <f t="shared" si="2"/>
        <v>0</v>
      </c>
      <c r="S27" s="9" t="str">
        <f t="shared" si="2"/>
        <v>0</v>
      </c>
      <c r="T27" s="9" t="str">
        <f t="shared" si="4"/>
        <v>0</v>
      </c>
      <c r="U27" s="9" t="str">
        <f t="shared" si="4"/>
        <v>0</v>
      </c>
      <c r="V27" s="9" t="str">
        <f t="shared" si="4"/>
        <v>0</v>
      </c>
      <c r="W27" s="6">
        <f t="shared" si="1"/>
        <v>0</v>
      </c>
    </row>
    <row r="28" spans="1:23">
      <c r="A28" s="12">
        <f t="shared" si="5"/>
        <v>43096</v>
      </c>
      <c r="B28" s="11">
        <f t="shared" si="5"/>
        <v>43096</v>
      </c>
      <c r="C28" s="31"/>
      <c r="D28" s="9" t="str">
        <f t="shared" si="2"/>
        <v>0</v>
      </c>
      <c r="E28" s="9" t="str">
        <f t="shared" si="2"/>
        <v>0</v>
      </c>
      <c r="F28" s="9" t="str">
        <f t="shared" si="2"/>
        <v>0</v>
      </c>
      <c r="G28" s="9" t="str">
        <f t="shared" si="2"/>
        <v>0</v>
      </c>
      <c r="H28" s="9" t="str">
        <f t="shared" si="2"/>
        <v>0</v>
      </c>
      <c r="I28" s="9" t="str">
        <f t="shared" si="2"/>
        <v>0</v>
      </c>
      <c r="J28" s="9" t="str">
        <f t="shared" si="2"/>
        <v>0</v>
      </c>
      <c r="K28" s="9" t="str">
        <f t="shared" si="2"/>
        <v>0</v>
      </c>
      <c r="L28" s="9" t="str">
        <f t="shared" si="2"/>
        <v>0</v>
      </c>
      <c r="M28" s="9" t="str">
        <f t="shared" si="2"/>
        <v>0</v>
      </c>
      <c r="N28" s="9" t="str">
        <f t="shared" si="2"/>
        <v>0</v>
      </c>
      <c r="O28" s="9" t="str">
        <f t="shared" si="2"/>
        <v>0</v>
      </c>
      <c r="P28" s="9" t="str">
        <f t="shared" si="2"/>
        <v>0</v>
      </c>
      <c r="Q28" s="9" t="str">
        <f t="shared" si="2"/>
        <v>0</v>
      </c>
      <c r="R28" s="9" t="str">
        <f t="shared" si="2"/>
        <v>0</v>
      </c>
      <c r="S28" s="9" t="str">
        <f t="shared" si="2"/>
        <v>0</v>
      </c>
      <c r="T28" s="9" t="str">
        <f t="shared" si="4"/>
        <v>0</v>
      </c>
      <c r="U28" s="9" t="str">
        <f t="shared" si="4"/>
        <v>0</v>
      </c>
      <c r="V28" s="9" t="str">
        <f t="shared" si="4"/>
        <v>0</v>
      </c>
      <c r="W28" s="6">
        <f t="shared" si="1"/>
        <v>0</v>
      </c>
    </row>
    <row r="29" spans="1:23">
      <c r="A29" s="12">
        <f t="shared" si="5"/>
        <v>43097</v>
      </c>
      <c r="B29" s="11">
        <f t="shared" si="5"/>
        <v>43097</v>
      </c>
      <c r="C29" s="31"/>
      <c r="D29" s="9" t="str">
        <f t="shared" si="2"/>
        <v>0</v>
      </c>
      <c r="E29" s="9" t="str">
        <f t="shared" si="2"/>
        <v>0</v>
      </c>
      <c r="F29" s="9" t="str">
        <f t="shared" si="2"/>
        <v>0</v>
      </c>
      <c r="G29" s="9" t="str">
        <f t="shared" si="2"/>
        <v>0</v>
      </c>
      <c r="H29" s="9" t="str">
        <f t="shared" si="2"/>
        <v>0</v>
      </c>
      <c r="I29" s="9" t="str">
        <f t="shared" si="2"/>
        <v>0</v>
      </c>
      <c r="J29" s="9" t="str">
        <f t="shared" si="2"/>
        <v>0</v>
      </c>
      <c r="K29" s="9" t="str">
        <f t="shared" si="2"/>
        <v>0</v>
      </c>
      <c r="L29" s="9" t="str">
        <f t="shared" si="2"/>
        <v>0</v>
      </c>
      <c r="M29" s="9" t="str">
        <f t="shared" si="2"/>
        <v>0</v>
      </c>
      <c r="N29" s="9" t="str">
        <f t="shared" si="2"/>
        <v>0</v>
      </c>
      <c r="O29" s="9" t="str">
        <f t="shared" si="2"/>
        <v>0</v>
      </c>
      <c r="P29" s="9" t="str">
        <f t="shared" si="2"/>
        <v>0</v>
      </c>
      <c r="Q29" s="9" t="str">
        <f t="shared" si="2"/>
        <v>0</v>
      </c>
      <c r="R29" s="9" t="str">
        <f t="shared" si="2"/>
        <v>0</v>
      </c>
      <c r="S29" s="9" t="str">
        <f t="shared" si="2"/>
        <v>0</v>
      </c>
      <c r="T29" s="9" t="str">
        <f t="shared" si="4"/>
        <v>0</v>
      </c>
      <c r="U29" s="9" t="str">
        <f t="shared" si="4"/>
        <v>0</v>
      </c>
      <c r="V29" s="9" t="str">
        <f t="shared" si="4"/>
        <v>0</v>
      </c>
      <c r="W29" s="6">
        <f t="shared" si="1"/>
        <v>0</v>
      </c>
    </row>
    <row r="30" spans="1:23">
      <c r="A30" s="12">
        <f t="shared" si="5"/>
        <v>43098</v>
      </c>
      <c r="B30" s="11">
        <f t="shared" si="5"/>
        <v>43098</v>
      </c>
      <c r="C30" s="31"/>
      <c r="D30" s="9" t="str">
        <f t="shared" si="2"/>
        <v>0</v>
      </c>
      <c r="E30" s="9" t="str">
        <f t="shared" si="2"/>
        <v>0</v>
      </c>
      <c r="F30" s="9" t="str">
        <f t="shared" si="2"/>
        <v>0</v>
      </c>
      <c r="G30" s="9" t="str">
        <f t="shared" si="2"/>
        <v>0</v>
      </c>
      <c r="H30" s="9" t="str">
        <f t="shared" si="2"/>
        <v>0</v>
      </c>
      <c r="I30" s="9" t="str">
        <f t="shared" si="2"/>
        <v>0</v>
      </c>
      <c r="J30" s="9" t="str">
        <f t="shared" si="2"/>
        <v>0</v>
      </c>
      <c r="K30" s="9" t="str">
        <f t="shared" si="2"/>
        <v>0</v>
      </c>
      <c r="L30" s="9" t="str">
        <f t="shared" si="2"/>
        <v>0</v>
      </c>
      <c r="M30" s="9" t="str">
        <f t="shared" si="2"/>
        <v>0</v>
      </c>
      <c r="N30" s="9" t="str">
        <f t="shared" si="2"/>
        <v>0</v>
      </c>
      <c r="O30" s="9" t="str">
        <f t="shared" si="2"/>
        <v>0</v>
      </c>
      <c r="P30" s="9" t="str">
        <f t="shared" si="2"/>
        <v>0</v>
      </c>
      <c r="Q30" s="9" t="str">
        <f t="shared" si="2"/>
        <v>0</v>
      </c>
      <c r="R30" s="9" t="str">
        <f t="shared" si="2"/>
        <v>0</v>
      </c>
      <c r="S30" s="9" t="str">
        <f t="shared" si="2"/>
        <v>0</v>
      </c>
      <c r="T30" s="9" t="str">
        <f t="shared" si="4"/>
        <v>0</v>
      </c>
      <c r="U30" s="9" t="str">
        <f t="shared" si="4"/>
        <v>0</v>
      </c>
      <c r="V30" s="9" t="str">
        <f t="shared" si="4"/>
        <v>0</v>
      </c>
      <c r="W30" s="6">
        <f t="shared" si="1"/>
        <v>0</v>
      </c>
    </row>
    <row r="31" spans="1:23">
      <c r="A31" s="12">
        <f t="shared" si="5"/>
        <v>43099</v>
      </c>
      <c r="B31" s="11">
        <f t="shared" si="5"/>
        <v>43099</v>
      </c>
      <c r="C31" s="31"/>
      <c r="D31" s="9" t="str">
        <f t="shared" si="2"/>
        <v>0</v>
      </c>
      <c r="E31" s="9" t="str">
        <f t="shared" si="2"/>
        <v>0</v>
      </c>
      <c r="F31" s="9" t="str">
        <f t="shared" si="2"/>
        <v>0</v>
      </c>
      <c r="G31" s="9" t="str">
        <f t="shared" ref="G31:V32" si="6">IF($C31=G$1,1,"0")</f>
        <v>0</v>
      </c>
      <c r="H31" s="9" t="str">
        <f t="shared" si="6"/>
        <v>0</v>
      </c>
      <c r="I31" s="9" t="str">
        <f t="shared" si="6"/>
        <v>0</v>
      </c>
      <c r="J31" s="9" t="str">
        <f t="shared" si="6"/>
        <v>0</v>
      </c>
      <c r="K31" s="9" t="str">
        <f t="shared" si="6"/>
        <v>0</v>
      </c>
      <c r="L31" s="9" t="str">
        <f t="shared" si="6"/>
        <v>0</v>
      </c>
      <c r="M31" s="9" t="str">
        <f t="shared" si="6"/>
        <v>0</v>
      </c>
      <c r="N31" s="9" t="str">
        <f t="shared" si="6"/>
        <v>0</v>
      </c>
      <c r="O31" s="9" t="str">
        <f t="shared" si="6"/>
        <v>0</v>
      </c>
      <c r="P31" s="9" t="str">
        <f t="shared" si="6"/>
        <v>0</v>
      </c>
      <c r="Q31" s="9" t="str">
        <f t="shared" si="6"/>
        <v>0</v>
      </c>
      <c r="R31" s="9" t="str">
        <f t="shared" si="6"/>
        <v>0</v>
      </c>
      <c r="S31" s="9" t="str">
        <f t="shared" si="6"/>
        <v>0</v>
      </c>
      <c r="T31" s="9" t="str">
        <f t="shared" si="6"/>
        <v>0</v>
      </c>
      <c r="U31" s="9" t="str">
        <f t="shared" si="6"/>
        <v>0</v>
      </c>
      <c r="V31" s="9" t="str">
        <f t="shared" si="6"/>
        <v>0</v>
      </c>
      <c r="W31" s="6">
        <f t="shared" si="1"/>
        <v>0</v>
      </c>
    </row>
    <row r="32" spans="1:23">
      <c r="A32" s="12">
        <f t="shared" si="5"/>
        <v>43100</v>
      </c>
      <c r="B32" s="11">
        <f t="shared" si="5"/>
        <v>43100</v>
      </c>
      <c r="C32" s="31"/>
      <c r="D32" s="9" t="str">
        <f t="shared" ref="D32:S32" si="7">IF($C32=D$1,1,"0")</f>
        <v>0</v>
      </c>
      <c r="E32" s="9" t="str">
        <f t="shared" si="7"/>
        <v>0</v>
      </c>
      <c r="F32" s="9" t="str">
        <f t="shared" si="7"/>
        <v>0</v>
      </c>
      <c r="G32" s="9" t="str">
        <f t="shared" si="7"/>
        <v>0</v>
      </c>
      <c r="H32" s="9" t="str">
        <f t="shared" si="7"/>
        <v>0</v>
      </c>
      <c r="I32" s="9" t="str">
        <f t="shared" si="7"/>
        <v>0</v>
      </c>
      <c r="J32" s="9" t="str">
        <f t="shared" si="7"/>
        <v>0</v>
      </c>
      <c r="K32" s="9" t="str">
        <f t="shared" si="7"/>
        <v>0</v>
      </c>
      <c r="L32" s="9" t="str">
        <f t="shared" si="7"/>
        <v>0</v>
      </c>
      <c r="M32" s="9" t="str">
        <f t="shared" si="7"/>
        <v>0</v>
      </c>
      <c r="N32" s="9" t="str">
        <f t="shared" si="7"/>
        <v>0</v>
      </c>
      <c r="O32" s="9" t="str">
        <f t="shared" si="7"/>
        <v>0</v>
      </c>
      <c r="P32" s="9" t="str">
        <f t="shared" si="7"/>
        <v>0</v>
      </c>
      <c r="Q32" s="9" t="str">
        <f t="shared" si="7"/>
        <v>0</v>
      </c>
      <c r="R32" s="9" t="str">
        <f t="shared" si="7"/>
        <v>0</v>
      </c>
      <c r="S32" s="9" t="str">
        <f t="shared" si="7"/>
        <v>0</v>
      </c>
      <c r="T32" s="9" t="str">
        <f t="shared" si="6"/>
        <v>0</v>
      </c>
      <c r="U32" s="9" t="str">
        <f t="shared" si="6"/>
        <v>0</v>
      </c>
      <c r="V32" s="9" t="str">
        <f t="shared" si="6"/>
        <v>0</v>
      </c>
      <c r="W32" s="6">
        <f t="shared" si="1"/>
        <v>0</v>
      </c>
    </row>
    <row r="33" spans="1:23">
      <c r="A33" s="3"/>
      <c r="B33" s="3"/>
      <c r="C33" s="3"/>
      <c r="D33" s="2">
        <f t="shared" ref="D33:W33" si="8">SUM(D2:D32)</f>
        <v>0</v>
      </c>
      <c r="E33" s="2">
        <f t="shared" si="8"/>
        <v>0</v>
      </c>
      <c r="F33" s="2">
        <f t="shared" si="8"/>
        <v>0</v>
      </c>
      <c r="G33" s="2">
        <f t="shared" si="8"/>
        <v>0</v>
      </c>
      <c r="H33" s="2">
        <f t="shared" si="8"/>
        <v>0</v>
      </c>
      <c r="I33" s="2">
        <f t="shared" si="8"/>
        <v>0</v>
      </c>
      <c r="J33" s="2">
        <f t="shared" si="8"/>
        <v>0</v>
      </c>
      <c r="K33" s="2">
        <f t="shared" si="8"/>
        <v>0</v>
      </c>
      <c r="L33" s="2">
        <f t="shared" si="8"/>
        <v>0</v>
      </c>
      <c r="M33" s="2">
        <f t="shared" si="8"/>
        <v>0</v>
      </c>
      <c r="N33" s="2">
        <f t="shared" si="8"/>
        <v>0</v>
      </c>
      <c r="O33" s="2">
        <f t="shared" si="8"/>
        <v>0</v>
      </c>
      <c r="P33" s="2">
        <f t="shared" si="8"/>
        <v>0</v>
      </c>
      <c r="Q33" s="2">
        <f t="shared" si="8"/>
        <v>0</v>
      </c>
      <c r="R33" s="2">
        <f t="shared" si="8"/>
        <v>0</v>
      </c>
      <c r="S33" s="2">
        <f t="shared" si="8"/>
        <v>0</v>
      </c>
      <c r="T33" s="2">
        <f t="shared" si="8"/>
        <v>0</v>
      </c>
      <c r="U33" s="2">
        <f t="shared" si="8"/>
        <v>0</v>
      </c>
      <c r="V33" s="2">
        <f t="shared" si="8"/>
        <v>0</v>
      </c>
      <c r="W33" s="2">
        <f t="shared" si="8"/>
        <v>0</v>
      </c>
    </row>
    <row r="34" spans="1:23">
      <c r="A34" s="3"/>
      <c r="B34" s="3"/>
      <c r="C34" s="3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>
      <c r="V35" s="1"/>
    </row>
    <row r="36" spans="1:23">
      <c r="A36" s="4"/>
      <c r="B36" s="5"/>
    </row>
    <row r="37" spans="1:23">
      <c r="A37" s="4"/>
      <c r="B37" s="5"/>
      <c r="D37" s="60" t="str">
        <f>(D1)</f>
        <v>-</v>
      </c>
      <c r="E37" s="61" t="str">
        <f t="shared" ref="E37:V37" si="9">(E1)</f>
        <v>-</v>
      </c>
      <c r="F37" s="60" t="str">
        <f t="shared" si="9"/>
        <v>-</v>
      </c>
      <c r="G37" s="61" t="str">
        <f t="shared" si="9"/>
        <v>-</v>
      </c>
      <c r="H37" s="60" t="str">
        <f t="shared" si="9"/>
        <v>-</v>
      </c>
      <c r="I37" s="61" t="str">
        <f t="shared" si="9"/>
        <v>-</v>
      </c>
      <c r="J37" s="60" t="str">
        <f t="shared" si="9"/>
        <v>-</v>
      </c>
      <c r="K37" s="61" t="str">
        <f t="shared" si="9"/>
        <v>-</v>
      </c>
      <c r="L37" s="60" t="str">
        <f t="shared" si="9"/>
        <v>-</v>
      </c>
      <c r="M37" s="61" t="str">
        <f t="shared" si="9"/>
        <v>-</v>
      </c>
      <c r="N37" s="60" t="str">
        <f t="shared" si="9"/>
        <v>-</v>
      </c>
      <c r="O37" s="61" t="str">
        <f t="shared" si="9"/>
        <v>-</v>
      </c>
      <c r="P37" s="60" t="str">
        <f t="shared" si="9"/>
        <v>-</v>
      </c>
      <c r="Q37" s="61" t="str">
        <f t="shared" si="9"/>
        <v>-</v>
      </c>
      <c r="R37" s="60" t="str">
        <f t="shared" si="9"/>
        <v>-</v>
      </c>
      <c r="S37" s="61" t="str">
        <f t="shared" si="9"/>
        <v>_</v>
      </c>
      <c r="T37" s="60" t="str">
        <f t="shared" si="9"/>
        <v>_</v>
      </c>
      <c r="U37" s="61" t="str">
        <f t="shared" si="9"/>
        <v>_</v>
      </c>
      <c r="V37" s="60" t="str">
        <f t="shared" si="9"/>
        <v>_</v>
      </c>
    </row>
    <row r="38" spans="1:23" hidden="1">
      <c r="C38" t="s">
        <v>4</v>
      </c>
      <c r="D38" s="29">
        <f>SUMPRODUCT((WEEKDAY($A$2:$A$32,2)=ROWS($38:38))*(COUNTIF(FERIES,$A$2:$A$32)=0)*($C$2:$C$32=D$37))</f>
        <v>0</v>
      </c>
      <c r="E38" s="55">
        <f>SUMPRODUCT((WEEKDAY($A$2:$A$32,2)=ROWS($38:38))*(COUNTIF(FERIES,$A$2:$A$32)=0)*($C$2:$C$32=E$37))</f>
        <v>0</v>
      </c>
      <c r="F38" s="29">
        <f>SUMPRODUCT((WEEKDAY($A$2:$A$32,2)=ROWS($38:38))*(COUNTIF(FERIES,$A$2:$A$32)=0)*($C$2:$C$32=F$37))</f>
        <v>0</v>
      </c>
      <c r="G38" s="55">
        <f>SUMPRODUCT((WEEKDAY($A$2:$A$32,2)=ROWS($38:38))*(COUNTIF(FERIES,$A$2:$A$32)=0)*($C$2:$C$32=G$37))</f>
        <v>0</v>
      </c>
      <c r="H38" s="29">
        <f>SUMPRODUCT((WEEKDAY($A$2:$A$32,2)=ROWS($38:38))*(COUNTIF(FERIES,$A$2:$A$32)=0)*($C$2:$C$32=H$37))</f>
        <v>0</v>
      </c>
      <c r="I38" s="55">
        <f>SUMPRODUCT((WEEKDAY($A$2:$A$32,2)=ROWS($38:38))*(COUNTIF(FERIES,$A$2:$A$32)=0)*($C$2:$C$32=I$37))</f>
        <v>0</v>
      </c>
      <c r="J38" s="29">
        <f>SUMPRODUCT((WEEKDAY($A$2:$A$32,2)=ROWS($38:38))*(COUNTIF(FERIES,$A$2:$A$32)=0)*($C$2:$C$32=J$37))</f>
        <v>0</v>
      </c>
      <c r="K38" s="55">
        <f>SUMPRODUCT((WEEKDAY($A$2:$A$32,2)=ROWS($38:38))*(COUNTIF(FERIES,$A$2:$A$32)=0)*($C$2:$C$32=K$37))</f>
        <v>0</v>
      </c>
      <c r="L38" s="29">
        <f>SUMPRODUCT((WEEKDAY($A$2:$A$32,2)=ROWS($38:38))*(COUNTIF(FERIES,$A$2:$A$32)=0)*($C$2:$C$32=L$37))</f>
        <v>0</v>
      </c>
      <c r="M38" s="55">
        <f>SUMPRODUCT((WEEKDAY($A$2:$A$32,2)=ROWS($38:38))*(COUNTIF(FERIES,$A$2:$A$32)=0)*($C$2:$C$32=M$37))</f>
        <v>0</v>
      </c>
      <c r="N38" s="29">
        <f>SUMPRODUCT((WEEKDAY($A$2:$A$32,2)=ROWS($38:38))*(COUNTIF(FERIES,$A$2:$A$32)=0)*($C$2:$C$32=N$37))</f>
        <v>0</v>
      </c>
      <c r="O38" s="55">
        <f>SUMPRODUCT((WEEKDAY($A$2:$A$32,2)=ROWS($38:38))*(COUNTIF(FERIES,$A$2:$A$32)=0)*($C$2:$C$32=O$37))</f>
        <v>0</v>
      </c>
      <c r="P38" s="29">
        <f>SUMPRODUCT((WEEKDAY($A$2:$A$32,2)=ROWS($38:38))*(COUNTIF(FERIES,$A$2:$A$32)=0)*($C$2:$C$32=P$37))</f>
        <v>0</v>
      </c>
      <c r="Q38" s="55">
        <f>SUMPRODUCT((WEEKDAY($A$2:$A$32,2)=ROWS($38:38))*(COUNTIF(FERIES,$A$2:$A$32)=0)*($C$2:$C$32=Q$37))</f>
        <v>0</v>
      </c>
      <c r="R38" s="29">
        <f>SUMPRODUCT((WEEKDAY($A$2:$A$32,2)=ROWS($38:38))*(COUNTIF(FERIES,$A$2:$A$32)=0)*($C$2:$C$32=R$37))</f>
        <v>0</v>
      </c>
      <c r="S38" s="55">
        <f>SUMPRODUCT((WEEKDAY($A$2:$A$32,2)=ROWS($38:38))*(COUNTIF(FERIES,$A$2:$A$32)=0)*($C$2:$C$32=S$37))</f>
        <v>0</v>
      </c>
      <c r="T38" s="29">
        <f>SUMPRODUCT((WEEKDAY($A$2:$A$32,2)=ROWS($38:38))*(COUNTIF(FERIES,$A$2:$A$32)=0)*($C$2:$C$32=T$37))</f>
        <v>0</v>
      </c>
      <c r="U38" s="55">
        <f>SUMPRODUCT((WEEKDAY($A$2:$A$32,2)=ROWS($38:38))*(COUNTIF(FERIES,$A$2:$A$32)=0)*($C$2:$C$32=U$37))</f>
        <v>0</v>
      </c>
      <c r="V38" s="29">
        <f>SUMPRODUCT((WEEKDAY($A$2:$A$32,2)=ROWS($38:38))*(COUNTIF(FERIES,$A$2:$A$32)=0)*($C$2:$C$32=V$37))</f>
        <v>0</v>
      </c>
    </row>
    <row r="39" spans="1:23" hidden="1">
      <c r="C39" t="s">
        <v>5</v>
      </c>
      <c r="D39" s="29">
        <f>SUMPRODUCT((WEEKDAY($A$2:$A$32,2)=ROWS($38:39))*(COUNTIF(FERIES,$A$2:$A$32)=0)*($C$2:$C$32=D$37))</f>
        <v>0</v>
      </c>
      <c r="E39" s="55">
        <f>SUMPRODUCT((WEEKDAY($A$2:$A$32,2)=ROWS($38:39))*(COUNTIF(FERIES,$A$2:$A$32)=0)*($C$2:$C$32=E$37))</f>
        <v>0</v>
      </c>
      <c r="F39" s="29">
        <f>SUMPRODUCT((WEEKDAY($A$2:$A$32,2)=ROWS($38:39))*(COUNTIF(FERIES,$A$2:$A$32)=0)*($C$2:$C$32=F$37))</f>
        <v>0</v>
      </c>
      <c r="G39" s="55">
        <f>SUMPRODUCT((WEEKDAY($A$2:$A$32,2)=ROWS($38:39))*(COUNTIF(FERIES,$A$2:$A$32)=0)*($C$2:$C$32=G$37))</f>
        <v>0</v>
      </c>
      <c r="H39" s="29">
        <f>SUMPRODUCT((WEEKDAY($A$2:$A$32,2)=ROWS($38:39))*(COUNTIF(FERIES,$A$2:$A$32)=0)*($C$2:$C$32=H$37))</f>
        <v>0</v>
      </c>
      <c r="I39" s="55">
        <f>SUMPRODUCT((WEEKDAY($A$2:$A$32,2)=ROWS($38:39))*(COUNTIF(FERIES,$A$2:$A$32)=0)*($C$2:$C$32=I$37))</f>
        <v>0</v>
      </c>
      <c r="J39" s="29">
        <f>SUMPRODUCT((WEEKDAY($A$2:$A$32,2)=ROWS($38:39))*(COUNTIF(FERIES,$A$2:$A$32)=0)*($C$2:$C$32=J$37))</f>
        <v>0</v>
      </c>
      <c r="K39" s="55">
        <f>SUMPRODUCT((WEEKDAY($A$2:$A$32,2)=ROWS($38:39))*(COUNTIF(FERIES,$A$2:$A$32)=0)*($C$2:$C$32=K$37))</f>
        <v>0</v>
      </c>
      <c r="L39" s="29">
        <f>SUMPRODUCT((WEEKDAY($A$2:$A$32,2)=ROWS($38:39))*(COUNTIF(FERIES,$A$2:$A$32)=0)*($C$2:$C$32=L$37))</f>
        <v>0</v>
      </c>
      <c r="M39" s="55">
        <f>SUMPRODUCT((WEEKDAY($A$2:$A$32,2)=ROWS($38:39))*(COUNTIF(FERIES,$A$2:$A$32)=0)*($C$2:$C$32=M$37))</f>
        <v>0</v>
      </c>
      <c r="N39" s="29">
        <f>SUMPRODUCT((WEEKDAY($A$2:$A$32,2)=ROWS($38:39))*(COUNTIF(FERIES,$A$2:$A$32)=0)*($C$2:$C$32=N$37))</f>
        <v>0</v>
      </c>
      <c r="O39" s="55">
        <f>SUMPRODUCT((WEEKDAY($A$2:$A$32,2)=ROWS($38:39))*(COUNTIF(FERIES,$A$2:$A$32)=0)*($C$2:$C$32=O$37))</f>
        <v>0</v>
      </c>
      <c r="P39" s="29">
        <f>SUMPRODUCT((WEEKDAY($A$2:$A$32,2)=ROWS($38:39))*(COUNTIF(FERIES,$A$2:$A$32)=0)*($C$2:$C$32=P$37))</f>
        <v>0</v>
      </c>
      <c r="Q39" s="55">
        <f>SUMPRODUCT((WEEKDAY($A$2:$A$32,2)=ROWS($38:39))*(COUNTIF(FERIES,$A$2:$A$32)=0)*($C$2:$C$32=Q$37))</f>
        <v>0</v>
      </c>
      <c r="R39" s="29">
        <f>SUMPRODUCT((WEEKDAY($A$2:$A$32,2)=ROWS($38:39))*(COUNTIF(FERIES,$A$2:$A$32)=0)*($C$2:$C$32=R$37))</f>
        <v>0</v>
      </c>
      <c r="S39" s="55">
        <f>SUMPRODUCT((WEEKDAY($A$2:$A$32,2)=ROWS($38:39))*(COUNTIF(FERIES,$A$2:$A$32)=0)*($C$2:$C$32=S$37))</f>
        <v>0</v>
      </c>
      <c r="T39" s="29">
        <f>SUMPRODUCT((WEEKDAY($A$2:$A$32,2)=ROWS($38:39))*(COUNTIF(FERIES,$A$2:$A$32)=0)*($C$2:$C$32=T$37))</f>
        <v>0</v>
      </c>
      <c r="U39" s="55">
        <f>SUMPRODUCT((WEEKDAY($A$2:$A$32,2)=ROWS($38:39))*(COUNTIF(FERIES,$A$2:$A$32)=0)*($C$2:$C$32=U$37))</f>
        <v>0</v>
      </c>
      <c r="V39" s="29">
        <f>SUMPRODUCT((WEEKDAY($A$2:$A$32,2)=ROWS($38:39))*(COUNTIF(FERIES,$A$2:$A$32)=0)*($C$2:$C$32=V$37))</f>
        <v>0</v>
      </c>
    </row>
    <row r="40" spans="1:23" hidden="1">
      <c r="C40" t="s">
        <v>6</v>
      </c>
      <c r="D40" s="29">
        <f>SUMPRODUCT((WEEKDAY($A$2:$A$32,2)=ROWS($38:40))*(COUNTIF(FERIES,$A$2:$A$32)=0)*($C$2:$C$32=D$37))</f>
        <v>0</v>
      </c>
      <c r="E40" s="55">
        <f>SUMPRODUCT((WEEKDAY($A$2:$A$32,2)=ROWS($38:40))*(COUNTIF(FERIES,$A$2:$A$32)=0)*($C$2:$C$32=E$37))</f>
        <v>0</v>
      </c>
      <c r="F40" s="29">
        <f>SUMPRODUCT((WEEKDAY($A$2:$A$32,2)=ROWS($38:40))*(COUNTIF(FERIES,$A$2:$A$32)=0)*($C$2:$C$32=F$37))</f>
        <v>0</v>
      </c>
      <c r="G40" s="55">
        <f>SUMPRODUCT((WEEKDAY($A$2:$A$32,2)=ROWS($38:40))*(COUNTIF(FERIES,$A$2:$A$32)=0)*($C$2:$C$32=G$37))</f>
        <v>0</v>
      </c>
      <c r="H40" s="29">
        <f>SUMPRODUCT((WEEKDAY($A$2:$A$32,2)=ROWS($38:40))*(COUNTIF(FERIES,$A$2:$A$32)=0)*($C$2:$C$32=H$37))</f>
        <v>0</v>
      </c>
      <c r="I40" s="55">
        <f>SUMPRODUCT((WEEKDAY($A$2:$A$32,2)=ROWS($38:40))*(COUNTIF(FERIES,$A$2:$A$32)=0)*($C$2:$C$32=I$37))</f>
        <v>0</v>
      </c>
      <c r="J40" s="29">
        <f>SUMPRODUCT((WEEKDAY($A$2:$A$32,2)=ROWS($38:40))*(COUNTIF(FERIES,$A$2:$A$32)=0)*($C$2:$C$32=J$37))</f>
        <v>0</v>
      </c>
      <c r="K40" s="55">
        <f>SUMPRODUCT((WEEKDAY($A$2:$A$32,2)=ROWS($38:40))*(COUNTIF(FERIES,$A$2:$A$32)=0)*($C$2:$C$32=K$37))</f>
        <v>0</v>
      </c>
      <c r="L40" s="29">
        <f>SUMPRODUCT((WEEKDAY($A$2:$A$32,2)=ROWS($38:40))*(COUNTIF(FERIES,$A$2:$A$32)=0)*($C$2:$C$32=L$37))</f>
        <v>0</v>
      </c>
      <c r="M40" s="55">
        <f>SUMPRODUCT((WEEKDAY($A$2:$A$32,2)=ROWS($38:40))*(COUNTIF(FERIES,$A$2:$A$32)=0)*($C$2:$C$32=M$37))</f>
        <v>0</v>
      </c>
      <c r="N40" s="29">
        <f>SUMPRODUCT((WEEKDAY($A$2:$A$32,2)=ROWS($38:40))*(COUNTIF(FERIES,$A$2:$A$32)=0)*($C$2:$C$32=N$37))</f>
        <v>0</v>
      </c>
      <c r="O40" s="55">
        <f>SUMPRODUCT((WEEKDAY($A$2:$A$32,2)=ROWS($38:40))*(COUNTIF(FERIES,$A$2:$A$32)=0)*($C$2:$C$32=O$37))</f>
        <v>0</v>
      </c>
      <c r="P40" s="29">
        <f>SUMPRODUCT((WEEKDAY($A$2:$A$32,2)=ROWS($38:40))*(COUNTIF(FERIES,$A$2:$A$32)=0)*($C$2:$C$32=P$37))</f>
        <v>0</v>
      </c>
      <c r="Q40" s="55">
        <f>SUMPRODUCT((WEEKDAY($A$2:$A$32,2)=ROWS($38:40))*(COUNTIF(FERIES,$A$2:$A$32)=0)*($C$2:$C$32=Q$37))</f>
        <v>0</v>
      </c>
      <c r="R40" s="29">
        <f>SUMPRODUCT((WEEKDAY($A$2:$A$32,2)=ROWS($38:40))*(COUNTIF(FERIES,$A$2:$A$32)=0)*($C$2:$C$32=R$37))</f>
        <v>0</v>
      </c>
      <c r="S40" s="55">
        <f>SUMPRODUCT((WEEKDAY($A$2:$A$32,2)=ROWS($38:40))*(COUNTIF(FERIES,$A$2:$A$32)=0)*($C$2:$C$32=S$37))</f>
        <v>0</v>
      </c>
      <c r="T40" s="29">
        <f>SUMPRODUCT((WEEKDAY($A$2:$A$32,2)=ROWS($38:40))*(COUNTIF(FERIES,$A$2:$A$32)=0)*($C$2:$C$32=T$37))</f>
        <v>0</v>
      </c>
      <c r="U40" s="55">
        <f>SUMPRODUCT((WEEKDAY($A$2:$A$32,2)=ROWS($38:40))*(COUNTIF(FERIES,$A$2:$A$32)=0)*($C$2:$C$32=U$37))</f>
        <v>0</v>
      </c>
      <c r="V40" s="29">
        <f>SUMPRODUCT((WEEKDAY($A$2:$A$32,2)=ROWS($38:40))*(COUNTIF(FERIES,$A$2:$A$32)=0)*($C$2:$C$32=V$37))</f>
        <v>0</v>
      </c>
    </row>
    <row r="41" spans="1:23" hidden="1">
      <c r="C41" t="s">
        <v>7</v>
      </c>
      <c r="D41" s="29">
        <f>SUMPRODUCT((WEEKDAY($A$2:$A$32,2)=ROWS($38:41))*(COUNTIF(FERIES,$A$2:$A$32)=0)*($C$2:$C$32=D$37))</f>
        <v>0</v>
      </c>
      <c r="E41" s="55">
        <f>SUMPRODUCT((WEEKDAY($A$2:$A$32,2)=ROWS($38:41))*(COUNTIF(FERIES,$A$2:$A$32)=0)*($C$2:$C$32=E$37))</f>
        <v>0</v>
      </c>
      <c r="F41" s="29">
        <f>SUMPRODUCT((WEEKDAY($A$2:$A$32,2)=ROWS($38:41))*(COUNTIF(FERIES,$A$2:$A$32)=0)*($C$2:$C$32=F$37))</f>
        <v>0</v>
      </c>
      <c r="G41" s="55">
        <f>SUMPRODUCT((WEEKDAY($A$2:$A$32,2)=ROWS($38:41))*(COUNTIF(FERIES,$A$2:$A$32)=0)*($C$2:$C$32=G$37))</f>
        <v>0</v>
      </c>
      <c r="H41" s="29">
        <f>SUMPRODUCT((WEEKDAY($A$2:$A$32,2)=ROWS($38:41))*(COUNTIF(FERIES,$A$2:$A$32)=0)*($C$2:$C$32=H$37))</f>
        <v>0</v>
      </c>
      <c r="I41" s="55">
        <f>SUMPRODUCT((WEEKDAY($A$2:$A$32,2)=ROWS($38:41))*(COUNTIF(FERIES,$A$2:$A$32)=0)*($C$2:$C$32=I$37))</f>
        <v>0</v>
      </c>
      <c r="J41" s="29">
        <f>SUMPRODUCT((WEEKDAY($A$2:$A$32,2)=ROWS($38:41))*(COUNTIF(FERIES,$A$2:$A$32)=0)*($C$2:$C$32=J$37))</f>
        <v>0</v>
      </c>
      <c r="K41" s="55">
        <f>SUMPRODUCT((WEEKDAY($A$2:$A$32,2)=ROWS($38:41))*(COUNTIF(FERIES,$A$2:$A$32)=0)*($C$2:$C$32=K$37))</f>
        <v>0</v>
      </c>
      <c r="L41" s="29">
        <f>SUMPRODUCT((WEEKDAY($A$2:$A$32,2)=ROWS($38:41))*(COUNTIF(FERIES,$A$2:$A$32)=0)*($C$2:$C$32=L$37))</f>
        <v>0</v>
      </c>
      <c r="M41" s="55">
        <f>SUMPRODUCT((WEEKDAY($A$2:$A$32,2)=ROWS($38:41))*(COUNTIF(FERIES,$A$2:$A$32)=0)*($C$2:$C$32=M$37))</f>
        <v>0</v>
      </c>
      <c r="N41" s="29">
        <f>SUMPRODUCT((WEEKDAY($A$2:$A$32,2)=ROWS($38:41))*(COUNTIF(FERIES,$A$2:$A$32)=0)*($C$2:$C$32=N$37))</f>
        <v>0</v>
      </c>
      <c r="O41" s="55">
        <f>SUMPRODUCT((WEEKDAY($A$2:$A$32,2)=ROWS($38:41))*(COUNTIF(FERIES,$A$2:$A$32)=0)*($C$2:$C$32=O$37))</f>
        <v>0</v>
      </c>
      <c r="P41" s="29">
        <f>SUMPRODUCT((WEEKDAY($A$2:$A$32,2)=ROWS($38:41))*(COUNTIF(FERIES,$A$2:$A$32)=0)*($C$2:$C$32=P$37))</f>
        <v>0</v>
      </c>
      <c r="Q41" s="55">
        <f>SUMPRODUCT((WEEKDAY($A$2:$A$32,2)=ROWS($38:41))*(COUNTIF(FERIES,$A$2:$A$32)=0)*($C$2:$C$32=Q$37))</f>
        <v>0</v>
      </c>
      <c r="R41" s="29">
        <f>SUMPRODUCT((WEEKDAY($A$2:$A$32,2)=ROWS($38:41))*(COUNTIF(FERIES,$A$2:$A$32)=0)*($C$2:$C$32=R$37))</f>
        <v>0</v>
      </c>
      <c r="S41" s="55">
        <f>SUMPRODUCT((WEEKDAY($A$2:$A$32,2)=ROWS($38:41))*(COUNTIF(FERIES,$A$2:$A$32)=0)*($C$2:$C$32=S$37))</f>
        <v>0</v>
      </c>
      <c r="T41" s="29">
        <f>SUMPRODUCT((WEEKDAY($A$2:$A$32,2)=ROWS($38:41))*(COUNTIF(FERIES,$A$2:$A$32)=0)*($C$2:$C$32=T$37))</f>
        <v>0</v>
      </c>
      <c r="U41" s="55">
        <f>SUMPRODUCT((WEEKDAY($A$2:$A$32,2)=ROWS($38:41))*(COUNTIF(FERIES,$A$2:$A$32)=0)*($C$2:$C$32=U$37))</f>
        <v>0</v>
      </c>
      <c r="V41" s="29">
        <f>SUMPRODUCT((WEEKDAY($A$2:$A$32,2)=ROWS($38:41))*(COUNTIF(FERIES,$A$2:$A$32)=0)*($C$2:$C$32=V$37))</f>
        <v>0</v>
      </c>
    </row>
    <row r="42" spans="1:23" hidden="1">
      <c r="C42" t="s">
        <v>8</v>
      </c>
      <c r="D42" s="29">
        <f>SUMPRODUCT((WEEKDAY($A$2:$A$32,2)=ROWS($38:42))*(COUNTIF(FERIES,$A$2:$A$32)=0)*($C$2:$C$32=D$37))</f>
        <v>0</v>
      </c>
      <c r="E42" s="55">
        <f>SUMPRODUCT((WEEKDAY($A$2:$A$32,2)=ROWS($38:42))*(COUNTIF(FERIES,$A$2:$A$32)=0)*($C$2:$C$32=E$37))</f>
        <v>0</v>
      </c>
      <c r="F42" s="29">
        <f>SUMPRODUCT((WEEKDAY($A$2:$A$32,2)=ROWS($38:42))*(COUNTIF(FERIES,$A$2:$A$32)=0)*($C$2:$C$32=F$37))</f>
        <v>0</v>
      </c>
      <c r="G42" s="55">
        <f>SUMPRODUCT((WEEKDAY($A$2:$A$32,2)=ROWS($38:42))*(COUNTIF(FERIES,$A$2:$A$32)=0)*($C$2:$C$32=G$37))</f>
        <v>0</v>
      </c>
      <c r="H42" s="29">
        <f>SUMPRODUCT((WEEKDAY($A$2:$A$32,2)=ROWS($38:42))*(COUNTIF(FERIES,$A$2:$A$32)=0)*($C$2:$C$32=H$37))</f>
        <v>0</v>
      </c>
      <c r="I42" s="55">
        <f>SUMPRODUCT((WEEKDAY($A$2:$A$32,2)=ROWS($38:42))*(COUNTIF(FERIES,$A$2:$A$32)=0)*($C$2:$C$32=I$37))</f>
        <v>0</v>
      </c>
      <c r="J42" s="29">
        <f>SUMPRODUCT((WEEKDAY($A$2:$A$32,2)=ROWS($38:42))*(COUNTIF(FERIES,$A$2:$A$32)=0)*($C$2:$C$32=J$37))</f>
        <v>0</v>
      </c>
      <c r="K42" s="55">
        <f>SUMPRODUCT((WEEKDAY($A$2:$A$32,2)=ROWS($38:42))*(COUNTIF(FERIES,$A$2:$A$32)=0)*($C$2:$C$32=K$37))</f>
        <v>0</v>
      </c>
      <c r="L42" s="29">
        <f>SUMPRODUCT((WEEKDAY($A$2:$A$32,2)=ROWS($38:42))*(COUNTIF(FERIES,$A$2:$A$32)=0)*($C$2:$C$32=L$37))</f>
        <v>0</v>
      </c>
      <c r="M42" s="55">
        <f>SUMPRODUCT((WEEKDAY($A$2:$A$32,2)=ROWS($38:42))*(COUNTIF(FERIES,$A$2:$A$32)=0)*($C$2:$C$32=M$37))</f>
        <v>0</v>
      </c>
      <c r="N42" s="29">
        <f>SUMPRODUCT((WEEKDAY($A$2:$A$32,2)=ROWS($38:42))*(COUNTIF(FERIES,$A$2:$A$32)=0)*($C$2:$C$32=N$37))</f>
        <v>0</v>
      </c>
      <c r="O42" s="55">
        <f>SUMPRODUCT((WEEKDAY($A$2:$A$32,2)=ROWS($38:42))*(COUNTIF(FERIES,$A$2:$A$32)=0)*($C$2:$C$32=O$37))</f>
        <v>0</v>
      </c>
      <c r="P42" s="29">
        <f>SUMPRODUCT((WEEKDAY($A$2:$A$32,2)=ROWS($38:42))*(COUNTIF(FERIES,$A$2:$A$32)=0)*($C$2:$C$32=P$37))</f>
        <v>0</v>
      </c>
      <c r="Q42" s="55">
        <f>SUMPRODUCT((WEEKDAY($A$2:$A$32,2)=ROWS($38:42))*(COUNTIF(FERIES,$A$2:$A$32)=0)*($C$2:$C$32=Q$37))</f>
        <v>0</v>
      </c>
      <c r="R42" s="29">
        <f>SUMPRODUCT((WEEKDAY($A$2:$A$32,2)=ROWS($38:42))*(COUNTIF(FERIES,$A$2:$A$32)=0)*($C$2:$C$32=R$37))</f>
        <v>0</v>
      </c>
      <c r="S42" s="55">
        <f>SUMPRODUCT((WEEKDAY($A$2:$A$32,2)=ROWS($38:42))*(COUNTIF(FERIES,$A$2:$A$32)=0)*($C$2:$C$32=S$37))</f>
        <v>0</v>
      </c>
      <c r="T42" s="29">
        <f>SUMPRODUCT((WEEKDAY($A$2:$A$32,2)=ROWS($38:42))*(COUNTIF(FERIES,$A$2:$A$32)=0)*($C$2:$C$32=T$37))</f>
        <v>0</v>
      </c>
      <c r="U42" s="55">
        <f>SUMPRODUCT((WEEKDAY($A$2:$A$32,2)=ROWS($38:42))*(COUNTIF(FERIES,$A$2:$A$32)=0)*($C$2:$C$32=U$37))</f>
        <v>0</v>
      </c>
      <c r="V42" s="29">
        <f>SUMPRODUCT((WEEKDAY($A$2:$A$32,2)=ROWS($38:42))*(COUNTIF(FERIES,$A$2:$A$32)=0)*($C$2:$C$32=V$37))</f>
        <v>0</v>
      </c>
    </row>
    <row r="43" spans="1:23" hidden="1">
      <c r="C43" t="s">
        <v>9</v>
      </c>
      <c r="D43" s="29">
        <f>SUMPRODUCT((WEEKDAY($A$2:$A$32,2)=ROWS($38:43))*(COUNTIF(FERIES,$A$2:$A$32)=0)*($C$2:$C$32=D$37))</f>
        <v>0</v>
      </c>
      <c r="E43" s="55">
        <f>SUMPRODUCT((WEEKDAY($A$2:$A$32,2)=ROWS($38:43))*(COUNTIF(FERIES,$A$2:$A$32)=0)*($C$2:$C$32=E$37))</f>
        <v>0</v>
      </c>
      <c r="F43" s="29">
        <f>SUMPRODUCT((WEEKDAY($A$2:$A$32,2)=ROWS($38:43))*(COUNTIF(FERIES,$A$2:$A$32)=0)*($C$2:$C$32=F$37))</f>
        <v>0</v>
      </c>
      <c r="G43" s="55">
        <f>SUMPRODUCT((WEEKDAY($A$2:$A$32,2)=ROWS($38:43))*(COUNTIF(FERIES,$A$2:$A$32)=0)*($C$2:$C$32=G$37))</f>
        <v>0</v>
      </c>
      <c r="H43" s="29">
        <f>SUMPRODUCT((WEEKDAY($A$2:$A$32,2)=ROWS($38:43))*(COUNTIF(FERIES,$A$2:$A$32)=0)*($C$2:$C$32=H$37))</f>
        <v>0</v>
      </c>
      <c r="I43" s="55">
        <f>SUMPRODUCT((WEEKDAY($A$2:$A$32,2)=ROWS($38:43))*(COUNTIF(FERIES,$A$2:$A$32)=0)*($C$2:$C$32=I$37))</f>
        <v>0</v>
      </c>
      <c r="J43" s="29">
        <f>SUMPRODUCT((WEEKDAY($A$2:$A$32,2)=ROWS($38:43))*(COUNTIF(FERIES,$A$2:$A$32)=0)*($C$2:$C$32=J$37))</f>
        <v>0</v>
      </c>
      <c r="K43" s="55">
        <f>SUMPRODUCT((WEEKDAY($A$2:$A$32,2)=ROWS($38:43))*(COUNTIF(FERIES,$A$2:$A$32)=0)*($C$2:$C$32=K$37))</f>
        <v>0</v>
      </c>
      <c r="L43" s="29">
        <f>SUMPRODUCT((WEEKDAY($A$2:$A$32,2)=ROWS($38:43))*(COUNTIF(FERIES,$A$2:$A$32)=0)*($C$2:$C$32=L$37))</f>
        <v>0</v>
      </c>
      <c r="M43" s="55">
        <f>SUMPRODUCT((WEEKDAY($A$2:$A$32,2)=ROWS($38:43))*(COUNTIF(FERIES,$A$2:$A$32)=0)*($C$2:$C$32=M$37))</f>
        <v>0</v>
      </c>
      <c r="N43" s="29">
        <f>SUMPRODUCT((WEEKDAY($A$2:$A$32,2)=ROWS($38:43))*(COUNTIF(FERIES,$A$2:$A$32)=0)*($C$2:$C$32=N$37))</f>
        <v>0</v>
      </c>
      <c r="O43" s="55">
        <f>SUMPRODUCT((WEEKDAY($A$2:$A$32,2)=ROWS($38:43))*(COUNTIF(FERIES,$A$2:$A$32)=0)*($C$2:$C$32=O$37))</f>
        <v>0</v>
      </c>
      <c r="P43" s="29">
        <f>SUMPRODUCT((WEEKDAY($A$2:$A$32,2)=ROWS($38:43))*(COUNTIF(FERIES,$A$2:$A$32)=0)*($C$2:$C$32=P$37))</f>
        <v>0</v>
      </c>
      <c r="Q43" s="55">
        <f>SUMPRODUCT((WEEKDAY($A$2:$A$32,2)=ROWS($38:43))*(COUNTIF(FERIES,$A$2:$A$32)=0)*($C$2:$C$32=Q$37))</f>
        <v>0</v>
      </c>
      <c r="R43" s="29">
        <f>SUMPRODUCT((WEEKDAY($A$2:$A$32,2)=ROWS($38:43))*(COUNTIF(FERIES,$A$2:$A$32)=0)*($C$2:$C$32=R$37))</f>
        <v>0</v>
      </c>
      <c r="S43" s="55">
        <f>SUMPRODUCT((WEEKDAY($A$2:$A$32,2)=ROWS($38:43))*(COUNTIF(FERIES,$A$2:$A$32)=0)*($C$2:$C$32=S$37))</f>
        <v>0</v>
      </c>
      <c r="T43" s="29">
        <f>SUMPRODUCT((WEEKDAY($A$2:$A$32,2)=ROWS($38:43))*(COUNTIF(FERIES,$A$2:$A$32)=0)*($C$2:$C$32=T$37))</f>
        <v>0</v>
      </c>
      <c r="U43" s="55">
        <f>SUMPRODUCT((WEEKDAY($A$2:$A$32,2)=ROWS($38:43))*(COUNTIF(FERIES,$A$2:$A$32)=0)*($C$2:$C$32=U$37))</f>
        <v>0</v>
      </c>
      <c r="V43" s="29">
        <f>SUMPRODUCT((WEEKDAY($A$2:$A$32,2)=ROWS($38:43))*(COUNTIF(FERIES,$A$2:$A$32)=0)*($C$2:$C$32=V$37))</f>
        <v>0</v>
      </c>
    </row>
    <row r="44" spans="1:23" hidden="1">
      <c r="C44" t="s">
        <v>10</v>
      </c>
      <c r="D44" s="29">
        <f>SUMPRODUCT((WEEKDAY($A$2:$A$32,2)=ROWS($38:44))*(COUNTIF(FERIES,$A$2:$A$32)=0)*($C$2:$C$32=D$37))</f>
        <v>0</v>
      </c>
      <c r="E44" s="55">
        <f>SUMPRODUCT((WEEKDAY($A$2:$A$32,2)=ROWS($38:44))*(COUNTIF(FERIES,$A$2:$A$32)=0)*($C$2:$C$32=E$37))</f>
        <v>0</v>
      </c>
      <c r="F44" s="29">
        <f>SUMPRODUCT((WEEKDAY($A$2:$A$32,2)=ROWS($38:44))*(COUNTIF(FERIES,$A$2:$A$32)=0)*($C$2:$C$32=F$37))</f>
        <v>0</v>
      </c>
      <c r="G44" s="55">
        <f>SUMPRODUCT((WEEKDAY($A$2:$A$32,2)=ROWS($38:44))*(COUNTIF(FERIES,$A$2:$A$32)=0)*($C$2:$C$32=G$37))</f>
        <v>0</v>
      </c>
      <c r="H44" s="29">
        <f>SUMPRODUCT((WEEKDAY($A$2:$A$32,2)=ROWS($38:44))*(COUNTIF(FERIES,$A$2:$A$32)=0)*($C$2:$C$32=H$37))</f>
        <v>0</v>
      </c>
      <c r="I44" s="55">
        <f>SUMPRODUCT((WEEKDAY($A$2:$A$32,2)=ROWS($38:44))*(COUNTIF(FERIES,$A$2:$A$32)=0)*($C$2:$C$32=I$37))</f>
        <v>0</v>
      </c>
      <c r="J44" s="29">
        <f>SUMPRODUCT((WEEKDAY($A$2:$A$32,2)=ROWS($38:44))*(COUNTIF(FERIES,$A$2:$A$32)=0)*($C$2:$C$32=J$37))</f>
        <v>0</v>
      </c>
      <c r="K44" s="55">
        <f>SUMPRODUCT((WEEKDAY($A$2:$A$32,2)=ROWS($38:44))*(COUNTIF(FERIES,$A$2:$A$32)=0)*($C$2:$C$32=K$37))</f>
        <v>0</v>
      </c>
      <c r="L44" s="29">
        <f>SUMPRODUCT((WEEKDAY($A$2:$A$32,2)=ROWS($38:44))*(COUNTIF(FERIES,$A$2:$A$32)=0)*($C$2:$C$32=L$37))</f>
        <v>0</v>
      </c>
      <c r="M44" s="55">
        <f>SUMPRODUCT((WEEKDAY($A$2:$A$32,2)=ROWS($38:44))*(COUNTIF(FERIES,$A$2:$A$32)=0)*($C$2:$C$32=M$37))</f>
        <v>0</v>
      </c>
      <c r="N44" s="29">
        <f>SUMPRODUCT((WEEKDAY($A$2:$A$32,2)=ROWS($38:44))*(COUNTIF(FERIES,$A$2:$A$32)=0)*($C$2:$C$32=N$37))</f>
        <v>0</v>
      </c>
      <c r="O44" s="55">
        <f>SUMPRODUCT((WEEKDAY($A$2:$A$32,2)=ROWS($38:44))*(COUNTIF(FERIES,$A$2:$A$32)=0)*($C$2:$C$32=O$37))</f>
        <v>0</v>
      </c>
      <c r="P44" s="29">
        <f>SUMPRODUCT((WEEKDAY($A$2:$A$32,2)=ROWS($38:44))*(COUNTIF(FERIES,$A$2:$A$32)=0)*($C$2:$C$32=P$37))</f>
        <v>0</v>
      </c>
      <c r="Q44" s="55">
        <f>SUMPRODUCT((WEEKDAY($A$2:$A$32,2)=ROWS($38:44))*(COUNTIF(FERIES,$A$2:$A$32)=0)*($C$2:$C$32=Q$37))</f>
        <v>0</v>
      </c>
      <c r="R44" s="29">
        <f>SUMPRODUCT((WEEKDAY($A$2:$A$32,2)=ROWS($38:44))*(COUNTIF(FERIES,$A$2:$A$32)=0)*($C$2:$C$32=R$37))</f>
        <v>0</v>
      </c>
      <c r="S44" s="55">
        <f>SUMPRODUCT((WEEKDAY($A$2:$A$32,2)=ROWS($38:44))*(COUNTIF(FERIES,$A$2:$A$32)=0)*($C$2:$C$32=S$37))</f>
        <v>0</v>
      </c>
      <c r="T44" s="29">
        <f>SUMPRODUCT((WEEKDAY($A$2:$A$32,2)=ROWS($38:44))*(COUNTIF(FERIES,$A$2:$A$32)=0)*($C$2:$C$32=T$37))</f>
        <v>0</v>
      </c>
      <c r="U44" s="55">
        <f>SUMPRODUCT((WEEKDAY($A$2:$A$32,2)=ROWS($38:44))*(COUNTIF(FERIES,$A$2:$A$32)=0)*($C$2:$C$32=U$37))</f>
        <v>0</v>
      </c>
      <c r="V44" s="29">
        <f>SUMPRODUCT((WEEKDAY($A$2:$A$32,2)=ROWS($38:44))*(COUNTIF(FERIES,$A$2:$A$32)=0)*($C$2:$C$32=V$37))</f>
        <v>0</v>
      </c>
    </row>
    <row r="45" spans="1:23" hidden="1">
      <c r="C45" t="s">
        <v>26</v>
      </c>
      <c r="D45" s="29">
        <f t="shared" ref="D45:V45" si="10">SUMPRODUCT(COUNTIF(FERIES,$A$2:$A$32)*($C$2:$C$32=D37))</f>
        <v>0</v>
      </c>
      <c r="E45" s="55">
        <f t="shared" si="10"/>
        <v>0</v>
      </c>
      <c r="F45" s="29">
        <f t="shared" si="10"/>
        <v>0</v>
      </c>
      <c r="G45" s="55">
        <f t="shared" si="10"/>
        <v>0</v>
      </c>
      <c r="H45" s="29">
        <f t="shared" si="10"/>
        <v>0</v>
      </c>
      <c r="I45" s="55">
        <f t="shared" si="10"/>
        <v>0</v>
      </c>
      <c r="J45" s="29">
        <f t="shared" si="10"/>
        <v>0</v>
      </c>
      <c r="K45" s="55">
        <f t="shared" si="10"/>
        <v>0</v>
      </c>
      <c r="L45" s="29">
        <f t="shared" si="10"/>
        <v>0</v>
      </c>
      <c r="M45" s="55">
        <f t="shared" si="10"/>
        <v>0</v>
      </c>
      <c r="N45" s="29">
        <f t="shared" si="10"/>
        <v>0</v>
      </c>
      <c r="O45" s="55">
        <f t="shared" si="10"/>
        <v>0</v>
      </c>
      <c r="P45" s="29">
        <f t="shared" si="10"/>
        <v>0</v>
      </c>
      <c r="Q45" s="55">
        <f t="shared" si="10"/>
        <v>0</v>
      </c>
      <c r="R45" s="29">
        <f t="shared" si="10"/>
        <v>0</v>
      </c>
      <c r="S45" s="55">
        <f t="shared" si="10"/>
        <v>0</v>
      </c>
      <c r="T45" s="29">
        <f t="shared" si="10"/>
        <v>0</v>
      </c>
      <c r="U45" s="55">
        <f t="shared" si="10"/>
        <v>0</v>
      </c>
      <c r="V45" s="29">
        <f t="shared" si="10"/>
        <v>0</v>
      </c>
    </row>
    <row r="46" spans="1:23" ht="13" thickBot="1">
      <c r="D46" s="48"/>
      <c r="E46" s="56"/>
      <c r="F46" s="48"/>
      <c r="G46" s="56"/>
      <c r="H46" s="48"/>
      <c r="I46" s="56"/>
      <c r="J46" s="48"/>
      <c r="K46" s="56"/>
      <c r="L46" s="48"/>
      <c r="M46" s="56"/>
      <c r="N46" s="48"/>
      <c r="O46" s="56"/>
      <c r="P46" s="48"/>
      <c r="Q46" s="56"/>
      <c r="R46" s="48"/>
      <c r="S46" s="56"/>
      <c r="T46" s="48"/>
      <c r="U46" s="56"/>
      <c r="V46" s="48"/>
    </row>
    <row r="47" spans="1:23">
      <c r="C47" s="45" t="s">
        <v>27</v>
      </c>
      <c r="D47" s="49">
        <f>SUM(D38:D39)</f>
        <v>0</v>
      </c>
      <c r="E47" s="57">
        <f t="shared" ref="E47:V47" si="11">SUM(E38:E39)</f>
        <v>0</v>
      </c>
      <c r="F47" s="49">
        <f t="shared" si="11"/>
        <v>0</v>
      </c>
      <c r="G47" s="57">
        <f t="shared" si="11"/>
        <v>0</v>
      </c>
      <c r="H47" s="49">
        <f t="shared" si="11"/>
        <v>0</v>
      </c>
      <c r="I47" s="57">
        <f t="shared" si="11"/>
        <v>0</v>
      </c>
      <c r="J47" s="49">
        <f t="shared" si="11"/>
        <v>0</v>
      </c>
      <c r="K47" s="57">
        <f t="shared" si="11"/>
        <v>0</v>
      </c>
      <c r="L47" s="49">
        <f t="shared" si="11"/>
        <v>0</v>
      </c>
      <c r="M47" s="57">
        <f t="shared" si="11"/>
        <v>0</v>
      </c>
      <c r="N47" s="49">
        <f t="shared" si="11"/>
        <v>0</v>
      </c>
      <c r="O47" s="57">
        <f t="shared" si="11"/>
        <v>0</v>
      </c>
      <c r="P47" s="49">
        <f t="shared" si="11"/>
        <v>0</v>
      </c>
      <c r="Q47" s="57">
        <f t="shared" si="11"/>
        <v>0</v>
      </c>
      <c r="R47" s="49">
        <f t="shared" si="11"/>
        <v>0</v>
      </c>
      <c r="S47" s="57">
        <f t="shared" si="11"/>
        <v>0</v>
      </c>
      <c r="T47" s="49">
        <f t="shared" si="11"/>
        <v>0</v>
      </c>
      <c r="U47" s="57">
        <f t="shared" si="11"/>
        <v>0</v>
      </c>
      <c r="V47" s="52">
        <f t="shared" si="11"/>
        <v>0</v>
      </c>
    </row>
    <row r="48" spans="1:23">
      <c r="C48" s="46" t="s">
        <v>28</v>
      </c>
      <c r="D48" s="50">
        <f>SUM(D40+D42)</f>
        <v>0</v>
      </c>
      <c r="E48" s="58">
        <f t="shared" ref="E48:V48" si="12">SUM(E40+E42)</f>
        <v>0</v>
      </c>
      <c r="F48" s="50">
        <f t="shared" si="12"/>
        <v>0</v>
      </c>
      <c r="G48" s="58">
        <f t="shared" si="12"/>
        <v>0</v>
      </c>
      <c r="H48" s="50">
        <f t="shared" si="12"/>
        <v>0</v>
      </c>
      <c r="I48" s="58">
        <f t="shared" si="12"/>
        <v>0</v>
      </c>
      <c r="J48" s="50">
        <f t="shared" si="12"/>
        <v>0</v>
      </c>
      <c r="K48" s="58">
        <f t="shared" si="12"/>
        <v>0</v>
      </c>
      <c r="L48" s="50">
        <f t="shared" si="12"/>
        <v>0</v>
      </c>
      <c r="M48" s="58">
        <f t="shared" si="12"/>
        <v>0</v>
      </c>
      <c r="N48" s="50">
        <f t="shared" si="12"/>
        <v>0</v>
      </c>
      <c r="O48" s="58">
        <f t="shared" si="12"/>
        <v>0</v>
      </c>
      <c r="P48" s="50">
        <f t="shared" si="12"/>
        <v>0</v>
      </c>
      <c r="Q48" s="58">
        <f t="shared" si="12"/>
        <v>0</v>
      </c>
      <c r="R48" s="50">
        <f t="shared" si="12"/>
        <v>0</v>
      </c>
      <c r="S48" s="58">
        <f t="shared" si="12"/>
        <v>0</v>
      </c>
      <c r="T48" s="50">
        <f t="shared" si="12"/>
        <v>0</v>
      </c>
      <c r="U48" s="58">
        <f t="shared" si="12"/>
        <v>0</v>
      </c>
      <c r="V48" s="53">
        <f t="shared" si="12"/>
        <v>0</v>
      </c>
    </row>
    <row r="49" spans="3:22">
      <c r="C49" s="46" t="s">
        <v>7</v>
      </c>
      <c r="D49" s="50">
        <f>SUM(D41)</f>
        <v>0</v>
      </c>
      <c r="E49" s="58">
        <f t="shared" ref="E49:V49" si="13">SUM(E41)</f>
        <v>0</v>
      </c>
      <c r="F49" s="50">
        <f t="shared" si="13"/>
        <v>0</v>
      </c>
      <c r="G49" s="58">
        <f t="shared" si="13"/>
        <v>0</v>
      </c>
      <c r="H49" s="50">
        <f t="shared" si="13"/>
        <v>0</v>
      </c>
      <c r="I49" s="58">
        <f t="shared" si="13"/>
        <v>0</v>
      </c>
      <c r="J49" s="50">
        <f t="shared" si="13"/>
        <v>0</v>
      </c>
      <c r="K49" s="58">
        <f t="shared" si="13"/>
        <v>0</v>
      </c>
      <c r="L49" s="50">
        <f t="shared" si="13"/>
        <v>0</v>
      </c>
      <c r="M49" s="58">
        <f t="shared" si="13"/>
        <v>0</v>
      </c>
      <c r="N49" s="50">
        <f t="shared" si="13"/>
        <v>0</v>
      </c>
      <c r="O49" s="58">
        <f t="shared" si="13"/>
        <v>0</v>
      </c>
      <c r="P49" s="50">
        <f t="shared" si="13"/>
        <v>0</v>
      </c>
      <c r="Q49" s="58">
        <f t="shared" si="13"/>
        <v>0</v>
      </c>
      <c r="R49" s="50">
        <f t="shared" si="13"/>
        <v>0</v>
      </c>
      <c r="S49" s="58">
        <f t="shared" si="13"/>
        <v>0</v>
      </c>
      <c r="T49" s="50">
        <f t="shared" si="13"/>
        <v>0</v>
      </c>
      <c r="U49" s="58">
        <f t="shared" si="13"/>
        <v>0</v>
      </c>
      <c r="V49" s="53">
        <f t="shared" si="13"/>
        <v>0</v>
      </c>
    </row>
    <row r="50" spans="3:22">
      <c r="C50" s="46" t="s">
        <v>29</v>
      </c>
      <c r="D50" s="50">
        <f>SUM(D43)</f>
        <v>0</v>
      </c>
      <c r="E50" s="58">
        <f t="shared" ref="E50:V51" si="14">SUM(E43)</f>
        <v>0</v>
      </c>
      <c r="F50" s="50">
        <f t="shared" si="14"/>
        <v>0</v>
      </c>
      <c r="G50" s="58">
        <f t="shared" si="14"/>
        <v>0</v>
      </c>
      <c r="H50" s="50">
        <f t="shared" si="14"/>
        <v>0</v>
      </c>
      <c r="I50" s="58">
        <f t="shared" si="14"/>
        <v>0</v>
      </c>
      <c r="J50" s="50">
        <f t="shared" si="14"/>
        <v>0</v>
      </c>
      <c r="K50" s="58">
        <f t="shared" si="14"/>
        <v>0</v>
      </c>
      <c r="L50" s="50">
        <f t="shared" si="14"/>
        <v>0</v>
      </c>
      <c r="M50" s="58">
        <f t="shared" si="14"/>
        <v>0</v>
      </c>
      <c r="N50" s="50">
        <f t="shared" si="14"/>
        <v>0</v>
      </c>
      <c r="O50" s="58">
        <f t="shared" si="14"/>
        <v>0</v>
      </c>
      <c r="P50" s="50">
        <f t="shared" si="14"/>
        <v>0</v>
      </c>
      <c r="Q50" s="58">
        <f t="shared" si="14"/>
        <v>0</v>
      </c>
      <c r="R50" s="50">
        <f t="shared" si="14"/>
        <v>0</v>
      </c>
      <c r="S50" s="58">
        <f t="shared" si="14"/>
        <v>0</v>
      </c>
      <c r="T50" s="50">
        <f t="shared" si="14"/>
        <v>0</v>
      </c>
      <c r="U50" s="58">
        <f t="shared" si="14"/>
        <v>0</v>
      </c>
      <c r="V50" s="53">
        <f t="shared" si="14"/>
        <v>0</v>
      </c>
    </row>
    <row r="51" spans="3:22">
      <c r="C51" s="46" t="s">
        <v>30</v>
      </c>
      <c r="D51" s="50">
        <f>SUM(D44)</f>
        <v>0</v>
      </c>
      <c r="E51" s="58">
        <f t="shared" si="14"/>
        <v>0</v>
      </c>
      <c r="F51" s="50">
        <f t="shared" si="14"/>
        <v>0</v>
      </c>
      <c r="G51" s="58">
        <f t="shared" si="14"/>
        <v>0</v>
      </c>
      <c r="H51" s="50">
        <f t="shared" si="14"/>
        <v>0</v>
      </c>
      <c r="I51" s="58">
        <f t="shared" si="14"/>
        <v>0</v>
      </c>
      <c r="J51" s="50">
        <f t="shared" si="14"/>
        <v>0</v>
      </c>
      <c r="K51" s="58">
        <f t="shared" si="14"/>
        <v>0</v>
      </c>
      <c r="L51" s="50">
        <f t="shared" si="14"/>
        <v>0</v>
      </c>
      <c r="M51" s="58">
        <f t="shared" si="14"/>
        <v>0</v>
      </c>
      <c r="N51" s="50">
        <f t="shared" si="14"/>
        <v>0</v>
      </c>
      <c r="O51" s="58">
        <f t="shared" si="14"/>
        <v>0</v>
      </c>
      <c r="P51" s="50">
        <f t="shared" si="14"/>
        <v>0</v>
      </c>
      <c r="Q51" s="58">
        <f t="shared" si="14"/>
        <v>0</v>
      </c>
      <c r="R51" s="50">
        <f t="shared" si="14"/>
        <v>0</v>
      </c>
      <c r="S51" s="58">
        <f t="shared" si="14"/>
        <v>0</v>
      </c>
      <c r="T51" s="50">
        <f t="shared" si="14"/>
        <v>0</v>
      </c>
      <c r="U51" s="58">
        <f t="shared" si="14"/>
        <v>0</v>
      </c>
      <c r="V51" s="53">
        <f t="shared" si="14"/>
        <v>0</v>
      </c>
    </row>
    <row r="52" spans="3:22" ht="13" thickBot="1">
      <c r="C52" s="47" t="s">
        <v>31</v>
      </c>
      <c r="D52" s="51">
        <f>SUM(D45)</f>
        <v>0</v>
      </c>
      <c r="E52" s="59">
        <f t="shared" ref="E52:V52" si="15">SUM(E45)</f>
        <v>0</v>
      </c>
      <c r="F52" s="51">
        <f t="shared" si="15"/>
        <v>0</v>
      </c>
      <c r="G52" s="59">
        <f t="shared" si="15"/>
        <v>0</v>
      </c>
      <c r="H52" s="51">
        <f t="shared" si="15"/>
        <v>0</v>
      </c>
      <c r="I52" s="59">
        <f t="shared" si="15"/>
        <v>0</v>
      </c>
      <c r="J52" s="51">
        <f t="shared" si="15"/>
        <v>0</v>
      </c>
      <c r="K52" s="59">
        <f t="shared" si="15"/>
        <v>0</v>
      </c>
      <c r="L52" s="51">
        <f t="shared" si="15"/>
        <v>0</v>
      </c>
      <c r="M52" s="59">
        <f t="shared" si="15"/>
        <v>0</v>
      </c>
      <c r="N52" s="51">
        <f t="shared" si="15"/>
        <v>0</v>
      </c>
      <c r="O52" s="59">
        <f t="shared" si="15"/>
        <v>0</v>
      </c>
      <c r="P52" s="51">
        <f t="shared" si="15"/>
        <v>0</v>
      </c>
      <c r="Q52" s="59">
        <f t="shared" si="15"/>
        <v>0</v>
      </c>
      <c r="R52" s="51">
        <f t="shared" si="15"/>
        <v>0</v>
      </c>
      <c r="S52" s="59">
        <f t="shared" si="15"/>
        <v>0</v>
      </c>
      <c r="T52" s="51">
        <f t="shared" si="15"/>
        <v>0</v>
      </c>
      <c r="U52" s="59">
        <f t="shared" si="15"/>
        <v>0</v>
      </c>
      <c r="V52" s="54">
        <f t="shared" si="15"/>
        <v>0</v>
      </c>
    </row>
    <row r="55" spans="3:22" ht="14">
      <c r="C55" s="41" t="s">
        <v>27</v>
      </c>
      <c r="D55" s="42">
        <f>SUM(Jan:Dec!D47)</f>
        <v>0</v>
      </c>
      <c r="E55" s="42">
        <f>SUM(Jan:Dec!E47)</f>
        <v>0</v>
      </c>
      <c r="F55" s="42">
        <f>SUM(Jan:Dec!F47)</f>
        <v>1</v>
      </c>
      <c r="G55" s="42">
        <f>SUM(Jan:Dec!G47)</f>
        <v>0</v>
      </c>
      <c r="H55" s="42">
        <f>SUM(Jan:Dec!H47)</f>
        <v>0</v>
      </c>
      <c r="I55" s="42">
        <f>SUM(Jan:Dec!I47)</f>
        <v>0</v>
      </c>
      <c r="J55" s="42">
        <f>SUM(Jan:Dec!J47)</f>
        <v>0</v>
      </c>
      <c r="K55" s="42">
        <f>SUM(Jan:Dec!K47)</f>
        <v>0</v>
      </c>
      <c r="L55" s="42">
        <f>SUM(Jan:Dec!L47)</f>
        <v>0</v>
      </c>
      <c r="M55" s="42">
        <f>SUM(Jan:Dec!M47)</f>
        <v>0</v>
      </c>
      <c r="N55" s="42">
        <f>SUM(Jan:Dec!N47)</f>
        <v>0</v>
      </c>
      <c r="O55" s="42">
        <f>SUM(Jan:Dec!O47)</f>
        <v>0</v>
      </c>
      <c r="P55" s="42">
        <f>SUM(Jan:Dec!P47)</f>
        <v>0</v>
      </c>
      <c r="Q55" s="42">
        <f>SUM(Jan:Dec!Q47)</f>
        <v>0</v>
      </c>
      <c r="R55" s="42">
        <f>SUM(Jan:Dec!R47)</f>
        <v>0</v>
      </c>
      <c r="S55" s="42">
        <f>SUM(Jan:Dec!S47)</f>
        <v>0</v>
      </c>
      <c r="T55" s="42">
        <f>SUM(Jan:Dec!T47)</f>
        <v>0</v>
      </c>
      <c r="U55" s="42" t="e">
        <f>SUM(Jan:Dec!U47)</f>
        <v>#REF!</v>
      </c>
      <c r="V55" s="42">
        <f>SUM(Jan:Dec!V47)</f>
        <v>0</v>
      </c>
    </row>
    <row r="56" spans="3:22" ht="14">
      <c r="C56" s="37" t="s">
        <v>28</v>
      </c>
      <c r="D56" s="34">
        <f>SUM(Jan:Dec!D48)</f>
        <v>1</v>
      </c>
      <c r="E56" s="34">
        <f>SUM(Jan:Dec!E48)</f>
        <v>0</v>
      </c>
      <c r="F56" s="34">
        <f>SUM(Jan:Dec!F48)</f>
        <v>0</v>
      </c>
      <c r="G56" s="34">
        <f>SUM(Jan:Dec!G48)</f>
        <v>0</v>
      </c>
      <c r="H56" s="34">
        <f>SUM(Jan:Dec!H48)</f>
        <v>0</v>
      </c>
      <c r="I56" s="34">
        <f>SUM(Jan:Dec!I48)</f>
        <v>0</v>
      </c>
      <c r="J56" s="34">
        <f>SUM(Jan:Dec!J48)</f>
        <v>0</v>
      </c>
      <c r="K56" s="34">
        <f>SUM(Jan:Dec!K48)</f>
        <v>0</v>
      </c>
      <c r="L56" s="34">
        <f>SUM(Jan:Dec!L48)</f>
        <v>0</v>
      </c>
      <c r="M56" s="34">
        <f>SUM(Jan:Dec!M48)</f>
        <v>0</v>
      </c>
      <c r="N56" s="34">
        <f>SUM(Jan:Dec!N48)</f>
        <v>0</v>
      </c>
      <c r="O56" s="34">
        <f>SUM(Jan:Dec!O48)</f>
        <v>0</v>
      </c>
      <c r="P56" s="34">
        <f>SUM(Jan:Dec!P48)</f>
        <v>0</v>
      </c>
      <c r="Q56" s="34">
        <f>SUM(Jan:Dec!Q48)</f>
        <v>0</v>
      </c>
      <c r="R56" s="34">
        <f>SUM(Jan:Dec!R48)</f>
        <v>0</v>
      </c>
      <c r="S56" s="34">
        <f>SUM(Jan:Dec!S48)</f>
        <v>0</v>
      </c>
      <c r="T56" s="34">
        <f>SUM(Jan:Dec!T48)</f>
        <v>0</v>
      </c>
      <c r="U56" s="34" t="e">
        <f>SUM(Jan:Dec!U48)</f>
        <v>#REF!</v>
      </c>
      <c r="V56" s="34">
        <f>SUM(Jan:Dec!V48)</f>
        <v>0</v>
      </c>
    </row>
    <row r="57" spans="3:22" ht="14">
      <c r="C57" s="37" t="s">
        <v>7</v>
      </c>
      <c r="D57" s="34">
        <f>SUM(Jan:Dec!D49)</f>
        <v>0</v>
      </c>
      <c r="E57" s="34">
        <f>SUM(Jan:Dec!E49)</f>
        <v>0</v>
      </c>
      <c r="F57" s="34">
        <f>SUM(Jan:Dec!F49)</f>
        <v>0</v>
      </c>
      <c r="G57" s="34">
        <f>SUM(Jan:Dec!G49)</f>
        <v>0</v>
      </c>
      <c r="H57" s="34">
        <f>SUM(Jan:Dec!H49)</f>
        <v>0</v>
      </c>
      <c r="I57" s="34">
        <f>SUM(Jan:Dec!I49)</f>
        <v>0</v>
      </c>
      <c r="J57" s="34">
        <f>SUM(Jan:Dec!J49)</f>
        <v>0</v>
      </c>
      <c r="K57" s="34">
        <f>SUM(Jan:Dec!K49)</f>
        <v>0</v>
      </c>
      <c r="L57" s="34">
        <f>SUM(Jan:Dec!L49)</f>
        <v>0</v>
      </c>
      <c r="M57" s="34">
        <f>SUM(Jan:Dec!M49)</f>
        <v>0</v>
      </c>
      <c r="N57" s="34">
        <f>SUM(Jan:Dec!N49)</f>
        <v>0</v>
      </c>
      <c r="O57" s="34">
        <f>SUM(Jan:Dec!O49)</f>
        <v>0</v>
      </c>
      <c r="P57" s="34">
        <f>SUM(Jan:Dec!P49)</f>
        <v>0</v>
      </c>
      <c r="Q57" s="34">
        <f>SUM(Jan:Dec!Q49)</f>
        <v>0</v>
      </c>
      <c r="R57" s="34">
        <f>SUM(Jan:Dec!R49)</f>
        <v>0</v>
      </c>
      <c r="S57" s="34">
        <f>SUM(Jan:Dec!S49)</f>
        <v>0</v>
      </c>
      <c r="T57" s="34">
        <f>SUM(Jan:Dec!T49)</f>
        <v>0</v>
      </c>
      <c r="U57" s="34" t="e">
        <f>SUM(Jan:Dec!U49)</f>
        <v>#REF!</v>
      </c>
      <c r="V57" s="34">
        <f>SUM(Jan:Dec!V49)</f>
        <v>0</v>
      </c>
    </row>
    <row r="58" spans="3:22" ht="14">
      <c r="C58" s="36" t="s">
        <v>29</v>
      </c>
      <c r="D58" s="33">
        <f>SUM(Jan:Dec!D50)</f>
        <v>0</v>
      </c>
      <c r="E58" s="33">
        <f>SUM(Jan:Dec!E50)</f>
        <v>1</v>
      </c>
      <c r="F58" s="33">
        <f>SUM(Jan:Dec!F50)</f>
        <v>0</v>
      </c>
      <c r="G58" s="33">
        <f>SUM(Jan:Dec!G50)</f>
        <v>0</v>
      </c>
      <c r="H58" s="33">
        <f>SUM(Jan:Dec!H50)</f>
        <v>0</v>
      </c>
      <c r="I58" s="33">
        <f>SUM(Jan:Dec!I50)</f>
        <v>0</v>
      </c>
      <c r="J58" s="33">
        <f>SUM(Jan:Dec!J50)</f>
        <v>0</v>
      </c>
      <c r="K58" s="33">
        <f>SUM(Jan:Dec!K50)</f>
        <v>0</v>
      </c>
      <c r="L58" s="33">
        <f>SUM(Jan:Dec!L50)</f>
        <v>0</v>
      </c>
      <c r="M58" s="33">
        <f>SUM(Jan:Dec!M50)</f>
        <v>0</v>
      </c>
      <c r="N58" s="33">
        <f>SUM(Jan:Dec!N50)</f>
        <v>0</v>
      </c>
      <c r="O58" s="33">
        <f>SUM(Jan:Dec!O50)</f>
        <v>0</v>
      </c>
      <c r="P58" s="33">
        <f>SUM(Jan:Dec!P50)</f>
        <v>0</v>
      </c>
      <c r="Q58" s="33">
        <f>SUM(Jan:Dec!Q50)</f>
        <v>0</v>
      </c>
      <c r="R58" s="33">
        <f>SUM(Jan:Dec!R50)</f>
        <v>0</v>
      </c>
      <c r="S58" s="33">
        <f>SUM(Jan:Dec!S50)</f>
        <v>0</v>
      </c>
      <c r="T58" s="33">
        <f>SUM(Jan:Dec!T50)</f>
        <v>0</v>
      </c>
      <c r="U58" s="33" t="e">
        <f>SUM(Jan:Dec!U50)</f>
        <v>#REF!</v>
      </c>
      <c r="V58" s="33">
        <f>SUM(Jan:Dec!V50)</f>
        <v>0</v>
      </c>
    </row>
    <row r="59" spans="3:22" ht="14">
      <c r="C59" s="37" t="s">
        <v>30</v>
      </c>
      <c r="D59" s="34">
        <f>SUM(Jan:Dec!D51)</f>
        <v>0</v>
      </c>
      <c r="E59" s="34">
        <f>SUM(Jan:Dec!E51)</f>
        <v>0</v>
      </c>
      <c r="F59" s="34">
        <f>SUM(Jan:Dec!F51)</f>
        <v>0</v>
      </c>
      <c r="G59" s="34">
        <f>SUM(Jan:Dec!G51)</f>
        <v>0</v>
      </c>
      <c r="H59" s="34">
        <f>SUM(Jan:Dec!H51)</f>
        <v>0</v>
      </c>
      <c r="I59" s="34">
        <f>SUM(Jan:Dec!I51)</f>
        <v>0</v>
      </c>
      <c r="J59" s="34">
        <f>SUM(Jan:Dec!J51)</f>
        <v>0</v>
      </c>
      <c r="K59" s="34">
        <f>SUM(Jan:Dec!K51)</f>
        <v>0</v>
      </c>
      <c r="L59" s="34">
        <f>SUM(Jan:Dec!L51)</f>
        <v>0</v>
      </c>
      <c r="M59" s="34">
        <f>SUM(Jan:Dec!M51)</f>
        <v>0</v>
      </c>
      <c r="N59" s="34">
        <f>SUM(Jan:Dec!N51)</f>
        <v>0</v>
      </c>
      <c r="O59" s="34">
        <f>SUM(Jan:Dec!O51)</f>
        <v>0</v>
      </c>
      <c r="P59" s="34">
        <f>SUM(Jan:Dec!P51)</f>
        <v>0</v>
      </c>
      <c r="Q59" s="34">
        <f>SUM(Jan:Dec!Q51)</f>
        <v>0</v>
      </c>
      <c r="R59" s="34">
        <f>SUM(Jan:Dec!R51)</f>
        <v>0</v>
      </c>
      <c r="S59" s="34">
        <f>SUM(Jan:Dec!S51)</f>
        <v>0</v>
      </c>
      <c r="T59" s="34">
        <f>SUM(Jan:Dec!T51)</f>
        <v>0</v>
      </c>
      <c r="U59" s="34" t="e">
        <f>SUM(Jan:Dec!U51)</f>
        <v>#REF!</v>
      </c>
      <c r="V59" s="34">
        <f>SUM(Jan:Dec!V51)</f>
        <v>0</v>
      </c>
    </row>
    <row r="60" spans="3:22" ht="14">
      <c r="C60" s="38" t="s">
        <v>31</v>
      </c>
      <c r="D60" s="35">
        <f>SUM(Jan:Dec!D52)</f>
        <v>1</v>
      </c>
      <c r="E60" s="35">
        <f>SUM(Jan:Dec!E52)</f>
        <v>0</v>
      </c>
      <c r="F60" s="35">
        <f>SUM(Jan:Dec!F52)</f>
        <v>0</v>
      </c>
      <c r="G60" s="35">
        <f>SUM(Jan:Dec!G52)</f>
        <v>0</v>
      </c>
      <c r="H60" s="35">
        <f>SUM(Jan:Dec!H52)</f>
        <v>0</v>
      </c>
      <c r="I60" s="35">
        <f>SUM(Jan:Dec!I52)</f>
        <v>0</v>
      </c>
      <c r="J60" s="35">
        <f>SUM(Jan:Dec!J52)</f>
        <v>0</v>
      </c>
      <c r="K60" s="35">
        <f>SUM(Jan:Dec!K52)</f>
        <v>0</v>
      </c>
      <c r="L60" s="35">
        <f>SUM(Jan:Dec!L52)</f>
        <v>0</v>
      </c>
      <c r="M60" s="35">
        <f>SUM(Jan:Dec!M52)</f>
        <v>0</v>
      </c>
      <c r="N60" s="35">
        <f>SUM(Jan:Dec!N52)</f>
        <v>0</v>
      </c>
      <c r="O60" s="35">
        <f>SUM(Jan:Dec!O52)</f>
        <v>0</v>
      </c>
      <c r="P60" s="35">
        <f>SUM(Jan:Dec!P52)</f>
        <v>0</v>
      </c>
      <c r="Q60" s="35">
        <f>SUM(Jan:Dec!Q52)</f>
        <v>0</v>
      </c>
      <c r="R60" s="35">
        <f>SUM(Jan:Dec!R52)</f>
        <v>0</v>
      </c>
      <c r="S60" s="35">
        <f>SUM(Jan:Dec!S52)</f>
        <v>0</v>
      </c>
      <c r="T60" s="35">
        <f>SUM(Jan:Dec!T52)</f>
        <v>0</v>
      </c>
      <c r="U60" s="35" t="e">
        <f>SUM(Jan:Dec!U52)</f>
        <v>#REF!</v>
      </c>
      <c r="V60" s="35">
        <f>SUM(Jan:Dec!V52)</f>
        <v>0</v>
      </c>
    </row>
    <row r="61" spans="3:22" ht="14">
      <c r="C61" s="43" t="s">
        <v>32</v>
      </c>
      <c r="D61" s="44">
        <f>SUM(D55:D60)</f>
        <v>2</v>
      </c>
      <c r="E61" s="44">
        <f t="shared" ref="E61:V61" si="16">SUM(E55:E60)</f>
        <v>1</v>
      </c>
      <c r="F61" s="44">
        <f t="shared" si="16"/>
        <v>1</v>
      </c>
      <c r="G61" s="44">
        <f t="shared" si="16"/>
        <v>0</v>
      </c>
      <c r="H61" s="44">
        <f t="shared" si="16"/>
        <v>0</v>
      </c>
      <c r="I61" s="44">
        <f t="shared" si="16"/>
        <v>0</v>
      </c>
      <c r="J61" s="44">
        <f t="shared" si="16"/>
        <v>0</v>
      </c>
      <c r="K61" s="44">
        <f t="shared" si="16"/>
        <v>0</v>
      </c>
      <c r="L61" s="44">
        <f t="shared" si="16"/>
        <v>0</v>
      </c>
      <c r="M61" s="44">
        <f t="shared" si="16"/>
        <v>0</v>
      </c>
      <c r="N61" s="44">
        <f t="shared" si="16"/>
        <v>0</v>
      </c>
      <c r="O61" s="44">
        <f t="shared" si="16"/>
        <v>0</v>
      </c>
      <c r="P61" s="44">
        <f t="shared" si="16"/>
        <v>0</v>
      </c>
      <c r="Q61" s="44">
        <f t="shared" si="16"/>
        <v>0</v>
      </c>
      <c r="R61" s="44">
        <f t="shared" si="16"/>
        <v>0</v>
      </c>
      <c r="S61" s="44">
        <f t="shared" si="16"/>
        <v>0</v>
      </c>
      <c r="T61" s="44">
        <f t="shared" si="16"/>
        <v>0</v>
      </c>
      <c r="U61" s="44" t="e">
        <f t="shared" si="16"/>
        <v>#REF!</v>
      </c>
      <c r="V61" s="44">
        <f t="shared" si="16"/>
        <v>0</v>
      </c>
    </row>
  </sheetData>
  <conditionalFormatting sqref="D2:V32">
    <cfRule type="cellIs" dxfId="4" priority="1" stopIfTrue="1" operator="equal">
      <formula>1</formula>
    </cfRule>
  </conditionalFormatting>
  <conditionalFormatting sqref="D33:V33">
    <cfRule type="cellIs" dxfId="3" priority="3" operator="equal">
      <formula>0</formula>
    </cfRule>
    <cfRule type="cellIs" dxfId="2" priority="4" operator="greaterThanOrEqual">
      <formula>1</formula>
    </cfRule>
  </conditionalFormatting>
  <conditionalFormatting sqref="A2:V32">
    <cfRule type="expression" dxfId="1" priority="2">
      <formula>OR($A2=FERIES)</formula>
    </cfRule>
    <cfRule type="expression" dxfId="0" priority="5">
      <formula>WEEKDAY($A2,2)&gt;5</formula>
    </cfRule>
  </conditionalFormatting>
  <dataValidations count="1">
    <dataValidation type="list" allowBlank="1" showInputMessage="1" showErrorMessage="1" sqref="C2:C32 D1:V1">
      <formula1>PERS</formula1>
    </dataValidation>
  </dataValidations>
  <printOptions horizontalCentered="1"/>
  <pageMargins left="0.19685039370078741" right="0.19685039370078741" top="0.19685039370078741" bottom="0.19685039370078741" header="0.19685039370078741" footer="0.1968503937007874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 enableFormatConditionsCalculation="0"/>
  <dimension ref="A1"/>
  <sheetViews>
    <sheetView workbookViewId="0">
      <selection activeCell="D14" sqref="D14"/>
    </sheetView>
  </sheetViews>
  <sheetFormatPr baseColWidth="10" defaultRowHeight="12" x14ac:dyDescent="0"/>
  <sheetData/>
  <phoneticPr fontId="5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Accueil</vt:lpstr>
      <vt:lpstr>Jan</vt:lpstr>
      <vt:lpstr>Fev</vt:lpstr>
      <vt:lpstr>Mar</vt:lpstr>
      <vt:lpstr>Avr</vt:lpstr>
      <vt:lpstr>Mai</vt:lpstr>
      <vt:lpstr>Juin</vt:lpstr>
      <vt:lpstr>Jui</vt:lpstr>
      <vt:lpstr>Aou</vt:lpstr>
      <vt:lpstr>Sep</vt:lpstr>
      <vt:lpstr>Oct</vt:lpstr>
      <vt:lpstr>Nov</vt:lpstr>
      <vt:lpstr>Dec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bidule</dc:creator>
  <cp:lastModifiedBy>pp</cp:lastModifiedBy>
  <cp:lastPrinted>2012-09-17T18:34:41Z</cp:lastPrinted>
  <dcterms:created xsi:type="dcterms:W3CDTF">2009-06-11T20:36:25Z</dcterms:created>
  <dcterms:modified xsi:type="dcterms:W3CDTF">2016-11-11T02:26:54Z</dcterms:modified>
</cp:coreProperties>
</file>