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345" windowWidth="18450" windowHeight="120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I3"/>
  <c r="H4"/>
  <c r="I4"/>
  <c r="H5"/>
  <c r="I5"/>
  <c r="H6"/>
  <c r="I6"/>
  <c r="H7"/>
  <c r="I7"/>
  <c r="H8"/>
  <c r="I8"/>
  <c r="H9"/>
  <c r="I9"/>
  <c r="H10"/>
  <c r="I10"/>
  <c r="H11"/>
  <c r="I11"/>
  <c r="H12"/>
  <c r="I12"/>
  <c r="H13"/>
  <c r="I13"/>
  <c r="H14"/>
  <c r="I14"/>
  <c r="H15"/>
  <c r="I15"/>
  <c r="H16"/>
  <c r="I16"/>
  <c r="H17"/>
  <c r="I17"/>
  <c r="H18"/>
  <c r="I18"/>
  <c r="H19"/>
  <c r="I19"/>
  <c r="H20"/>
  <c r="I20"/>
  <c r="H21"/>
  <c r="I21"/>
  <c r="I2"/>
  <c r="H2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</calcChain>
</file>

<file path=xl/sharedStrings.xml><?xml version="1.0" encoding="utf-8"?>
<sst xmlns="http://schemas.openxmlformats.org/spreadsheetml/2006/main" count="8" uniqueCount="7">
  <si>
    <t>Date</t>
  </si>
  <si>
    <t>montant +</t>
  </si>
  <si>
    <t>Montant -</t>
  </si>
  <si>
    <t>Entrées</t>
  </si>
  <si>
    <t>Sorties</t>
  </si>
  <si>
    <t>Solde</t>
  </si>
  <si>
    <t>Calendrier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</si>
</sst>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0" borderId="0" xfId="0" applyNumberFormat="1"/>
    <xf numFmtId="0" fontId="0" fillId="0" borderId="2" xfId="0" applyBorder="1"/>
    <xf numFmtId="16" fontId="0" fillId="0" borderId="4" xfId="0" applyNumberFormat="1" applyBorder="1"/>
    <xf numFmtId="16" fontId="0" fillId="0" borderId="6" xfId="0" applyNumberFormat="1" applyBorder="1"/>
    <xf numFmtId="16" fontId="0" fillId="0" borderId="8" xfId="0" applyNumberFormat="1" applyBorder="1"/>
    <xf numFmtId="0" fontId="0" fillId="2" borderId="2" xfId="0" applyFill="1" applyBorder="1"/>
    <xf numFmtId="0" fontId="0" fillId="2" borderId="3" xfId="0" applyFill="1" applyBorder="1"/>
    <xf numFmtId="14" fontId="0" fillId="2" borderId="4" xfId="0" applyNumberFormat="1" applyFill="1" applyBorder="1"/>
    <xf numFmtId="0" fontId="0" fillId="2" borderId="5" xfId="0" applyFill="1" applyBorder="1"/>
    <xf numFmtId="14" fontId="0" fillId="2" borderId="6" xfId="0" applyNumberFormat="1" applyFill="1" applyBorder="1"/>
    <xf numFmtId="0" fontId="0" fillId="2" borderId="7" xfId="0" applyFill="1" applyBorder="1"/>
    <xf numFmtId="14" fontId="0" fillId="2" borderId="8" xfId="0" applyNumberFormat="1" applyFill="1" applyBorder="1"/>
    <xf numFmtId="0" fontId="0" fillId="2" borderId="9" xfId="0" applyFill="1" applyBorder="1"/>
    <xf numFmtId="0" fontId="0" fillId="3" borderId="2" xfId="0" applyFill="1" applyBorder="1"/>
    <xf numFmtId="0" fontId="0" fillId="3" borderId="3" xfId="0" applyFill="1" applyBorder="1"/>
    <xf numFmtId="14" fontId="0" fillId="3" borderId="4" xfId="0" applyNumberFormat="1" applyFill="1" applyBorder="1"/>
    <xf numFmtId="0" fontId="0" fillId="3" borderId="5" xfId="0" applyFill="1" applyBorder="1"/>
    <xf numFmtId="14" fontId="0" fillId="3" borderId="6" xfId="0" applyNumberFormat="1" applyFill="1" applyBorder="1"/>
    <xf numFmtId="0" fontId="0" fillId="3" borderId="7" xfId="0" applyFill="1" applyBorder="1"/>
    <xf numFmtId="14" fontId="0" fillId="3" borderId="8" xfId="0" applyNumberFormat="1" applyFill="1" applyBorder="1"/>
    <xf numFmtId="0" fontId="0" fillId="3" borderId="9" xfId="0" applyFill="1" applyBorder="1"/>
    <xf numFmtId="0" fontId="2" fillId="2" borderId="10" xfId="0" applyFont="1" applyFill="1" applyBorder="1"/>
    <xf numFmtId="0" fontId="2" fillId="3" borderId="10" xfId="0" applyFont="1" applyFill="1" applyBorder="1"/>
    <xf numFmtId="0" fontId="2" fillId="2" borderId="11" xfId="0" applyFont="1" applyFill="1" applyBorder="1"/>
    <xf numFmtId="0" fontId="2" fillId="3" borderId="11" xfId="0" applyFont="1" applyFill="1" applyBorder="1"/>
    <xf numFmtId="0" fontId="2" fillId="2" borderId="1" xfId="0" applyFont="1" applyFill="1" applyBorder="1"/>
    <xf numFmtId="0" fontId="2" fillId="3" borderId="1" xfId="0" applyFont="1" applyFill="1" applyBorder="1"/>
    <xf numFmtId="0" fontId="2" fillId="2" borderId="12" xfId="0" applyFont="1" applyFill="1" applyBorder="1"/>
    <xf numFmtId="0" fontId="2" fillId="3" borderId="12" xfId="0" applyFont="1" applyFill="1" applyBorder="1"/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5" sqref="L5"/>
    </sheetView>
  </sheetViews>
  <sheetFormatPr baseColWidth="10" defaultRowHeight="15"/>
  <cols>
    <col min="8" max="8" width="6.85546875" bestFit="1" customWidth="1"/>
    <col min="10" max="10" width="6" bestFit="1" customWidth="1"/>
  </cols>
  <sheetData>
    <row r="1" spans="1:10" ht="15.75" thickBot="1">
      <c r="A1" s="6" t="s">
        <v>0</v>
      </c>
      <c r="B1" s="7" t="s">
        <v>1</v>
      </c>
      <c r="D1" s="14" t="s">
        <v>0</v>
      </c>
      <c r="E1" s="15" t="s">
        <v>2</v>
      </c>
      <c r="G1" s="2" t="s">
        <v>6</v>
      </c>
      <c r="H1" s="22" t="s">
        <v>3</v>
      </c>
      <c r="I1" s="23" t="s">
        <v>4</v>
      </c>
      <c r="J1" s="30" t="s">
        <v>5</v>
      </c>
    </row>
    <row r="2" spans="1:10">
      <c r="A2" s="8">
        <v>42129</v>
      </c>
      <c r="B2" s="9">
        <v>100</v>
      </c>
      <c r="D2" s="16">
        <v>42130</v>
      </c>
      <c r="E2" s="17">
        <v>300</v>
      </c>
      <c r="G2" s="3">
        <v>42125</v>
      </c>
      <c r="H2" s="24">
        <f>IFERROR(VLOOKUP($G2,$A$2:$B$8,2,FALSE),0)</f>
        <v>0</v>
      </c>
      <c r="I2" s="25">
        <f>-IFERROR(VLOOKUP($G2,$D$2:$E$8,2,FALSE),0)</f>
        <v>0</v>
      </c>
      <c r="J2" s="31">
        <f>IFERROR(VLOOKUP($G2,$A$2:$B$8,2,FALSE),0)-IFERROR(VLOOKUP($G2,$D$2:$E$8,2,FALSE),0)</f>
        <v>0</v>
      </c>
    </row>
    <row r="3" spans="1:10">
      <c r="A3" s="10">
        <v>42129</v>
      </c>
      <c r="B3" s="11">
        <v>250</v>
      </c>
      <c r="D3" s="18">
        <v>42131</v>
      </c>
      <c r="E3" s="19">
        <v>250</v>
      </c>
      <c r="G3" s="4">
        <v>42126</v>
      </c>
      <c r="H3" s="26">
        <f>IFERROR(VLOOKUP($G3,$A$2:$B$8,2,FALSE),0)</f>
        <v>0</v>
      </c>
      <c r="I3" s="27">
        <f>-IFERROR(VLOOKUP($G3,$D$2:$E$8,2,FALSE),0)</f>
        <v>0</v>
      </c>
      <c r="J3" s="32">
        <f t="shared" ref="J3:J21" si="0">IFERROR(VLOOKUP(G3,$A$2:$B$8,2,FALSE),0)-IFERROR(VLOOKUP(G3,$D$2:$E$8,2,FALSE),0)</f>
        <v>0</v>
      </c>
    </row>
    <row r="4" spans="1:10">
      <c r="A4" s="10">
        <v>42130</v>
      </c>
      <c r="B4" s="11">
        <v>150</v>
      </c>
      <c r="D4" s="18">
        <v>42130</v>
      </c>
      <c r="E4" s="19">
        <v>100</v>
      </c>
      <c r="G4" s="4">
        <v>42127</v>
      </c>
      <c r="H4" s="26">
        <f>IFERROR(VLOOKUP($G4,$A$2:$B$8,2,FALSE),0)</f>
        <v>0</v>
      </c>
      <c r="I4" s="27">
        <f>-IFERROR(VLOOKUP($G4,$D$2:$E$8,2,FALSE),0)</f>
        <v>0</v>
      </c>
      <c r="J4" s="32">
        <f t="shared" si="0"/>
        <v>0</v>
      </c>
    </row>
    <row r="5" spans="1:10">
      <c r="A5" s="10">
        <v>42134</v>
      </c>
      <c r="B5" s="11">
        <v>365</v>
      </c>
      <c r="D5" s="18">
        <v>42135</v>
      </c>
      <c r="E5" s="19">
        <v>654</v>
      </c>
      <c r="G5" s="4">
        <v>42128</v>
      </c>
      <c r="H5" s="26">
        <f>IFERROR(VLOOKUP($G5,$A$2:$B$8,2,FALSE),0)</f>
        <v>0</v>
      </c>
      <c r="I5" s="27">
        <f>-IFERROR(VLOOKUP($G5,$D$2:$E$8,2,FALSE),0)</f>
        <v>0</v>
      </c>
      <c r="J5" s="32">
        <f t="shared" si="0"/>
        <v>0</v>
      </c>
    </row>
    <row r="6" spans="1:10">
      <c r="A6" s="10">
        <v>42131</v>
      </c>
      <c r="B6" s="11">
        <v>250</v>
      </c>
      <c r="D6" s="18">
        <v>42136</v>
      </c>
      <c r="E6" s="19">
        <v>250</v>
      </c>
      <c r="G6" s="4">
        <v>42129</v>
      </c>
      <c r="H6" s="26">
        <f>IFERROR(VLOOKUP($G6,$A$2:$B$8,2,FALSE),0)</f>
        <v>100</v>
      </c>
      <c r="I6" s="27">
        <f>-IFERROR(VLOOKUP($G6,$D$2:$E$8,2,FALSE),0)</f>
        <v>0</v>
      </c>
      <c r="J6" s="32">
        <f t="shared" si="0"/>
        <v>100</v>
      </c>
    </row>
    <row r="7" spans="1:10">
      <c r="A7" s="10">
        <v>42139</v>
      </c>
      <c r="B7" s="11">
        <v>100</v>
      </c>
      <c r="D7" s="18">
        <v>42139</v>
      </c>
      <c r="E7" s="19">
        <v>800</v>
      </c>
      <c r="G7" s="4">
        <v>42130</v>
      </c>
      <c r="H7" s="26">
        <f>IFERROR(VLOOKUP($G7,$A$2:$B$8,2,FALSE),0)</f>
        <v>150</v>
      </c>
      <c r="I7" s="27">
        <f>-IFERROR(VLOOKUP($G7,$D$2:$E$8,2,FALSE),0)</f>
        <v>-300</v>
      </c>
      <c r="J7" s="32">
        <f t="shared" si="0"/>
        <v>-150</v>
      </c>
    </row>
    <row r="8" spans="1:10" ht="15.75" thickBot="1">
      <c r="A8" s="12">
        <v>42134</v>
      </c>
      <c r="B8" s="13">
        <v>90</v>
      </c>
      <c r="D8" s="20">
        <v>42130</v>
      </c>
      <c r="E8" s="21">
        <v>90</v>
      </c>
      <c r="G8" s="4">
        <v>42131</v>
      </c>
      <c r="H8" s="26">
        <f>IFERROR(VLOOKUP($G8,$A$2:$B$8,2,FALSE),0)</f>
        <v>250</v>
      </c>
      <c r="I8" s="27">
        <f>-IFERROR(VLOOKUP($G8,$D$2:$E$8,2,FALSE),0)</f>
        <v>-250</v>
      </c>
      <c r="J8" s="32">
        <f t="shared" si="0"/>
        <v>0</v>
      </c>
    </row>
    <row r="9" spans="1:10">
      <c r="D9" s="1"/>
      <c r="G9" s="4">
        <v>42132</v>
      </c>
      <c r="H9" s="26">
        <f>IFERROR(VLOOKUP($G9,$A$2:$B$8,2,FALSE),0)</f>
        <v>0</v>
      </c>
      <c r="I9" s="27">
        <f>-IFERROR(VLOOKUP($G9,$D$2:$E$8,2,FALSE),0)</f>
        <v>0</v>
      </c>
      <c r="J9" s="32">
        <f t="shared" si="0"/>
        <v>0</v>
      </c>
    </row>
    <row r="10" spans="1:10">
      <c r="G10" s="4">
        <v>42133</v>
      </c>
      <c r="H10" s="26">
        <f>IFERROR(VLOOKUP($G10,$A$2:$B$8,2,FALSE),0)</f>
        <v>0</v>
      </c>
      <c r="I10" s="27">
        <f>-IFERROR(VLOOKUP($G10,$D$2:$E$8,2,FALSE),0)</f>
        <v>0</v>
      </c>
      <c r="J10" s="32">
        <f t="shared" si="0"/>
        <v>0</v>
      </c>
    </row>
    <row r="11" spans="1:10">
      <c r="G11" s="4">
        <v>42134</v>
      </c>
      <c r="H11" s="26">
        <f>IFERROR(VLOOKUP($G11,$A$2:$B$8,2,FALSE),0)</f>
        <v>365</v>
      </c>
      <c r="I11" s="27">
        <f>-IFERROR(VLOOKUP($G11,$D$2:$E$8,2,FALSE),0)</f>
        <v>0</v>
      </c>
      <c r="J11" s="32">
        <f t="shared" si="0"/>
        <v>365</v>
      </c>
    </row>
    <row r="12" spans="1:10">
      <c r="G12" s="4">
        <v>42135</v>
      </c>
      <c r="H12" s="26">
        <f>IFERROR(VLOOKUP($G12,$A$2:$B$8,2,FALSE),0)</f>
        <v>0</v>
      </c>
      <c r="I12" s="27">
        <f>-IFERROR(VLOOKUP($G12,$D$2:$E$8,2,FALSE),0)</f>
        <v>-654</v>
      </c>
      <c r="J12" s="32">
        <f t="shared" si="0"/>
        <v>-654</v>
      </c>
    </row>
    <row r="13" spans="1:10">
      <c r="G13" s="4">
        <v>42136</v>
      </c>
      <c r="H13" s="26">
        <f>IFERROR(VLOOKUP($G13,$A$2:$B$8,2,FALSE),0)</f>
        <v>0</v>
      </c>
      <c r="I13" s="27">
        <f>-IFERROR(VLOOKUP($G13,$D$2:$E$8,2,FALSE),0)</f>
        <v>-250</v>
      </c>
      <c r="J13" s="32">
        <f t="shared" si="0"/>
        <v>-250</v>
      </c>
    </row>
    <row r="14" spans="1:10">
      <c r="G14" s="4">
        <v>42137</v>
      </c>
      <c r="H14" s="26">
        <f>IFERROR(VLOOKUP($G14,$A$2:$B$8,2,FALSE),0)</f>
        <v>0</v>
      </c>
      <c r="I14" s="27">
        <f>-IFERROR(VLOOKUP($G14,$D$2:$E$8,2,FALSE),0)</f>
        <v>0</v>
      </c>
      <c r="J14" s="32">
        <f t="shared" si="0"/>
        <v>0</v>
      </c>
    </row>
    <row r="15" spans="1:10">
      <c r="G15" s="4">
        <v>42138</v>
      </c>
      <c r="H15" s="26">
        <f>IFERROR(VLOOKUP($G15,$A$2:$B$8,2,FALSE),0)</f>
        <v>0</v>
      </c>
      <c r="I15" s="27">
        <f>-IFERROR(VLOOKUP($G15,$D$2:$E$8,2,FALSE),0)</f>
        <v>0</v>
      </c>
      <c r="J15" s="32">
        <f t="shared" si="0"/>
        <v>0</v>
      </c>
    </row>
    <row r="16" spans="1:10">
      <c r="G16" s="4">
        <v>42139</v>
      </c>
      <c r="H16" s="26">
        <f>IFERROR(VLOOKUP($G16,$A$2:$B$8,2,FALSE),0)</f>
        <v>100</v>
      </c>
      <c r="I16" s="27">
        <f>-IFERROR(VLOOKUP($G16,$D$2:$E$8,2,FALSE),0)</f>
        <v>-800</v>
      </c>
      <c r="J16" s="32">
        <f t="shared" si="0"/>
        <v>-700</v>
      </c>
    </row>
    <row r="17" spans="7:10">
      <c r="G17" s="4">
        <v>42140</v>
      </c>
      <c r="H17" s="26">
        <f>IFERROR(VLOOKUP($G17,$A$2:$B$8,2,FALSE),0)</f>
        <v>0</v>
      </c>
      <c r="I17" s="27">
        <f>-IFERROR(VLOOKUP($G17,$D$2:$E$8,2,FALSE),0)</f>
        <v>0</v>
      </c>
      <c r="J17" s="32">
        <f t="shared" si="0"/>
        <v>0</v>
      </c>
    </row>
    <row r="18" spans="7:10">
      <c r="G18" s="4">
        <v>42141</v>
      </c>
      <c r="H18" s="26">
        <f>IFERROR(VLOOKUP($G18,$A$2:$B$8,2,FALSE),0)</f>
        <v>0</v>
      </c>
      <c r="I18" s="27">
        <f>-IFERROR(VLOOKUP($G18,$D$2:$E$8,2,FALSE),0)</f>
        <v>0</v>
      </c>
      <c r="J18" s="32">
        <f t="shared" si="0"/>
        <v>0</v>
      </c>
    </row>
    <row r="19" spans="7:10">
      <c r="G19" s="4">
        <v>42142</v>
      </c>
      <c r="H19" s="26">
        <f>IFERROR(VLOOKUP($G19,$A$2:$B$8,2,FALSE),0)</f>
        <v>0</v>
      </c>
      <c r="I19" s="27">
        <f>-IFERROR(VLOOKUP($G19,$D$2:$E$8,2,FALSE),0)</f>
        <v>0</v>
      </c>
      <c r="J19" s="32">
        <f t="shared" si="0"/>
        <v>0</v>
      </c>
    </row>
    <row r="20" spans="7:10">
      <c r="G20" s="4">
        <v>42143</v>
      </c>
      <c r="H20" s="26">
        <f>IFERROR(VLOOKUP($G20,$A$2:$B$8,2,FALSE),0)</f>
        <v>0</v>
      </c>
      <c r="I20" s="27">
        <f>-IFERROR(VLOOKUP($G20,$D$2:$E$8,2,FALSE),0)</f>
        <v>0</v>
      </c>
      <c r="J20" s="32">
        <f t="shared" si="0"/>
        <v>0</v>
      </c>
    </row>
    <row r="21" spans="7:10" ht="15.75" thickBot="1">
      <c r="G21" s="5">
        <v>42144</v>
      </c>
      <c r="H21" s="28">
        <f>IFERROR(VLOOKUP($G21,$A$2:$B$8,2,FALSE),0)</f>
        <v>0</v>
      </c>
      <c r="I21" s="29">
        <f>-IFERROR(VLOOKUP($G21,$D$2:$E$8,2,FALSE),0)</f>
        <v>0</v>
      </c>
      <c r="J21" s="33">
        <f t="shared" si="0"/>
        <v>0</v>
      </c>
    </row>
  </sheetData>
  <conditionalFormatting sqref="J1:J21">
    <cfRule type="expression" dxfId="1" priority="1">
      <formula>J1&gt;=0</formula>
    </cfRule>
    <cfRule type="expression" dxfId="0" priority="2">
      <formula>J1&lt;0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MSS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Bernadette</dc:creator>
  <cp:lastModifiedBy>BLANCHARD Bernadette</cp:lastModifiedBy>
  <dcterms:created xsi:type="dcterms:W3CDTF">2015-06-10T11:05:06Z</dcterms:created>
  <dcterms:modified xsi:type="dcterms:W3CDTF">2015-06-10T11:13:24Z</dcterms:modified>
</cp:coreProperties>
</file>