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01" codeName="{4D1C537B-E38A-612A-F078-A93A15B4B7F4}"/>
  <workbookPr codeName="ThisWorkbook"/>
  <mc:AlternateContent xmlns:mc="http://schemas.openxmlformats.org/markup-compatibility/2006">
    <mc:Choice Requires="x15">
      <x15ac:absPath xmlns:x15ac="http://schemas.microsoft.com/office/spreadsheetml/2010/11/ac" url="D:\Mes documents\Documents\EXCEL\"/>
    </mc:Choice>
  </mc:AlternateContent>
  <xr:revisionPtr revIDLastSave="0" documentId="13_ncr:1_{6400EAA8-1BE8-4C04-9BF9-4DD061640AA4}" xr6:coauthVersionLast="46" xr6:coauthVersionMax="46" xr10:uidLastSave="{00000000-0000-0000-0000-000000000000}"/>
  <bookViews>
    <workbookView xWindow="150" yWindow="780" windowWidth="20340" windowHeight="9930" tabRatio="826" activeTab="12" xr2:uid="{00000000-000D-0000-FFFF-FFFF00000000}"/>
  </bookViews>
  <sheets>
    <sheet name="Lundi Journée" sheetId="23" r:id="rId1"/>
    <sheet name="Lundi Nuit" sheetId="25" r:id="rId2"/>
    <sheet name="Mardi Journée" sheetId="21" state="hidden" r:id="rId3"/>
    <sheet name="Mardi Nuit" sheetId="33" state="hidden" r:id="rId4"/>
    <sheet name="Mercredi Journée" sheetId="27" state="hidden" r:id="rId5"/>
    <sheet name="Mercredi Nuit" sheetId="26" state="hidden" r:id="rId6"/>
    <sheet name="Jeudi Journée" sheetId="29" state="hidden" r:id="rId7"/>
    <sheet name="Jeudi Nuit" sheetId="30" state="hidden" r:id="rId8"/>
    <sheet name="Vendredi Journée" sheetId="28" state="hidden" r:id="rId9"/>
    <sheet name="Vendredi Nuit" sheetId="31" r:id="rId10"/>
    <sheet name="Samedi" sheetId="16" r:id="rId11"/>
    <sheet name="Dimanche" sheetId="17" r:id="rId12"/>
    <sheet name="Récap de la semaine" sheetId="38" r:id="rId13"/>
  </sheets>
  <externalReferences>
    <externalReference r:id="rId14"/>
  </externalReferences>
  <definedNames>
    <definedName name="_xlnm._FilterDatabase" localSheetId="12" hidden="1">'Récap de la semaine'!$B$1:$B$2</definedName>
    <definedName name="motif">[1]liste!$A$1:$A$15</definedName>
    <definedName name="Op">'[1]S+1'!$D$1490:$D$1494</definedName>
    <definedName name="rdvm">'[1]S+1'!$D$1500</definedName>
    <definedName name="sortie">'[1]S+1'!$D$1496:$D$1497</definedName>
    <definedName name="_xlnm.Print_Area" localSheetId="11">Dimanche!$E$1:$U$35</definedName>
    <definedName name="_xlnm.Print_Area" localSheetId="6">'Jeudi Journée'!$E$1:$U$35</definedName>
    <definedName name="_xlnm.Print_Area" localSheetId="7">'Jeudi Nuit'!$E$1:$U$34</definedName>
    <definedName name="_xlnm.Print_Area" localSheetId="0">'Lundi Journée'!$E$1:$U$34</definedName>
    <definedName name="_xlnm.Print_Area" localSheetId="1">'Lundi Nuit'!$E$1:$U$33</definedName>
    <definedName name="_xlnm.Print_Area" localSheetId="2">'Mardi Journée'!$E$1:$U$34</definedName>
    <definedName name="_xlnm.Print_Area" localSheetId="3">'Mardi Nuit'!$E$1:$U$35</definedName>
    <definedName name="_xlnm.Print_Area" localSheetId="4">'Mercredi Journée'!$E$1:$U$30</definedName>
    <definedName name="_xlnm.Print_Area" localSheetId="5">'Mercredi Nuit'!$E$1:$U$35</definedName>
    <definedName name="_xlnm.Print_Area" localSheetId="10">Samedi!$E$1:$U$35</definedName>
    <definedName name="_xlnm.Print_Area" localSheetId="8">'Vendredi Journée'!$E$1:$U$31</definedName>
    <definedName name="_xlnm.Print_Area" localSheetId="9">'Vendredi Nuit'!$E$1:$U$35</definedName>
  </definedNames>
  <calcPr calcId="181029"/>
</workbook>
</file>

<file path=xl/calcChain.xml><?xml version="1.0" encoding="utf-8"?>
<calcChain xmlns="http://schemas.openxmlformats.org/spreadsheetml/2006/main">
  <c r="M1" i="38" l="1"/>
  <c r="L1" i="38"/>
  <c r="G1" i="38"/>
  <c r="G1" i="25" l="1"/>
  <c r="L1" i="17"/>
  <c r="G1" i="17"/>
  <c r="L1" i="16"/>
  <c r="G1" i="16"/>
  <c r="L1" i="31"/>
  <c r="G1" i="31"/>
  <c r="L1" i="28"/>
  <c r="G1" i="28"/>
  <c r="L1" i="30"/>
  <c r="G1" i="30"/>
  <c r="L1" i="29"/>
  <c r="G1" i="29"/>
  <c r="L1" i="26"/>
  <c r="G1" i="26"/>
  <c r="L1" i="27"/>
  <c r="G1" i="27"/>
  <c r="L1" i="33"/>
  <c r="G1" i="33"/>
  <c r="L1" i="21"/>
  <c r="G1" i="21"/>
  <c r="L1" i="25"/>
  <c r="M1" i="23"/>
  <c r="M1" i="25" l="1"/>
  <c r="M1" i="31"/>
  <c r="M1" i="21"/>
  <c r="M1" i="27"/>
  <c r="M1" i="28"/>
  <c r="M1" i="29"/>
  <c r="M1" i="16"/>
  <c r="M1" i="30"/>
  <c r="M1" i="26"/>
  <c r="M1" i="17"/>
  <c r="M1" i="33"/>
</calcChain>
</file>

<file path=xl/sharedStrings.xml><?xml version="1.0" encoding="utf-8"?>
<sst xmlns="http://schemas.openxmlformats.org/spreadsheetml/2006/main" count="474" uniqueCount="62">
  <si>
    <t>S:</t>
  </si>
  <si>
    <t>Tableau de Prod - Lundi de Journée</t>
  </si>
  <si>
    <t>Agents</t>
  </si>
  <si>
    <t>Corps de métier</t>
  </si>
  <si>
    <t>Voies</t>
  </si>
  <si>
    <t>Priorité</t>
  </si>
  <si>
    <t>Prévision d'entrée</t>
  </si>
  <si>
    <t>Engins</t>
  </si>
  <si>
    <t>Opération / OT</t>
  </si>
  <si>
    <t>Libéllé</t>
  </si>
  <si>
    <t>Agent</t>
  </si>
  <si>
    <t>BF</t>
  </si>
  <si>
    <t>TH</t>
  </si>
  <si>
    <t>EL</t>
  </si>
  <si>
    <t>AI</t>
  </si>
  <si>
    <t>Prévisio de sortie</t>
  </si>
  <si>
    <t>Nettoyage V..</t>
  </si>
  <si>
    <t>Contrôle des engins en Sortie</t>
  </si>
  <si>
    <t>(carnet de bord , niveaux etc .. )</t>
  </si>
  <si>
    <t>Contrat:</t>
  </si>
  <si>
    <t>X</t>
  </si>
  <si>
    <t>Z</t>
  </si>
  <si>
    <t>B</t>
  </si>
  <si>
    <t>Présences agents</t>
  </si>
  <si>
    <t>Tableau de Prod - Lundi de Nuit</t>
  </si>
  <si>
    <t>prévision d 'entrée</t>
  </si>
  <si>
    <t>prévision de sortie</t>
  </si>
  <si>
    <t>Tableau de Prod - Mardi de Journée</t>
  </si>
  <si>
    <t>Tableau de Prod - Mardi de Nuit</t>
  </si>
  <si>
    <t>Tableau de Prod - Mercredi de Journée</t>
  </si>
  <si>
    <t>Tableau de Prod - Mercredi de nuit</t>
  </si>
  <si>
    <t>Tableau de Prod - Jeudi de Journée</t>
  </si>
  <si>
    <t>Tableau de Prod - Jeudi de Nuit</t>
  </si>
  <si>
    <t>Tableau de Prod - Vendredi de Journée</t>
  </si>
  <si>
    <t>Tableau de Prod - Vendredi de Nuit</t>
  </si>
  <si>
    <t xml:space="preserve">                      </t>
  </si>
  <si>
    <t>Tableau de Prod - Samedi de Journée</t>
  </si>
  <si>
    <t>Tableau de Prod - Dimanche de Matinée</t>
  </si>
  <si>
    <t>V35</t>
  </si>
  <si>
    <t>Sur site</t>
  </si>
  <si>
    <t>Intérimaires</t>
  </si>
  <si>
    <t>52 S5 150 (Motrice 1)</t>
  </si>
  <si>
    <t>52 S5 150 (Motrice 2)</t>
  </si>
  <si>
    <t xml:space="preserve">Modification du circuit d'alimentation du tiroir radio (OM BOULZICOURT)  </t>
  </si>
  <si>
    <t>Type d'opération</t>
  </si>
  <si>
    <t>Opéra réalisée</t>
  </si>
  <si>
    <t>Numéro d'opéra</t>
  </si>
  <si>
    <t>Commentaire</t>
  </si>
  <si>
    <t>V36</t>
  </si>
  <si>
    <t>C+</t>
  </si>
  <si>
    <t>R</t>
  </si>
  <si>
    <t>P+</t>
  </si>
  <si>
    <t>V37</t>
  </si>
  <si>
    <t>52 S5 150 (Motrice 3)</t>
  </si>
  <si>
    <t>52 S5 150 (Motrice 4)</t>
  </si>
  <si>
    <t>52 S5 150 (Motrice 5)</t>
  </si>
  <si>
    <t>52 S5 150 (Motrice 6)</t>
  </si>
  <si>
    <t>toto</t>
  </si>
  <si>
    <t>titi</t>
  </si>
  <si>
    <t>tata</t>
  </si>
  <si>
    <t>tutu</t>
  </si>
  <si>
    <t>tyty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</si>
</sst>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m/yy\ h:mm;@"/>
    <numFmt numFmtId="165" formatCode="0;\-0;;@"/>
    <numFmt numFmtId="166" formatCode="\ 0;\-0;;@"/>
  </numFmts>
  <fonts count="42" x14ac:knownFonts="1">
    <font>
      <sz val="11"/>
      <color theme="1"/>
      <name val="Calibri"/>
      <family val="2"/>
      <scheme val="minor"/>
    </font>
    <font>
      <sz val="12"/>
      <name val="Times New Roman"/>
      <family val="1"/>
    </font>
    <font>
      <sz val="10"/>
      <name val="Arial"/>
      <family val="2"/>
    </font>
    <font>
      <b/>
      <i/>
      <sz val="10"/>
      <name val="Comic Sans MS"/>
      <family val="4"/>
    </font>
    <font>
      <sz val="10"/>
      <color theme="1"/>
      <name val="Arial"/>
      <family val="2"/>
    </font>
    <font>
      <b/>
      <i/>
      <sz val="12"/>
      <name val="Comic Sans MS"/>
      <family val="4"/>
    </font>
    <font>
      <b/>
      <i/>
      <sz val="12"/>
      <color rgb="FF000000"/>
      <name val="Comic Sans MS"/>
      <family val="4"/>
    </font>
    <font>
      <b/>
      <sz val="12"/>
      <color rgb="FF000000"/>
      <name val="Comic Sans MS"/>
      <family val="4"/>
    </font>
    <font>
      <b/>
      <sz val="10"/>
      <name val="Comic Sans MS"/>
      <family val="4"/>
    </font>
    <font>
      <b/>
      <sz val="11"/>
      <color theme="1"/>
      <name val="Comic Sans MS"/>
      <family val="4"/>
    </font>
    <font>
      <b/>
      <sz val="9"/>
      <color rgb="FF000000"/>
      <name val="Comic Sans MS"/>
      <family val="4"/>
    </font>
    <font>
      <b/>
      <sz val="8"/>
      <name val="Comic Sans MS"/>
      <family val="4"/>
    </font>
    <font>
      <b/>
      <i/>
      <sz val="11"/>
      <name val="Comic Sans MS"/>
      <family val="4"/>
    </font>
    <font>
      <b/>
      <sz val="8"/>
      <color theme="1"/>
      <name val="Comic Sans MS"/>
      <family val="4"/>
    </font>
    <font>
      <b/>
      <i/>
      <sz val="12"/>
      <color theme="0"/>
      <name val="Comic Sans MS"/>
      <family val="4"/>
    </font>
    <font>
      <i/>
      <sz val="10"/>
      <name val="Comic Sans MS"/>
      <family val="4"/>
    </font>
    <font>
      <b/>
      <sz val="10"/>
      <color rgb="FFFF0000"/>
      <name val="Comic Sans MS"/>
      <family val="4"/>
    </font>
    <font>
      <sz val="11"/>
      <color theme="1"/>
      <name val="Comic Sans MS"/>
      <family val="4"/>
    </font>
    <font>
      <b/>
      <sz val="14"/>
      <color theme="1"/>
      <name val="Comic Sans MS"/>
      <family val="4"/>
    </font>
    <font>
      <b/>
      <sz val="18"/>
      <color theme="1"/>
      <name val="Comic Sans MS"/>
      <family val="4"/>
    </font>
    <font>
      <sz val="7"/>
      <color theme="0"/>
      <name val="Comic Sans MS"/>
      <family val="4"/>
    </font>
    <font>
      <sz val="10"/>
      <color theme="0"/>
      <name val="Comic Sans MS"/>
      <family val="4"/>
    </font>
    <font>
      <sz val="9"/>
      <color theme="1"/>
      <name val="Comic Sans MS"/>
      <family val="4"/>
    </font>
    <font>
      <b/>
      <sz val="14"/>
      <color rgb="FFFF0000"/>
      <name val="Comic Sans MS"/>
      <family val="4"/>
    </font>
    <font>
      <b/>
      <i/>
      <sz val="14"/>
      <name val="Comic Sans MS"/>
      <family val="4"/>
    </font>
    <font>
      <b/>
      <sz val="12"/>
      <color rgb="FFFFFFFF"/>
      <name val="Comic Sans MS"/>
      <family val="4"/>
    </font>
    <font>
      <i/>
      <sz val="10"/>
      <color rgb="FFFFFFFF"/>
      <name val="Comic Sans MS"/>
      <family val="4"/>
    </font>
    <font>
      <b/>
      <i/>
      <sz val="14"/>
      <color rgb="FF000000"/>
      <name val="Comic Sans MS"/>
      <family val="4"/>
    </font>
    <font>
      <sz val="12"/>
      <color theme="0"/>
      <name val="Comic Sans MS"/>
      <family val="4"/>
    </font>
    <font>
      <sz val="12"/>
      <color theme="1"/>
      <name val="Comic Sans MS"/>
      <family val="4"/>
    </font>
    <font>
      <b/>
      <i/>
      <sz val="9"/>
      <color rgb="FF000000"/>
      <name val="Comic Sans MS"/>
      <family val="4"/>
    </font>
    <font>
      <b/>
      <sz val="10"/>
      <color theme="0"/>
      <name val="Comic Sans MS"/>
      <family val="4"/>
    </font>
    <font>
      <b/>
      <i/>
      <sz val="10"/>
      <color theme="0"/>
      <name val="Comic Sans MS"/>
      <family val="4"/>
    </font>
    <font>
      <b/>
      <sz val="16"/>
      <color theme="1"/>
      <name val="Comic Sans MS"/>
      <family val="4"/>
    </font>
    <font>
      <b/>
      <sz val="8"/>
      <color theme="0"/>
      <name val="Comic Sans MS"/>
      <family val="4"/>
    </font>
    <font>
      <b/>
      <sz val="12"/>
      <color theme="1"/>
      <name val="Comic Sans MS"/>
      <family val="4"/>
    </font>
    <font>
      <b/>
      <sz val="12"/>
      <name val="Arial"/>
      <family val="2"/>
    </font>
    <font>
      <b/>
      <sz val="9"/>
      <color theme="1"/>
      <name val="Arial Black"/>
      <family val="2"/>
    </font>
    <font>
      <b/>
      <sz val="9"/>
      <color indexed="8"/>
      <name val="Arial Black"/>
      <family val="2"/>
    </font>
    <font>
      <b/>
      <sz val="11"/>
      <color rgb="FFFFC000"/>
      <name val="Comic Sans MS"/>
      <family val="4"/>
    </font>
    <font>
      <sz val="8"/>
      <name val="Calibri"/>
      <family val="2"/>
      <scheme val="minor"/>
    </font>
    <font>
      <sz val="11"/>
      <name val="Calibri"/>
      <family val="2"/>
      <scheme val="minor"/>
    </font>
  </fonts>
  <fills count="12">
    <fill>
      <patternFill patternType="none"/>
    </fill>
    <fill>
      <patternFill patternType="gray125"/>
    </fill>
    <fill>
      <patternFill patternType="solid">
        <fgColor theme="0"/>
        <bgColor indexed="64"/>
      </patternFill>
    </fill>
    <fill>
      <patternFill patternType="solid">
        <fgColor rgb="FFA1006B"/>
        <bgColor indexed="64"/>
      </patternFill>
    </fill>
    <fill>
      <patternFill patternType="solid">
        <fgColor rgb="FFFFFFFF"/>
        <bgColor indexed="64"/>
      </patternFill>
    </fill>
    <fill>
      <patternFill patternType="solid">
        <fgColor rgb="FFFFFF00"/>
        <bgColor indexed="64"/>
      </patternFill>
    </fill>
    <fill>
      <patternFill patternType="solid">
        <fgColor theme="8" tint="0.39997558519241921"/>
        <bgColor indexed="64"/>
      </patternFill>
    </fill>
    <fill>
      <patternFill patternType="solid">
        <fgColor rgb="FFCCECFF"/>
        <bgColor indexed="64"/>
      </patternFill>
    </fill>
    <fill>
      <patternFill patternType="solid">
        <fgColor rgb="FFFF0000"/>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theme="8" tint="0.59999389629810485"/>
        <bgColor indexed="64"/>
      </patternFill>
    </fill>
  </fills>
  <borders count="85">
    <border>
      <left/>
      <right/>
      <top/>
      <bottom/>
      <diagonal/>
    </border>
    <border>
      <left style="thin">
        <color indexed="64"/>
      </left>
      <right style="thin">
        <color indexed="64"/>
      </right>
      <top style="thick">
        <color indexed="64"/>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style="thin">
        <color rgb="FF000000"/>
      </bottom>
      <diagonal/>
    </border>
    <border>
      <left style="thin">
        <color rgb="FF000000"/>
      </left>
      <right style="thin">
        <color rgb="FF000000"/>
      </right>
      <top/>
      <bottom style="thin">
        <color rgb="FF000000"/>
      </bottom>
      <diagonal/>
    </border>
    <border>
      <left/>
      <right/>
      <top/>
      <bottom style="thin">
        <color rgb="FF000000"/>
      </bottom>
      <diagonal/>
    </border>
    <border>
      <left style="thin">
        <color indexed="64"/>
      </left>
      <right style="thin">
        <color indexed="64"/>
      </right>
      <top style="thin">
        <color indexed="64"/>
      </top>
      <bottom style="thin">
        <color indexed="64"/>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style="thin">
        <color indexed="64"/>
      </left>
      <right/>
      <top/>
      <bottom/>
      <diagonal/>
    </border>
    <border>
      <left style="medium">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right/>
      <top style="thick">
        <color indexed="64"/>
      </top>
      <bottom style="thick">
        <color indexed="64"/>
      </bottom>
      <diagonal/>
    </border>
    <border>
      <left style="medium">
        <color indexed="64"/>
      </left>
      <right style="thin">
        <color rgb="FF000000"/>
      </right>
      <top style="thin">
        <color rgb="FF000000"/>
      </top>
      <bottom style="thin">
        <color rgb="FF000000"/>
      </bottom>
      <diagonal/>
    </border>
    <border>
      <left style="thin">
        <color rgb="FF000000"/>
      </left>
      <right/>
      <top/>
      <bottom style="thin">
        <color rgb="FF000000"/>
      </bottom>
      <diagonal/>
    </border>
    <border>
      <left style="thin">
        <color rgb="FF000000"/>
      </left>
      <right/>
      <top style="thin">
        <color rgb="FF000000"/>
      </top>
      <bottom/>
      <diagonal/>
    </border>
    <border>
      <left/>
      <right style="thin">
        <color rgb="FF000000"/>
      </right>
      <top/>
      <bottom style="thin">
        <color rgb="FF000000"/>
      </bottom>
      <diagonal/>
    </border>
    <border>
      <left/>
      <right/>
      <top style="thin">
        <color rgb="FF000000"/>
      </top>
      <bottom style="thin">
        <color rgb="FF000000"/>
      </bottom>
      <diagonal/>
    </border>
    <border>
      <left style="thin">
        <color indexed="64"/>
      </left>
      <right/>
      <top style="thick">
        <color indexed="64"/>
      </top>
      <bottom/>
      <diagonal/>
    </border>
    <border>
      <left style="medium">
        <color indexed="64"/>
      </left>
      <right style="medium">
        <color indexed="64"/>
      </right>
      <top style="medium">
        <color rgb="FF000000"/>
      </top>
      <bottom style="medium">
        <color indexed="64"/>
      </bottom>
      <diagonal/>
    </border>
    <border>
      <left style="medium">
        <color indexed="64"/>
      </left>
      <right/>
      <top style="medium">
        <color rgb="FF000000"/>
      </top>
      <bottom style="medium">
        <color indexed="64"/>
      </bottom>
      <diagonal/>
    </border>
    <border>
      <left style="medium">
        <color rgb="FF000000"/>
      </left>
      <right style="thin">
        <color indexed="64"/>
      </right>
      <top style="thick">
        <color indexed="64"/>
      </top>
      <bottom/>
      <diagonal/>
    </border>
    <border>
      <left style="thin">
        <color indexed="64"/>
      </left>
      <right style="thin">
        <color indexed="64"/>
      </right>
      <top/>
      <bottom style="thin">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ck">
        <color indexed="64"/>
      </top>
      <bottom/>
      <diagonal/>
    </border>
    <border>
      <left/>
      <right/>
      <top style="medium">
        <color indexed="64"/>
      </top>
      <bottom style="thick">
        <color indexed="64"/>
      </bottom>
      <diagonal/>
    </border>
    <border>
      <left style="medium">
        <color indexed="64"/>
      </left>
      <right/>
      <top style="thin">
        <color rgb="FF000000"/>
      </top>
      <bottom style="thin">
        <color rgb="FF000000"/>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thin">
        <color rgb="FF000000"/>
      </top>
      <bottom style="thin">
        <color rgb="FF000000"/>
      </bottom>
      <diagonal/>
    </border>
    <border>
      <left style="medium">
        <color rgb="FF000000"/>
      </left>
      <right style="thin">
        <color indexed="64"/>
      </right>
      <top/>
      <bottom/>
      <diagonal/>
    </border>
    <border>
      <left/>
      <right style="medium">
        <color indexed="64"/>
      </right>
      <top style="medium">
        <color indexed="64"/>
      </top>
      <bottom style="thick">
        <color indexed="64"/>
      </bottom>
      <diagonal/>
    </border>
    <border>
      <left style="medium">
        <color indexed="64"/>
      </left>
      <right style="thin">
        <color rgb="FF000000"/>
      </right>
      <top/>
      <bottom style="thin">
        <color rgb="FF000000"/>
      </bottom>
      <diagonal/>
    </border>
    <border>
      <left style="thin">
        <color indexed="64"/>
      </left>
      <right style="medium">
        <color indexed="64"/>
      </right>
      <top style="thick">
        <color indexed="64"/>
      </top>
      <bottom/>
      <diagonal/>
    </border>
    <border>
      <left style="thin">
        <color indexed="64"/>
      </left>
      <right/>
      <top style="thin">
        <color indexed="64"/>
      </top>
      <bottom/>
      <diagonal/>
    </border>
    <border>
      <left style="medium">
        <color indexed="64"/>
      </left>
      <right style="thin">
        <color rgb="FF000000"/>
      </right>
      <top style="medium">
        <color indexed="64"/>
      </top>
      <bottom/>
      <diagonal/>
    </border>
    <border>
      <left style="thin">
        <color rgb="FF000000"/>
      </left>
      <right style="thin">
        <color rgb="FF000000"/>
      </right>
      <top style="medium">
        <color indexed="64"/>
      </top>
      <bottom/>
      <diagonal/>
    </border>
    <border>
      <left style="thin">
        <color rgb="FF000000"/>
      </left>
      <right/>
      <top style="medium">
        <color indexed="64"/>
      </top>
      <bottom/>
      <diagonal/>
    </border>
    <border>
      <left/>
      <right style="thin">
        <color indexed="64"/>
      </right>
      <top style="thin">
        <color indexed="64"/>
      </top>
      <bottom/>
      <diagonal/>
    </border>
    <border>
      <left style="medium">
        <color indexed="64"/>
      </left>
      <right/>
      <top style="medium">
        <color indexed="64"/>
      </top>
      <bottom style="thick">
        <color indexed="64"/>
      </bottom>
      <diagonal/>
    </border>
    <border>
      <left/>
      <right style="medium">
        <color indexed="64"/>
      </right>
      <top style="medium">
        <color rgb="FF000000"/>
      </top>
      <bottom style="thick">
        <color indexed="64"/>
      </bottom>
      <diagonal/>
    </border>
    <border>
      <left style="thin">
        <color rgb="FF000000"/>
      </left>
      <right style="medium">
        <color indexed="64"/>
      </right>
      <top style="thin">
        <color rgb="FF000000"/>
      </top>
      <bottom style="thin">
        <color rgb="FF000000"/>
      </bottom>
      <diagonal/>
    </border>
    <border>
      <left style="thin">
        <color rgb="FF000000"/>
      </left>
      <right style="medium">
        <color indexed="64"/>
      </right>
      <top/>
      <bottom style="thin">
        <color rgb="FF000000"/>
      </bottom>
      <diagonal/>
    </border>
    <border>
      <left/>
      <right style="thin">
        <color rgb="FF000000"/>
      </right>
      <top/>
      <bottom/>
      <diagonal/>
    </border>
    <border>
      <left/>
      <right/>
      <top/>
      <bottom style="thick">
        <color indexed="64"/>
      </bottom>
      <diagonal/>
    </border>
    <border>
      <left/>
      <right style="thin">
        <color indexed="64"/>
      </right>
      <top style="thick">
        <color indexed="64"/>
      </top>
      <bottom/>
      <diagonal/>
    </border>
    <border>
      <left style="medium">
        <color indexed="64"/>
      </left>
      <right/>
      <top/>
      <bottom style="thick">
        <color indexed="64"/>
      </bottom>
      <diagonal/>
    </border>
    <border>
      <left/>
      <right style="thin">
        <color rgb="FF000000"/>
      </right>
      <top style="medium">
        <color indexed="64"/>
      </top>
      <bottom/>
      <diagonal/>
    </border>
    <border>
      <left style="thin">
        <color rgb="FF000000"/>
      </left>
      <right style="medium">
        <color indexed="64"/>
      </right>
      <top style="medium">
        <color indexed="64"/>
      </top>
      <bottom/>
      <diagonal/>
    </border>
    <border>
      <left style="thin">
        <color rgb="FF000000"/>
      </left>
      <right/>
      <top style="thin">
        <color rgb="FF000000"/>
      </top>
      <bottom style="thin">
        <color indexed="64"/>
      </bottom>
      <diagonal/>
    </border>
    <border>
      <left style="medium">
        <color indexed="64"/>
      </left>
      <right style="thin">
        <color rgb="FF000000"/>
      </right>
      <top/>
      <bottom/>
      <diagonal/>
    </border>
    <border>
      <left style="thin">
        <color rgb="FF000000"/>
      </left>
      <right style="thin">
        <color rgb="FF000000"/>
      </right>
      <top/>
      <bottom/>
      <diagonal/>
    </border>
    <border>
      <left/>
      <right/>
      <top style="thin">
        <color rgb="FF000000"/>
      </top>
      <bottom/>
      <diagonal/>
    </border>
    <border>
      <left style="thin">
        <color rgb="FF000000"/>
      </left>
      <right/>
      <top/>
      <bottom/>
      <diagonal/>
    </border>
    <border>
      <left style="thin">
        <color rgb="FF000000"/>
      </left>
      <right style="medium">
        <color indexed="64"/>
      </right>
      <top/>
      <bottom/>
      <diagonal/>
    </border>
    <border>
      <left/>
      <right style="thin">
        <color indexed="64"/>
      </right>
      <top style="thin">
        <color indexed="64"/>
      </top>
      <bottom style="thin">
        <color indexed="64"/>
      </bottom>
      <diagonal/>
    </border>
    <border>
      <left style="medium">
        <color indexed="64"/>
      </left>
      <right/>
      <top style="thin">
        <color rgb="FF000000"/>
      </top>
      <bottom/>
      <diagonal/>
    </border>
    <border>
      <left style="thin">
        <color indexed="64"/>
      </left>
      <right style="medium">
        <color indexed="64"/>
      </right>
      <top style="thin">
        <color rgb="FF000000"/>
      </top>
      <bottom/>
      <diagonal/>
    </border>
    <border>
      <left style="medium">
        <color indexed="64"/>
      </left>
      <right style="medium">
        <color indexed="64"/>
      </right>
      <top/>
      <bottom style="medium">
        <color indexed="64"/>
      </bottom>
      <diagonal/>
    </border>
    <border>
      <left style="medium">
        <color indexed="64"/>
      </left>
      <right/>
      <top/>
      <bottom style="thin">
        <color rgb="FF000000"/>
      </bottom>
      <diagonal/>
    </border>
    <border>
      <left style="thin">
        <color indexed="64"/>
      </left>
      <right style="medium">
        <color indexed="64"/>
      </right>
      <top/>
      <bottom style="thin">
        <color rgb="FF000000"/>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indexed="64"/>
      </right>
      <top/>
      <bottom style="thin">
        <color indexed="64"/>
      </bottom>
      <diagonal/>
    </border>
    <border>
      <left style="medium">
        <color indexed="64"/>
      </left>
      <right style="thin">
        <color indexed="64"/>
      </right>
      <top/>
      <bottom style="medium">
        <color indexed="64"/>
      </bottom>
      <diagonal/>
    </border>
  </borders>
  <cellStyleXfs count="14">
    <xf numFmtId="0" fontId="0" fillId="0" borderId="0"/>
    <xf numFmtId="0" fontId="2" fillId="0" borderId="0"/>
    <xf numFmtId="0" fontId="2" fillId="0" borderId="0"/>
    <xf numFmtId="0" fontId="4" fillId="0" borderId="0"/>
    <xf numFmtId="0" fontId="4" fillId="0" borderId="0"/>
    <xf numFmtId="0" fontId="4" fillId="0" borderId="0"/>
    <xf numFmtId="0" fontId="2" fillId="0" borderId="0"/>
    <xf numFmtId="0" fontId="2" fillId="0" borderId="0"/>
    <xf numFmtId="0" fontId="4" fillId="0" borderId="0"/>
    <xf numFmtId="0" fontId="4" fillId="0" borderId="0"/>
    <xf numFmtId="0" fontId="4" fillId="0" borderId="0"/>
    <xf numFmtId="0" fontId="2" fillId="0" borderId="0"/>
    <xf numFmtId="0" fontId="2" fillId="0" borderId="0"/>
    <xf numFmtId="0" fontId="1" fillId="0" borderId="0"/>
  </cellStyleXfs>
  <cellXfs count="248">
    <xf numFmtId="0" fontId="0" fillId="0" borderId="0" xfId="0"/>
    <xf numFmtId="0" fontId="5" fillId="2" borderId="44" xfId="0" applyNumberFormat="1" applyFont="1" applyFill="1" applyBorder="1" applyAlignment="1" applyProtection="1">
      <alignment horizontal="center" vertical="center" shrinkToFit="1"/>
    </xf>
    <xf numFmtId="0" fontId="14" fillId="3" borderId="10" xfId="0" applyFont="1" applyFill="1" applyBorder="1" applyAlignment="1">
      <alignment horizontal="center" vertical="center" wrapText="1"/>
    </xf>
    <xf numFmtId="0" fontId="14" fillId="3" borderId="14" xfId="0" applyFont="1" applyFill="1" applyBorder="1" applyAlignment="1">
      <alignment horizontal="center" vertical="center" wrapText="1"/>
    </xf>
    <xf numFmtId="0" fontId="9" fillId="0" borderId="25" xfId="0" applyFont="1" applyBorder="1" applyAlignment="1">
      <alignment horizontal="center" vertical="center" wrapText="1"/>
    </xf>
    <xf numFmtId="14" fontId="18" fillId="0" borderId="16" xfId="0" applyNumberFormat="1" applyFont="1" applyBorder="1" applyAlignment="1">
      <alignment horizontal="center" vertical="center"/>
    </xf>
    <xf numFmtId="0" fontId="18" fillId="0" borderId="18" xfId="0" applyFont="1" applyBorder="1" applyAlignment="1">
      <alignment horizontal="center" vertical="center"/>
    </xf>
    <xf numFmtId="0" fontId="20" fillId="3" borderId="27" xfId="0" applyFont="1" applyFill="1" applyBorder="1" applyAlignment="1">
      <alignment horizontal="center" vertical="center" wrapText="1"/>
    </xf>
    <xf numFmtId="0" fontId="20" fillId="3" borderId="1" xfId="0" applyFont="1" applyFill="1" applyBorder="1" applyAlignment="1">
      <alignment horizontal="center" vertical="center" wrapText="1"/>
    </xf>
    <xf numFmtId="0" fontId="21" fillId="3" borderId="10" xfId="0" applyFont="1" applyFill="1" applyBorder="1" applyAlignment="1">
      <alignment horizontal="center" vertical="center" wrapText="1"/>
    </xf>
    <xf numFmtId="0" fontId="20" fillId="3" borderId="24" xfId="0" applyFont="1" applyFill="1" applyBorder="1" applyAlignment="1">
      <alignment horizontal="center" vertical="center" wrapText="1"/>
    </xf>
    <xf numFmtId="0" fontId="11" fillId="2" borderId="4" xfId="0" applyFont="1" applyFill="1" applyBorder="1" applyAlignment="1">
      <alignment horizontal="center" vertical="center" wrapText="1"/>
    </xf>
    <xf numFmtId="164" fontId="13" fillId="4" borderId="47" xfId="0" applyNumberFormat="1" applyFont="1" applyFill="1" applyBorder="1" applyAlignment="1">
      <alignment horizontal="center" vertical="center" wrapText="1"/>
    </xf>
    <xf numFmtId="0" fontId="17" fillId="0" borderId="0" xfId="0" applyFont="1" applyAlignment="1">
      <alignment horizontal="center" vertical="center"/>
    </xf>
    <xf numFmtId="0" fontId="17" fillId="0" borderId="0" xfId="0" applyFont="1" applyAlignment="1">
      <alignment horizontal="center"/>
    </xf>
    <xf numFmtId="0" fontId="22" fillId="0" borderId="0" xfId="0" applyFont="1" applyAlignment="1">
      <alignment horizontal="center" wrapText="1"/>
    </xf>
    <xf numFmtId="0" fontId="9" fillId="0" borderId="16" xfId="0" applyFont="1" applyBorder="1" applyAlignment="1">
      <alignment horizontal="center" vertical="center" wrapText="1"/>
    </xf>
    <xf numFmtId="0" fontId="21" fillId="3" borderId="15" xfId="0" applyFont="1" applyFill="1" applyBorder="1" applyAlignment="1">
      <alignment horizontal="center" vertical="center" wrapText="1"/>
    </xf>
    <xf numFmtId="0" fontId="17" fillId="0" borderId="0" xfId="0" applyFont="1" applyBorder="1" applyAlignment="1">
      <alignment horizontal="center"/>
    </xf>
    <xf numFmtId="0" fontId="22" fillId="0" borderId="0" xfId="0" applyFont="1" applyBorder="1" applyAlignment="1">
      <alignment horizontal="center" wrapText="1"/>
    </xf>
    <xf numFmtId="0" fontId="18" fillId="0" borderId="43" xfId="0" applyFont="1" applyBorder="1" applyAlignment="1">
      <alignment horizontal="center" vertical="center"/>
    </xf>
    <xf numFmtId="0" fontId="18" fillId="0" borderId="49" xfId="0" applyFont="1" applyBorder="1" applyAlignment="1">
      <alignment horizontal="center" vertical="center"/>
    </xf>
    <xf numFmtId="0" fontId="20" fillId="3" borderId="42" xfId="0" applyFont="1" applyFill="1" applyBorder="1" applyAlignment="1">
      <alignment horizontal="center" vertical="center" wrapText="1"/>
    </xf>
    <xf numFmtId="0" fontId="20" fillId="3" borderId="51" xfId="0" applyFont="1" applyFill="1" applyBorder="1" applyAlignment="1">
      <alignment horizontal="center" vertical="center" wrapText="1"/>
    </xf>
    <xf numFmtId="0" fontId="18" fillId="0" borderId="33" xfId="0" applyFont="1" applyBorder="1" applyAlignment="1">
      <alignment horizontal="center" vertical="center"/>
    </xf>
    <xf numFmtId="0" fontId="20" fillId="3" borderId="39" xfId="0" applyFont="1" applyFill="1" applyBorder="1" applyAlignment="1">
      <alignment horizontal="center" vertical="center" wrapText="1"/>
    </xf>
    <xf numFmtId="0" fontId="20" fillId="3" borderId="40" xfId="0" applyFont="1" applyFill="1" applyBorder="1" applyAlignment="1">
      <alignment horizontal="center" vertical="center" wrapText="1"/>
    </xf>
    <xf numFmtId="0" fontId="14" fillId="3" borderId="40" xfId="0" applyFont="1" applyFill="1" applyBorder="1" applyAlignment="1">
      <alignment horizontal="center" vertical="center" wrapText="1"/>
    </xf>
    <xf numFmtId="0" fontId="20" fillId="3" borderId="41" xfId="0" applyFont="1" applyFill="1" applyBorder="1" applyAlignment="1">
      <alignment horizontal="center" vertical="center" wrapText="1"/>
    </xf>
    <xf numFmtId="0" fontId="17" fillId="0" borderId="0" xfId="0" applyFont="1" applyFill="1" applyAlignment="1">
      <alignment horizontal="center"/>
    </xf>
    <xf numFmtId="0" fontId="28" fillId="3" borderId="1" xfId="0" applyFont="1" applyFill="1" applyBorder="1" applyAlignment="1">
      <alignment horizontal="center" vertical="center" wrapText="1"/>
    </xf>
    <xf numFmtId="0" fontId="29" fillId="0" borderId="0" xfId="0" applyFont="1" applyAlignment="1">
      <alignment horizontal="center" vertical="center"/>
    </xf>
    <xf numFmtId="0" fontId="11" fillId="9" borderId="5" xfId="0" applyFont="1" applyFill="1" applyBorder="1" applyAlignment="1">
      <alignment horizontal="center" vertical="center" wrapText="1"/>
    </xf>
    <xf numFmtId="0" fontId="11" fillId="10" borderId="5" xfId="0" applyFont="1" applyFill="1" applyBorder="1" applyAlignment="1">
      <alignment horizontal="center" vertical="center" wrapText="1"/>
    </xf>
    <xf numFmtId="0" fontId="17" fillId="0" borderId="0" xfId="0" applyFont="1" applyFill="1" applyAlignment="1">
      <alignment horizontal="center" vertical="center"/>
    </xf>
    <xf numFmtId="0" fontId="18" fillId="0" borderId="38" xfId="0" applyFont="1" applyBorder="1" applyAlignment="1">
      <alignment horizontal="center" vertical="center"/>
    </xf>
    <xf numFmtId="0" fontId="20" fillId="3" borderId="52" xfId="0" applyFont="1" applyFill="1" applyBorder="1" applyAlignment="1">
      <alignment horizontal="center" vertical="center" wrapText="1"/>
    </xf>
    <xf numFmtId="0" fontId="31" fillId="3" borderId="10" xfId="0" applyFont="1" applyFill="1" applyBorder="1" applyAlignment="1">
      <alignment horizontal="center" vertical="center" wrapText="1"/>
    </xf>
    <xf numFmtId="0" fontId="31" fillId="3" borderId="48" xfId="0" applyFont="1" applyFill="1" applyBorder="1" applyAlignment="1">
      <alignment horizontal="center" vertical="center" wrapText="1"/>
    </xf>
    <xf numFmtId="0" fontId="31" fillId="3" borderId="11" xfId="0" applyFont="1" applyFill="1" applyBorder="1" applyAlignment="1">
      <alignment horizontal="center" vertical="center" wrapText="1"/>
    </xf>
    <xf numFmtId="0" fontId="31" fillId="3" borderId="17" xfId="0" applyFont="1" applyFill="1" applyBorder="1" applyAlignment="1">
      <alignment horizontal="center" vertical="center" wrapText="1"/>
    </xf>
    <xf numFmtId="0" fontId="32" fillId="3" borderId="10" xfId="0" applyFont="1" applyFill="1" applyBorder="1" applyAlignment="1">
      <alignment horizontal="center" vertical="center" wrapText="1"/>
    </xf>
    <xf numFmtId="0" fontId="32" fillId="3" borderId="14" xfId="0" applyFont="1" applyFill="1" applyBorder="1" applyAlignment="1">
      <alignment horizontal="center" vertical="center" wrapText="1"/>
    </xf>
    <xf numFmtId="0" fontId="24" fillId="4" borderId="5" xfId="0" applyNumberFormat="1" applyFont="1" applyFill="1" applyBorder="1" applyAlignment="1" applyProtection="1">
      <alignment horizontal="center" vertical="center" wrapText="1"/>
      <protection locked="0"/>
    </xf>
    <xf numFmtId="166" fontId="0" fillId="0" borderId="0" xfId="0" applyNumberFormat="1" applyBorder="1" applyAlignment="1">
      <alignment horizontal="center"/>
    </xf>
    <xf numFmtId="0" fontId="17" fillId="0" borderId="0" xfId="0" applyFont="1" applyBorder="1" applyAlignment="1">
      <alignment horizontal="center" vertical="center"/>
    </xf>
    <xf numFmtId="0" fontId="17" fillId="0" borderId="0" xfId="0" applyFont="1" applyFill="1" applyBorder="1" applyAlignment="1">
      <alignment horizontal="center"/>
    </xf>
    <xf numFmtId="166" fontId="17" fillId="0" borderId="0" xfId="0" applyNumberFormat="1" applyFont="1" applyFill="1" applyBorder="1" applyAlignment="1">
      <alignment horizontal="center" vertical="center"/>
    </xf>
    <xf numFmtId="165" fontId="0" fillId="0" borderId="0" xfId="0" applyNumberFormat="1" applyBorder="1" applyAlignment="1">
      <alignment horizontal="center"/>
    </xf>
    <xf numFmtId="0" fontId="5" fillId="2" borderId="23" xfId="0" applyNumberFormat="1" applyFont="1" applyFill="1" applyBorder="1" applyAlignment="1" applyProtection="1">
      <alignment horizontal="center" vertical="center" shrinkToFit="1"/>
    </xf>
    <xf numFmtId="0" fontId="34" fillId="3" borderId="17" xfId="0" applyFont="1" applyFill="1" applyBorder="1" applyAlignment="1">
      <alignment horizontal="center" vertical="center" wrapText="1"/>
    </xf>
    <xf numFmtId="0" fontId="20" fillId="3" borderId="63" xfId="0" applyFont="1" applyFill="1" applyBorder="1" applyAlignment="1">
      <alignment horizontal="center" vertical="center" wrapText="1"/>
    </xf>
    <xf numFmtId="0" fontId="20" fillId="3" borderId="56" xfId="0" applyFont="1" applyFill="1" applyBorder="1" applyAlignment="1">
      <alignment horizontal="center" vertical="center" wrapText="1"/>
    </xf>
    <xf numFmtId="0" fontId="3" fillId="4" borderId="66" xfId="0" applyFont="1" applyFill="1" applyBorder="1" applyAlignment="1" applyProtection="1">
      <alignment horizontal="center" vertical="center" wrapText="1"/>
      <protection locked="0"/>
    </xf>
    <xf numFmtId="0" fontId="12" fillId="0" borderId="7" xfId="0" applyFont="1" applyFill="1" applyBorder="1" applyAlignment="1">
      <alignment horizontal="center" vertical="center" wrapText="1"/>
    </xf>
    <xf numFmtId="0" fontId="3" fillId="5" borderId="66" xfId="0" applyFont="1" applyFill="1" applyBorder="1" applyAlignment="1" applyProtection="1">
      <alignment horizontal="center" vertical="center" wrapText="1"/>
      <protection locked="0"/>
    </xf>
    <xf numFmtId="0" fontId="36" fillId="5" borderId="32" xfId="0" applyFont="1" applyFill="1" applyBorder="1" applyAlignment="1">
      <alignment horizontal="center" vertical="center" wrapText="1"/>
    </xf>
    <xf numFmtId="0" fontId="36" fillId="5" borderId="9" xfId="0" applyFont="1" applyFill="1" applyBorder="1" applyAlignment="1">
      <alignment horizontal="center" vertical="center" wrapText="1"/>
    </xf>
    <xf numFmtId="0" fontId="5" fillId="4" borderId="4" xfId="0" applyFont="1" applyFill="1" applyBorder="1" applyAlignment="1" applyProtection="1">
      <alignment horizontal="center" vertical="center" wrapText="1"/>
      <protection locked="0"/>
    </xf>
    <xf numFmtId="0" fontId="5" fillId="5" borderId="9" xfId="0" applyFont="1" applyFill="1" applyBorder="1" applyAlignment="1">
      <alignment horizontal="center" vertical="center" wrapText="1"/>
    </xf>
    <xf numFmtId="0" fontId="5" fillId="5" borderId="32" xfId="0" applyFont="1" applyFill="1" applyBorder="1" applyAlignment="1">
      <alignment horizontal="center" vertical="center" wrapText="1"/>
    </xf>
    <xf numFmtId="0" fontId="18" fillId="0" borderId="32" xfId="0" applyFont="1" applyBorder="1" applyAlignment="1">
      <alignment horizontal="center" vertical="center"/>
    </xf>
    <xf numFmtId="0" fontId="21" fillId="3" borderId="40" xfId="0" applyFont="1" applyFill="1" applyBorder="1" applyAlignment="1">
      <alignment horizontal="center" vertical="center" wrapText="1"/>
    </xf>
    <xf numFmtId="14" fontId="18" fillId="0" borderId="32" xfId="0" applyNumberFormat="1" applyFont="1" applyBorder="1" applyAlignment="1">
      <alignment horizontal="center" vertical="center"/>
    </xf>
    <xf numFmtId="0" fontId="18" fillId="0" borderId="36" xfId="0" applyFont="1" applyBorder="1" applyAlignment="1">
      <alignment horizontal="center" vertical="center" wrapText="1"/>
    </xf>
    <xf numFmtId="0" fontId="5" fillId="2" borderId="74" xfId="0" applyNumberFormat="1" applyFont="1" applyFill="1" applyBorder="1" applyAlignment="1" applyProtection="1">
      <alignment horizontal="center" vertical="center" shrinkToFit="1"/>
    </xf>
    <xf numFmtId="0" fontId="5" fillId="2" borderId="70" xfId="0" applyNumberFormat="1" applyFont="1" applyFill="1" applyBorder="1" applyAlignment="1" applyProtection="1">
      <alignment horizontal="center" vertical="center" shrinkToFit="1"/>
    </xf>
    <xf numFmtId="0" fontId="11" fillId="2" borderId="21" xfId="0" applyFont="1" applyFill="1" applyBorder="1" applyAlignment="1">
      <alignment horizontal="center" vertical="center" wrapText="1"/>
    </xf>
    <xf numFmtId="0" fontId="12" fillId="0" borderId="40" xfId="0" applyFont="1" applyFill="1" applyBorder="1" applyAlignment="1">
      <alignment horizontal="center" vertical="center" wrapText="1"/>
    </xf>
    <xf numFmtId="0" fontId="11" fillId="11" borderId="3" xfId="0" applyFont="1" applyFill="1" applyBorder="1" applyAlignment="1">
      <alignment horizontal="center" vertical="center" wrapText="1"/>
    </xf>
    <xf numFmtId="0" fontId="11" fillId="9" borderId="69" xfId="0" applyFont="1" applyFill="1" applyBorder="1" applyAlignment="1">
      <alignment horizontal="center" vertical="center" wrapText="1"/>
    </xf>
    <xf numFmtId="164" fontId="13" fillId="4" borderId="75" xfId="0" applyNumberFormat="1" applyFont="1" applyFill="1" applyBorder="1" applyAlignment="1">
      <alignment horizontal="center" vertical="center" wrapText="1"/>
    </xf>
    <xf numFmtId="0" fontId="17" fillId="0" borderId="16" xfId="0" applyFont="1" applyBorder="1" applyAlignment="1">
      <alignment horizontal="center"/>
    </xf>
    <xf numFmtId="0" fontId="18" fillId="0" borderId="58" xfId="0" applyFont="1" applyBorder="1" applyAlignment="1">
      <alignment horizontal="center" vertical="center"/>
    </xf>
    <xf numFmtId="0" fontId="9" fillId="0" borderId="64" xfId="0" applyFont="1" applyBorder="1" applyAlignment="1">
      <alignment horizontal="center" vertical="center" wrapText="1"/>
    </xf>
    <xf numFmtId="0" fontId="18" fillId="0" borderId="57" xfId="0" applyFont="1" applyBorder="1" applyAlignment="1">
      <alignment horizontal="center" vertical="center" wrapText="1"/>
    </xf>
    <xf numFmtId="0" fontId="9" fillId="0" borderId="29" xfId="0" applyFont="1" applyBorder="1" applyAlignment="1">
      <alignment horizontal="center" vertical="center" wrapText="1"/>
    </xf>
    <xf numFmtId="0" fontId="9" fillId="0" borderId="14" xfId="0" applyFont="1" applyBorder="1" applyAlignment="1">
      <alignment horizontal="center" vertical="center" wrapText="1"/>
    </xf>
    <xf numFmtId="0" fontId="9" fillId="0" borderId="57" xfId="0" applyFont="1" applyBorder="1" applyAlignment="1">
      <alignment horizontal="center" vertical="center" wrapText="1"/>
    </xf>
    <xf numFmtId="0" fontId="35" fillId="0" borderId="64" xfId="0" applyFont="1" applyBorder="1" applyAlignment="1">
      <alignment horizontal="center" vertical="center" wrapText="1"/>
    </xf>
    <xf numFmtId="0" fontId="18" fillId="0" borderId="64" xfId="0" applyFont="1" applyBorder="1" applyAlignment="1">
      <alignment horizontal="center" vertical="center" wrapText="1"/>
    </xf>
    <xf numFmtId="0" fontId="33" fillId="0" borderId="62" xfId="0" applyFont="1" applyBorder="1" applyAlignment="1">
      <alignment horizontal="center" vertical="center" wrapText="1"/>
    </xf>
    <xf numFmtId="0" fontId="9" fillId="4" borderId="28" xfId="0" applyFont="1" applyFill="1" applyBorder="1" applyAlignment="1">
      <alignment horizontal="center"/>
    </xf>
    <xf numFmtId="0" fontId="5" fillId="5" borderId="32" xfId="0" applyFont="1" applyFill="1" applyBorder="1" applyAlignment="1">
      <alignment horizontal="center" vertical="center"/>
    </xf>
    <xf numFmtId="0" fontId="11" fillId="5" borderId="46" xfId="0" applyFont="1" applyFill="1" applyBorder="1" applyAlignment="1" applyProtection="1">
      <alignment horizontal="center" vertical="center" wrapText="1"/>
      <protection locked="0"/>
    </xf>
    <xf numFmtId="0" fontId="11" fillId="5" borderId="65" xfId="0" applyFont="1" applyFill="1" applyBorder="1" applyAlignment="1" applyProtection="1">
      <alignment horizontal="center" vertical="center" wrapText="1"/>
      <protection locked="0"/>
    </xf>
    <xf numFmtId="0" fontId="11" fillId="5" borderId="54" xfId="0" applyFont="1" applyFill="1" applyBorder="1" applyAlignment="1" applyProtection="1">
      <alignment horizontal="center" vertical="center" wrapText="1"/>
      <protection locked="0"/>
    </xf>
    <xf numFmtId="0" fontId="17" fillId="4" borderId="0" xfId="0" applyFont="1" applyFill="1" applyBorder="1" applyAlignment="1">
      <alignment horizontal="center"/>
    </xf>
    <xf numFmtId="0" fontId="9" fillId="4" borderId="7" xfId="0" applyFont="1" applyFill="1" applyBorder="1" applyAlignment="1">
      <alignment horizontal="center"/>
    </xf>
    <xf numFmtId="0" fontId="5" fillId="5" borderId="9" xfId="0" applyFont="1" applyFill="1" applyBorder="1" applyAlignment="1">
      <alignment horizontal="center" vertical="center"/>
    </xf>
    <xf numFmtId="0" fontId="11" fillId="5" borderId="9" xfId="0" applyFont="1" applyFill="1" applyBorder="1" applyAlignment="1" applyProtection="1">
      <alignment horizontal="center" vertical="center" wrapText="1"/>
      <protection locked="0"/>
    </xf>
    <xf numFmtId="0" fontId="3" fillId="5" borderId="35" xfId="0" applyFont="1" applyFill="1" applyBorder="1" applyAlignment="1" applyProtection="1">
      <alignment horizontal="center" vertical="center" wrapText="1"/>
      <protection locked="0"/>
    </xf>
    <xf numFmtId="0" fontId="27" fillId="4" borderId="28" xfId="0" applyFont="1" applyFill="1" applyBorder="1" applyAlignment="1" applyProtection="1">
      <alignment horizontal="center" vertical="center" shrinkToFit="1"/>
      <protection locked="0"/>
    </xf>
    <xf numFmtId="0" fontId="24" fillId="4" borderId="28" xfId="0" applyNumberFormat="1" applyFont="1" applyFill="1" applyBorder="1" applyAlignment="1" applyProtection="1">
      <alignment horizontal="center" vertical="center" wrapText="1"/>
      <protection locked="0"/>
    </xf>
    <xf numFmtId="0" fontId="7" fillId="4" borderId="28" xfId="0" applyFont="1" applyFill="1" applyBorder="1" applyAlignment="1" applyProtection="1">
      <alignment horizontal="center" vertical="center" shrinkToFit="1"/>
      <protection locked="0"/>
    </xf>
    <xf numFmtId="0" fontId="11" fillId="4" borderId="28" xfId="0" applyFont="1" applyFill="1" applyBorder="1" applyAlignment="1" applyProtection="1">
      <alignment horizontal="center" vertical="center" wrapText="1"/>
      <protection locked="0"/>
    </xf>
    <xf numFmtId="0" fontId="3" fillId="4" borderId="28" xfId="0" applyFont="1" applyFill="1" applyBorder="1" applyAlignment="1" applyProtection="1">
      <alignment horizontal="center" vertical="center" wrapText="1"/>
      <protection locked="0"/>
    </xf>
    <xf numFmtId="0" fontId="27" fillId="4" borderId="7" xfId="0" applyFont="1" applyFill="1" applyBorder="1" applyAlignment="1" applyProtection="1">
      <alignment horizontal="center" vertical="center" shrinkToFit="1"/>
      <protection locked="0"/>
    </xf>
    <xf numFmtId="0" fontId="24" fillId="4" borderId="7" xfId="0" applyNumberFormat="1" applyFont="1" applyFill="1" applyBorder="1" applyAlignment="1" applyProtection="1">
      <alignment horizontal="center" vertical="center" wrapText="1"/>
      <protection locked="0"/>
    </xf>
    <xf numFmtId="0" fontId="7" fillId="4" borderId="7" xfId="0" applyFont="1" applyFill="1" applyBorder="1" applyAlignment="1" applyProtection="1">
      <alignment horizontal="center" vertical="center" shrinkToFit="1"/>
      <protection locked="0"/>
    </xf>
    <xf numFmtId="0" fontId="11" fillId="4" borderId="7" xfId="0" applyFont="1" applyFill="1" applyBorder="1" applyAlignment="1" applyProtection="1">
      <alignment horizontal="center" vertical="center" wrapText="1"/>
      <protection locked="0"/>
    </xf>
    <xf numFmtId="0" fontId="3" fillId="4" borderId="7" xfId="0" applyFont="1" applyFill="1" applyBorder="1" applyAlignment="1" applyProtection="1">
      <alignment horizontal="center" vertical="center" wrapText="1"/>
      <protection locked="0"/>
    </xf>
    <xf numFmtId="0" fontId="27" fillId="4" borderId="50" xfId="0" applyFont="1" applyFill="1" applyBorder="1" applyAlignment="1" applyProtection="1">
      <alignment horizontal="center" vertical="center" shrinkToFit="1"/>
      <protection locked="0"/>
    </xf>
    <xf numFmtId="0" fontId="27" fillId="4" borderId="22" xfId="0" applyFont="1" applyFill="1" applyBorder="1" applyAlignment="1" applyProtection="1">
      <alignment horizontal="center" vertical="center" shrinkToFit="1"/>
      <protection locked="0"/>
    </xf>
    <xf numFmtId="0" fontId="27" fillId="4" borderId="5" xfId="0" applyFont="1" applyFill="1" applyBorder="1" applyAlignment="1" applyProtection="1">
      <alignment horizontal="center" vertical="center" shrinkToFit="1"/>
      <protection locked="0"/>
    </xf>
    <xf numFmtId="0" fontId="7" fillId="4" borderId="5" xfId="0" applyFont="1" applyFill="1" applyBorder="1" applyAlignment="1" applyProtection="1">
      <alignment horizontal="center" vertical="center" shrinkToFit="1"/>
      <protection locked="0"/>
    </xf>
    <xf numFmtId="0" fontId="11" fillId="4" borderId="20" xfId="0" applyFont="1" applyFill="1" applyBorder="1" applyAlignment="1" applyProtection="1">
      <alignment horizontal="center" vertical="center" wrapText="1"/>
      <protection locked="0"/>
    </xf>
    <xf numFmtId="0" fontId="11" fillId="4" borderId="22" xfId="0" applyFont="1" applyFill="1" applyBorder="1" applyAlignment="1" applyProtection="1">
      <alignment horizontal="center" vertical="center" wrapText="1"/>
      <protection locked="0"/>
    </xf>
    <xf numFmtId="0" fontId="11" fillId="4" borderId="5" xfId="0" applyFont="1" applyFill="1" applyBorder="1" applyAlignment="1" applyProtection="1">
      <alignment horizontal="center" vertical="center" wrapText="1"/>
      <protection locked="0"/>
    </xf>
    <xf numFmtId="0" fontId="3" fillId="4" borderId="60" xfId="0" applyFont="1" applyFill="1" applyBorder="1" applyAlignment="1" applyProtection="1">
      <alignment horizontal="center" vertical="center" wrapText="1"/>
      <protection locked="0"/>
    </xf>
    <xf numFmtId="0" fontId="6" fillId="4" borderId="19" xfId="0" applyFont="1" applyFill="1" applyBorder="1" applyAlignment="1" applyProtection="1">
      <alignment horizontal="center" vertical="center" shrinkToFit="1"/>
      <protection locked="0"/>
    </xf>
    <xf numFmtId="0" fontId="6" fillId="4" borderId="8" xfId="0" applyFont="1" applyFill="1" applyBorder="1" applyAlignment="1" applyProtection="1">
      <alignment horizontal="center" vertical="center" shrinkToFit="1"/>
      <protection locked="0"/>
    </xf>
    <xf numFmtId="0" fontId="30" fillId="4" borderId="2" xfId="0" applyFont="1" applyFill="1" applyBorder="1" applyAlignment="1" applyProtection="1">
      <alignment horizontal="center" vertical="center" shrinkToFit="1"/>
      <protection locked="0"/>
    </xf>
    <xf numFmtId="0" fontId="24" fillId="4" borderId="2" xfId="0" applyFont="1" applyFill="1" applyBorder="1" applyAlignment="1" applyProtection="1">
      <alignment horizontal="center" vertical="center" wrapText="1"/>
      <protection locked="0"/>
    </xf>
    <xf numFmtId="0" fontId="7" fillId="4" borderId="2" xfId="0" applyFont="1" applyFill="1" applyBorder="1" applyAlignment="1" applyProtection="1">
      <alignment horizontal="center" vertical="center" shrinkToFit="1"/>
      <protection locked="0"/>
    </xf>
    <xf numFmtId="0" fontId="11" fillId="4" borderId="4" xfId="0" applyFont="1" applyFill="1" applyBorder="1" applyAlignment="1" applyProtection="1">
      <alignment horizontal="center" vertical="center" wrapText="1"/>
      <protection locked="0"/>
    </xf>
    <xf numFmtId="0" fontId="11" fillId="4" borderId="8" xfId="0" applyFont="1" applyFill="1" applyBorder="1" applyAlignment="1" applyProtection="1">
      <alignment horizontal="center" vertical="center" wrapText="1"/>
      <protection locked="0"/>
    </xf>
    <xf numFmtId="0" fontId="11" fillId="4" borderId="2" xfId="0" applyFont="1" applyFill="1" applyBorder="1" applyAlignment="1" applyProtection="1">
      <alignment horizontal="center" vertical="center" wrapText="1"/>
      <protection locked="0"/>
    </xf>
    <xf numFmtId="0" fontId="3" fillId="4" borderId="59" xfId="0" applyFont="1" applyFill="1" applyBorder="1" applyAlignment="1" applyProtection="1">
      <alignment horizontal="center" vertical="center" wrapText="1"/>
      <protection locked="0"/>
    </xf>
    <xf numFmtId="0" fontId="24" fillId="4" borderId="2" xfId="0" applyNumberFormat="1" applyFont="1" applyFill="1" applyBorder="1" applyAlignment="1" applyProtection="1">
      <alignment horizontal="center" vertical="center" wrapText="1"/>
      <protection locked="0"/>
    </xf>
    <xf numFmtId="0" fontId="9" fillId="0" borderId="7" xfId="0" applyFont="1" applyBorder="1" applyAlignment="1">
      <alignment horizontal="center"/>
    </xf>
    <xf numFmtId="0" fontId="9" fillId="0" borderId="0" xfId="0" applyFont="1" applyAlignment="1">
      <alignment horizontal="center"/>
    </xf>
    <xf numFmtId="0" fontId="9" fillId="0" borderId="0" xfId="0" applyFont="1" applyBorder="1" applyAlignment="1">
      <alignment horizontal="center"/>
    </xf>
    <xf numFmtId="0" fontId="9" fillId="0" borderId="37" xfId="0" applyFont="1" applyBorder="1" applyAlignment="1">
      <alignment horizontal="center" vertical="center" wrapText="1"/>
    </xf>
    <xf numFmtId="0" fontId="27" fillId="4" borderId="65" xfId="0" applyFont="1" applyFill="1" applyBorder="1" applyAlignment="1" applyProtection="1">
      <alignment horizontal="center" vertical="center" shrinkToFit="1"/>
      <protection locked="0"/>
    </xf>
    <xf numFmtId="0" fontId="27" fillId="4" borderId="54" xfId="0" applyFont="1" applyFill="1" applyBorder="1" applyAlignment="1" applyProtection="1">
      <alignment horizontal="center" vertical="center" shrinkToFit="1"/>
      <protection locked="0"/>
    </xf>
    <xf numFmtId="0" fontId="24" fillId="4" borderId="54" xfId="0" applyNumberFormat="1" applyFont="1" applyFill="1" applyBorder="1" applyAlignment="1" applyProtection="1">
      <alignment horizontal="center" vertical="center" wrapText="1"/>
      <protection locked="0"/>
    </xf>
    <xf numFmtId="0" fontId="7" fillId="4" borderId="54" xfId="0" applyFont="1" applyFill="1" applyBorder="1" applyAlignment="1" applyProtection="1">
      <alignment horizontal="center" vertical="center" shrinkToFit="1"/>
      <protection locked="0"/>
    </xf>
    <xf numFmtId="0" fontId="11" fillId="4" borderId="55" xfId="0" applyFont="1" applyFill="1" applyBorder="1" applyAlignment="1" applyProtection="1">
      <alignment horizontal="center" vertical="center" wrapText="1"/>
      <protection locked="0"/>
    </xf>
    <xf numFmtId="0" fontId="11" fillId="4" borderId="40" xfId="0" applyFont="1" applyFill="1" applyBorder="1" applyAlignment="1" applyProtection="1">
      <alignment horizontal="center" vertical="center" wrapText="1"/>
      <protection locked="0"/>
    </xf>
    <xf numFmtId="0" fontId="11" fillId="4" borderId="65" xfId="0" applyFont="1" applyFill="1" applyBorder="1" applyAlignment="1" applyProtection="1">
      <alignment horizontal="center" vertical="center" wrapText="1"/>
      <protection locked="0"/>
    </xf>
    <xf numFmtId="0" fontId="11" fillId="4" borderId="54" xfId="0" applyFont="1" applyFill="1" applyBorder="1" applyAlignment="1" applyProtection="1">
      <alignment horizontal="center" vertical="center" wrapText="1"/>
      <protection locked="0"/>
    </xf>
    <xf numFmtId="0" fontId="27" fillId="4" borderId="73" xfId="0" applyFont="1" applyFill="1" applyBorder="1" applyAlignment="1" applyProtection="1">
      <alignment horizontal="center" vertical="center" shrinkToFit="1"/>
      <protection locked="0"/>
    </xf>
    <xf numFmtId="14" fontId="19" fillId="0" borderId="30" xfId="0" applyNumberFormat="1" applyFont="1" applyBorder="1" applyAlignment="1">
      <alignment horizontal="center" vertical="center"/>
    </xf>
    <xf numFmtId="14" fontId="19" fillId="0" borderId="31" xfId="0" applyNumberFormat="1" applyFont="1" applyBorder="1" applyAlignment="1">
      <alignment horizontal="center" vertical="center"/>
    </xf>
    <xf numFmtId="0" fontId="27" fillId="4" borderId="53" xfId="0" applyFont="1" applyFill="1" applyBorder="1" applyAlignment="1" applyProtection="1">
      <alignment horizontal="center" vertical="center" shrinkToFit="1"/>
      <protection locked="0"/>
    </xf>
    <xf numFmtId="0" fontId="33" fillId="0" borderId="57" xfId="0" applyFont="1" applyBorder="1" applyAlignment="1">
      <alignment horizontal="center" vertical="center" wrapText="1"/>
    </xf>
    <xf numFmtId="0" fontId="18" fillId="0" borderId="12" xfId="0" applyFont="1" applyBorder="1" applyAlignment="1">
      <alignment horizontal="center" vertical="center" wrapText="1"/>
    </xf>
    <xf numFmtId="0" fontId="27" fillId="4" borderId="68" xfId="0" applyFont="1" applyFill="1" applyBorder="1" applyAlignment="1" applyProtection="1">
      <alignment horizontal="center" vertical="center" shrinkToFit="1"/>
      <protection locked="0"/>
    </xf>
    <xf numFmtId="0" fontId="27" fillId="4" borderId="61" xfId="0" applyFont="1" applyFill="1" applyBorder="1" applyAlignment="1" applyProtection="1">
      <alignment horizontal="center" vertical="center" shrinkToFit="1"/>
      <protection locked="0"/>
    </xf>
    <xf numFmtId="0" fontId="27" fillId="4" borderId="69" xfId="0" applyFont="1" applyFill="1" applyBorder="1" applyAlignment="1" applyProtection="1">
      <alignment horizontal="center" vertical="center" shrinkToFit="1"/>
      <protection locked="0"/>
    </xf>
    <xf numFmtId="0" fontId="24" fillId="4" borderId="69" xfId="0" applyNumberFormat="1" applyFont="1" applyFill="1" applyBorder="1" applyAlignment="1" applyProtection="1">
      <alignment horizontal="center" vertical="center" wrapText="1"/>
      <protection locked="0"/>
    </xf>
    <xf numFmtId="0" fontId="7" fillId="4" borderId="69" xfId="0" applyFont="1" applyFill="1" applyBorder="1" applyAlignment="1" applyProtection="1">
      <alignment horizontal="center" vertical="center" shrinkToFit="1"/>
      <protection locked="0"/>
    </xf>
    <xf numFmtId="0" fontId="11" fillId="4" borderId="71" xfId="0" applyFont="1" applyFill="1" applyBorder="1" applyAlignment="1" applyProtection="1">
      <alignment horizontal="center" vertical="center" wrapText="1"/>
      <protection locked="0"/>
    </xf>
    <xf numFmtId="0" fontId="11" fillId="4" borderId="61" xfId="0" applyFont="1" applyFill="1" applyBorder="1" applyAlignment="1" applyProtection="1">
      <alignment horizontal="center" vertical="center" wrapText="1"/>
      <protection locked="0"/>
    </xf>
    <xf numFmtId="0" fontId="11" fillId="4" borderId="69" xfId="0" applyFont="1" applyFill="1" applyBorder="1" applyAlignment="1" applyProtection="1">
      <alignment horizontal="center" vertical="center" wrapText="1"/>
      <protection locked="0"/>
    </xf>
    <xf numFmtId="0" fontId="3" fillId="4" borderId="72" xfId="0" applyFont="1" applyFill="1" applyBorder="1" applyAlignment="1" applyProtection="1">
      <alignment horizontal="center" vertical="center" wrapText="1"/>
      <protection locked="0"/>
    </xf>
    <xf numFmtId="0" fontId="5" fillId="2" borderId="77" xfId="0" applyNumberFormat="1" applyFont="1" applyFill="1" applyBorder="1" applyAlignment="1" applyProtection="1">
      <alignment horizontal="center" vertical="center" shrinkToFit="1"/>
    </xf>
    <xf numFmtId="0" fontId="5" fillId="2" borderId="6" xfId="0" applyNumberFormat="1" applyFont="1" applyFill="1" applyBorder="1" applyAlignment="1" applyProtection="1">
      <alignment horizontal="center" vertical="center" shrinkToFit="1"/>
    </xf>
    <xf numFmtId="0" fontId="11" fillId="2" borderId="20" xfId="0" applyFont="1" applyFill="1" applyBorder="1" applyAlignment="1">
      <alignment horizontal="center" vertical="center" wrapText="1"/>
    </xf>
    <xf numFmtId="0" fontId="12" fillId="0" borderId="28" xfId="0" applyFont="1" applyFill="1" applyBorder="1" applyAlignment="1">
      <alignment horizontal="center" vertical="center" wrapText="1"/>
    </xf>
    <xf numFmtId="164" fontId="13" fillId="4" borderId="78" xfId="0" applyNumberFormat="1" applyFont="1" applyFill="1" applyBorder="1" applyAlignment="1">
      <alignment horizontal="center" vertical="center" wrapText="1"/>
    </xf>
    <xf numFmtId="0" fontId="6" fillId="8" borderId="12" xfId="0" applyFont="1" applyFill="1" applyBorder="1" applyAlignment="1">
      <alignment horizontal="center" vertical="center" shrinkToFit="1"/>
    </xf>
    <xf numFmtId="0" fontId="6" fillId="8" borderId="36" xfId="0" applyFont="1" applyFill="1" applyBorder="1" applyAlignment="1">
      <alignment horizontal="center" vertical="center" shrinkToFit="1"/>
    </xf>
    <xf numFmtId="0" fontId="24" fillId="8" borderId="36" xfId="0" applyNumberFormat="1" applyFont="1" applyFill="1" applyBorder="1" applyAlignment="1" applyProtection="1">
      <alignment horizontal="center" vertical="center" wrapText="1"/>
    </xf>
    <xf numFmtId="0" fontId="26" fillId="8" borderId="36" xfId="0" applyFont="1" applyFill="1" applyBorder="1" applyAlignment="1">
      <alignment horizontal="center" vertical="center" wrapText="1"/>
    </xf>
    <xf numFmtId="0" fontId="11" fillId="8" borderId="36" xfId="0" applyFont="1" applyFill="1" applyBorder="1" applyAlignment="1">
      <alignment horizontal="center" vertical="center" wrapText="1"/>
    </xf>
    <xf numFmtId="0" fontId="3" fillId="8" borderId="37" xfId="0" applyFont="1" applyFill="1" applyBorder="1" applyAlignment="1">
      <alignment horizontal="center" vertical="center" wrapText="1"/>
    </xf>
    <xf numFmtId="0" fontId="6" fillId="2" borderId="79" xfId="0" applyFont="1" applyFill="1" applyBorder="1" applyAlignment="1" applyProtection="1">
      <alignment horizontal="center" vertical="center" shrinkToFit="1"/>
      <protection locked="0"/>
    </xf>
    <xf numFmtId="0" fontId="6" fillId="2" borderId="17" xfId="0" applyFont="1" applyFill="1" applyBorder="1" applyAlignment="1" applyProtection="1">
      <alignment horizontal="center" vertical="center" shrinkToFit="1"/>
      <protection locked="0"/>
    </xf>
    <xf numFmtId="0" fontId="10" fillId="2" borderId="11" xfId="0" applyFont="1" applyFill="1" applyBorder="1" applyAlignment="1" applyProtection="1">
      <alignment horizontal="center" vertical="center" wrapText="1"/>
      <protection locked="0"/>
    </xf>
    <xf numFmtId="0" fontId="24" fillId="2" borderId="11" xfId="0" applyNumberFormat="1" applyFont="1" applyFill="1" applyBorder="1" applyAlignment="1" applyProtection="1">
      <alignment horizontal="center" vertical="center" wrapText="1"/>
      <protection locked="0"/>
    </xf>
    <xf numFmtId="0" fontId="7" fillId="2" borderId="11" xfId="0" applyFont="1" applyFill="1" applyBorder="1" applyAlignment="1" applyProtection="1">
      <alignment horizontal="center" vertical="center" shrinkToFit="1"/>
      <protection locked="0"/>
    </xf>
    <xf numFmtId="0" fontId="5" fillId="2" borderId="13" xfId="0" applyFont="1" applyFill="1" applyBorder="1" applyAlignment="1" applyProtection="1">
      <alignment horizontal="center" vertical="center" wrapText="1"/>
      <protection locked="0"/>
    </xf>
    <xf numFmtId="0" fontId="15" fillId="2" borderId="13" xfId="0" applyFont="1" applyFill="1" applyBorder="1" applyAlignment="1" applyProtection="1">
      <alignment horizontal="center" vertical="center" wrapText="1"/>
      <protection locked="0"/>
    </xf>
    <xf numFmtId="0" fontId="11" fillId="2" borderId="40" xfId="0" applyFont="1" applyFill="1" applyBorder="1" applyAlignment="1" applyProtection="1">
      <alignment horizontal="center" vertical="center" wrapText="1"/>
      <protection locked="0"/>
    </xf>
    <xf numFmtId="0" fontId="11" fillId="2" borderId="17" xfId="0" applyFont="1" applyFill="1" applyBorder="1" applyAlignment="1" applyProtection="1">
      <alignment horizontal="center" vertical="center" wrapText="1"/>
      <protection locked="0"/>
    </xf>
    <xf numFmtId="0" fontId="11" fillId="2" borderId="11" xfId="0" applyFont="1" applyFill="1" applyBorder="1" applyAlignment="1" applyProtection="1">
      <alignment horizontal="center" vertical="center" wrapText="1"/>
      <protection locked="0"/>
    </xf>
    <xf numFmtId="0" fontId="5" fillId="2" borderId="80" xfId="0" applyFont="1" applyFill="1" applyBorder="1" applyAlignment="1" applyProtection="1">
      <alignment horizontal="center" vertical="center" wrapText="1"/>
      <protection locked="0"/>
    </xf>
    <xf numFmtId="0" fontId="39" fillId="6" borderId="12" xfId="0" applyFont="1" applyFill="1" applyBorder="1" applyAlignment="1">
      <alignment horizontal="center"/>
    </xf>
    <xf numFmtId="0" fontId="39" fillId="6" borderId="36" xfId="0" applyFont="1" applyFill="1" applyBorder="1" applyAlignment="1">
      <alignment horizontal="center"/>
    </xf>
    <xf numFmtId="0" fontId="9" fillId="4" borderId="28" xfId="0" quotePrefix="1" applyFont="1" applyFill="1" applyBorder="1" applyAlignment="1">
      <alignment horizontal="center"/>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31" fillId="3" borderId="13" xfId="0" applyFont="1" applyFill="1" applyBorder="1" applyAlignment="1">
      <alignment horizontal="center" vertical="center" wrapText="1"/>
    </xf>
    <xf numFmtId="14" fontId="18" fillId="0" borderId="12" xfId="0" applyNumberFormat="1" applyFont="1" applyBorder="1" applyAlignment="1">
      <alignment horizontal="center" vertical="center"/>
    </xf>
    <xf numFmtId="0" fontId="5" fillId="4" borderId="4" xfId="0" applyFont="1" applyFill="1" applyBorder="1" applyAlignment="1" applyProtection="1">
      <alignment horizontal="center" vertical="center" wrapText="1"/>
      <protection locked="0"/>
    </xf>
    <xf numFmtId="0" fontId="5" fillId="4" borderId="20" xfId="0" applyFont="1" applyFill="1" applyBorder="1" applyAlignment="1" applyProtection="1">
      <alignment horizontal="center" vertical="center" wrapText="1"/>
      <protection locked="0"/>
    </xf>
    <xf numFmtId="0" fontId="17" fillId="0" borderId="0" xfId="0" applyFont="1" applyFill="1" applyBorder="1" applyAlignment="1">
      <alignment horizontal="center" vertical="center"/>
    </xf>
    <xf numFmtId="0" fontId="17" fillId="0" borderId="16" xfId="0" applyFont="1" applyFill="1" applyBorder="1" applyAlignment="1">
      <alignment horizontal="center" vertical="center"/>
    </xf>
    <xf numFmtId="0" fontId="8" fillId="6" borderId="36" xfId="0" applyFont="1" applyFill="1" applyBorder="1" applyAlignment="1">
      <alignment horizontal="center" vertical="center" wrapText="1"/>
    </xf>
    <xf numFmtId="0" fontId="8" fillId="6" borderId="37" xfId="0" applyFont="1" applyFill="1" applyBorder="1" applyAlignment="1">
      <alignment horizontal="center" vertical="center" wrapText="1"/>
    </xf>
    <xf numFmtId="0" fontId="27" fillId="11" borderId="13" xfId="0" applyFont="1" applyFill="1" applyBorder="1" applyAlignment="1" applyProtection="1">
      <alignment horizontal="center" vertical="center" shrinkToFit="1"/>
      <protection locked="0"/>
    </xf>
    <xf numFmtId="0" fontId="27" fillId="11" borderId="0" xfId="0" applyFont="1" applyFill="1" applyBorder="1" applyAlignment="1" applyProtection="1">
      <alignment horizontal="center" vertical="center" shrinkToFit="1"/>
      <protection locked="0"/>
    </xf>
    <xf numFmtId="0" fontId="27" fillId="11" borderId="29" xfId="0" applyFont="1" applyFill="1" applyBorder="1" applyAlignment="1" applyProtection="1">
      <alignment horizontal="center" vertical="center" shrinkToFit="1"/>
      <protection locked="0"/>
    </xf>
    <xf numFmtId="0" fontId="18" fillId="0" borderId="12" xfId="0" applyFont="1" applyBorder="1" applyAlignment="1">
      <alignment horizontal="center" vertical="center"/>
    </xf>
    <xf numFmtId="0" fontId="25" fillId="8" borderId="36" xfId="0" applyFont="1" applyFill="1" applyBorder="1" applyAlignment="1">
      <alignment horizontal="center" vertical="center" shrinkToFit="1"/>
    </xf>
    <xf numFmtId="14" fontId="19" fillId="0" borderId="12" xfId="0" applyNumberFormat="1" applyFont="1" applyBorder="1" applyAlignment="1">
      <alignment horizontal="center" vertical="center"/>
    </xf>
    <xf numFmtId="0" fontId="5" fillId="4" borderId="67" xfId="0" applyFont="1" applyFill="1" applyBorder="1" applyAlignment="1" applyProtection="1">
      <alignment horizontal="center" vertical="center" wrapText="1"/>
      <protection locked="0"/>
    </xf>
    <xf numFmtId="0" fontId="5" fillId="4" borderId="7" xfId="0" applyFont="1" applyFill="1" applyBorder="1" applyAlignment="1" applyProtection="1">
      <alignment horizontal="center" vertical="center" wrapText="1"/>
      <protection locked="0"/>
    </xf>
    <xf numFmtId="0" fontId="5" fillId="4" borderId="28" xfId="0" applyFont="1" applyFill="1" applyBorder="1" applyAlignment="1" applyProtection="1">
      <alignment horizontal="center" vertical="center" wrapText="1"/>
      <protection locked="0"/>
    </xf>
    <xf numFmtId="0" fontId="5" fillId="4" borderId="55" xfId="0" applyFont="1" applyFill="1" applyBorder="1" applyAlignment="1" applyProtection="1">
      <alignment horizontal="center" vertical="center" wrapText="1"/>
      <protection locked="0"/>
    </xf>
    <xf numFmtId="0" fontId="21" fillId="3" borderId="13" xfId="0" applyFont="1" applyFill="1" applyBorder="1" applyAlignment="1">
      <alignment horizontal="center" vertical="center" wrapText="1"/>
    </xf>
    <xf numFmtId="14" fontId="18" fillId="0" borderId="26" xfId="0" applyNumberFormat="1" applyFont="1" applyBorder="1" applyAlignment="1">
      <alignment horizontal="center" vertical="center"/>
    </xf>
    <xf numFmtId="0" fontId="18" fillId="0" borderId="37" xfId="0" applyFont="1" applyBorder="1" applyAlignment="1">
      <alignment horizontal="center" vertical="center"/>
    </xf>
    <xf numFmtId="0" fontId="21" fillId="3" borderId="40" xfId="0" applyFont="1" applyFill="1" applyBorder="1" applyAlignment="1">
      <alignment horizontal="center" vertical="center" wrapText="1"/>
    </xf>
    <xf numFmtId="14" fontId="18" fillId="0" borderId="32" xfId="0" applyNumberFormat="1" applyFont="1" applyBorder="1" applyAlignment="1">
      <alignment horizontal="center" vertical="center"/>
    </xf>
    <xf numFmtId="0" fontId="31" fillId="3" borderId="13" xfId="0" applyFont="1" applyFill="1" applyBorder="1" applyAlignment="1">
      <alignment vertical="center" wrapText="1"/>
    </xf>
    <xf numFmtId="0" fontId="5" fillId="5" borderId="32" xfId="0" applyFont="1" applyFill="1" applyBorder="1" applyAlignment="1">
      <alignment vertical="center" wrapText="1"/>
    </xf>
    <xf numFmtId="0" fontId="5" fillId="5" borderId="9" xfId="0" applyFont="1" applyFill="1" applyBorder="1" applyAlignment="1">
      <alignment vertical="center" wrapText="1"/>
    </xf>
    <xf numFmtId="0" fontId="5" fillId="4" borderId="20" xfId="0" applyFont="1" applyFill="1" applyBorder="1" applyAlignment="1" applyProtection="1">
      <alignment vertical="center" wrapText="1"/>
      <protection locked="0"/>
    </xf>
    <xf numFmtId="0" fontId="5" fillId="4" borderId="4" xfId="0" applyFont="1" applyFill="1" applyBorder="1" applyAlignment="1" applyProtection="1">
      <alignment vertical="center" wrapText="1"/>
      <protection locked="0"/>
    </xf>
    <xf numFmtId="0" fontId="5" fillId="4" borderId="21" xfId="0" applyFont="1" applyFill="1" applyBorder="1" applyAlignment="1" applyProtection="1">
      <alignment vertical="center" wrapText="1"/>
      <protection locked="0"/>
    </xf>
    <xf numFmtId="0" fontId="9" fillId="4" borderId="7" xfId="0" quotePrefix="1" applyFont="1" applyFill="1" applyBorder="1" applyAlignment="1">
      <alignment horizontal="center"/>
    </xf>
    <xf numFmtId="0" fontId="27" fillId="4" borderId="83" xfId="0" applyFont="1" applyFill="1" applyBorder="1" applyAlignment="1" applyProtection="1">
      <alignment horizontal="center" vertical="center" shrinkToFit="1"/>
      <protection locked="0"/>
    </xf>
    <xf numFmtId="0" fontId="9" fillId="4" borderId="73" xfId="0" applyFont="1" applyFill="1" applyBorder="1" applyAlignment="1">
      <alignment horizontal="center"/>
    </xf>
    <xf numFmtId="0" fontId="9" fillId="4" borderId="34" xfId="0" applyFont="1" applyFill="1" applyBorder="1" applyAlignment="1">
      <alignment horizontal="center"/>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38" fillId="0" borderId="15" xfId="0" applyFont="1" applyBorder="1" applyAlignment="1">
      <alignment horizontal="center" textRotation="90"/>
    </xf>
    <xf numFmtId="0" fontId="38" fillId="0" borderId="81" xfId="0" applyFont="1" applyBorder="1" applyAlignment="1">
      <alignment horizontal="center" textRotation="90"/>
    </xf>
    <xf numFmtId="0" fontId="23" fillId="5" borderId="14" xfId="0" applyFont="1" applyFill="1" applyBorder="1" applyAlignment="1" applyProtection="1">
      <alignment horizontal="center" vertical="center"/>
      <protection locked="0"/>
    </xf>
    <xf numFmtId="0" fontId="23" fillId="5" borderId="0" xfId="0" applyFont="1" applyFill="1" applyBorder="1" applyAlignment="1" applyProtection="1">
      <alignment horizontal="center" vertical="center"/>
      <protection locked="0"/>
    </xf>
    <xf numFmtId="0" fontId="23" fillId="5" borderId="29" xfId="0" applyFont="1" applyFill="1" applyBorder="1" applyAlignment="1" applyProtection="1">
      <alignment horizontal="center" vertical="center"/>
      <protection locked="0"/>
    </xf>
    <xf numFmtId="0" fontId="11" fillId="7" borderId="14" xfId="0" applyFont="1" applyFill="1" applyBorder="1" applyAlignment="1">
      <alignment horizontal="center" vertical="center" wrapText="1"/>
    </xf>
    <xf numFmtId="0" fontId="11" fillId="7" borderId="61" xfId="0" applyFont="1" applyFill="1" applyBorder="1" applyAlignment="1">
      <alignment horizontal="center" vertical="center" wrapText="1"/>
    </xf>
    <xf numFmtId="0" fontId="16" fillId="5" borderId="14" xfId="0" applyFont="1" applyFill="1" applyBorder="1" applyAlignment="1" applyProtection="1">
      <alignment horizontal="center" vertical="center"/>
      <protection locked="0"/>
    </xf>
    <xf numFmtId="0" fontId="16" fillId="5" borderId="0" xfId="0" applyFont="1" applyFill="1" applyBorder="1" applyAlignment="1" applyProtection="1">
      <alignment horizontal="center" vertical="center"/>
      <protection locked="0"/>
    </xf>
    <xf numFmtId="0" fontId="16" fillId="5" borderId="29" xfId="0" applyFont="1" applyFill="1" applyBorder="1" applyAlignment="1" applyProtection="1">
      <alignment horizontal="center" vertical="center"/>
      <protection locked="0"/>
    </xf>
    <xf numFmtId="0" fontId="38" fillId="0" borderId="15" xfId="0" applyFont="1" applyBorder="1" applyAlignment="1">
      <alignment horizontal="center" vertical="center"/>
    </xf>
    <xf numFmtId="0" fontId="38" fillId="0" borderId="82" xfId="0" applyFont="1" applyBorder="1" applyAlignment="1">
      <alignment horizontal="center" vertical="center"/>
    </xf>
    <xf numFmtId="0" fontId="38" fillId="0" borderId="30" xfId="0" applyFont="1" applyBorder="1" applyAlignment="1">
      <alignment horizontal="center" vertical="center"/>
    </xf>
    <xf numFmtId="0" fontId="38" fillId="0" borderId="81" xfId="0" applyFont="1" applyBorder="1" applyAlignment="1">
      <alignment horizontal="center" vertical="center"/>
    </xf>
    <xf numFmtId="0" fontId="5" fillId="5" borderId="45" xfId="0" applyFont="1" applyFill="1" applyBorder="1" applyAlignment="1">
      <alignment horizontal="center" vertical="center" wrapText="1"/>
    </xf>
    <xf numFmtId="0" fontId="5" fillId="5" borderId="84" xfId="0" applyFont="1" applyFill="1" applyBorder="1" applyAlignment="1">
      <alignment horizontal="center" vertical="center" wrapText="1"/>
    </xf>
    <xf numFmtId="0" fontId="37" fillId="0" borderId="15" xfId="0" applyFont="1" applyBorder="1" applyAlignment="1">
      <alignment horizontal="center" vertical="center" textRotation="90"/>
    </xf>
    <xf numFmtId="0" fontId="37" fillId="0" borderId="76" xfId="0" applyFont="1" applyBorder="1" applyAlignment="1">
      <alignment horizontal="center" vertical="center" textRotation="90"/>
    </xf>
    <xf numFmtId="0" fontId="8" fillId="6" borderId="36" xfId="0" applyFont="1" applyFill="1" applyBorder="1" applyAlignment="1">
      <alignment horizontal="center" vertical="center" wrapText="1"/>
    </xf>
    <xf numFmtId="0" fontId="8" fillId="6" borderId="37" xfId="0" applyFont="1" applyFill="1" applyBorder="1" applyAlignment="1">
      <alignment horizontal="center" vertical="center" wrapText="1"/>
    </xf>
    <xf numFmtId="0" fontId="25" fillId="8" borderId="36" xfId="0" applyFont="1" applyFill="1" applyBorder="1" applyAlignment="1">
      <alignment horizontal="center" vertical="center" shrinkToFit="1"/>
    </xf>
    <xf numFmtId="0" fontId="38" fillId="0" borderId="76" xfId="0" applyFont="1" applyBorder="1" applyAlignment="1">
      <alignment horizontal="center" vertical="center"/>
    </xf>
    <xf numFmtId="14" fontId="19" fillId="0" borderId="12" xfId="0" applyNumberFormat="1" applyFont="1" applyBorder="1" applyAlignment="1">
      <alignment horizontal="center" vertical="center"/>
    </xf>
    <xf numFmtId="0" fontId="18" fillId="0" borderId="12" xfId="0" applyFont="1" applyBorder="1" applyAlignment="1">
      <alignment horizontal="center" vertical="center"/>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18" fillId="0" borderId="36" xfId="0" applyFont="1" applyBorder="1" applyAlignment="1">
      <alignment horizontal="center" vertical="center"/>
    </xf>
    <xf numFmtId="0" fontId="18" fillId="0" borderId="37" xfId="0" applyFont="1" applyBorder="1" applyAlignment="1">
      <alignment horizontal="center" vertical="center"/>
    </xf>
    <xf numFmtId="0" fontId="18" fillId="0" borderId="32" xfId="0" applyFont="1" applyBorder="1" applyAlignment="1">
      <alignment horizontal="center" vertical="center"/>
    </xf>
    <xf numFmtId="14" fontId="19" fillId="0" borderId="32" xfId="0" applyNumberFormat="1" applyFont="1" applyBorder="1" applyAlignment="1">
      <alignment horizontal="center" vertical="center"/>
    </xf>
    <xf numFmtId="0" fontId="37" fillId="0" borderId="15" xfId="0" applyFont="1" applyBorder="1" applyAlignment="1">
      <alignment horizontal="center" textRotation="90"/>
    </xf>
    <xf numFmtId="0" fontId="37" fillId="0" borderId="81" xfId="0" applyFont="1" applyBorder="1" applyAlignment="1">
      <alignment horizontal="center" textRotation="90"/>
    </xf>
    <xf numFmtId="0" fontId="37" fillId="0" borderId="15" xfId="0" applyFont="1" applyBorder="1" applyAlignment="1">
      <alignment horizontal="center" vertical="center"/>
    </xf>
    <xf numFmtId="0" fontId="37" fillId="0" borderId="76" xfId="0" applyFont="1" applyBorder="1" applyAlignment="1">
      <alignment horizontal="center" vertical="center"/>
    </xf>
    <xf numFmtId="0" fontId="37" fillId="0" borderId="82" xfId="0" applyFont="1" applyBorder="1" applyAlignment="1">
      <alignment horizontal="center" vertical="center"/>
    </xf>
    <xf numFmtId="0" fontId="5" fillId="5" borderId="45" xfId="0" applyFont="1" applyFill="1" applyBorder="1" applyAlignment="1">
      <alignment vertical="center" wrapText="1"/>
    </xf>
    <xf numFmtId="0" fontId="5" fillId="5" borderId="84" xfId="0" applyFont="1" applyFill="1" applyBorder="1" applyAlignment="1">
      <alignment vertical="center" wrapText="1"/>
    </xf>
    <xf numFmtId="0" fontId="41" fillId="0" borderId="7" xfId="0" applyFont="1" applyFill="1" applyBorder="1"/>
    <xf numFmtId="0" fontId="41" fillId="0" borderId="0" xfId="0" applyFont="1" applyFill="1"/>
  </cellXfs>
  <cellStyles count="14">
    <cellStyle name="Normal" xfId="0" builtinId="0"/>
    <cellStyle name="Normal 2" xfId="1" xr:uid="{00000000-0005-0000-0000-000001000000}"/>
    <cellStyle name="Normal 3" xfId="2" xr:uid="{00000000-0005-0000-0000-000002000000}"/>
    <cellStyle name="Normal 3 2" xfId="3" xr:uid="{00000000-0005-0000-0000-000003000000}"/>
    <cellStyle name="Normal 3 2 2" xfId="4" xr:uid="{00000000-0005-0000-0000-000004000000}"/>
    <cellStyle name="Normal 3 3" xfId="5" xr:uid="{00000000-0005-0000-0000-000005000000}"/>
    <cellStyle name="Normal 4" xfId="6" xr:uid="{00000000-0005-0000-0000-000006000000}"/>
    <cellStyle name="Normal 4 2" xfId="7" xr:uid="{00000000-0005-0000-0000-000007000000}"/>
    <cellStyle name="Normal 5" xfId="8" xr:uid="{00000000-0005-0000-0000-000008000000}"/>
    <cellStyle name="Normal 5 2" xfId="9" xr:uid="{00000000-0005-0000-0000-000009000000}"/>
    <cellStyle name="Normal 6" xfId="10" xr:uid="{00000000-0005-0000-0000-00000A000000}"/>
    <cellStyle name="Normal 7" xfId="11" xr:uid="{00000000-0005-0000-0000-00000B000000}"/>
    <cellStyle name="Normal 8" xfId="12" xr:uid="{00000000-0005-0000-0000-00000C000000}"/>
    <cellStyle name="Style 1" xfId="13" xr:uid="{00000000-0005-0000-0000-00000D000000}"/>
  </cellStyles>
  <dxfs count="237">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theme="4" tint="-0.24994659260841701"/>
        </patternFill>
      </fill>
    </dxf>
    <dxf>
      <fill>
        <patternFill>
          <bgColor theme="6" tint="0.59996337778862885"/>
        </patternFill>
      </fill>
    </dxf>
    <dxf>
      <fill>
        <patternFill>
          <bgColor rgb="FF00B0F0"/>
        </patternFill>
      </fill>
    </dxf>
  </dxfs>
  <tableStyles count="0" defaultTableStyle="TableStyleMedium2" defaultPivotStyle="PivotStyleLight16"/>
  <colors>
    <mruColors>
      <color rgb="FF99CCFF"/>
      <color rgb="FFCCECFF"/>
      <color rgb="FFFFCC00"/>
      <color rgb="FF9999FF"/>
      <color rgb="FFFFCCFF"/>
      <color rgb="FFD7E0B6"/>
      <color rgb="FFBDBDD9"/>
      <color rgb="FFFFFFCC"/>
      <color rgb="FFA1006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customXml" Target="../customXml/item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 Id="rId22"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0</xdr:row>
      <xdr:rowOff>47625</xdr:rowOff>
    </xdr:from>
    <xdr:to>
      <xdr:col>23</xdr:col>
      <xdr:colOff>352425</xdr:colOff>
      <xdr:row>0</xdr:row>
      <xdr:rowOff>335107</xdr:rowOff>
    </xdr:to>
    <xdr:pic>
      <xdr:nvPicPr>
        <xdr:cNvPr id="2" name="Image 1">
          <a:extLst>
            <a:ext uri="{FF2B5EF4-FFF2-40B4-BE49-F238E27FC236}">
              <a16:creationId xmlns:a16="http://schemas.microsoft.com/office/drawing/2014/main" id="{00000000-0008-0000-00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3" name="Image 1">
          <a:extLst>
            <a:ext uri="{FF2B5EF4-FFF2-40B4-BE49-F238E27FC236}">
              <a16:creationId xmlns:a16="http://schemas.microsoft.com/office/drawing/2014/main" id="{00000000-0008-0000-0000-000003000000}"/>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4" name="Image 1">
          <a:extLst>
            <a:ext uri="{FF2B5EF4-FFF2-40B4-BE49-F238E27FC236}">
              <a16:creationId xmlns:a16="http://schemas.microsoft.com/office/drawing/2014/main" id="{00000000-0008-0000-0000-00000400000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5" name="Image 1">
          <a:extLst>
            <a:ext uri="{FF2B5EF4-FFF2-40B4-BE49-F238E27FC236}">
              <a16:creationId xmlns:a16="http://schemas.microsoft.com/office/drawing/2014/main" id="{00000000-0008-0000-0000-000005000000}"/>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330874</xdr:rowOff>
    </xdr:to>
    <xdr:pic>
      <xdr:nvPicPr>
        <xdr:cNvPr id="2" name="Image 1">
          <a:extLst>
            <a:ext uri="{FF2B5EF4-FFF2-40B4-BE49-F238E27FC236}">
              <a16:creationId xmlns:a16="http://schemas.microsoft.com/office/drawing/2014/main" id="{00000000-0008-0000-01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3" name="Image 1">
          <a:extLst>
            <a:ext uri="{FF2B5EF4-FFF2-40B4-BE49-F238E27FC236}">
              <a16:creationId xmlns:a16="http://schemas.microsoft.com/office/drawing/2014/main" id="{00000000-0008-0000-0100-000003000000}"/>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4" name="Image 1">
          <a:extLst>
            <a:ext uri="{FF2B5EF4-FFF2-40B4-BE49-F238E27FC236}">
              <a16:creationId xmlns:a16="http://schemas.microsoft.com/office/drawing/2014/main" id="{00000000-0008-0000-0100-00000400000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5" name="Image 1">
          <a:extLst>
            <a:ext uri="{FF2B5EF4-FFF2-40B4-BE49-F238E27FC236}">
              <a16:creationId xmlns:a16="http://schemas.microsoft.com/office/drawing/2014/main" id="{00000000-0008-0000-0100-000005000000}"/>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00000000-0008-0000-02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56972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00000000-0008-0000-0200-000003000000}"/>
            </a:ext>
            <a:ext uri="{147F2762-F138-4A5C-976F-8EAC2B608ADB}">
              <a16:predDERef xmlns:a16="http://schemas.microsoft.com/office/drawing/2014/main" pred="{50807242-E568-440C-A613-5BD99C77C8D9}"/>
            </a:ext>
          </a:extLst>
        </xdr:cNvPr>
        <xdr:cNvPicPr>
          <a:picLocks noChangeAspect="1"/>
        </xdr:cNvPicPr>
      </xdr:nvPicPr>
      <xdr:blipFill>
        <a:blip xmlns:r="http://schemas.openxmlformats.org/officeDocument/2006/relationships" r:embed="rId1"/>
        <a:stretch>
          <a:fillRect/>
        </a:stretch>
      </xdr:blipFill>
      <xdr:spPr>
        <a:xfrm>
          <a:off x="18276455" y="47625"/>
          <a:ext cx="352425" cy="28748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23</xdr:col>
      <xdr:colOff>0</xdr:colOff>
      <xdr:row>0</xdr:row>
      <xdr:rowOff>47625</xdr:rowOff>
    </xdr:from>
    <xdr:to>
      <xdr:col>25</xdr:col>
      <xdr:colOff>82550</xdr:colOff>
      <xdr:row>0</xdr:row>
      <xdr:rowOff>335107</xdr:rowOff>
    </xdr:to>
    <xdr:pic>
      <xdr:nvPicPr>
        <xdr:cNvPr id="2" name="Image 1">
          <a:extLst>
            <a:ext uri="{FF2B5EF4-FFF2-40B4-BE49-F238E27FC236}">
              <a16:creationId xmlns:a16="http://schemas.microsoft.com/office/drawing/2014/main" id="{00000000-0008-0000-03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6373475" y="47625"/>
          <a:ext cx="352425" cy="287482"/>
        </a:xfrm>
        <a:prstGeom prst="rect">
          <a:avLst/>
        </a:prstGeom>
      </xdr:spPr>
    </xdr:pic>
    <xdr:clientData/>
  </xdr:twoCellAnchor>
  <xdr:twoCellAnchor editAs="oneCell">
    <xdr:from>
      <xdr:col>23</xdr:col>
      <xdr:colOff>0</xdr:colOff>
      <xdr:row>0</xdr:row>
      <xdr:rowOff>47625</xdr:rowOff>
    </xdr:from>
    <xdr:to>
      <xdr:col>25</xdr:col>
      <xdr:colOff>82550</xdr:colOff>
      <xdr:row>0</xdr:row>
      <xdr:rowOff>335107</xdr:rowOff>
    </xdr:to>
    <xdr:pic>
      <xdr:nvPicPr>
        <xdr:cNvPr id="3" name="Image 1">
          <a:extLst>
            <a:ext uri="{FF2B5EF4-FFF2-40B4-BE49-F238E27FC236}">
              <a16:creationId xmlns:a16="http://schemas.microsoft.com/office/drawing/2014/main" id="{00000000-0008-0000-0300-000003000000}"/>
            </a:ext>
            <a:ext uri="{147F2762-F138-4A5C-976F-8EAC2B608ADB}">
              <a16:predDERef xmlns:a16="http://schemas.microsoft.com/office/drawing/2014/main" pred="{50807242-E568-440C-A613-5BD99C77C8D9}"/>
            </a:ext>
          </a:extLst>
        </xdr:cNvPr>
        <xdr:cNvPicPr>
          <a:picLocks noChangeAspect="1"/>
        </xdr:cNvPicPr>
      </xdr:nvPicPr>
      <xdr:blipFill>
        <a:blip xmlns:r="http://schemas.openxmlformats.org/officeDocument/2006/relationships" r:embed="rId1"/>
        <a:stretch>
          <a:fillRect/>
        </a:stretch>
      </xdr:blipFill>
      <xdr:spPr>
        <a:xfrm>
          <a:off x="16373475" y="47625"/>
          <a:ext cx="352425" cy="28748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00000000-0008-0000-05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00000000-0008-0000-0500-000003000000}"/>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4" name="Image 1">
          <a:extLst>
            <a:ext uri="{FF2B5EF4-FFF2-40B4-BE49-F238E27FC236}">
              <a16:creationId xmlns:a16="http://schemas.microsoft.com/office/drawing/2014/main" id="{00000000-0008-0000-0500-00000400000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5" name="Image 1">
          <a:extLst>
            <a:ext uri="{FF2B5EF4-FFF2-40B4-BE49-F238E27FC236}">
              <a16:creationId xmlns:a16="http://schemas.microsoft.com/office/drawing/2014/main" id="{00000000-0008-0000-0500-000005000000}"/>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6" name="Image 5">
          <a:extLst>
            <a:ext uri="{FF2B5EF4-FFF2-40B4-BE49-F238E27FC236}">
              <a16:creationId xmlns:a16="http://schemas.microsoft.com/office/drawing/2014/main" id="{00000000-0008-0000-0500-000006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7" name="Image 1">
          <a:extLst>
            <a:ext uri="{FF2B5EF4-FFF2-40B4-BE49-F238E27FC236}">
              <a16:creationId xmlns:a16="http://schemas.microsoft.com/office/drawing/2014/main" id="{00000000-0008-0000-0500-000007000000}"/>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8" name="Image 1">
          <a:extLst>
            <a:ext uri="{FF2B5EF4-FFF2-40B4-BE49-F238E27FC236}">
              <a16:creationId xmlns:a16="http://schemas.microsoft.com/office/drawing/2014/main" id="{00000000-0008-0000-0500-00000800000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9" name="Image 1">
          <a:extLst>
            <a:ext uri="{FF2B5EF4-FFF2-40B4-BE49-F238E27FC236}">
              <a16:creationId xmlns:a16="http://schemas.microsoft.com/office/drawing/2014/main" id="{00000000-0008-0000-0500-000009000000}"/>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00000000-0008-0000-09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7535525"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00000000-0008-0000-0900-000003000000}"/>
            </a:ext>
            <a:ext uri="{147F2762-F138-4A5C-976F-8EAC2B608ADB}">
              <a16:predDERef xmlns:a16="http://schemas.microsoft.com/office/drawing/2014/main" pred="{6E711DF3-0B7E-4300-B852-7AFD83AEC317}"/>
            </a:ext>
          </a:extLst>
        </xdr:cNvPr>
        <xdr:cNvPicPr>
          <a:picLocks noChangeAspect="1"/>
        </xdr:cNvPicPr>
      </xdr:nvPicPr>
      <xdr:blipFill>
        <a:blip xmlns:r="http://schemas.openxmlformats.org/officeDocument/2006/relationships" r:embed="rId1"/>
        <a:stretch>
          <a:fillRect/>
        </a:stretch>
      </xdr:blipFill>
      <xdr:spPr>
        <a:xfrm>
          <a:off x="17535525" y="47625"/>
          <a:ext cx="352425" cy="287482"/>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335667</xdr:rowOff>
    </xdr:to>
    <xdr:pic>
      <xdr:nvPicPr>
        <xdr:cNvPr id="2" name="Image 1">
          <a:extLst>
            <a:ext uri="{FF2B5EF4-FFF2-40B4-BE49-F238E27FC236}">
              <a16:creationId xmlns:a16="http://schemas.microsoft.com/office/drawing/2014/main" id="{00000000-0008-0000-0A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944725"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335667</xdr:rowOff>
    </xdr:to>
    <xdr:pic>
      <xdr:nvPicPr>
        <xdr:cNvPr id="3" name="Image 1">
          <a:extLst>
            <a:ext uri="{FF2B5EF4-FFF2-40B4-BE49-F238E27FC236}">
              <a16:creationId xmlns:a16="http://schemas.microsoft.com/office/drawing/2014/main" id="{00000000-0008-0000-0A00-000003000000}"/>
            </a:ext>
            <a:ext uri="{147F2762-F138-4A5C-976F-8EAC2B608ADB}">
              <a16:predDERef xmlns:a16="http://schemas.microsoft.com/office/drawing/2014/main" pred="{6E711DF3-0B7E-4300-B852-7AFD83AEC317}"/>
            </a:ext>
          </a:extLst>
        </xdr:cNvPr>
        <xdr:cNvPicPr>
          <a:picLocks noChangeAspect="1"/>
        </xdr:cNvPicPr>
      </xdr:nvPicPr>
      <xdr:blipFill>
        <a:blip xmlns:r="http://schemas.openxmlformats.org/officeDocument/2006/relationships" r:embed="rId1"/>
        <a:stretch>
          <a:fillRect/>
        </a:stretch>
      </xdr:blipFill>
      <xdr:spPr>
        <a:xfrm>
          <a:off x="14944725" y="47625"/>
          <a:ext cx="352425" cy="287482"/>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00000000-0008-0000-0B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00000000-0008-0000-0B00-000003000000}"/>
            </a:ext>
            <a:ext uri="{147F2762-F138-4A5C-976F-8EAC2B608ADB}">
              <a16:predDERef xmlns:a16="http://schemas.microsoft.com/office/drawing/2014/main" pred="{A5704983-7BAC-4D0C-939E-77E7BAFB1A89}"/>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4" name="Image 1">
          <a:extLst>
            <a:ext uri="{FF2B5EF4-FFF2-40B4-BE49-F238E27FC236}">
              <a16:creationId xmlns:a16="http://schemas.microsoft.com/office/drawing/2014/main" id="{00000000-0008-0000-0B00-000004000000}"/>
            </a:ext>
            <a:ext uri="{147F2762-F138-4A5C-976F-8EAC2B608ADB}">
              <a16:predDERef xmlns:a16="http://schemas.microsoft.com/office/drawing/2014/main" pred="{064AE6DE-0328-4538-9EF7-69B2A9C06A95}"/>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5" name="Image 1">
          <a:extLst>
            <a:ext uri="{FF2B5EF4-FFF2-40B4-BE49-F238E27FC236}">
              <a16:creationId xmlns:a16="http://schemas.microsoft.com/office/drawing/2014/main" id="{00000000-0008-0000-0B00-000005000000}"/>
            </a:ext>
            <a:ext uri="{147F2762-F138-4A5C-976F-8EAC2B608ADB}">
              <a16:predDERef xmlns:a16="http://schemas.microsoft.com/office/drawing/2014/main" pred="{B60780E1-502B-4686-84D0-DCC2CC07944A}"/>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19</xdr:col>
      <xdr:colOff>0</xdr:colOff>
      <xdr:row>0</xdr:row>
      <xdr:rowOff>47625</xdr:rowOff>
    </xdr:from>
    <xdr:to>
      <xdr:col>19</xdr:col>
      <xdr:colOff>352425</xdr:colOff>
      <xdr:row>1</xdr:row>
      <xdr:rowOff>163657</xdr:rowOff>
    </xdr:to>
    <xdr:pic>
      <xdr:nvPicPr>
        <xdr:cNvPr id="2" name="Image 1">
          <a:extLst>
            <a:ext uri="{FF2B5EF4-FFF2-40B4-BE49-F238E27FC236}">
              <a16:creationId xmlns:a16="http://schemas.microsoft.com/office/drawing/2014/main" id="{00000000-0008-0000-0C00-000002000000}"/>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editAs="oneCell">
    <xdr:from>
      <xdr:col>19</xdr:col>
      <xdr:colOff>0</xdr:colOff>
      <xdr:row>0</xdr:row>
      <xdr:rowOff>47625</xdr:rowOff>
    </xdr:from>
    <xdr:to>
      <xdr:col>19</xdr:col>
      <xdr:colOff>352425</xdr:colOff>
      <xdr:row>1</xdr:row>
      <xdr:rowOff>163657</xdr:rowOff>
    </xdr:to>
    <xdr:pic>
      <xdr:nvPicPr>
        <xdr:cNvPr id="3" name="Image 1">
          <a:extLst>
            <a:ext uri="{FF2B5EF4-FFF2-40B4-BE49-F238E27FC236}">
              <a16:creationId xmlns:a16="http://schemas.microsoft.com/office/drawing/2014/main" id="{00000000-0008-0000-0C00-000003000000}"/>
            </a:ext>
            <a:ext uri="{147F2762-F138-4A5C-976F-8EAC2B608ADB}">
              <a16:predDERef xmlns:a16="http://schemas.microsoft.com/office/drawing/2014/main" pred="{A5704983-7BAC-4D0C-939E-77E7BAFB1A89}"/>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editAs="oneCell">
    <xdr:from>
      <xdr:col>19</xdr:col>
      <xdr:colOff>0</xdr:colOff>
      <xdr:row>0</xdr:row>
      <xdr:rowOff>47625</xdr:rowOff>
    </xdr:from>
    <xdr:to>
      <xdr:col>19</xdr:col>
      <xdr:colOff>352425</xdr:colOff>
      <xdr:row>1</xdr:row>
      <xdr:rowOff>163657</xdr:rowOff>
    </xdr:to>
    <xdr:pic>
      <xdr:nvPicPr>
        <xdr:cNvPr id="4" name="Image 1">
          <a:extLst>
            <a:ext uri="{FF2B5EF4-FFF2-40B4-BE49-F238E27FC236}">
              <a16:creationId xmlns:a16="http://schemas.microsoft.com/office/drawing/2014/main" id="{00000000-0008-0000-0C00-000004000000}"/>
            </a:ext>
            <a:ext uri="{147F2762-F138-4A5C-976F-8EAC2B608ADB}">
              <a16:predDERef xmlns:a16="http://schemas.microsoft.com/office/drawing/2014/main" pred="{064AE6DE-0328-4538-9EF7-69B2A9C06A95}"/>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editAs="oneCell">
    <xdr:from>
      <xdr:col>19</xdr:col>
      <xdr:colOff>0</xdr:colOff>
      <xdr:row>0</xdr:row>
      <xdr:rowOff>47625</xdr:rowOff>
    </xdr:from>
    <xdr:to>
      <xdr:col>19</xdr:col>
      <xdr:colOff>352425</xdr:colOff>
      <xdr:row>1</xdr:row>
      <xdr:rowOff>163657</xdr:rowOff>
    </xdr:to>
    <xdr:pic>
      <xdr:nvPicPr>
        <xdr:cNvPr id="5" name="Image 1">
          <a:extLst>
            <a:ext uri="{FF2B5EF4-FFF2-40B4-BE49-F238E27FC236}">
              <a16:creationId xmlns:a16="http://schemas.microsoft.com/office/drawing/2014/main" id="{00000000-0008-0000-0C00-000005000000}"/>
            </a:ext>
            <a:ext uri="{147F2762-F138-4A5C-976F-8EAC2B608ADB}">
              <a16:predDERef xmlns:a16="http://schemas.microsoft.com/office/drawing/2014/main" pred="{B60780E1-502B-4686-84D0-DCC2CC07944A}"/>
            </a:ext>
          </a:extLst>
        </xdr:cNvPr>
        <xdr:cNvPicPr>
          <a:picLocks noChangeAspect="1"/>
        </xdr:cNvPicPr>
      </xdr:nvPicPr>
      <xdr:blipFill>
        <a:blip xmlns:r="http://schemas.openxmlformats.org/officeDocument/2006/relationships" r:embed="rId1"/>
        <a:stretch>
          <a:fillRect/>
        </a:stretch>
      </xdr:blipFill>
      <xdr:spPr>
        <a:xfrm>
          <a:off x="21139150" y="47625"/>
          <a:ext cx="352425" cy="287482"/>
        </a:xfrm>
        <a:prstGeom prst="rect">
          <a:avLst/>
        </a:prstGeom>
      </xdr:spPr>
    </xdr:pic>
    <xdr:clientData/>
  </xdr:twoCellAnchor>
  <xdr:twoCellAnchor>
    <xdr:from>
      <xdr:col>2</xdr:col>
      <xdr:colOff>19050</xdr:colOff>
      <xdr:row>0</xdr:row>
      <xdr:rowOff>9526</xdr:rowOff>
    </xdr:from>
    <xdr:to>
      <xdr:col>2</xdr:col>
      <xdr:colOff>790575</xdr:colOff>
      <xdr:row>0</xdr:row>
      <xdr:rowOff>257176</xdr:rowOff>
    </xdr:to>
    <xdr:sp macro="[0]!Intégration" textlink="">
      <xdr:nvSpPr>
        <xdr:cNvPr id="6" name="Rectangle : en biseau 5">
          <a:extLst>
            <a:ext uri="{FF2B5EF4-FFF2-40B4-BE49-F238E27FC236}">
              <a16:creationId xmlns:a16="http://schemas.microsoft.com/office/drawing/2014/main" id="{84BBFF15-5EF2-4CF8-8832-91652AFBAA59}"/>
            </a:ext>
          </a:extLst>
        </xdr:cNvPr>
        <xdr:cNvSpPr/>
      </xdr:nvSpPr>
      <xdr:spPr>
        <a:xfrm>
          <a:off x="1333500" y="9526"/>
          <a:ext cx="771525" cy="247650"/>
        </a:xfrm>
        <a:prstGeom prst="bevel">
          <a:avLst/>
        </a:prstGeom>
      </xdr:spPr>
      <xdr:style>
        <a:lnRef idx="0">
          <a:schemeClr val="accent2"/>
        </a:lnRef>
        <a:fillRef idx="3">
          <a:schemeClr val="accent2"/>
        </a:fillRef>
        <a:effectRef idx="3">
          <a:schemeClr val="accent2"/>
        </a:effectRef>
        <a:fontRef idx="minor">
          <a:schemeClr val="lt1"/>
        </a:fontRef>
      </xdr:style>
      <xdr:txBody>
        <a:bodyPr vertOverflow="clip" horzOverflow="clip" rtlCol="0" anchor="ctr"/>
        <a:lstStyle/>
        <a:p>
          <a:pPr algn="ctr"/>
          <a:r>
            <a:rPr lang="fr-FR" sz="1100" b="1"/>
            <a:t>Extraire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ommun\ca\Technicentre%20CA%20-%20Outils%20communs\PHP%20TCA%20UOTER%20EPY\PHP\PHP_S41%20EPY_Rectif%201_PC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CS EPY"/>
      <sheetName val="S+1"/>
      <sheetName val="liste kit"/>
      <sheetName val="Net"/>
      <sheetName val="DSMAT"/>
      <sheetName val="liste"/>
      <sheetName val="indicateurs reports"/>
    </sheetNames>
    <sheetDataSet>
      <sheetData sheetId="0"/>
      <sheetData sheetId="1">
        <row r="1490">
          <cell r="D1490" t="str">
            <v>P</v>
          </cell>
        </row>
        <row r="1491">
          <cell r="D1491" t="str">
            <v>P+</v>
          </cell>
        </row>
        <row r="1492">
          <cell r="D1492" t="str">
            <v>C+</v>
          </cell>
        </row>
        <row r="1493">
          <cell r="D1493" t="str">
            <v>C</v>
          </cell>
        </row>
        <row r="1494">
          <cell r="D1494" t="str">
            <v>R</v>
          </cell>
        </row>
        <row r="1496">
          <cell r="D1496" t="str">
            <v>Re</v>
          </cell>
        </row>
        <row r="1497">
          <cell r="D1497" t="str">
            <v>PS</v>
          </cell>
        </row>
        <row r="1500">
          <cell r="D1500" t="str">
            <v>RdvM</v>
          </cell>
        </row>
      </sheetData>
      <sheetData sheetId="2"/>
      <sheetData sheetId="3"/>
      <sheetData sheetId="4"/>
      <sheetData sheetId="5">
        <row r="1">
          <cell r="A1" t="str">
            <v>Appro pièce</v>
          </cell>
        </row>
        <row r="2">
          <cell r="A2" t="str">
            <v>Besoin activité</v>
          </cell>
        </row>
        <row r="3">
          <cell r="A3" t="str">
            <v>Correctif détecté lors du préventif</v>
          </cell>
        </row>
        <row r="4">
          <cell r="A4" t="str">
            <v>En realisation</v>
          </cell>
        </row>
        <row r="5">
          <cell r="A5" t="str">
            <v>Fait en S-</v>
          </cell>
        </row>
        <row r="6">
          <cell r="A6" t="str">
            <v>Formation agent</v>
          </cell>
        </row>
        <row r="7">
          <cell r="A7" t="str">
            <v>Gestion opérationelle</v>
          </cell>
        </row>
        <row r="8">
          <cell r="A8" t="str">
            <v>Grève</v>
          </cell>
        </row>
        <row r="9">
          <cell r="A9" t="str">
            <v>Intempérie</v>
          </cell>
        </row>
        <row r="10">
          <cell r="A10" t="str">
            <v>Manque infrastructure</v>
          </cell>
        </row>
        <row r="11">
          <cell r="A11" t="str">
            <v>Manque ressource agent</v>
          </cell>
        </row>
        <row r="12">
          <cell r="A12" t="str">
            <v>Outillage</v>
          </cell>
        </row>
        <row r="13">
          <cell r="A13" t="str">
            <v>Pris en avance</v>
          </cell>
        </row>
        <row r="14">
          <cell r="A14" t="str">
            <v>Rdv manqué</v>
          </cell>
        </row>
        <row r="15">
          <cell r="A15" t="str">
            <v>TEF</v>
          </cell>
        </row>
      </sheetData>
      <sheetData sheetId="6"/>
    </sheetDataSet>
  </externalBook>
</externalLink>
</file>

<file path=xl/theme/theme1.xml><?xml version="1.0" encoding="utf-8"?>
<a:theme xmlns:a="http://schemas.openxmlformats.org/drawingml/2006/main" name="Thème1">
  <a:themeElements>
    <a:clrScheme name="PCS Nico">
      <a:dk1>
        <a:sysClr val="windowText" lastClr="000000"/>
      </a:dk1>
      <a:lt1>
        <a:sysClr val="window" lastClr="FFFFFF"/>
      </a:lt1>
      <a:dk2>
        <a:srgbClr val="FF99CC"/>
      </a:dk2>
      <a:lt2>
        <a:srgbClr val="CCFFCC"/>
      </a:lt2>
      <a:accent1>
        <a:srgbClr val="00FF00"/>
      </a:accent1>
      <a:accent2>
        <a:srgbClr val="CC99FF"/>
      </a:accent2>
      <a:accent3>
        <a:srgbClr val="FF0000"/>
      </a:accent3>
      <a:accent4>
        <a:srgbClr val="FFFF00"/>
      </a:accent4>
      <a:accent5>
        <a:srgbClr val="FF9900"/>
      </a:accent5>
      <a:accent6>
        <a:srgbClr val="C0C0C0"/>
      </a:accent6>
      <a:hlink>
        <a:srgbClr val="7030A0"/>
      </a:hlink>
      <a:folHlink>
        <a:srgbClr val="FEB2FF"/>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U56"/>
  <sheetViews>
    <sheetView zoomScaleNormal="100" workbookViewId="0">
      <selection activeCell="C3" sqref="C3"/>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6.7109375" style="45" customWidth="1"/>
    <col min="7" max="7" width="9.42578125" style="18" customWidth="1"/>
    <col min="8" max="10" width="5.7109375" style="18" customWidth="1"/>
    <col min="11" max="11" width="5.7109375" style="45" customWidth="1"/>
    <col min="12" max="12" width="11.5703125" style="45" customWidth="1"/>
    <col min="13" max="13" width="51" style="45" customWidth="1"/>
    <col min="14" max="14" width="57.7109375" style="19" customWidth="1"/>
    <col min="15" max="18" width="15.7109375" style="45" customWidth="1"/>
    <col min="19" max="20" width="15.7109375" style="18" customWidth="1"/>
    <col min="21" max="21" width="21.28515625" style="18" customWidth="1"/>
    <col min="22" max="16384" width="11.42578125" style="18"/>
  </cols>
  <sheetData>
    <row r="1" spans="1:21" s="14" customFormat="1" ht="30" customHeight="1" thickBot="1" x14ac:dyDescent="0.35">
      <c r="A1" s="209" t="s">
        <v>44</v>
      </c>
      <c r="B1" s="225" t="s">
        <v>45</v>
      </c>
      <c r="C1" s="219" t="s">
        <v>47</v>
      </c>
      <c r="D1" s="221" t="s">
        <v>46</v>
      </c>
      <c r="E1" s="137"/>
      <c r="F1" s="64" t="s">
        <v>0</v>
      </c>
      <c r="G1" s="194">
        <v>1</v>
      </c>
      <c r="H1" s="185" t="s">
        <v>3</v>
      </c>
      <c r="I1" s="185"/>
      <c r="J1" s="185"/>
      <c r="K1" s="185"/>
      <c r="L1" s="16">
        <v>2021</v>
      </c>
      <c r="M1" s="175">
        <f>7*G1+DATE(L1,1,3)-WEEKDAY(DATE(L1,1,3))-5</f>
        <v>44200</v>
      </c>
      <c r="N1" s="5" t="s">
        <v>1</v>
      </c>
      <c r="O1" s="187" t="s">
        <v>2</v>
      </c>
      <c r="P1" s="187"/>
      <c r="Q1" s="187"/>
      <c r="R1" s="187"/>
      <c r="S1" s="187"/>
      <c r="T1" s="187"/>
      <c r="U1" s="194"/>
    </row>
    <row r="2" spans="1:21" s="14" customFormat="1" ht="30" customHeight="1" thickBot="1" x14ac:dyDescent="0.35">
      <c r="A2" s="210"/>
      <c r="B2" s="226"/>
      <c r="C2" s="220"/>
      <c r="D2" s="222"/>
      <c r="E2" s="38" t="s">
        <v>4</v>
      </c>
      <c r="F2" s="50" t="s">
        <v>5</v>
      </c>
      <c r="G2" s="39" t="s">
        <v>6</v>
      </c>
      <c r="H2" s="41" t="s">
        <v>11</v>
      </c>
      <c r="I2" s="41" t="s">
        <v>12</v>
      </c>
      <c r="J2" s="42" t="s">
        <v>13</v>
      </c>
      <c r="K2" s="41" t="s">
        <v>14</v>
      </c>
      <c r="L2" s="39" t="s">
        <v>7</v>
      </c>
      <c r="M2" s="197" t="s">
        <v>8</v>
      </c>
      <c r="N2" s="37" t="s">
        <v>9</v>
      </c>
      <c r="O2" s="40" t="s">
        <v>10</v>
      </c>
      <c r="P2" s="40" t="s">
        <v>10</v>
      </c>
      <c r="Q2" s="40" t="s">
        <v>10</v>
      </c>
      <c r="R2" s="40" t="s">
        <v>10</v>
      </c>
      <c r="S2" s="40" t="s">
        <v>10</v>
      </c>
      <c r="T2" s="40" t="s">
        <v>10</v>
      </c>
      <c r="U2" s="174" t="s">
        <v>15</v>
      </c>
    </row>
    <row r="3" spans="1:21" s="87" customFormat="1" ht="30" customHeight="1" x14ac:dyDescent="0.35">
      <c r="A3" s="82" t="s">
        <v>57</v>
      </c>
      <c r="B3" s="82" t="s">
        <v>49</v>
      </c>
      <c r="C3" s="82"/>
      <c r="D3" s="82"/>
      <c r="E3" s="244" t="s">
        <v>38</v>
      </c>
      <c r="F3" s="172"/>
      <c r="G3" s="172" t="s">
        <v>39</v>
      </c>
      <c r="H3" s="83" t="s">
        <v>40</v>
      </c>
      <c r="I3" s="172"/>
      <c r="J3" s="172"/>
      <c r="K3" s="172"/>
      <c r="L3" s="172"/>
      <c r="M3" s="198" t="s">
        <v>41</v>
      </c>
      <c r="N3" s="56" t="s">
        <v>43</v>
      </c>
      <c r="O3" s="84"/>
      <c r="P3" s="85"/>
      <c r="Q3" s="86"/>
      <c r="R3" s="86"/>
      <c r="S3" s="86"/>
      <c r="T3" s="86"/>
      <c r="U3" s="55"/>
    </row>
    <row r="4" spans="1:21" s="87" customFormat="1" ht="30" customHeight="1" thickBot="1" x14ac:dyDescent="0.4">
      <c r="A4" s="88" t="s">
        <v>58</v>
      </c>
      <c r="B4" s="88"/>
      <c r="C4" s="88"/>
      <c r="D4" s="88"/>
      <c r="E4" s="245" t="s">
        <v>38</v>
      </c>
      <c r="F4" s="173"/>
      <c r="G4" s="173"/>
      <c r="H4" s="89" t="s">
        <v>40</v>
      </c>
      <c r="I4" s="173"/>
      <c r="J4" s="173"/>
      <c r="K4" s="173"/>
      <c r="L4" s="173"/>
      <c r="M4" s="199" t="s">
        <v>42</v>
      </c>
      <c r="N4" s="57" t="s">
        <v>43</v>
      </c>
      <c r="O4" s="90"/>
      <c r="P4" s="90"/>
      <c r="Q4" s="90"/>
      <c r="R4" s="90"/>
      <c r="S4" s="90"/>
      <c r="T4" s="90"/>
      <c r="U4" s="91"/>
    </row>
    <row r="5" spans="1:21" s="87" customFormat="1" ht="30" customHeight="1" x14ac:dyDescent="0.35">
      <c r="A5" s="82" t="s">
        <v>59</v>
      </c>
      <c r="B5" s="82" t="s">
        <v>50</v>
      </c>
      <c r="C5" s="82"/>
      <c r="D5" s="82"/>
      <c r="E5" s="244" t="s">
        <v>48</v>
      </c>
      <c r="F5" s="207"/>
      <c r="G5" s="207" t="s">
        <v>39</v>
      </c>
      <c r="H5" s="83" t="s">
        <v>40</v>
      </c>
      <c r="I5" s="207"/>
      <c r="J5" s="207"/>
      <c r="K5" s="207"/>
      <c r="L5" s="207"/>
      <c r="M5" s="198" t="s">
        <v>53</v>
      </c>
      <c r="N5" s="56" t="s">
        <v>43</v>
      </c>
      <c r="O5" s="84"/>
      <c r="P5" s="85"/>
      <c r="Q5" s="86"/>
      <c r="R5" s="86"/>
      <c r="S5" s="86"/>
      <c r="T5" s="86"/>
      <c r="U5" s="55"/>
    </row>
    <row r="6" spans="1:21" s="87" customFormat="1" ht="30" customHeight="1" thickBot="1" x14ac:dyDescent="0.4">
      <c r="A6" s="88" t="s">
        <v>60</v>
      </c>
      <c r="B6" s="88" t="s">
        <v>51</v>
      </c>
      <c r="C6" s="88"/>
      <c r="D6" s="88"/>
      <c r="E6" s="245" t="s">
        <v>48</v>
      </c>
      <c r="F6" s="208"/>
      <c r="G6" s="208"/>
      <c r="H6" s="89" t="s">
        <v>40</v>
      </c>
      <c r="I6" s="208"/>
      <c r="J6" s="208"/>
      <c r="K6" s="208"/>
      <c r="L6" s="208"/>
      <c r="M6" s="199" t="s">
        <v>54</v>
      </c>
      <c r="N6" s="57" t="s">
        <v>43</v>
      </c>
      <c r="O6" s="90"/>
      <c r="P6" s="90"/>
      <c r="Q6" s="90"/>
      <c r="R6" s="90"/>
      <c r="S6" s="90"/>
      <c r="T6" s="90"/>
      <c r="U6" s="91"/>
    </row>
    <row r="7" spans="1:21" s="87" customFormat="1" ht="30" customHeight="1" x14ac:dyDescent="0.35">
      <c r="A7" s="82" t="s">
        <v>61</v>
      </c>
      <c r="B7" s="82" t="s">
        <v>51</v>
      </c>
      <c r="C7" s="82"/>
      <c r="D7" s="82"/>
      <c r="E7" s="244" t="s">
        <v>52</v>
      </c>
      <c r="F7" s="207"/>
      <c r="G7" s="207" t="s">
        <v>39</v>
      </c>
      <c r="H7" s="83" t="s">
        <v>40</v>
      </c>
      <c r="I7" s="207"/>
      <c r="J7" s="207"/>
      <c r="K7" s="207"/>
      <c r="L7" s="207"/>
      <c r="M7" s="198" t="s">
        <v>55</v>
      </c>
      <c r="N7" s="56" t="s">
        <v>43</v>
      </c>
      <c r="O7" s="84"/>
      <c r="P7" s="85"/>
      <c r="Q7" s="86"/>
      <c r="R7" s="86"/>
      <c r="S7" s="86"/>
      <c r="T7" s="86"/>
      <c r="U7" s="55"/>
    </row>
    <row r="8" spans="1:21" s="87" customFormat="1" ht="30" customHeight="1" thickBot="1" x14ac:dyDescent="0.4">
      <c r="A8" s="88"/>
      <c r="B8" s="88"/>
      <c r="C8" s="88"/>
      <c r="D8" s="88"/>
      <c r="E8" s="245" t="s">
        <v>52</v>
      </c>
      <c r="F8" s="208"/>
      <c r="G8" s="208"/>
      <c r="H8" s="89" t="s">
        <v>40</v>
      </c>
      <c r="I8" s="208"/>
      <c r="J8" s="208"/>
      <c r="K8" s="208"/>
      <c r="L8" s="208"/>
      <c r="M8" s="199" t="s">
        <v>56</v>
      </c>
      <c r="N8" s="57" t="s">
        <v>43</v>
      </c>
      <c r="O8" s="90"/>
      <c r="P8" s="90"/>
      <c r="Q8" s="90"/>
      <c r="R8" s="90"/>
      <c r="S8" s="90"/>
      <c r="T8" s="90"/>
      <c r="U8" s="91"/>
    </row>
    <row r="9" spans="1:21" s="87" customFormat="1" ht="30" customHeight="1" x14ac:dyDescent="0.35">
      <c r="A9" s="88"/>
      <c r="B9" s="88"/>
      <c r="C9" s="88"/>
      <c r="D9" s="203"/>
      <c r="E9" s="102"/>
      <c r="F9" s="103"/>
      <c r="G9" s="104"/>
      <c r="H9" s="43"/>
      <c r="I9" s="43"/>
      <c r="J9" s="43"/>
      <c r="K9" s="43"/>
      <c r="L9" s="105"/>
      <c r="M9" s="200"/>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200"/>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200"/>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200"/>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200"/>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200"/>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200"/>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200"/>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200"/>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200"/>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200"/>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201"/>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176"/>
      <c r="N21" s="106"/>
      <c r="O21" s="100"/>
      <c r="P21" s="107"/>
      <c r="Q21" s="108"/>
      <c r="R21" s="108"/>
      <c r="S21" s="108"/>
      <c r="T21" s="108"/>
      <c r="U21" s="109"/>
    </row>
    <row r="22" spans="1:21" s="87" customFormat="1" ht="30" customHeight="1" x14ac:dyDescent="0.35">
      <c r="A22" s="88"/>
      <c r="B22" s="88"/>
      <c r="C22" s="88"/>
      <c r="D22" s="88"/>
      <c r="E22" s="138"/>
      <c r="F22" s="139"/>
      <c r="G22" s="140"/>
      <c r="H22" s="141"/>
      <c r="I22" s="141"/>
      <c r="J22" s="141"/>
      <c r="K22" s="141"/>
      <c r="L22" s="142"/>
      <c r="M22" s="202"/>
      <c r="N22" s="143"/>
      <c r="O22" s="129"/>
      <c r="P22" s="144"/>
      <c r="Q22" s="145"/>
      <c r="R22" s="145"/>
      <c r="S22" s="145"/>
      <c r="T22" s="145"/>
      <c r="U22" s="146"/>
    </row>
    <row r="23" spans="1:21" s="87" customFormat="1" ht="30" customHeight="1" x14ac:dyDescent="0.3">
      <c r="A23" s="182"/>
      <c r="B23" s="183"/>
      <c r="C23" s="183"/>
      <c r="D23" s="183"/>
      <c r="E23" s="183"/>
      <c r="F23" s="183"/>
      <c r="G23" s="183"/>
      <c r="H23" s="183"/>
      <c r="I23" s="183"/>
      <c r="J23" s="183"/>
      <c r="K23" s="183"/>
      <c r="L23" s="183"/>
      <c r="M23" s="183"/>
      <c r="N23" s="182" t="s">
        <v>16</v>
      </c>
      <c r="O23" s="183"/>
      <c r="P23" s="183"/>
      <c r="Q23" s="183"/>
      <c r="R23" s="183"/>
      <c r="S23" s="183"/>
      <c r="T23" s="183"/>
      <c r="U23" s="184"/>
    </row>
    <row r="24" spans="1:21" s="87" customFormat="1" ht="30" customHeight="1" x14ac:dyDescent="0.3">
      <c r="A24" s="182"/>
      <c r="B24" s="183"/>
      <c r="C24" s="183"/>
      <c r="D24" s="183"/>
      <c r="E24" s="183"/>
      <c r="F24" s="183"/>
      <c r="G24" s="183"/>
      <c r="H24" s="183"/>
      <c r="I24" s="183"/>
      <c r="J24" s="183"/>
      <c r="K24" s="183"/>
      <c r="L24" s="183"/>
      <c r="M24" s="183"/>
      <c r="N24" s="183"/>
      <c r="O24" s="183"/>
      <c r="P24" s="183"/>
      <c r="Q24" s="183"/>
      <c r="R24" s="183"/>
      <c r="S24" s="183"/>
      <c r="T24" s="183"/>
      <c r="U24" s="184"/>
    </row>
    <row r="25" spans="1:21" s="87" customFormat="1" ht="30" customHeight="1" x14ac:dyDescent="0.35">
      <c r="A25" s="88"/>
      <c r="B25" s="88"/>
      <c r="C25" s="88"/>
      <c r="D25" s="88"/>
      <c r="E25" s="102"/>
      <c r="F25" s="103"/>
      <c r="G25" s="104"/>
      <c r="H25" s="43"/>
      <c r="I25" s="43"/>
      <c r="J25" s="43"/>
      <c r="K25" s="43"/>
      <c r="L25" s="105"/>
      <c r="M25" s="177"/>
      <c r="N25" s="106"/>
      <c r="O25" s="95"/>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176"/>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176"/>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176"/>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176"/>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186"/>
      <c r="M31" s="186"/>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180"/>
      <c r="F35" s="180"/>
      <c r="G35" s="180"/>
      <c r="H35" s="180"/>
      <c r="I35" s="180"/>
      <c r="J35" s="180"/>
      <c r="K35" s="180"/>
      <c r="L35" s="180"/>
      <c r="M35" s="180"/>
      <c r="N35" s="180" t="s">
        <v>23</v>
      </c>
      <c r="O35" s="180"/>
      <c r="P35" s="180"/>
      <c r="Q35" s="180"/>
      <c r="R35" s="180"/>
      <c r="S35" s="180"/>
      <c r="T35" s="180"/>
      <c r="U35" s="181"/>
    </row>
    <row r="36" spans="1:21" ht="15.95" customHeight="1" x14ac:dyDescent="0.35">
      <c r="A36" s="122"/>
      <c r="B36" s="122"/>
      <c r="C36" s="122"/>
      <c r="D36" s="122"/>
      <c r="E36" s="178"/>
      <c r="F36" s="178"/>
      <c r="G36" s="46"/>
      <c r="L36" s="178"/>
      <c r="M36" s="178"/>
      <c r="N36" s="48"/>
      <c r="O36" s="47"/>
      <c r="P36" s="178"/>
      <c r="Q36" s="178"/>
      <c r="R36" s="178"/>
    </row>
    <row r="37" spans="1:21" ht="15.95" customHeight="1" x14ac:dyDescent="0.35">
      <c r="A37" s="122"/>
      <c r="B37" s="122"/>
      <c r="C37" s="122"/>
      <c r="D37" s="122"/>
      <c r="E37" s="178"/>
      <c r="F37" s="178"/>
      <c r="G37" s="46"/>
      <c r="L37" s="178"/>
      <c r="M37" s="178"/>
      <c r="N37" s="48"/>
      <c r="O37" s="47"/>
      <c r="P37" s="47"/>
      <c r="Q37" s="178"/>
      <c r="R37" s="178"/>
    </row>
    <row r="38" spans="1:21" ht="15.95" customHeight="1" x14ac:dyDescent="0.35">
      <c r="A38" s="122"/>
      <c r="B38" s="122"/>
      <c r="C38" s="122"/>
      <c r="D38" s="122"/>
      <c r="E38" s="178"/>
      <c r="F38" s="178"/>
      <c r="G38" s="46"/>
      <c r="L38" s="178"/>
      <c r="M38" s="178"/>
      <c r="N38" s="48"/>
      <c r="O38" s="47"/>
      <c r="P38" s="178"/>
      <c r="Q38" s="178"/>
      <c r="R38" s="178"/>
    </row>
    <row r="39" spans="1:21" ht="15.95" customHeight="1" thickBot="1" x14ac:dyDescent="0.4">
      <c r="A39" s="122"/>
      <c r="B39" s="122"/>
      <c r="C39" s="122"/>
      <c r="D39" s="122"/>
      <c r="N39" s="48"/>
      <c r="O39" s="47"/>
      <c r="P39" s="178"/>
      <c r="Q39" s="178"/>
      <c r="R39" s="178"/>
    </row>
    <row r="40" spans="1:21" ht="15.95" customHeight="1" thickBot="1" x14ac:dyDescent="0.4">
      <c r="A40" s="122"/>
      <c r="B40" s="122"/>
      <c r="C40" s="122"/>
      <c r="D40" s="122"/>
      <c r="E40" s="178"/>
      <c r="F40" s="178"/>
      <c r="G40" s="179"/>
      <c r="H40" s="178"/>
      <c r="I40" s="178"/>
      <c r="J40" s="178"/>
      <c r="K40" s="178"/>
      <c r="L40" s="178"/>
      <c r="M40" s="178"/>
      <c r="N40" s="48"/>
      <c r="O40" s="47"/>
      <c r="P40" s="178"/>
      <c r="Q40" s="178"/>
      <c r="R40" s="178"/>
    </row>
    <row r="41" spans="1:21" ht="15.95" customHeight="1" x14ac:dyDescent="0.35">
      <c r="A41" s="122"/>
      <c r="B41" s="122"/>
      <c r="C41" s="122"/>
      <c r="D41" s="122"/>
      <c r="E41" s="178"/>
      <c r="F41" s="178"/>
      <c r="G41" s="46"/>
      <c r="L41" s="178"/>
      <c r="M41" s="178"/>
      <c r="N41" s="48"/>
      <c r="O41" s="47"/>
      <c r="P41" s="178"/>
      <c r="Q41" s="178"/>
      <c r="R41" s="178"/>
    </row>
    <row r="42" spans="1:21" ht="15.95" customHeight="1" x14ac:dyDescent="0.35">
      <c r="A42" s="122"/>
      <c r="B42" s="122"/>
      <c r="C42" s="122"/>
      <c r="D42" s="122"/>
      <c r="E42" s="178"/>
      <c r="F42" s="178"/>
      <c r="G42" s="46"/>
      <c r="L42" s="178"/>
      <c r="M42" s="178"/>
      <c r="N42" s="48"/>
      <c r="O42" s="47"/>
      <c r="P42" s="178"/>
      <c r="Q42" s="178"/>
      <c r="R42" s="178"/>
    </row>
    <row r="43" spans="1:21" ht="15.95" customHeight="1" x14ac:dyDescent="0.3">
      <c r="E43" s="178"/>
      <c r="F43" s="178"/>
      <c r="G43" s="46"/>
      <c r="L43" s="178"/>
      <c r="M43" s="178"/>
      <c r="N43" s="48"/>
      <c r="O43" s="47"/>
      <c r="P43" s="178"/>
      <c r="Q43" s="178"/>
      <c r="R43" s="178"/>
    </row>
    <row r="44" spans="1:21" ht="15.95" customHeight="1" x14ac:dyDescent="0.3">
      <c r="E44" s="178"/>
      <c r="F44" s="178"/>
      <c r="G44" s="46"/>
      <c r="L44" s="178"/>
      <c r="M44" s="178"/>
      <c r="N44" s="48"/>
      <c r="O44" s="47"/>
      <c r="P44" s="178"/>
      <c r="Q44" s="178"/>
      <c r="R44" s="178"/>
    </row>
    <row r="45" spans="1:21" ht="15.95" customHeight="1" x14ac:dyDescent="0.3">
      <c r="E45" s="178"/>
      <c r="F45" s="178"/>
      <c r="G45" s="46"/>
      <c r="L45" s="178"/>
      <c r="M45" s="178"/>
      <c r="N45" s="48"/>
      <c r="O45" s="47"/>
      <c r="P45" s="178"/>
      <c r="Q45" s="178"/>
      <c r="R45" s="178"/>
    </row>
    <row r="46" spans="1:21" ht="15.95" customHeight="1" x14ac:dyDescent="0.3">
      <c r="E46" s="178"/>
      <c r="F46" s="178"/>
      <c r="G46" s="46"/>
      <c r="L46" s="178"/>
      <c r="M46" s="178"/>
      <c r="N46" s="48"/>
      <c r="O46" s="47"/>
      <c r="P46" s="178"/>
      <c r="Q46" s="178"/>
      <c r="R46" s="178"/>
    </row>
    <row r="47" spans="1:21" ht="15.95" customHeight="1" x14ac:dyDescent="0.3">
      <c r="E47" s="178"/>
      <c r="F47" s="178"/>
      <c r="G47" s="46"/>
      <c r="L47" s="178"/>
      <c r="M47" s="178"/>
      <c r="N47" s="48"/>
      <c r="O47" s="47"/>
      <c r="P47" s="178"/>
      <c r="Q47" s="178"/>
      <c r="R47" s="178"/>
    </row>
    <row r="48" spans="1:21" ht="15.95" customHeight="1" x14ac:dyDescent="0.3">
      <c r="E48" s="178"/>
      <c r="F48" s="178"/>
      <c r="G48" s="46"/>
      <c r="L48" s="178"/>
      <c r="M48" s="178"/>
      <c r="N48" s="48"/>
      <c r="O48" s="47"/>
      <c r="P48" s="178"/>
      <c r="Q48" s="178"/>
      <c r="R48" s="178"/>
    </row>
    <row r="49" spans="5:18" ht="15.95" customHeight="1" x14ac:dyDescent="0.3">
      <c r="E49" s="178"/>
      <c r="F49" s="178"/>
      <c r="G49" s="46"/>
      <c r="L49" s="178"/>
      <c r="M49" s="178"/>
      <c r="N49" s="48"/>
      <c r="O49" s="47"/>
      <c r="P49" s="178"/>
      <c r="Q49" s="178"/>
      <c r="R49" s="178"/>
    </row>
    <row r="50" spans="5:18" ht="15.95" customHeight="1" x14ac:dyDescent="0.3">
      <c r="E50" s="178"/>
      <c r="F50" s="178"/>
      <c r="G50" s="46"/>
      <c r="L50" s="178"/>
      <c r="M50" s="178"/>
      <c r="N50" s="48"/>
      <c r="O50" s="47"/>
      <c r="P50" s="178"/>
      <c r="Q50" s="178"/>
      <c r="R50" s="178"/>
    </row>
    <row r="51" spans="5:18" ht="15.95" customHeight="1" x14ac:dyDescent="0.3">
      <c r="E51" s="178"/>
      <c r="F51" s="178"/>
      <c r="G51" s="46"/>
      <c r="L51" s="178"/>
      <c r="M51" s="178"/>
      <c r="N51" s="48"/>
      <c r="O51" s="47"/>
      <c r="P51" s="178"/>
      <c r="Q51" s="178"/>
      <c r="R51" s="178"/>
    </row>
    <row r="52" spans="5:18" ht="15.95" customHeight="1" x14ac:dyDescent="0.3">
      <c r="E52" s="178"/>
      <c r="F52" s="178"/>
      <c r="G52" s="46"/>
      <c r="L52" s="178"/>
      <c r="M52" s="178"/>
      <c r="N52" s="48"/>
      <c r="O52" s="47"/>
      <c r="P52" s="178"/>
      <c r="Q52" s="178"/>
      <c r="R52" s="178"/>
    </row>
    <row r="53" spans="5:18" ht="15.95" customHeight="1" x14ac:dyDescent="0.3">
      <c r="E53" s="178"/>
      <c r="F53" s="178"/>
      <c r="G53" s="46"/>
      <c r="L53" s="178"/>
      <c r="M53" s="178"/>
      <c r="N53" s="48"/>
      <c r="O53" s="47"/>
      <c r="P53" s="178"/>
      <c r="Q53" s="178"/>
      <c r="R53" s="178"/>
    </row>
    <row r="54" spans="5:18" ht="15.95" customHeight="1" x14ac:dyDescent="0.3">
      <c r="E54" s="178"/>
      <c r="F54" s="178"/>
      <c r="G54" s="46"/>
      <c r="L54" s="178"/>
      <c r="M54" s="178"/>
      <c r="N54" s="48"/>
      <c r="O54" s="47"/>
      <c r="P54" s="178"/>
      <c r="Q54" s="178"/>
      <c r="R54" s="178"/>
    </row>
    <row r="55" spans="5:18" ht="15.95" customHeight="1" x14ac:dyDescent="0.3">
      <c r="E55" s="178"/>
      <c r="F55" s="178"/>
      <c r="G55" s="46"/>
      <c r="L55" s="178"/>
      <c r="M55" s="178"/>
      <c r="N55" s="48"/>
      <c r="O55" s="47"/>
      <c r="P55" s="178"/>
      <c r="Q55" s="178"/>
      <c r="R55" s="178"/>
    </row>
    <row r="56" spans="5:18" ht="15.95" customHeight="1" x14ac:dyDescent="0.3">
      <c r="E56" s="178"/>
      <c r="F56" s="178"/>
      <c r="G56" s="46"/>
      <c r="L56" s="178"/>
      <c r="M56" s="178"/>
      <c r="N56" s="48"/>
      <c r="O56" s="47"/>
      <c r="P56" s="178"/>
      <c r="Q56" s="178"/>
      <c r="R56" s="178"/>
    </row>
  </sheetData>
  <sheetProtection formatCells="0" formatColumns="0" formatRows="0" insertRows="0" deleteRows="0"/>
  <protectedRanges>
    <protectedRange sqref="E9:E22 E24:E30 A23 F9:U30 O3:U8" name="Zone prod"/>
    <protectedRange sqref="E3:M8" name="Zone prod_2_1"/>
    <protectedRange sqref="N3:N8" name="Zone prod_2_1_1"/>
  </protectedRanges>
  <mergeCells count="8">
    <mergeCell ref="A1:A2"/>
    <mergeCell ref="L32:P32"/>
    <mergeCell ref="Q32:R34"/>
    <mergeCell ref="L33:P33"/>
    <mergeCell ref="L34:P34"/>
    <mergeCell ref="C1:C2"/>
    <mergeCell ref="D1:D2"/>
    <mergeCell ref="B1:B2"/>
  </mergeCells>
  <phoneticPr fontId="40" type="noConversion"/>
  <conditionalFormatting sqref="N36:N56">
    <cfRule type="expression" dxfId="236" priority="45">
      <formula>OR(N36="P.HANTISSE",N36="S.LHOTEL",N36="Y.CORNET",N36="B.BONNET",N36="A.FAVEROLLE",N36="Y.DOLIGNON",N36="L.COUTELAS",N36="F.KARABUGA",N36="S.ETIENNE",N36="J.BERNARD",N36="A.DELAFAITE",N36="J.MAQUIN")</formula>
    </cfRule>
  </conditionalFormatting>
  <conditionalFormatting sqref="N36:N56">
    <cfRule type="expression" dxfId="235" priority="44">
      <formula>OR(N36="S.THOREAU",N36="JL.PHOCION",N36="J.JACQUINET",N36="M.BROUART",N36="P.PILON",N36="R.LEROY",N36="A.ARCAI",N36="R.MEILGEN")</formula>
    </cfRule>
  </conditionalFormatting>
  <conditionalFormatting sqref="N36:N56">
    <cfRule type="expression" dxfId="234" priority="43">
      <formula>OR(N36="Y.BOURLON",N36="J.BROYEZ",N36="F.LESARTE",N36="Y.KLEIN",N36="M.AZRI",N36="C.GENSON",N36="K.LEBOEUF")</formula>
    </cfRule>
  </conditionalFormatting>
  <conditionalFormatting sqref="H28:K30 H9:K22 H25:K25">
    <cfRule type="cellIs" dxfId="233" priority="31" stopIfTrue="1" operator="equal">
      <formula>"N"</formula>
    </cfRule>
    <cfRule type="cellIs" dxfId="232" priority="32" stopIfTrue="1" operator="equal">
      <formula>"O"</formula>
    </cfRule>
    <cfRule type="cellIs" dxfId="231" priority="33" stopIfTrue="1" operator="equal">
      <formula>"X"</formula>
    </cfRule>
  </conditionalFormatting>
  <conditionalFormatting sqref="H26:K27">
    <cfRule type="cellIs" dxfId="230" priority="28" stopIfTrue="1" operator="equal">
      <formula>"N"</formula>
    </cfRule>
    <cfRule type="cellIs" dxfId="229" priority="29" stopIfTrue="1" operator="equal">
      <formula>"O"</formula>
    </cfRule>
    <cfRule type="cellIs" dxfId="228" priority="30" stopIfTrue="1" operator="equal">
      <formula>"X"</formula>
    </cfRule>
  </conditionalFormatting>
  <conditionalFormatting sqref="H31:K31">
    <cfRule type="cellIs" dxfId="227" priority="25" stopIfTrue="1" operator="equal">
      <formula>"N"</formula>
    </cfRule>
    <cfRule type="cellIs" dxfId="226" priority="26" stopIfTrue="1" operator="equal">
      <formula>"O"</formula>
    </cfRule>
    <cfRule type="cellIs" dxfId="225" priority="27" stopIfTrue="1" operator="equal">
      <formula>"X"</formula>
    </cfRule>
  </conditionalFormatting>
  <conditionalFormatting sqref="H3:K4">
    <cfRule type="cellIs" dxfId="224" priority="22" stopIfTrue="1" operator="equal">
      <formula>"N"</formula>
    </cfRule>
    <cfRule type="cellIs" dxfId="223" priority="23" stopIfTrue="1" operator="equal">
      <formula>"O"</formula>
    </cfRule>
    <cfRule type="cellIs" dxfId="222" priority="24" stopIfTrue="1" operator="equal">
      <formula>"X"</formula>
    </cfRule>
  </conditionalFormatting>
  <conditionalFormatting sqref="H3:K4">
    <cfRule type="cellIs" dxfId="221" priority="16" stopIfTrue="1" operator="equal">
      <formula>"N"</formula>
    </cfRule>
    <cfRule type="cellIs" dxfId="220" priority="17" stopIfTrue="1" operator="equal">
      <formula>"O"</formula>
    </cfRule>
    <cfRule type="cellIs" dxfId="219" priority="18" stopIfTrue="1" operator="equal">
      <formula>"X"</formula>
    </cfRule>
  </conditionalFormatting>
  <conditionalFormatting sqref="H3:K4">
    <cfRule type="cellIs" dxfId="218" priority="19" stopIfTrue="1" operator="equal">
      <formula>"N"</formula>
    </cfRule>
    <cfRule type="cellIs" dxfId="217" priority="20" stopIfTrue="1" operator="equal">
      <formula>"O"</formula>
    </cfRule>
    <cfRule type="cellIs" dxfId="216" priority="21" stopIfTrue="1" operator="equal">
      <formula>"X"</formula>
    </cfRule>
  </conditionalFormatting>
  <conditionalFormatting sqref="T32:T34">
    <cfRule type="cellIs" dxfId="215" priority="13" operator="lessThan">
      <formula>0</formula>
    </cfRule>
    <cfRule type="cellIs" dxfId="214" priority="14" operator="greaterThan">
      <formula>0</formula>
    </cfRule>
    <cfRule type="cellIs" dxfId="213" priority="15" operator="equal">
      <formula>0</formula>
    </cfRule>
  </conditionalFormatting>
  <conditionalFormatting sqref="H32:K34">
    <cfRule type="cellIs" dxfId="212" priority="10" stopIfTrue="1" operator="equal">
      <formula>"N"</formula>
    </cfRule>
    <cfRule type="cellIs" dxfId="211" priority="11" stopIfTrue="1" operator="equal">
      <formula>"O"</formula>
    </cfRule>
    <cfRule type="cellIs" dxfId="210" priority="12" stopIfTrue="1" operator="equal">
      <formula>"X"</formula>
    </cfRule>
  </conditionalFormatting>
  <conditionalFormatting sqref="H5:K8">
    <cfRule type="cellIs" dxfId="209" priority="7" stopIfTrue="1" operator="equal">
      <formula>"N"</formula>
    </cfRule>
    <cfRule type="cellIs" dxfId="208" priority="8" stopIfTrue="1" operator="equal">
      <formula>"O"</formula>
    </cfRule>
    <cfRule type="cellIs" dxfId="207" priority="9" stopIfTrue="1" operator="equal">
      <formula>"X"</formula>
    </cfRule>
  </conditionalFormatting>
  <conditionalFormatting sqref="H5:K8">
    <cfRule type="cellIs" dxfId="206" priority="1" stopIfTrue="1" operator="equal">
      <formula>"N"</formula>
    </cfRule>
    <cfRule type="cellIs" dxfId="205" priority="2" stopIfTrue="1" operator="equal">
      <formula>"O"</formula>
    </cfRule>
    <cfRule type="cellIs" dxfId="204" priority="3" stopIfTrue="1" operator="equal">
      <formula>"X"</formula>
    </cfRule>
  </conditionalFormatting>
  <conditionalFormatting sqref="H5:K8">
    <cfRule type="cellIs" dxfId="203" priority="4" stopIfTrue="1" operator="equal">
      <formula>"N"</formula>
    </cfRule>
    <cfRule type="cellIs" dxfId="202" priority="5" stopIfTrue="1" operator="equal">
      <formula>"O"</formula>
    </cfRule>
    <cfRule type="cellIs" dxfId="201" priority="6" stopIfTrue="1" operator="equal">
      <formula>"X"</formula>
    </cfRule>
  </conditionalFormatting>
  <dataValidations count="1">
    <dataValidation type="list" allowBlank="1" showInputMessage="1" showErrorMessage="1" sqref="E36:F36 O25:T31 O3:T22" xr:uid="{00000000-0002-0000-0000-000000000000}">
      <formula1>OFFSET($N$36,0,0,COUNTA($N$36:$N$55)-COUNTIF($N$36:$N$55,0)-COUNTIF($N$36:$N$55,""),1)</formula1>
    </dataValidation>
  </dataValidations>
  <pageMargins left="0.7" right="0.7" top="0.75" bottom="0.75" header="0.3" footer="0.3"/>
  <pageSetup paperSize="9" scale="5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pageSetUpPr fitToPage="1"/>
  </sheetPr>
  <dimension ref="A1:U60"/>
  <sheetViews>
    <sheetView topLeftCell="C1" zoomScale="55" zoomScaleNormal="55" workbookViewId="0">
      <selection activeCell="U60" sqref="U60"/>
    </sheetView>
  </sheetViews>
  <sheetFormatPr baseColWidth="10" defaultColWidth="11.42578125" defaultRowHeight="15.95" customHeight="1" x14ac:dyDescent="0.3"/>
  <cols>
    <col min="1" max="1" width="11.42578125" style="18" customWidth="1"/>
    <col min="2" max="2" width="8.85546875" style="18" customWidth="1"/>
    <col min="3" max="3" width="30.42578125" style="18" customWidth="1"/>
    <col min="4" max="4" width="21.42578125" style="18" customWidth="1"/>
    <col min="5" max="6" width="7.85546875" style="13" customWidth="1"/>
    <col min="7" max="7" width="10.28515625" style="14" customWidth="1"/>
    <col min="8" max="10" width="7" style="14" customWidth="1"/>
    <col min="11" max="11" width="7" style="13" customWidth="1"/>
    <col min="12" max="12" width="12.85546875" style="13" customWidth="1"/>
    <col min="13" max="13" width="40.140625" style="13" customWidth="1"/>
    <col min="14" max="14" width="64.28515625" style="15" customWidth="1"/>
    <col min="15" max="19" width="15.7109375" style="13" customWidth="1"/>
    <col min="20" max="20" width="15.7109375" style="14" customWidth="1"/>
    <col min="21" max="21" width="21.28515625" style="14" customWidth="1"/>
    <col min="22" max="16384" width="11.42578125" style="18"/>
  </cols>
  <sheetData>
    <row r="1" spans="1:21" ht="30" customHeight="1" thickTop="1" thickBot="1" x14ac:dyDescent="0.35">
      <c r="A1" s="209" t="s">
        <v>44</v>
      </c>
      <c r="B1" s="225" t="s">
        <v>45</v>
      </c>
      <c r="C1" s="219" t="s">
        <v>47</v>
      </c>
      <c r="D1" s="219" t="s">
        <v>46</v>
      </c>
      <c r="E1" s="136"/>
      <c r="F1" s="81" t="s">
        <v>0</v>
      </c>
      <c r="G1" s="73">
        <f>'Lundi Journée'!$G$1</f>
        <v>1</v>
      </c>
      <c r="H1" s="232" t="s">
        <v>3</v>
      </c>
      <c r="I1" s="232"/>
      <c r="J1" s="232"/>
      <c r="K1" s="232"/>
      <c r="L1" s="4">
        <f>'Lundi Journée'!L1</f>
        <v>2021</v>
      </c>
      <c r="M1" s="193">
        <f>'Lundi Journée'!M1:M1+1</f>
        <v>44201</v>
      </c>
      <c r="N1" s="5" t="s">
        <v>24</v>
      </c>
      <c r="O1" s="231" t="s">
        <v>2</v>
      </c>
      <c r="P1" s="231"/>
      <c r="Q1" s="231"/>
      <c r="R1" s="231"/>
      <c r="S1" s="231"/>
      <c r="T1" s="231"/>
      <c r="U1" s="6"/>
    </row>
    <row r="2" spans="1:21" ht="30" customHeight="1" thickTop="1" thickBot="1" x14ac:dyDescent="0.35">
      <c r="A2" s="210"/>
      <c r="B2" s="226"/>
      <c r="C2" s="220"/>
      <c r="D2" s="230"/>
      <c r="E2" s="7" t="s">
        <v>4</v>
      </c>
      <c r="F2" s="51" t="s">
        <v>5</v>
      </c>
      <c r="G2" s="8" t="s">
        <v>25</v>
      </c>
      <c r="H2" s="2" t="s">
        <v>11</v>
      </c>
      <c r="I2" s="2" t="s">
        <v>12</v>
      </c>
      <c r="J2" s="3" t="s">
        <v>13</v>
      </c>
      <c r="K2" s="2" t="s">
        <v>14</v>
      </c>
      <c r="L2" s="8" t="s">
        <v>7</v>
      </c>
      <c r="M2" s="192" t="s">
        <v>8</v>
      </c>
      <c r="N2" s="9" t="s">
        <v>9</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c r="R40" s="44"/>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row r="57" spans="14:14" ht="15.95" customHeight="1" x14ac:dyDescent="0.3">
      <c r="N57" s="48"/>
    </row>
    <row r="58" spans="14:14" ht="15.95" customHeight="1" x14ac:dyDescent="0.3">
      <c r="N58" s="48"/>
    </row>
    <row r="59" spans="14:14" ht="15.95" customHeight="1" x14ac:dyDescent="0.3">
      <c r="N59" s="48"/>
    </row>
    <row r="60" spans="14:14" ht="15.95" customHeight="1" x14ac:dyDescent="0.3">
      <c r="N60" s="48"/>
    </row>
  </sheetData>
  <sheetProtection formatCells="0" formatColumns="0" formatRows="0" insertColumns="0" insertRows="0" insertHyperlinks="0" deleteColumns="0" deleteRows="0" selectLockedCells="1" sort="0" autoFilter="0" pivotTables="0"/>
  <protectedRanges>
    <protectedRange sqref="E3:U30" name="Zone prod_2"/>
  </protectedRanges>
  <mergeCells count="12">
    <mergeCell ref="A1:A2"/>
    <mergeCell ref="C1:C2"/>
    <mergeCell ref="D1:D2"/>
    <mergeCell ref="O1:T1"/>
    <mergeCell ref="H1:K1"/>
    <mergeCell ref="B1:B2"/>
    <mergeCell ref="E35:U35"/>
    <mergeCell ref="L32:P32"/>
    <mergeCell ref="L33:P33"/>
    <mergeCell ref="L31:M31"/>
    <mergeCell ref="Q32:R34"/>
    <mergeCell ref="L34:P34"/>
  </mergeCells>
  <conditionalFormatting sqref="N36:N60">
    <cfRule type="expression" dxfId="200" priority="36">
      <formula>OR(N36="P.HANTISSE",N36="S.LHOTEL",N36="Y.CORNET",N36="B.BONNET",N36="A.FAVEROLLE",N36="Y.DOLIGNON",N36="L.COUTELAS",N36="F.KARABUGA",N36="S.ETIENNE",N36="J.BERNARD",N36="A.DELAFAITE",N36="J.MAQUIN")</formula>
    </cfRule>
  </conditionalFormatting>
  <conditionalFormatting sqref="N36:N60">
    <cfRule type="expression" dxfId="199" priority="35">
      <formula>OR(N36="S.THOREAU",N36="JL.PHOCION",N36="J.JACQUINET",N36="M.BROUART",N36="P.PILON",N36="R.LEROY",N36="A.ARCAI",N36="R.MEILGEN")</formula>
    </cfRule>
  </conditionalFormatting>
  <conditionalFormatting sqref="N36:N60">
    <cfRule type="expression" dxfId="198" priority="34">
      <formula>OR(N36="Y.BOURLON",N36="J.BROYEZ",N36="F.LESARTE",N36="Y.KLEIN",N36="M.AZRI",N36="C.GENSON",N36="K.LEBOEUF")</formula>
    </cfRule>
  </conditionalFormatting>
  <conditionalFormatting sqref="T32:T34">
    <cfRule type="cellIs" dxfId="197" priority="13" operator="lessThan">
      <formula>0</formula>
    </cfRule>
    <cfRule type="cellIs" dxfId="196" priority="14" operator="greaterThan">
      <formula>0</formula>
    </cfRule>
    <cfRule type="cellIs" dxfId="195" priority="15" operator="equal">
      <formula>0</formula>
    </cfRule>
  </conditionalFormatting>
  <conditionalFormatting sqref="H28:K30 H3:K25 H32:K34">
    <cfRule type="cellIs" dxfId="194" priority="7" stopIfTrue="1" operator="equal">
      <formula>"N"</formula>
    </cfRule>
    <cfRule type="cellIs" dxfId="193" priority="8" stopIfTrue="1" operator="equal">
      <formula>"O"</formula>
    </cfRule>
    <cfRule type="cellIs" dxfId="192" priority="9" stopIfTrue="1" operator="equal">
      <formula>"X"</formula>
    </cfRule>
  </conditionalFormatting>
  <conditionalFormatting sqref="H26:K27">
    <cfRule type="cellIs" dxfId="191" priority="4" stopIfTrue="1" operator="equal">
      <formula>"N"</formula>
    </cfRule>
    <cfRule type="cellIs" dxfId="190" priority="5" stopIfTrue="1" operator="equal">
      <formula>"O"</formula>
    </cfRule>
    <cfRule type="cellIs" dxfId="189" priority="6" stopIfTrue="1" operator="equal">
      <formula>"X"</formula>
    </cfRule>
  </conditionalFormatting>
  <conditionalFormatting sqref="H31:K31">
    <cfRule type="cellIs" dxfId="188" priority="1" stopIfTrue="1" operator="equal">
      <formula>"N"</formula>
    </cfRule>
    <cfRule type="cellIs" dxfId="187" priority="2" stopIfTrue="1" operator="equal">
      <formula>"O"</formula>
    </cfRule>
    <cfRule type="cellIs" dxfId="186" priority="3" stopIfTrue="1" operator="equal">
      <formula>"X"</formula>
    </cfRule>
  </conditionalFormatting>
  <dataValidations count="1">
    <dataValidation type="list" allowBlank="1" showInputMessage="1" showErrorMessage="1" sqref="O3:T31" xr:uid="{00000000-0002-0000-0100-000000000000}">
      <formula1>OFFSET($N$36,0,0,COUNTA($N$36:$N$55)-COUNTIF($N$36:$N$55,0)-COUNTIF($N$36:$N$55,""),1)</formula1>
    </dataValidation>
  </dataValidations>
  <pageMargins left="0.25" right="0.25" top="0.75" bottom="0.75" header="0.3" footer="0.3"/>
  <pageSetup paperSize="9" scale="56"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U56"/>
  <sheetViews>
    <sheetView zoomScale="40" zoomScaleNormal="40" workbookViewId="0">
      <selection activeCell="AA56" sqref="AA56"/>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13" customWidth="1"/>
    <col min="13" max="13" width="40.140625" style="13" customWidth="1"/>
    <col min="14" max="14" width="53" style="15" customWidth="1"/>
    <col min="15" max="19" width="15.7109375" style="13" customWidth="1"/>
    <col min="20" max="20" width="15.7109375" style="14" customWidth="1"/>
    <col min="21" max="21" width="19.85546875" style="14" customWidth="1"/>
    <col min="22" max="16384" width="11.42578125" style="18"/>
  </cols>
  <sheetData>
    <row r="1" spans="1:21" ht="30" customHeight="1" thickTop="1" thickBot="1" x14ac:dyDescent="0.35">
      <c r="A1" s="209" t="s">
        <v>44</v>
      </c>
      <c r="B1" s="225" t="s">
        <v>45</v>
      </c>
      <c r="C1" s="219" t="s">
        <v>47</v>
      </c>
      <c r="D1" s="219" t="s">
        <v>46</v>
      </c>
      <c r="E1" s="16"/>
      <c r="F1" s="80" t="s">
        <v>0</v>
      </c>
      <c r="G1" s="73">
        <f>'Lundi Journée'!G1</f>
        <v>1</v>
      </c>
      <c r="H1" s="232" t="s">
        <v>3</v>
      </c>
      <c r="I1" s="235"/>
      <c r="J1" s="235"/>
      <c r="K1" s="236"/>
      <c r="L1" s="4">
        <f>'Lundi Journée'!L1</f>
        <v>2021</v>
      </c>
      <c r="M1" s="175">
        <f>'Lundi Journée'!M1:M1+1</f>
        <v>44201</v>
      </c>
      <c r="N1" s="5" t="s">
        <v>27</v>
      </c>
      <c r="O1" s="231" t="s">
        <v>2</v>
      </c>
      <c r="P1" s="231"/>
      <c r="Q1" s="231"/>
      <c r="R1" s="231"/>
      <c r="S1" s="231"/>
      <c r="T1" s="6"/>
      <c r="U1" s="6"/>
    </row>
    <row r="2" spans="1:21" ht="30" customHeight="1" thickTop="1" thickBot="1" x14ac:dyDescent="0.35">
      <c r="A2" s="210"/>
      <c r="B2" s="226"/>
      <c r="C2" s="220"/>
      <c r="D2" s="230"/>
      <c r="E2" s="8" t="s">
        <v>4</v>
      </c>
      <c r="F2" s="8"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82"/>
      <c r="C3" s="82"/>
      <c r="D3" s="82"/>
      <c r="E3" s="223" t="s">
        <v>38</v>
      </c>
      <c r="F3" s="233"/>
      <c r="G3" s="233" t="s">
        <v>39</v>
      </c>
      <c r="H3" s="83" t="s">
        <v>40</v>
      </c>
      <c r="I3" s="60"/>
      <c r="J3" s="60"/>
      <c r="K3" s="60"/>
      <c r="L3" s="233"/>
      <c r="M3" s="172" t="s">
        <v>41</v>
      </c>
      <c r="N3" s="56" t="s">
        <v>43</v>
      </c>
      <c r="O3" s="84"/>
      <c r="P3" s="85"/>
      <c r="Q3" s="86"/>
      <c r="R3" s="86"/>
      <c r="S3" s="86"/>
      <c r="T3" s="86"/>
      <c r="U3" s="55"/>
    </row>
    <row r="4" spans="1:21" s="87" customFormat="1" ht="30" customHeight="1" thickBot="1" x14ac:dyDescent="0.4">
      <c r="A4" s="88"/>
      <c r="B4" s="88"/>
      <c r="C4" s="88"/>
      <c r="D4" s="88"/>
      <c r="E4" s="224"/>
      <c r="F4" s="234"/>
      <c r="G4" s="234"/>
      <c r="H4" s="89" t="s">
        <v>40</v>
      </c>
      <c r="I4" s="59"/>
      <c r="J4" s="59"/>
      <c r="K4" s="59"/>
      <c r="L4" s="234"/>
      <c r="M4" s="173" t="s">
        <v>42</v>
      </c>
      <c r="N4" s="57" t="s">
        <v>43</v>
      </c>
      <c r="O4" s="90"/>
      <c r="P4" s="90"/>
      <c r="Q4" s="90"/>
      <c r="R4" s="90"/>
      <c r="S4" s="90"/>
      <c r="T4" s="90"/>
      <c r="U4" s="91"/>
    </row>
    <row r="5" spans="1:21" s="87" customFormat="1" ht="30" customHeight="1" x14ac:dyDescent="0.35">
      <c r="A5" s="88"/>
      <c r="B5" s="88"/>
      <c r="C5" s="88"/>
      <c r="D5" s="206"/>
      <c r="E5" s="204"/>
      <c r="F5" s="92"/>
      <c r="G5" s="92"/>
      <c r="H5" s="93"/>
      <c r="I5" s="93"/>
      <c r="J5" s="93"/>
      <c r="K5" s="93"/>
      <c r="L5" s="94"/>
      <c r="M5" s="190"/>
      <c r="N5" s="95"/>
      <c r="O5" s="95"/>
      <c r="P5" s="95"/>
      <c r="Q5" s="95"/>
      <c r="R5" s="95"/>
      <c r="S5" s="95"/>
      <c r="T5" s="95"/>
      <c r="U5" s="96"/>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sqref="U3:U30 O3:T4 E5:T30" name="Zone prod_2_1"/>
    <protectedRange sqref="E3:M4" name="Zone prod_2_1_1"/>
    <protectedRange sqref="N3:N4" name="Zone prod_2_1_1_2"/>
  </protectedRanges>
  <mergeCells count="16">
    <mergeCell ref="A1:A2"/>
    <mergeCell ref="C1:C2"/>
    <mergeCell ref="D1:D2"/>
    <mergeCell ref="L31:M31"/>
    <mergeCell ref="B1:B2"/>
    <mergeCell ref="Q32:R34"/>
    <mergeCell ref="L34:P34"/>
    <mergeCell ref="E35:U35"/>
    <mergeCell ref="O1:S1"/>
    <mergeCell ref="L33:P33"/>
    <mergeCell ref="L32:P32"/>
    <mergeCell ref="E3:E4"/>
    <mergeCell ref="F3:F4"/>
    <mergeCell ref="G3:G4"/>
    <mergeCell ref="L3:L4"/>
    <mergeCell ref="H1:K1"/>
  </mergeCells>
  <conditionalFormatting sqref="N36:N56">
    <cfRule type="expression" dxfId="185" priority="39">
      <formula>OR(N36="P.HANTISSE",N36="S.LHOTEL",N36="Y.CORNET",N36="B.BONNET",N36="A.FAVEROLLE",N36="Y.DOLIGNON",N36="L.COUTELAS",N36="F.KARABUGA",N36="S.ETIENNE",N36="J.BERNARD",N36="A.DELAFAITE",N36="J.MAQUIN")</formula>
    </cfRule>
  </conditionalFormatting>
  <conditionalFormatting sqref="N36:N56">
    <cfRule type="expression" dxfId="184" priority="38">
      <formula>OR(N36="S.THOREAU",N36="JL.PHOCION",N36="J.JACQUINET",N36="M.BROUART",N36="P.PILON",N36="R.LEROY",N36="A.ARCAI",N36="R.MEILGEN")</formula>
    </cfRule>
  </conditionalFormatting>
  <conditionalFormatting sqref="N36:N56">
    <cfRule type="expression" dxfId="183" priority="37">
      <formula>OR(N36="Y.BOURLON",N36="J.BROYEZ",N36="F.LESARTE",N36="Y.KLEIN",N36="M.AZRI",N36="C.GENSON",N36="K.LEBOEUF")</formula>
    </cfRule>
  </conditionalFormatting>
  <conditionalFormatting sqref="T32:T34">
    <cfRule type="cellIs" dxfId="182" priority="22" operator="lessThan">
      <formula>0</formula>
    </cfRule>
    <cfRule type="cellIs" dxfId="181" priority="23" operator="greaterThan">
      <formula>0</formula>
    </cfRule>
    <cfRule type="cellIs" dxfId="180" priority="24" operator="equal">
      <formula>0</formula>
    </cfRule>
  </conditionalFormatting>
  <conditionalFormatting sqref="H31:K31">
    <cfRule type="cellIs" dxfId="179" priority="10" stopIfTrue="1" operator="equal">
      <formula>"N"</formula>
    </cfRule>
    <cfRule type="cellIs" dxfId="178" priority="11" stopIfTrue="1" operator="equal">
      <formula>"O"</formula>
    </cfRule>
    <cfRule type="cellIs" dxfId="177" priority="12" stopIfTrue="1" operator="equal">
      <formula>"X"</formula>
    </cfRule>
  </conditionalFormatting>
  <conditionalFormatting sqref="H28:K30 H5:K25 H32:K34">
    <cfRule type="cellIs" dxfId="176" priority="16" stopIfTrue="1" operator="equal">
      <formula>"N"</formula>
    </cfRule>
    <cfRule type="cellIs" dxfId="175" priority="17" stopIfTrue="1" operator="equal">
      <formula>"O"</formula>
    </cfRule>
    <cfRule type="cellIs" dxfId="174" priority="18" stopIfTrue="1" operator="equal">
      <formula>"X"</formula>
    </cfRule>
  </conditionalFormatting>
  <conditionalFormatting sqref="H26:K27">
    <cfRule type="cellIs" dxfId="173" priority="13" stopIfTrue="1" operator="equal">
      <formula>"N"</formula>
    </cfRule>
    <cfRule type="cellIs" dxfId="172" priority="14" stopIfTrue="1" operator="equal">
      <formula>"O"</formula>
    </cfRule>
    <cfRule type="cellIs" dxfId="171" priority="15" stopIfTrue="1" operator="equal">
      <formula>"X"</formula>
    </cfRule>
  </conditionalFormatting>
  <conditionalFormatting sqref="H3:K4">
    <cfRule type="cellIs" dxfId="170" priority="7" stopIfTrue="1" operator="equal">
      <formula>"N"</formula>
    </cfRule>
    <cfRule type="cellIs" dxfId="169" priority="8" stopIfTrue="1" operator="equal">
      <formula>"O"</formula>
    </cfRule>
    <cfRule type="cellIs" dxfId="168" priority="9" stopIfTrue="1" operator="equal">
      <formula>"X"</formula>
    </cfRule>
  </conditionalFormatting>
  <conditionalFormatting sqref="H3:K4">
    <cfRule type="cellIs" dxfId="167" priority="1" stopIfTrue="1" operator="equal">
      <formula>"N"</formula>
    </cfRule>
    <cfRule type="cellIs" dxfId="166" priority="2" stopIfTrue="1" operator="equal">
      <formula>"O"</formula>
    </cfRule>
    <cfRule type="cellIs" dxfId="165" priority="3" stopIfTrue="1" operator="equal">
      <formula>"X"</formula>
    </cfRule>
  </conditionalFormatting>
  <conditionalFormatting sqref="H3:K4">
    <cfRule type="cellIs" dxfId="164" priority="4" stopIfTrue="1" operator="equal">
      <formula>"N"</formula>
    </cfRule>
    <cfRule type="cellIs" dxfId="163" priority="5" stopIfTrue="1" operator="equal">
      <formula>"O"</formula>
    </cfRule>
    <cfRule type="cellIs" dxfId="162" priority="6" stopIfTrue="1" operator="equal">
      <formula>"X"</formula>
    </cfRule>
  </conditionalFormatting>
  <dataValidations count="1">
    <dataValidation type="list" allowBlank="1" showInputMessage="1" showErrorMessage="1" sqref="E36:F36 O3:T31" xr:uid="{00000000-0002-0000-0200-000000000000}">
      <formula1>OFFSET($N$36,0,0,COUNTA($N$36:$N$55)-COUNTIF($N$36:$N$55,0)-COUNTIF($N$36:$N$55,""),1)</formula1>
    </dataValidation>
  </dataValidations>
  <pageMargins left="0.7" right="0.7" top="0.75" bottom="0.75" header="0.3" footer="0.3"/>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3">
    <pageSetUpPr fitToPage="1"/>
  </sheetPr>
  <dimension ref="A1:U56"/>
  <sheetViews>
    <sheetView topLeftCell="A18" zoomScale="85" zoomScaleNormal="85" workbookViewId="0">
      <selection activeCell="AA56" sqref="AA56"/>
    </sheetView>
  </sheetViews>
  <sheetFormatPr baseColWidth="10" defaultColWidth="11.42578125" defaultRowHeight="15.95" customHeight="1" x14ac:dyDescent="0.3"/>
  <cols>
    <col min="1" max="1" width="11.42578125" style="46"/>
    <col min="2" max="2" width="8.85546875" style="46" customWidth="1"/>
    <col min="3" max="3" width="30.42578125" style="46" customWidth="1"/>
    <col min="4" max="4" width="21.42578125" style="46" customWidth="1"/>
    <col min="5" max="6" width="8" style="13" customWidth="1"/>
    <col min="7" max="7" width="11.7109375" style="14" customWidth="1"/>
    <col min="8" max="10" width="5.7109375" style="14" customWidth="1"/>
    <col min="11" max="11" width="5.7109375" style="13" customWidth="1"/>
    <col min="12" max="12" width="12.7109375" style="13" customWidth="1"/>
    <col min="13" max="13" width="40.140625" style="13" customWidth="1"/>
    <col min="14" max="14" width="72.85546875" style="15" customWidth="1"/>
    <col min="15" max="19" width="15.7109375" style="13" customWidth="1"/>
    <col min="20" max="20" width="15.7109375" style="14" customWidth="1"/>
    <col min="21" max="21" width="18.85546875" style="14" customWidth="1"/>
    <col min="22" max="16384" width="11.42578125" style="46"/>
  </cols>
  <sheetData>
    <row r="1" spans="1:21" ht="30" customHeight="1" thickTop="1" thickBot="1" x14ac:dyDescent="0.35">
      <c r="A1" s="209" t="s">
        <v>44</v>
      </c>
      <c r="B1" s="225" t="s">
        <v>45</v>
      </c>
      <c r="C1" s="219" t="s">
        <v>47</v>
      </c>
      <c r="D1" s="219" t="s">
        <v>46</v>
      </c>
      <c r="E1" s="16"/>
      <c r="F1" s="75" t="s">
        <v>0</v>
      </c>
      <c r="G1" s="73">
        <f>'Lundi Journée'!G1</f>
        <v>1</v>
      </c>
      <c r="H1" s="232" t="s">
        <v>3</v>
      </c>
      <c r="I1" s="232"/>
      <c r="J1" s="232"/>
      <c r="K1" s="232"/>
      <c r="L1" s="4">
        <f>'Lundi Journée'!L1</f>
        <v>2021</v>
      </c>
      <c r="M1" s="175">
        <f>'Lundi Journée'!M1:M1+2</f>
        <v>44202</v>
      </c>
      <c r="N1" s="5" t="s">
        <v>28</v>
      </c>
      <c r="O1" s="231" t="s">
        <v>2</v>
      </c>
      <c r="P1" s="231"/>
      <c r="Q1" s="231"/>
      <c r="R1" s="231"/>
      <c r="S1" s="231"/>
      <c r="T1" s="6"/>
      <c r="U1" s="6"/>
    </row>
    <row r="2" spans="1:21" ht="30" customHeight="1" thickTop="1" thickBot="1" x14ac:dyDescent="0.35">
      <c r="A2" s="210"/>
      <c r="B2" s="226"/>
      <c r="C2" s="220"/>
      <c r="D2" s="230"/>
      <c r="E2" s="8" t="s">
        <v>4</v>
      </c>
      <c r="F2" s="8"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s="18" customFormat="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5.95" customHeight="1" x14ac:dyDescent="0.35">
      <c r="A36" s="122"/>
      <c r="B36" s="122"/>
      <c r="C36" s="122"/>
      <c r="D36" s="122"/>
      <c r="E36" s="34"/>
      <c r="F36" s="34"/>
      <c r="G36" s="29"/>
      <c r="H36" s="29"/>
      <c r="I36" s="29"/>
      <c r="J36" s="29"/>
      <c r="K36" s="34"/>
      <c r="L36" s="34"/>
      <c r="M36" s="34"/>
      <c r="N36" s="48"/>
      <c r="O36" s="34"/>
      <c r="P36" s="34"/>
      <c r="Q36" s="34"/>
      <c r="R36" s="34"/>
      <c r="S36" s="34"/>
      <c r="T36" s="29"/>
      <c r="U36" s="29"/>
    </row>
    <row r="37" spans="1:21" ht="15.95" customHeight="1" x14ac:dyDescent="0.35">
      <c r="A37" s="122"/>
      <c r="B37" s="122"/>
      <c r="C37" s="122"/>
      <c r="D37" s="122"/>
      <c r="N37" s="48"/>
      <c r="O37" s="34"/>
      <c r="P37" s="34"/>
    </row>
    <row r="38" spans="1:21" ht="15.95" customHeight="1" thickBot="1" x14ac:dyDescent="0.4">
      <c r="A38" s="122"/>
      <c r="B38" s="122"/>
      <c r="C38" s="122"/>
      <c r="D38" s="122"/>
      <c r="N38" s="48"/>
      <c r="O38" s="34"/>
      <c r="P38" s="34"/>
    </row>
    <row r="39" spans="1:21" ht="15.95" customHeight="1" thickBot="1" x14ac:dyDescent="0.4">
      <c r="A39" s="122"/>
      <c r="B39" s="122"/>
      <c r="C39" s="122"/>
      <c r="D39" s="122"/>
      <c r="G39" s="72"/>
      <c r="N39" s="48"/>
      <c r="O39" s="34"/>
      <c r="P39" s="34"/>
    </row>
    <row r="40" spans="1:21" ht="15.95" customHeight="1" x14ac:dyDescent="0.35">
      <c r="A40" s="122"/>
      <c r="B40" s="122"/>
      <c r="C40" s="122"/>
      <c r="D40" s="122"/>
      <c r="N40" s="48"/>
      <c r="O40" s="34"/>
      <c r="P40" s="34"/>
    </row>
    <row r="41" spans="1:21" ht="15.95" customHeight="1" x14ac:dyDescent="0.35">
      <c r="A41" s="122"/>
      <c r="B41" s="122"/>
      <c r="C41" s="122"/>
      <c r="D41" s="122"/>
      <c r="N41" s="48"/>
      <c r="O41" s="34"/>
      <c r="P41" s="34"/>
    </row>
    <row r="42" spans="1:21" ht="15.95" customHeight="1" x14ac:dyDescent="0.35">
      <c r="A42" s="122"/>
      <c r="B42" s="122"/>
      <c r="C42" s="122"/>
      <c r="D42" s="122"/>
      <c r="N42" s="48"/>
      <c r="O42" s="34"/>
      <c r="P42" s="34"/>
    </row>
    <row r="43" spans="1:21" ht="15.95" customHeight="1" x14ac:dyDescent="0.3">
      <c r="N43" s="48"/>
      <c r="O43" s="34"/>
      <c r="P43" s="34"/>
    </row>
    <row r="44" spans="1:21" ht="15.95" customHeight="1" x14ac:dyDescent="0.3">
      <c r="N44" s="48"/>
      <c r="O44" s="34"/>
      <c r="P44" s="34"/>
    </row>
    <row r="45" spans="1:21" ht="15.95" customHeight="1" x14ac:dyDescent="0.3">
      <c r="N45" s="48"/>
      <c r="O45" s="34"/>
      <c r="P45" s="34"/>
    </row>
    <row r="46" spans="1:21" ht="15.95" customHeight="1" x14ac:dyDescent="0.3">
      <c r="N46" s="48"/>
      <c r="O46" s="34"/>
      <c r="P46" s="34"/>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sqref="E3:U30" name="Zone prod_2_1"/>
  </protectedRanges>
  <mergeCells count="12">
    <mergeCell ref="A1:A2"/>
    <mergeCell ref="C1:C2"/>
    <mergeCell ref="D1:D2"/>
    <mergeCell ref="L31:M31"/>
    <mergeCell ref="B1:B2"/>
    <mergeCell ref="E35:U35"/>
    <mergeCell ref="O1:S1"/>
    <mergeCell ref="L32:P32"/>
    <mergeCell ref="Q32:R34"/>
    <mergeCell ref="L33:P33"/>
    <mergeCell ref="L34:P34"/>
    <mergeCell ref="H1:K1"/>
  </mergeCells>
  <conditionalFormatting sqref="N36:N56">
    <cfRule type="expression" dxfId="161" priority="24">
      <formula>OR(N36="P.HANTISSE",N36="S.LHOTEL",N36="Y.CORNET",N36="B.BONNET",N36="A.FAVEROLLE",N36="Y.DOLIGNON",N36="L.COUTELAS",N36="F.KARABUGA",N36="S.ETIENNE",N36="J.BERNARD",N36="A.DELAFAITE",N36="J.MAQUIN")</formula>
    </cfRule>
  </conditionalFormatting>
  <conditionalFormatting sqref="N36:N56">
    <cfRule type="expression" dxfId="160" priority="23">
      <formula>OR(N36="S.THOREAU",N36="JL.PHOCION",N36="J.JACQUINET",N36="M.BROUART",N36="P.PILON",N36="R.LEROY",N36="A.ARCAI",N36="R.MEILGEN")</formula>
    </cfRule>
  </conditionalFormatting>
  <conditionalFormatting sqref="N36:N56">
    <cfRule type="expression" dxfId="159" priority="22">
      <formula>OR(N36="Y.BOURLON",N36="J.BROYEZ",N36="F.LESARTE",N36="Y.KLEIN",N36="M.AZRI",N36="C.GENSON",N36="K.LEBOEUF")</formula>
    </cfRule>
  </conditionalFormatting>
  <conditionalFormatting sqref="T32:T34">
    <cfRule type="cellIs" dxfId="158" priority="13" operator="lessThan">
      <formula>0</formula>
    </cfRule>
    <cfRule type="cellIs" dxfId="157" priority="14" operator="greaterThan">
      <formula>0</formula>
    </cfRule>
    <cfRule type="cellIs" dxfId="156" priority="15" operator="equal">
      <formula>0</formula>
    </cfRule>
  </conditionalFormatting>
  <conditionalFormatting sqref="H28:K30 H3:K25 H32:K34">
    <cfRule type="cellIs" dxfId="155" priority="7" stopIfTrue="1" operator="equal">
      <formula>"N"</formula>
    </cfRule>
    <cfRule type="cellIs" dxfId="154" priority="8" stopIfTrue="1" operator="equal">
      <formula>"O"</formula>
    </cfRule>
    <cfRule type="cellIs" dxfId="153" priority="9" stopIfTrue="1" operator="equal">
      <formula>"X"</formula>
    </cfRule>
  </conditionalFormatting>
  <conditionalFormatting sqref="H26:K27">
    <cfRule type="cellIs" dxfId="152" priority="4" stopIfTrue="1" operator="equal">
      <formula>"N"</formula>
    </cfRule>
    <cfRule type="cellIs" dxfId="151" priority="5" stopIfTrue="1" operator="equal">
      <formula>"O"</formula>
    </cfRule>
    <cfRule type="cellIs" dxfId="150" priority="6" stopIfTrue="1" operator="equal">
      <formula>"X"</formula>
    </cfRule>
  </conditionalFormatting>
  <conditionalFormatting sqref="H31:K31">
    <cfRule type="cellIs" dxfId="149" priority="1" stopIfTrue="1" operator="equal">
      <formula>"N"</formula>
    </cfRule>
    <cfRule type="cellIs" dxfId="148" priority="2" stopIfTrue="1" operator="equal">
      <formula>"O"</formula>
    </cfRule>
    <cfRule type="cellIs" dxfId="147" priority="3" stopIfTrue="1" operator="equal">
      <formula>"X"</formula>
    </cfRule>
  </conditionalFormatting>
  <dataValidations count="2">
    <dataValidation type="list" allowBlank="1" showInputMessage="1" showErrorMessage="1" sqref="E36:F36 O3:T21" xr:uid="{00000000-0002-0000-0300-000000000000}">
      <formula1>OFFSET($N$36,0,0,COUNTA($N$36:$N$55)-COUNTIF($N$36:$N$55,0)-COUNTIF($N$36:$N$55,""),1)</formula1>
    </dataValidation>
    <dataValidation type="list" allowBlank="1" showInputMessage="1" showErrorMessage="1" sqref="O22:T31" xr:uid="{00000000-0002-0000-0300-000001000000}">
      <formula1>OFFSET(#REF!,0,0,COUNTA($N$36:$N$52)-COUNTIF($N$36:$N$52,0)-COUNTIF($N$36:$N$52,""),1)</formula1>
    </dataValidation>
  </dataValidations>
  <pageMargins left="0.7" right="0.7" top="0.75" bottom="0.75" header="0.3" footer="0.3"/>
  <pageSetup paperSize="9" scale="50"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U61"/>
  <sheetViews>
    <sheetView topLeftCell="A41" zoomScale="55" zoomScaleNormal="55" workbookViewId="0">
      <selection activeCell="AA56" sqref="AA56"/>
    </sheetView>
  </sheetViews>
  <sheetFormatPr baseColWidth="10" defaultColWidth="10.7109375" defaultRowHeight="16.5" x14ac:dyDescent="0.3"/>
  <cols>
    <col min="1" max="1" width="10.7109375" style="18"/>
    <col min="2" max="2" width="8.85546875" style="18" customWidth="1"/>
    <col min="3" max="3" width="30.42578125" style="18" customWidth="1"/>
    <col min="4" max="4" width="21.42578125" style="18" customWidth="1"/>
    <col min="5" max="6" width="10.7109375" style="14" customWidth="1"/>
    <col min="7" max="7" width="10.7109375" style="14"/>
    <col min="8" max="8" width="7.85546875" style="14" customWidth="1"/>
    <col min="9" max="9" width="7.5703125" style="14" customWidth="1"/>
    <col min="10" max="10" width="6.7109375" style="14" customWidth="1"/>
    <col min="11" max="11" width="6.28515625" style="14" customWidth="1"/>
    <col min="12" max="12" width="10.7109375" style="14"/>
    <col min="13" max="13" width="40.140625" style="14" customWidth="1"/>
    <col min="14" max="14" width="65" style="14" customWidth="1"/>
    <col min="15" max="20" width="15.7109375" style="14" customWidth="1"/>
    <col min="21" max="21" width="18.85546875" style="14" customWidth="1"/>
    <col min="22" max="16384" width="10.7109375" style="18"/>
  </cols>
  <sheetData>
    <row r="1" spans="1:21" ht="30" customHeight="1" thickBot="1" x14ac:dyDescent="0.35">
      <c r="A1" s="209" t="s">
        <v>44</v>
      </c>
      <c r="B1" s="225" t="s">
        <v>45</v>
      </c>
      <c r="C1" s="219" t="s">
        <v>47</v>
      </c>
      <c r="D1" s="219" t="s">
        <v>46</v>
      </c>
      <c r="E1" s="16"/>
      <c r="F1" s="79" t="s">
        <v>0</v>
      </c>
      <c r="G1" s="73">
        <f>'Lundi Journée'!G1</f>
        <v>1</v>
      </c>
      <c r="H1" s="232" t="s">
        <v>3</v>
      </c>
      <c r="I1" s="235"/>
      <c r="J1" s="235"/>
      <c r="K1" s="236"/>
      <c r="L1" s="4">
        <f>'Lundi Journée'!L1</f>
        <v>2021</v>
      </c>
      <c r="M1" s="175">
        <f>'Lundi Journée'!M1:M1+2</f>
        <v>44202</v>
      </c>
      <c r="N1" s="5" t="s">
        <v>29</v>
      </c>
      <c r="O1" s="231" t="s">
        <v>2</v>
      </c>
      <c r="P1" s="231"/>
      <c r="Q1" s="231"/>
      <c r="R1" s="231"/>
      <c r="S1" s="231"/>
      <c r="T1" s="20"/>
      <c r="U1" s="20"/>
    </row>
    <row r="2" spans="1:21" ht="30" customHeight="1" thickTop="1" thickBot="1" x14ac:dyDescent="0.35">
      <c r="A2" s="210"/>
      <c r="B2" s="226"/>
      <c r="C2" s="220"/>
      <c r="D2" s="230"/>
      <c r="E2" s="22"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82"/>
      <c r="C3" s="82"/>
      <c r="D3" s="82"/>
      <c r="E3" s="223" t="s">
        <v>38</v>
      </c>
      <c r="F3" s="233"/>
      <c r="G3" s="233" t="s">
        <v>39</v>
      </c>
      <c r="H3" s="83" t="s">
        <v>40</v>
      </c>
      <c r="I3" s="60"/>
      <c r="J3" s="60"/>
      <c r="K3" s="60"/>
      <c r="L3" s="233"/>
      <c r="M3" s="172" t="s">
        <v>41</v>
      </c>
      <c r="N3" s="56" t="s">
        <v>43</v>
      </c>
      <c r="O3" s="84"/>
      <c r="P3" s="85"/>
      <c r="Q3" s="86"/>
      <c r="R3" s="86"/>
      <c r="S3" s="86"/>
      <c r="T3" s="86"/>
      <c r="U3" s="55"/>
    </row>
    <row r="4" spans="1:21" s="87" customFormat="1" ht="30" customHeight="1" thickBot="1" x14ac:dyDescent="0.4">
      <c r="A4" s="88"/>
      <c r="B4" s="88"/>
      <c r="C4" s="88"/>
      <c r="D4" s="88"/>
      <c r="E4" s="224"/>
      <c r="F4" s="234"/>
      <c r="G4" s="234"/>
      <c r="H4" s="89" t="s">
        <v>40</v>
      </c>
      <c r="I4" s="59"/>
      <c r="J4" s="59"/>
      <c r="K4" s="59"/>
      <c r="L4" s="234"/>
      <c r="M4" s="173" t="s">
        <v>42</v>
      </c>
      <c r="N4" s="57" t="s">
        <v>43</v>
      </c>
      <c r="O4" s="90"/>
      <c r="P4" s="90"/>
      <c r="Q4" s="90"/>
      <c r="R4" s="90"/>
      <c r="S4" s="90"/>
      <c r="T4" s="90"/>
      <c r="U4" s="91"/>
    </row>
    <row r="5" spans="1:21" s="87" customFormat="1" ht="30" customHeight="1" x14ac:dyDescent="0.35">
      <c r="A5" s="88"/>
      <c r="B5" s="88"/>
      <c r="C5" s="88"/>
      <c r="D5" s="206"/>
      <c r="E5" s="204"/>
      <c r="F5" s="92"/>
      <c r="G5" s="92"/>
      <c r="H5" s="93"/>
      <c r="I5" s="93"/>
      <c r="J5" s="93"/>
      <c r="K5" s="93"/>
      <c r="L5" s="94"/>
      <c r="M5" s="190"/>
      <c r="N5" s="95"/>
      <c r="O5" s="95"/>
      <c r="P5" s="95"/>
      <c r="Q5" s="95"/>
      <c r="R5" s="95"/>
      <c r="S5" s="95"/>
      <c r="T5" s="95"/>
      <c r="U5" s="96"/>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48"/>
    </row>
    <row r="58" spans="14:14" x14ac:dyDescent="0.3">
      <c r="N58" s="48"/>
    </row>
    <row r="59" spans="14:14" x14ac:dyDescent="0.3">
      <c r="N59" s="48"/>
    </row>
    <row r="60" spans="14:14" x14ac:dyDescent="0.3">
      <c r="N60" s="48"/>
    </row>
    <row r="61" spans="14:14" x14ac:dyDescent="0.3">
      <c r="N61" s="48"/>
    </row>
  </sheetData>
  <protectedRanges>
    <protectedRange password="CA2D" sqref="N36:N61" name="Plage1_1"/>
    <protectedRange sqref="U3:U30 O3:T4 E5:T30" name="Zone prod_2_1"/>
    <protectedRange sqref="E3:M4" name="Zone prod_2_1_1"/>
    <protectedRange sqref="N3:N4" name="Zone prod_2_1_1_2"/>
  </protectedRanges>
  <mergeCells count="16">
    <mergeCell ref="B1:B2"/>
    <mergeCell ref="A1:A2"/>
    <mergeCell ref="C1:C2"/>
    <mergeCell ref="D1:D2"/>
    <mergeCell ref="E35:U35"/>
    <mergeCell ref="L31:M31"/>
    <mergeCell ref="L32:P32"/>
    <mergeCell ref="Q32:R34"/>
    <mergeCell ref="L33:P33"/>
    <mergeCell ref="L34:P34"/>
    <mergeCell ref="O1:S1"/>
    <mergeCell ref="E3:E4"/>
    <mergeCell ref="F3:F4"/>
    <mergeCell ref="G3:G4"/>
    <mergeCell ref="L3:L4"/>
    <mergeCell ref="H1:K1"/>
  </mergeCells>
  <conditionalFormatting sqref="N36:N61">
    <cfRule type="expression" dxfId="146" priority="36">
      <formula>OR(N36="P.HANTISSE",N36="S.LHOTEL",N36="Y.CORNET",N36="B.BONNET",N36="A.FAVEROLLE",N36="Y.DOLIGNON",N36="L.COUTELAS",N36="F.KARABUGA",N36="S.ETIENNE",N36="J.BERNARD",N36="A.DELAFAITE",N36="J.MAQUIN")</formula>
    </cfRule>
  </conditionalFormatting>
  <conditionalFormatting sqref="N36:N61">
    <cfRule type="expression" dxfId="145" priority="35">
      <formula>OR(N36="S.THOREAU",N36="JL.PHOCION",N36="J.JACQUINET",N36="M.BROUART",N36="P.PILON",N36="R.LEROY",N36="A.ARCAI",N36="R.MEILGEN")</formula>
    </cfRule>
  </conditionalFormatting>
  <conditionalFormatting sqref="N36:N61">
    <cfRule type="expression" dxfId="144" priority="34">
      <formula>OR(N36="Y.BOURLON",N36="J.BROYEZ",N36="F.LESARTE",N36="Y.KLEIN",N36="M.AZRI",N36="C.GENSON",N36="K.LEBOEUF")</formula>
    </cfRule>
  </conditionalFormatting>
  <conditionalFormatting sqref="T32:T34">
    <cfRule type="cellIs" dxfId="143" priority="22" operator="lessThan">
      <formula>0</formula>
    </cfRule>
    <cfRule type="cellIs" dxfId="142" priority="23" operator="greaterThan">
      <formula>0</formula>
    </cfRule>
    <cfRule type="cellIs" dxfId="141" priority="24" operator="equal">
      <formula>0</formula>
    </cfRule>
  </conditionalFormatting>
  <conditionalFormatting sqref="H28:K30 H5:K25 H32:K34">
    <cfRule type="cellIs" dxfId="140" priority="16" stopIfTrue="1" operator="equal">
      <formula>"N"</formula>
    </cfRule>
    <cfRule type="cellIs" dxfId="139" priority="17" stopIfTrue="1" operator="equal">
      <formula>"O"</formula>
    </cfRule>
    <cfRule type="cellIs" dxfId="138" priority="18" stopIfTrue="1" operator="equal">
      <formula>"X"</formula>
    </cfRule>
  </conditionalFormatting>
  <conditionalFormatting sqref="H26:K27">
    <cfRule type="cellIs" dxfId="137" priority="13" stopIfTrue="1" operator="equal">
      <formula>"N"</formula>
    </cfRule>
    <cfRule type="cellIs" dxfId="136" priority="14" stopIfTrue="1" operator="equal">
      <formula>"O"</formula>
    </cfRule>
    <cfRule type="cellIs" dxfId="135" priority="15" stopIfTrue="1" operator="equal">
      <formula>"X"</formula>
    </cfRule>
  </conditionalFormatting>
  <conditionalFormatting sqref="H31:K31">
    <cfRule type="cellIs" dxfId="134" priority="10" stopIfTrue="1" operator="equal">
      <formula>"N"</formula>
    </cfRule>
    <cfRule type="cellIs" dxfId="133" priority="11" stopIfTrue="1" operator="equal">
      <formula>"O"</formula>
    </cfRule>
    <cfRule type="cellIs" dxfId="132" priority="12" stopIfTrue="1" operator="equal">
      <formula>"X"</formula>
    </cfRule>
  </conditionalFormatting>
  <conditionalFormatting sqref="H3:K4">
    <cfRule type="cellIs" dxfId="131" priority="7" stopIfTrue="1" operator="equal">
      <formula>"N"</formula>
    </cfRule>
    <cfRule type="cellIs" dxfId="130" priority="8" stopIfTrue="1" operator="equal">
      <formula>"O"</formula>
    </cfRule>
    <cfRule type="cellIs" dxfId="129" priority="9" stopIfTrue="1" operator="equal">
      <formula>"X"</formula>
    </cfRule>
  </conditionalFormatting>
  <conditionalFormatting sqref="H3:K4">
    <cfRule type="cellIs" dxfId="128" priority="1" stopIfTrue="1" operator="equal">
      <formula>"N"</formula>
    </cfRule>
    <cfRule type="cellIs" dxfId="127" priority="2" stopIfTrue="1" operator="equal">
      <formula>"O"</formula>
    </cfRule>
    <cfRule type="cellIs" dxfId="126" priority="3" stopIfTrue="1" operator="equal">
      <formula>"X"</formula>
    </cfRule>
  </conditionalFormatting>
  <conditionalFormatting sqref="H3:K4">
    <cfRule type="cellIs" dxfId="125" priority="4" stopIfTrue="1" operator="equal">
      <formula>"N"</formula>
    </cfRule>
    <cfRule type="cellIs" dxfId="124" priority="5" stopIfTrue="1" operator="equal">
      <formula>"O"</formula>
    </cfRule>
    <cfRule type="cellIs" dxfId="123" priority="6" stopIfTrue="1" operator="equal">
      <formula>"X"</formula>
    </cfRule>
  </conditionalFormatting>
  <dataValidations count="2">
    <dataValidation type="list" allowBlank="1" showInputMessage="1" showErrorMessage="1" sqref="O30:T31" xr:uid="{00000000-0002-0000-0400-000000000000}">
      <formula1>OFFSET(#REF!,0,0,COUNTA($N$36:$N$52)-COUNTIF($N$36:$N$52,0)-COUNTIF($N$36:$N$52,""),1)</formula1>
    </dataValidation>
    <dataValidation type="list" allowBlank="1" showInputMessage="1" showErrorMessage="1" sqref="O3:T29" xr:uid="{00000000-0002-0000-0400-000001000000}">
      <formula1>OFFSET($N$36,0,0,COUNTA($N$36:$N$55)-COUNTIF($N$36:$N$55,0)-COUNTIF($N$36:$N$55,""),1)</formula1>
    </dataValidation>
  </dataValidations>
  <pageMargins left="0.7" right="0.7" top="0.75" bottom="0.75" header="0.3" footer="0.3"/>
  <pageSetup paperSize="9" scale="49"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5">
    <pageSetUpPr fitToPage="1"/>
  </sheetPr>
  <dimension ref="A1:U56"/>
  <sheetViews>
    <sheetView topLeftCell="A49" zoomScale="40" zoomScaleNormal="40" workbookViewId="0">
      <selection activeCell="AA56" sqref="AA56"/>
    </sheetView>
  </sheetViews>
  <sheetFormatPr baseColWidth="10" defaultColWidth="11.42578125" defaultRowHeight="16.5" x14ac:dyDescent="0.3"/>
  <cols>
    <col min="1" max="1" width="11.42578125" style="18"/>
    <col min="2" max="2" width="8.85546875" style="18" customWidth="1"/>
    <col min="3" max="3" width="30.42578125" style="18" customWidth="1"/>
    <col min="4" max="4" width="21.42578125" style="18" customWidth="1"/>
    <col min="5" max="5" width="9.7109375" style="13" bestFit="1" customWidth="1"/>
    <col min="6" max="6" width="9.7109375" style="13" customWidth="1"/>
    <col min="7" max="7" width="7.140625" style="14" customWidth="1"/>
    <col min="8" max="8" width="7.7109375" style="13" customWidth="1"/>
    <col min="9" max="11" width="7.7109375" style="14" customWidth="1"/>
    <col min="12" max="12" width="10.28515625" style="13" customWidth="1"/>
    <col min="13" max="13" width="40.140625" style="13" customWidth="1"/>
    <col min="14" max="14" width="67.42578125" style="15" customWidth="1"/>
    <col min="15" max="20" width="15.7109375" style="13" customWidth="1"/>
    <col min="21" max="21" width="12.7109375" style="13" customWidth="1"/>
    <col min="22" max="16384" width="11.42578125" style="18"/>
  </cols>
  <sheetData>
    <row r="1" spans="1:21" ht="30" customHeight="1" thickTop="1" thickBot="1" x14ac:dyDescent="0.35">
      <c r="A1" s="209" t="s">
        <v>44</v>
      </c>
      <c r="B1" s="225" t="s">
        <v>45</v>
      </c>
      <c r="C1" s="219" t="s">
        <v>47</v>
      </c>
      <c r="D1" s="219" t="s">
        <v>46</v>
      </c>
      <c r="E1" s="16"/>
      <c r="F1" s="74" t="s">
        <v>0</v>
      </c>
      <c r="G1" s="73">
        <f>'Lundi Journée'!G1</f>
        <v>1</v>
      </c>
      <c r="H1" s="232" t="s">
        <v>3</v>
      </c>
      <c r="I1" s="232"/>
      <c r="J1" s="232"/>
      <c r="K1" s="232"/>
      <c r="L1" s="4">
        <f>'Lundi Journée'!L1</f>
        <v>2021</v>
      </c>
      <c r="M1" s="193">
        <f>'Lundi Journée'!M1:M1+3</f>
        <v>44203</v>
      </c>
      <c r="N1" s="5" t="s">
        <v>30</v>
      </c>
      <c r="O1" s="231" t="s">
        <v>2</v>
      </c>
      <c r="P1" s="231"/>
      <c r="Q1" s="231"/>
      <c r="R1" s="231"/>
      <c r="S1" s="231"/>
      <c r="T1" s="231"/>
      <c r="U1" s="6"/>
    </row>
    <row r="2" spans="1:21" ht="30" customHeight="1" thickTop="1" thickBot="1" x14ac:dyDescent="0.35">
      <c r="A2" s="210"/>
      <c r="B2" s="226"/>
      <c r="C2" s="220"/>
      <c r="D2" s="230"/>
      <c r="E2" s="7" t="s">
        <v>4</v>
      </c>
      <c r="F2" s="51"/>
      <c r="G2" s="8" t="s">
        <v>25</v>
      </c>
      <c r="H2" s="2" t="s">
        <v>11</v>
      </c>
      <c r="I2" s="2" t="s">
        <v>12</v>
      </c>
      <c r="J2" s="3" t="s">
        <v>13</v>
      </c>
      <c r="K2" s="2" t="s">
        <v>14</v>
      </c>
      <c r="L2" s="8" t="s">
        <v>7</v>
      </c>
      <c r="M2" s="192" t="s">
        <v>8</v>
      </c>
      <c r="N2" s="9" t="s">
        <v>9</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sheetData>
  <sheetProtection formatCells="0" formatColumns="0" formatRows="0" insertColumns="0" insertRows="0" insertHyperlinks="0" deleteColumns="0" deleteRows="0" selectLockedCells="1" sort="0" autoFilter="0" pivotTables="0"/>
  <protectedRanges>
    <protectedRange sqref="E3:U30" name="Zone prod_2_1"/>
  </protectedRanges>
  <mergeCells count="12">
    <mergeCell ref="A1:A2"/>
    <mergeCell ref="C1:C2"/>
    <mergeCell ref="D1:D2"/>
    <mergeCell ref="Q32:R34"/>
    <mergeCell ref="L33:P33"/>
    <mergeCell ref="B1:B2"/>
    <mergeCell ref="E35:U35"/>
    <mergeCell ref="L31:M31"/>
    <mergeCell ref="L32:P32"/>
    <mergeCell ref="L34:P34"/>
    <mergeCell ref="H1:K1"/>
    <mergeCell ref="O1:T1"/>
  </mergeCells>
  <conditionalFormatting sqref="N36:N56">
    <cfRule type="expression" dxfId="122" priority="24">
      <formula>OR(N36="P.HANTISSE",N36="S.LHOTEL",N36="Y.CORNET",N36="B.BONNET",N36="A.FAVEROLLE",N36="Y.DOLIGNON",N36="L.COUTELAS",N36="F.KARABUGA",N36="S.ETIENNE",N36="J.BERNARD",N36="A.DELAFAITE",N36="J.MAQUIN")</formula>
    </cfRule>
  </conditionalFormatting>
  <conditionalFormatting sqref="N36:N56">
    <cfRule type="expression" dxfId="121" priority="23">
      <formula>OR(N36="S.THOREAU",N36="JL.PHOCION",N36="J.JACQUINET",N36="M.BROUART",N36="P.PILON",N36="R.LEROY",N36="A.ARCAI",N36="R.MEILGEN")</formula>
    </cfRule>
  </conditionalFormatting>
  <conditionalFormatting sqref="N36:N56">
    <cfRule type="expression" dxfId="120" priority="22">
      <formula>OR(N36="Y.BOURLON",N36="J.BROYEZ",N36="F.LESARTE",N36="Y.KLEIN",N36="M.AZRI",N36="C.GENSON",N36="K.LEBOEUF")</formula>
    </cfRule>
  </conditionalFormatting>
  <conditionalFormatting sqref="T32:T34">
    <cfRule type="cellIs" dxfId="119" priority="13" operator="lessThan">
      <formula>0</formula>
    </cfRule>
    <cfRule type="cellIs" dxfId="118" priority="14" operator="greaterThan">
      <formula>0</formula>
    </cfRule>
    <cfRule type="cellIs" dxfId="117" priority="15" operator="equal">
      <formula>0</formula>
    </cfRule>
  </conditionalFormatting>
  <conditionalFormatting sqref="H28:K30 H3:K25 H32:K34">
    <cfRule type="cellIs" dxfId="116" priority="7" stopIfTrue="1" operator="equal">
      <formula>"N"</formula>
    </cfRule>
    <cfRule type="cellIs" dxfId="115" priority="8" stopIfTrue="1" operator="equal">
      <formula>"O"</formula>
    </cfRule>
    <cfRule type="cellIs" dxfId="114" priority="9" stopIfTrue="1" operator="equal">
      <formula>"X"</formula>
    </cfRule>
  </conditionalFormatting>
  <conditionalFormatting sqref="H26:K27">
    <cfRule type="cellIs" dxfId="113" priority="4" stopIfTrue="1" operator="equal">
      <formula>"N"</formula>
    </cfRule>
    <cfRule type="cellIs" dxfId="112" priority="5" stopIfTrue="1" operator="equal">
      <formula>"O"</formula>
    </cfRule>
    <cfRule type="cellIs" dxfId="111" priority="6" stopIfTrue="1" operator="equal">
      <formula>"X"</formula>
    </cfRule>
  </conditionalFormatting>
  <conditionalFormatting sqref="H31:K31">
    <cfRule type="cellIs" dxfId="110" priority="1" stopIfTrue="1" operator="equal">
      <formula>"N"</formula>
    </cfRule>
    <cfRule type="cellIs" dxfId="109" priority="2" stopIfTrue="1" operator="equal">
      <formula>"O"</formula>
    </cfRule>
    <cfRule type="cellIs" dxfId="108" priority="3" stopIfTrue="1" operator="equal">
      <formula>"X"</formula>
    </cfRule>
  </conditionalFormatting>
  <dataValidations count="2">
    <dataValidation type="list" allowBlank="1" showInputMessage="1" showErrorMessage="1" sqref="E36:F36 O3:T29" xr:uid="{00000000-0002-0000-0500-000000000000}">
      <formula1>OFFSET($N$36,0,0,COUNTA($N$36:$N$55)-COUNTIF($N$36:$N$55,0)-COUNTIF($N$36:$N$55,""),1)</formula1>
    </dataValidation>
    <dataValidation type="list" allowBlank="1" showInputMessage="1" showErrorMessage="1" sqref="O30:T31" xr:uid="{00000000-0002-0000-0500-000001000000}">
      <formula1>OFFSET(#REF!,0,0,COUNTA($N$36:$N$50)-COUNTIF($N$36:$N$50,0)-COUNTIF($N$36:$N$50,""),1)</formula1>
    </dataValidation>
  </dataValidations>
  <pageMargins left="0.25" right="0.25" top="0.75" bottom="0.75" header="0.3" footer="0.3"/>
  <pageSetup paperSize="9" scale="52"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U65"/>
  <sheetViews>
    <sheetView zoomScale="40" zoomScaleNormal="40" workbookViewId="0">
      <selection activeCell="AA56" sqref="AA56"/>
    </sheetView>
  </sheetViews>
  <sheetFormatPr baseColWidth="10" defaultColWidth="11.42578125" defaultRowHeight="16.5" x14ac:dyDescent="0.3"/>
  <cols>
    <col min="1" max="1" width="11.42578125" style="14"/>
    <col min="2" max="2" width="8.85546875" style="14" customWidth="1"/>
    <col min="3" max="3" width="30.42578125" style="14" customWidth="1"/>
    <col min="4" max="4" width="21.42578125" style="14" customWidth="1"/>
    <col min="5" max="7" width="11.42578125" style="14"/>
    <col min="8" max="11" width="6.140625" style="14" customWidth="1"/>
    <col min="12" max="12" width="11.42578125" style="14"/>
    <col min="13" max="13" width="40.140625" style="14" customWidth="1"/>
    <col min="14" max="14" width="50.140625" style="14" customWidth="1"/>
    <col min="15" max="20" width="15.7109375" style="14" customWidth="1"/>
    <col min="21" max="21" width="16.7109375" style="14" customWidth="1"/>
    <col min="22" max="16384" width="11.42578125" style="14"/>
  </cols>
  <sheetData>
    <row r="1" spans="1:21" ht="30" customHeight="1" thickBot="1" x14ac:dyDescent="0.35">
      <c r="A1" s="209" t="s">
        <v>44</v>
      </c>
      <c r="B1" s="225" t="s">
        <v>45</v>
      </c>
      <c r="C1" s="219" t="s">
        <v>47</v>
      </c>
      <c r="D1" s="219" t="s">
        <v>46</v>
      </c>
      <c r="E1" s="16"/>
      <c r="F1" s="78" t="s">
        <v>0</v>
      </c>
      <c r="G1" s="73">
        <f>'Lundi Journée'!G1</f>
        <v>1</v>
      </c>
      <c r="H1" s="232" t="s">
        <v>3</v>
      </c>
      <c r="I1" s="235"/>
      <c r="J1" s="235"/>
      <c r="K1" s="236"/>
      <c r="L1" s="4">
        <f>'Lundi Journée'!L1</f>
        <v>2021</v>
      </c>
      <c r="M1" s="175">
        <f>'Lundi Journée'!M1:M1+3</f>
        <v>44203</v>
      </c>
      <c r="N1" s="5" t="s">
        <v>31</v>
      </c>
      <c r="O1" s="231" t="s">
        <v>2</v>
      </c>
      <c r="P1" s="231"/>
      <c r="Q1" s="231"/>
      <c r="R1" s="231"/>
      <c r="S1" s="231"/>
      <c r="T1" s="20"/>
      <c r="U1" s="21"/>
    </row>
    <row r="2" spans="1:21" ht="30" customHeight="1" thickTop="1" thickBot="1" x14ac:dyDescent="0.35">
      <c r="A2" s="210"/>
      <c r="B2" s="226"/>
      <c r="C2" s="220"/>
      <c r="D2" s="230"/>
      <c r="E2" s="22"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23" t="s">
        <v>26</v>
      </c>
    </row>
    <row r="3" spans="1:21" s="87" customFormat="1" ht="30" customHeight="1" x14ac:dyDescent="0.35">
      <c r="A3" s="82"/>
      <c r="B3" s="82"/>
      <c r="C3" s="82"/>
      <c r="D3" s="82"/>
      <c r="E3" s="223" t="s">
        <v>38</v>
      </c>
      <c r="F3" s="233"/>
      <c r="G3" s="233" t="s">
        <v>39</v>
      </c>
      <c r="H3" s="83" t="s">
        <v>40</v>
      </c>
      <c r="I3" s="60"/>
      <c r="J3" s="60"/>
      <c r="K3" s="60"/>
      <c r="L3" s="233"/>
      <c r="M3" s="172" t="s">
        <v>41</v>
      </c>
      <c r="N3" s="56" t="s">
        <v>43</v>
      </c>
      <c r="O3" s="84"/>
      <c r="P3" s="85"/>
      <c r="Q3" s="86"/>
      <c r="R3" s="86"/>
      <c r="S3" s="86"/>
      <c r="T3" s="86"/>
      <c r="U3" s="55"/>
    </row>
    <row r="4" spans="1:21" s="87" customFormat="1" ht="30" customHeight="1" thickBot="1" x14ac:dyDescent="0.4">
      <c r="A4" s="88"/>
      <c r="B4" s="88"/>
      <c r="C4" s="88"/>
      <c r="D4" s="88"/>
      <c r="E4" s="224"/>
      <c r="F4" s="234"/>
      <c r="G4" s="234"/>
      <c r="H4" s="89" t="s">
        <v>40</v>
      </c>
      <c r="I4" s="59"/>
      <c r="J4" s="59"/>
      <c r="K4" s="59"/>
      <c r="L4" s="234"/>
      <c r="M4" s="173" t="s">
        <v>42</v>
      </c>
      <c r="N4" s="57" t="s">
        <v>43</v>
      </c>
      <c r="O4" s="90"/>
      <c r="P4" s="90"/>
      <c r="Q4" s="90"/>
      <c r="R4" s="90"/>
      <c r="S4" s="90"/>
      <c r="T4" s="90"/>
      <c r="U4" s="91"/>
    </row>
    <row r="5" spans="1:21" s="87" customFormat="1" ht="30" customHeight="1" x14ac:dyDescent="0.35">
      <c r="A5" s="88"/>
      <c r="B5" s="88"/>
      <c r="C5" s="88"/>
      <c r="D5" s="206"/>
      <c r="E5" s="204"/>
      <c r="F5" s="92"/>
      <c r="G5" s="92"/>
      <c r="H5" s="93"/>
      <c r="I5" s="93"/>
      <c r="J5" s="93"/>
      <c r="K5" s="93"/>
      <c r="L5" s="94"/>
      <c r="M5" s="190"/>
      <c r="N5" s="95"/>
      <c r="O5" s="95"/>
      <c r="P5" s="95"/>
      <c r="Q5" s="95"/>
      <c r="R5" s="95"/>
      <c r="S5" s="95"/>
      <c r="T5" s="95"/>
      <c r="U5" s="96"/>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s="18" customFormat="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15"/>
    </row>
    <row r="58" spans="14:14" x14ac:dyDescent="0.3">
      <c r="N58" s="15"/>
    </row>
    <row r="59" spans="14:14" x14ac:dyDescent="0.3">
      <c r="N59" s="15"/>
    </row>
    <row r="60" spans="14:14" x14ac:dyDescent="0.3">
      <c r="N60" s="15"/>
    </row>
    <row r="61" spans="14:14" x14ac:dyDescent="0.3">
      <c r="N61" s="15"/>
    </row>
    <row r="62" spans="14:14" x14ac:dyDescent="0.3">
      <c r="N62" s="15"/>
    </row>
    <row r="63" spans="14:14" x14ac:dyDescent="0.3">
      <c r="N63" s="15"/>
    </row>
    <row r="64" spans="14:14" x14ac:dyDescent="0.3">
      <c r="N64" s="15"/>
    </row>
    <row r="65" spans="14:14" x14ac:dyDescent="0.3">
      <c r="N65" s="15"/>
    </row>
  </sheetData>
  <sheetProtection formatCells="0" formatColumns="0"/>
  <protectedRanges>
    <protectedRange sqref="U3:U30 O3:T4 E5:T30" name="Zone prod_2_1"/>
    <protectedRange sqref="E3:M4" name="Zone prod_2_1_1"/>
    <protectedRange sqref="N3:N4" name="Zone prod_2_1_1_2"/>
  </protectedRanges>
  <mergeCells count="16">
    <mergeCell ref="A1:A2"/>
    <mergeCell ref="C1:C2"/>
    <mergeCell ref="D1:D2"/>
    <mergeCell ref="O1:S1"/>
    <mergeCell ref="B1:B2"/>
    <mergeCell ref="E35:U35"/>
    <mergeCell ref="L34:P34"/>
    <mergeCell ref="L31:M31"/>
    <mergeCell ref="L32:P32"/>
    <mergeCell ref="Q32:R34"/>
    <mergeCell ref="L33:P33"/>
    <mergeCell ref="E3:E4"/>
    <mergeCell ref="F3:F4"/>
    <mergeCell ref="G3:G4"/>
    <mergeCell ref="L3:L4"/>
    <mergeCell ref="H1:K1"/>
  </mergeCells>
  <conditionalFormatting sqref="N36:N56">
    <cfRule type="expression" dxfId="107" priority="36">
      <formula>OR(N36="P.HANTISSE",N36="S.LHOTEL",N36="Y.CORNET",N36="B.BONNET",N36="A.FAVEROLLE",N36="Y.DOLIGNON",N36="L.COUTELAS",N36="F.KARABUGA",N36="S.ETIENNE",N36="J.BERNARD",N36="A.DELAFAITE",N36="J.MAQUIN")</formula>
    </cfRule>
  </conditionalFormatting>
  <conditionalFormatting sqref="N36:N56">
    <cfRule type="expression" dxfId="106" priority="35">
      <formula>OR(N36="S.THOREAU",N36="JL.PHOCION",N36="J.JACQUINET",N36="M.BROUART",N36="P.PILON",N36="R.LEROY",N36="A.ARCAI",N36="R.MEILGEN")</formula>
    </cfRule>
  </conditionalFormatting>
  <conditionalFormatting sqref="N36:N56">
    <cfRule type="expression" dxfId="105" priority="34">
      <formula>OR(N36="Y.BOURLON",N36="J.BROYEZ",N36="F.LESARTE",N36="Y.KLEIN",N36="M.AZRI",N36="C.GENSON",N36="K.LEBOEUF")</formula>
    </cfRule>
  </conditionalFormatting>
  <conditionalFormatting sqref="T32:T34">
    <cfRule type="cellIs" dxfId="104" priority="22" operator="lessThan">
      <formula>0</formula>
    </cfRule>
    <cfRule type="cellIs" dxfId="103" priority="23" operator="greaterThan">
      <formula>0</formula>
    </cfRule>
    <cfRule type="cellIs" dxfId="102" priority="24" operator="equal">
      <formula>0</formula>
    </cfRule>
  </conditionalFormatting>
  <conditionalFormatting sqref="H28:K30 H5:K25 H32:K34">
    <cfRule type="cellIs" dxfId="101" priority="16" stopIfTrue="1" operator="equal">
      <formula>"N"</formula>
    </cfRule>
    <cfRule type="cellIs" dxfId="100" priority="17" stopIfTrue="1" operator="equal">
      <formula>"O"</formula>
    </cfRule>
    <cfRule type="cellIs" dxfId="99" priority="18" stopIfTrue="1" operator="equal">
      <formula>"X"</formula>
    </cfRule>
  </conditionalFormatting>
  <conditionalFormatting sqref="H26:K27">
    <cfRule type="cellIs" dxfId="98" priority="13" stopIfTrue="1" operator="equal">
      <formula>"N"</formula>
    </cfRule>
    <cfRule type="cellIs" dxfId="97" priority="14" stopIfTrue="1" operator="equal">
      <formula>"O"</formula>
    </cfRule>
    <cfRule type="cellIs" dxfId="96" priority="15" stopIfTrue="1" operator="equal">
      <formula>"X"</formula>
    </cfRule>
  </conditionalFormatting>
  <conditionalFormatting sqref="H31:K31">
    <cfRule type="cellIs" dxfId="95" priority="10" stopIfTrue="1" operator="equal">
      <formula>"N"</formula>
    </cfRule>
    <cfRule type="cellIs" dxfId="94" priority="11" stopIfTrue="1" operator="equal">
      <formula>"O"</formula>
    </cfRule>
    <cfRule type="cellIs" dxfId="93" priority="12" stopIfTrue="1" operator="equal">
      <formula>"X"</formula>
    </cfRule>
  </conditionalFormatting>
  <conditionalFormatting sqref="H3:K4">
    <cfRule type="cellIs" dxfId="92" priority="7" stopIfTrue="1" operator="equal">
      <formula>"N"</formula>
    </cfRule>
    <cfRule type="cellIs" dxfId="91" priority="8" stopIfTrue="1" operator="equal">
      <formula>"O"</formula>
    </cfRule>
    <cfRule type="cellIs" dxfId="90" priority="9" stopIfTrue="1" operator="equal">
      <formula>"X"</formula>
    </cfRule>
  </conditionalFormatting>
  <conditionalFormatting sqref="H3:K4">
    <cfRule type="cellIs" dxfId="89" priority="1" stopIfTrue="1" operator="equal">
      <formula>"N"</formula>
    </cfRule>
    <cfRule type="cellIs" dxfId="88" priority="2" stopIfTrue="1" operator="equal">
      <formula>"O"</formula>
    </cfRule>
    <cfRule type="cellIs" dxfId="87" priority="3" stopIfTrue="1" operator="equal">
      <formula>"X"</formula>
    </cfRule>
  </conditionalFormatting>
  <conditionalFormatting sqref="H3:K4">
    <cfRule type="cellIs" dxfId="86" priority="4" stopIfTrue="1" operator="equal">
      <formula>"N"</formula>
    </cfRule>
    <cfRule type="cellIs" dxfId="85" priority="5" stopIfTrue="1" operator="equal">
      <formula>"O"</formula>
    </cfRule>
    <cfRule type="cellIs" dxfId="84" priority="6" stopIfTrue="1" operator="equal">
      <formula>"X"</formula>
    </cfRule>
  </conditionalFormatting>
  <dataValidations count="2">
    <dataValidation type="list" allowBlank="1" showInputMessage="1" showErrorMessage="1" sqref="E36:F36 O3:T29" xr:uid="{00000000-0002-0000-0600-000000000000}">
      <formula1>OFFSET($N$36,0,0,COUNTA($N$36:$N$55)-COUNTIF($N$36:$N$55,0)-COUNTIF($N$36:$N$55,""),1)</formula1>
    </dataValidation>
    <dataValidation type="list" allowBlank="1" showInputMessage="1" showErrorMessage="1" sqref="O30:T31" xr:uid="{00000000-0002-0000-0600-000001000000}">
      <formula1>OFFSET(#REF!,0,0,COUNTA($N$36:$N$48)-COUNTIF($N$36:$N$48,0)-COUNTIF($N$36:$N$48,""),1)</formula1>
    </dataValidation>
  </dataValidations>
  <pageMargins left="0.25" right="0.25" top="0.75" bottom="0.75" header="0.3" footer="0.3"/>
  <pageSetup paperSize="9" scale="46"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dimension ref="A1:U65"/>
  <sheetViews>
    <sheetView zoomScale="40" zoomScaleNormal="40" workbookViewId="0">
      <selection activeCell="AA56" sqref="AA56"/>
    </sheetView>
  </sheetViews>
  <sheetFormatPr baseColWidth="10" defaultColWidth="10.7109375" defaultRowHeight="16.5" x14ac:dyDescent="0.3"/>
  <cols>
    <col min="1" max="1" width="10.7109375" style="14"/>
    <col min="2" max="2" width="8.85546875" style="14" customWidth="1"/>
    <col min="3" max="3" width="30.42578125" style="14" customWidth="1"/>
    <col min="4" max="4" width="21.42578125" style="14" customWidth="1"/>
    <col min="5" max="7" width="10.7109375" style="14"/>
    <col min="8" max="8" width="6.5703125" style="14" customWidth="1"/>
    <col min="9" max="9" width="5.85546875" style="14" customWidth="1"/>
    <col min="10" max="10" width="6" style="14" customWidth="1"/>
    <col min="11" max="11" width="5.5703125" style="14" customWidth="1"/>
    <col min="12" max="12" width="10.7109375" style="14"/>
    <col min="13" max="13" width="40.140625" style="14" customWidth="1"/>
    <col min="14" max="14" width="83.85546875" style="14" customWidth="1"/>
    <col min="15" max="20" width="15.7109375" style="14" customWidth="1"/>
    <col min="21" max="21" width="20.28515625" style="14" customWidth="1"/>
    <col min="22" max="16384" width="10.7109375" style="14"/>
  </cols>
  <sheetData>
    <row r="1" spans="1:21" ht="30" customHeight="1" thickBot="1" x14ac:dyDescent="0.35">
      <c r="A1" s="209" t="s">
        <v>44</v>
      </c>
      <c r="B1" s="225" t="s">
        <v>45</v>
      </c>
      <c r="C1" s="219" t="s">
        <v>47</v>
      </c>
      <c r="D1" s="219" t="s">
        <v>46</v>
      </c>
      <c r="E1" s="16"/>
      <c r="F1" s="77" t="s">
        <v>0</v>
      </c>
      <c r="G1" s="73">
        <f>'Lundi Journée'!G1</f>
        <v>1</v>
      </c>
      <c r="H1" s="237" t="s">
        <v>3</v>
      </c>
      <c r="I1" s="237"/>
      <c r="J1" s="237"/>
      <c r="K1" s="237"/>
      <c r="L1" s="4">
        <f>'Lundi Journée'!L1</f>
        <v>2021</v>
      </c>
      <c r="M1" s="196">
        <f>'Lundi Journée'!M1:M1+4</f>
        <v>44204</v>
      </c>
      <c r="N1" s="63" t="s">
        <v>32</v>
      </c>
      <c r="O1" s="238" t="s">
        <v>2</v>
      </c>
      <c r="P1" s="238"/>
      <c r="Q1" s="238"/>
      <c r="R1" s="238"/>
      <c r="S1" s="61"/>
      <c r="T1" s="61"/>
      <c r="U1" s="24"/>
    </row>
    <row r="2" spans="1:21" ht="30" customHeight="1" thickBot="1" x14ac:dyDescent="0.35">
      <c r="A2" s="210"/>
      <c r="B2" s="226"/>
      <c r="C2" s="220"/>
      <c r="D2" s="230"/>
      <c r="E2" s="25" t="s">
        <v>4</v>
      </c>
      <c r="F2" s="52" t="s">
        <v>5</v>
      </c>
      <c r="G2" s="26" t="s">
        <v>25</v>
      </c>
      <c r="H2" s="27" t="s">
        <v>11</v>
      </c>
      <c r="I2" s="27" t="s">
        <v>12</v>
      </c>
      <c r="J2" s="27" t="s">
        <v>13</v>
      </c>
      <c r="K2" s="27" t="s">
        <v>14</v>
      </c>
      <c r="L2" s="26" t="s">
        <v>7</v>
      </c>
      <c r="M2" s="195" t="s">
        <v>8</v>
      </c>
      <c r="N2" s="62" t="s">
        <v>9</v>
      </c>
      <c r="O2" s="40" t="s">
        <v>10</v>
      </c>
      <c r="P2" s="40" t="s">
        <v>10</v>
      </c>
      <c r="Q2" s="40" t="s">
        <v>10</v>
      </c>
      <c r="R2" s="40" t="s">
        <v>10</v>
      </c>
      <c r="S2" s="40" t="s">
        <v>10</v>
      </c>
      <c r="T2" s="40" t="s">
        <v>10</v>
      </c>
      <c r="U2" s="28"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s="18" customFormat="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15"/>
    </row>
    <row r="58" spans="14:14" x14ac:dyDescent="0.3">
      <c r="N58" s="15"/>
    </row>
    <row r="59" spans="14:14" x14ac:dyDescent="0.3">
      <c r="N59" s="15"/>
    </row>
    <row r="60" spans="14:14" x14ac:dyDescent="0.3">
      <c r="N60" s="15"/>
    </row>
    <row r="61" spans="14:14" x14ac:dyDescent="0.3">
      <c r="N61" s="15"/>
    </row>
    <row r="62" spans="14:14" x14ac:dyDescent="0.3">
      <c r="N62" s="15"/>
    </row>
    <row r="63" spans="14:14" x14ac:dyDescent="0.3">
      <c r="N63" s="15"/>
    </row>
    <row r="64" spans="14:14" x14ac:dyDescent="0.3">
      <c r="N64" s="15"/>
    </row>
    <row r="65" spans="14:14" x14ac:dyDescent="0.3">
      <c r="N65" s="15"/>
    </row>
  </sheetData>
  <protectedRanges>
    <protectedRange sqref="E3:U30" name="Zone prod_2_1"/>
  </protectedRanges>
  <mergeCells count="12">
    <mergeCell ref="A1:A2"/>
    <mergeCell ref="C1:C2"/>
    <mergeCell ref="D1:D2"/>
    <mergeCell ref="L31:M31"/>
    <mergeCell ref="B1:B2"/>
    <mergeCell ref="Q32:R34"/>
    <mergeCell ref="L34:P34"/>
    <mergeCell ref="H1:K1"/>
    <mergeCell ref="E35:U35"/>
    <mergeCell ref="L32:P32"/>
    <mergeCell ref="L33:P33"/>
    <mergeCell ref="O1:R1"/>
  </mergeCells>
  <conditionalFormatting sqref="N36:N56">
    <cfRule type="expression" dxfId="83" priority="24">
      <formula>OR(N36="P.HANTISSE",N36="S.LHOTEL",N36="Y.CORNET",N36="B.BONNET",N36="A.FAVEROLLE",N36="Y.DOLIGNON",N36="L.COUTELAS",N36="F.KARABUGA",N36="S.ETIENNE",N36="J.BERNARD",N36="A.DELAFAITE",N36="J.MAQUIN")</formula>
    </cfRule>
  </conditionalFormatting>
  <conditionalFormatting sqref="N36:N56">
    <cfRule type="expression" dxfId="82" priority="23">
      <formula>OR(N36="S.THOREAU",N36="JL.PHOCION",N36="J.JACQUINET",N36="M.BROUART",N36="P.PILON",N36="R.LEROY",N36="A.ARCAI",N36="R.MEILGEN")</formula>
    </cfRule>
  </conditionalFormatting>
  <conditionalFormatting sqref="N36:N56">
    <cfRule type="expression" dxfId="81" priority="22">
      <formula>OR(N36="Y.BOURLON",N36="J.BROYEZ",N36="F.LESARTE",N36="Y.KLEIN",N36="M.AZRI",N36="C.GENSON",N36="K.LEBOEUF")</formula>
    </cfRule>
  </conditionalFormatting>
  <conditionalFormatting sqref="T32:T34">
    <cfRule type="cellIs" dxfId="80" priority="13" operator="lessThan">
      <formula>0</formula>
    </cfRule>
    <cfRule type="cellIs" dxfId="79" priority="14" operator="greaterThan">
      <formula>0</formula>
    </cfRule>
    <cfRule type="cellIs" dxfId="78" priority="15" operator="equal">
      <formula>0</formula>
    </cfRule>
  </conditionalFormatting>
  <conditionalFormatting sqref="H28:K30 H3:K25 H32:K34">
    <cfRule type="cellIs" dxfId="77" priority="7" stopIfTrue="1" operator="equal">
      <formula>"N"</formula>
    </cfRule>
    <cfRule type="cellIs" dxfId="76" priority="8" stopIfTrue="1" operator="equal">
      <formula>"O"</formula>
    </cfRule>
    <cfRule type="cellIs" dxfId="75" priority="9" stopIfTrue="1" operator="equal">
      <formula>"X"</formula>
    </cfRule>
  </conditionalFormatting>
  <conditionalFormatting sqref="H26:K27">
    <cfRule type="cellIs" dxfId="74" priority="4" stopIfTrue="1" operator="equal">
      <formula>"N"</formula>
    </cfRule>
    <cfRule type="cellIs" dxfId="73" priority="5" stopIfTrue="1" operator="equal">
      <formula>"O"</formula>
    </cfRule>
    <cfRule type="cellIs" dxfId="72" priority="6" stopIfTrue="1" operator="equal">
      <formula>"X"</formula>
    </cfRule>
  </conditionalFormatting>
  <conditionalFormatting sqref="H31:K31">
    <cfRule type="cellIs" dxfId="71" priority="1" stopIfTrue="1" operator="equal">
      <formula>"N"</formula>
    </cfRule>
    <cfRule type="cellIs" dxfId="70" priority="2" stopIfTrue="1" operator="equal">
      <formula>"O"</formula>
    </cfRule>
    <cfRule type="cellIs" dxfId="69" priority="3" stopIfTrue="1" operator="equal">
      <formula>"X"</formula>
    </cfRule>
  </conditionalFormatting>
  <dataValidations count="2">
    <dataValidation type="list" allowBlank="1" showInputMessage="1" showErrorMessage="1" sqref="E36:F36 O3:T29" xr:uid="{00000000-0002-0000-0700-000000000000}">
      <formula1>OFFSET($N$36,0,0,COUNTA($N$36:$N$55)-COUNTIF($N$36:$N$55,0)-COUNTIF($N$36:$N$55,""),1)</formula1>
    </dataValidation>
    <dataValidation type="list" allowBlank="1" showInputMessage="1" showErrorMessage="1" sqref="O30:T31" xr:uid="{00000000-0002-0000-0700-000001000000}">
      <formula1>OFFSET(#REF!,0,0,COUNTA($N$36:$N$48)-COUNTIF($N$36:$N$48,0)-COUNTIF($N$36:$N$48,""),1)</formula1>
    </dataValidation>
  </dataValidations>
  <pageMargins left="0.25" right="0.25" top="0.75" bottom="0.75" header="0.3" footer="0.3"/>
  <pageSetup paperSize="9" scale="50"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8"/>
  <dimension ref="A1:U62"/>
  <sheetViews>
    <sheetView zoomScale="40" zoomScaleNormal="40" workbookViewId="0">
      <selection activeCell="AA56" sqref="AA56"/>
    </sheetView>
  </sheetViews>
  <sheetFormatPr baseColWidth="10" defaultColWidth="10.7109375" defaultRowHeight="16.5" x14ac:dyDescent="0.3"/>
  <cols>
    <col min="1" max="1" width="10.7109375" style="18"/>
    <col min="2" max="2" width="8.85546875" style="18" customWidth="1"/>
    <col min="3" max="3" width="30.42578125" style="18" customWidth="1"/>
    <col min="4" max="4" width="21.42578125" style="18" customWidth="1"/>
    <col min="5" max="7" width="10.7109375" style="14"/>
    <col min="8" max="8" width="6.5703125" style="14" customWidth="1"/>
    <col min="9" max="9" width="5.85546875" style="14" customWidth="1"/>
    <col min="10" max="10" width="6" style="14" customWidth="1"/>
    <col min="11" max="11" width="5.5703125" style="14" customWidth="1"/>
    <col min="12" max="12" width="10.7109375" style="14"/>
    <col min="13" max="13" width="40.140625" style="14" customWidth="1"/>
    <col min="14" max="14" width="84.5703125" style="14" customWidth="1"/>
    <col min="15" max="20" width="15.7109375" style="14" customWidth="1"/>
    <col min="21" max="21" width="22" style="14" customWidth="1"/>
    <col min="22" max="16384" width="10.7109375" style="18"/>
  </cols>
  <sheetData>
    <row r="1" spans="1:21" ht="30" customHeight="1" thickBot="1" x14ac:dyDescent="0.35">
      <c r="A1" s="209" t="s">
        <v>44</v>
      </c>
      <c r="B1" s="225" t="s">
        <v>45</v>
      </c>
      <c r="C1" s="219" t="s">
        <v>47</v>
      </c>
      <c r="D1" s="219" t="s">
        <v>46</v>
      </c>
      <c r="E1" s="16"/>
      <c r="F1" s="77" t="s">
        <v>0</v>
      </c>
      <c r="G1" s="73">
        <f>'Lundi Journée'!G1</f>
        <v>1</v>
      </c>
      <c r="H1" s="237" t="s">
        <v>3</v>
      </c>
      <c r="I1" s="237"/>
      <c r="J1" s="237"/>
      <c r="K1" s="237"/>
      <c r="L1" s="4">
        <f>'Lundi Journée'!L1</f>
        <v>2021</v>
      </c>
      <c r="M1" s="196">
        <f>'Lundi Journée'!M1:M1+4</f>
        <v>44204</v>
      </c>
      <c r="N1" s="63" t="s">
        <v>33</v>
      </c>
      <c r="O1" s="238" t="s">
        <v>2</v>
      </c>
      <c r="P1" s="238"/>
      <c r="Q1" s="238"/>
      <c r="R1" s="238"/>
      <c r="S1" s="61"/>
      <c r="T1" s="61"/>
      <c r="U1" s="35"/>
    </row>
    <row r="2" spans="1:21" ht="30" customHeight="1" thickBot="1" x14ac:dyDescent="0.35">
      <c r="A2" s="210"/>
      <c r="B2" s="226"/>
      <c r="C2" s="220"/>
      <c r="D2" s="230"/>
      <c r="E2" s="25" t="s">
        <v>4</v>
      </c>
      <c r="F2" s="52" t="s">
        <v>5</v>
      </c>
      <c r="G2" s="26" t="s">
        <v>25</v>
      </c>
      <c r="H2" s="27" t="s">
        <v>11</v>
      </c>
      <c r="I2" s="27" t="s">
        <v>12</v>
      </c>
      <c r="J2" s="27" t="s">
        <v>13</v>
      </c>
      <c r="K2" s="27" t="s">
        <v>14</v>
      </c>
      <c r="L2" s="26" t="s">
        <v>7</v>
      </c>
      <c r="M2" s="195" t="s">
        <v>8</v>
      </c>
      <c r="N2" s="62" t="s">
        <v>9</v>
      </c>
      <c r="O2" s="40" t="s">
        <v>10</v>
      </c>
      <c r="P2" s="40" t="s">
        <v>10</v>
      </c>
      <c r="Q2" s="40" t="s">
        <v>10</v>
      </c>
      <c r="R2" s="40" t="s">
        <v>10</v>
      </c>
      <c r="S2" s="40" t="s">
        <v>10</v>
      </c>
      <c r="T2" s="40" t="s">
        <v>10</v>
      </c>
      <c r="U2" s="36" t="s">
        <v>26</v>
      </c>
    </row>
    <row r="3" spans="1:21" s="87" customFormat="1" ht="30" customHeight="1" x14ac:dyDescent="0.35">
      <c r="A3" s="82"/>
      <c r="B3" s="82"/>
      <c r="C3" s="82"/>
      <c r="D3" s="82"/>
      <c r="E3" s="223" t="s">
        <v>38</v>
      </c>
      <c r="F3" s="233"/>
      <c r="G3" s="233" t="s">
        <v>39</v>
      </c>
      <c r="H3" s="83" t="s">
        <v>40</v>
      </c>
      <c r="I3" s="60"/>
      <c r="J3" s="60"/>
      <c r="K3" s="60"/>
      <c r="L3" s="233"/>
      <c r="M3" s="172" t="s">
        <v>41</v>
      </c>
      <c r="N3" s="56" t="s">
        <v>43</v>
      </c>
      <c r="O3" s="84"/>
      <c r="P3" s="85"/>
      <c r="Q3" s="86"/>
      <c r="R3" s="86"/>
      <c r="S3" s="86"/>
      <c r="T3" s="86"/>
      <c r="U3" s="55"/>
    </row>
    <row r="4" spans="1:21" s="87" customFormat="1" ht="30" customHeight="1" thickBot="1" x14ac:dyDescent="0.4">
      <c r="A4" s="88"/>
      <c r="B4" s="88"/>
      <c r="C4" s="88"/>
      <c r="D4" s="88"/>
      <c r="E4" s="224"/>
      <c r="F4" s="234"/>
      <c r="G4" s="234"/>
      <c r="H4" s="89" t="s">
        <v>40</v>
      </c>
      <c r="I4" s="59"/>
      <c r="J4" s="59"/>
      <c r="K4" s="59"/>
      <c r="L4" s="234"/>
      <c r="M4" s="173" t="s">
        <v>42</v>
      </c>
      <c r="N4" s="57" t="s">
        <v>43</v>
      </c>
      <c r="O4" s="90"/>
      <c r="P4" s="90"/>
      <c r="Q4" s="90"/>
      <c r="R4" s="90"/>
      <c r="S4" s="90"/>
      <c r="T4" s="90"/>
      <c r="U4" s="91"/>
    </row>
    <row r="5" spans="1:21" s="87" customFormat="1" ht="30" customHeight="1" x14ac:dyDescent="0.35">
      <c r="A5" s="88"/>
      <c r="B5" s="88"/>
      <c r="C5" s="88"/>
      <c r="D5" s="206"/>
      <c r="E5" s="204"/>
      <c r="F5" s="92"/>
      <c r="G5" s="92"/>
      <c r="H5" s="93"/>
      <c r="I5" s="93"/>
      <c r="J5" s="93"/>
      <c r="K5" s="93"/>
      <c r="L5" s="94"/>
      <c r="M5" s="190"/>
      <c r="N5" s="95"/>
      <c r="O5" s="95"/>
      <c r="P5" s="95"/>
      <c r="Q5" s="95"/>
      <c r="R5" s="95"/>
      <c r="S5" s="95"/>
      <c r="T5" s="95"/>
      <c r="U5" s="96"/>
    </row>
    <row r="6" spans="1:21" s="87" customFormat="1" ht="27" customHeight="1" x14ac:dyDescent="0.35">
      <c r="A6" s="88"/>
      <c r="B6" s="88"/>
      <c r="C6" s="88"/>
      <c r="D6" s="206"/>
      <c r="E6" s="205"/>
      <c r="F6" s="88"/>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48"/>
    </row>
    <row r="58" spans="14:14" x14ac:dyDescent="0.3">
      <c r="N58" s="48"/>
    </row>
    <row r="59" spans="14:14" x14ac:dyDescent="0.3">
      <c r="N59" s="48"/>
    </row>
    <row r="60" spans="14:14" x14ac:dyDescent="0.3">
      <c r="N60" s="48"/>
    </row>
    <row r="61" spans="14:14" x14ac:dyDescent="0.3">
      <c r="N61" s="15"/>
    </row>
    <row r="62" spans="14:14" x14ac:dyDescent="0.3">
      <c r="N62" s="15"/>
    </row>
  </sheetData>
  <protectedRanges>
    <protectedRange sqref="U3:U30 O3:T4 E5:T5 E7:T30 G6:T6" name="Zone prod_2_1"/>
    <protectedRange sqref="E3:M4" name="Zone prod_2_1_1"/>
    <protectedRange sqref="N3:N4" name="Zone prod_2_1_1_1"/>
  </protectedRanges>
  <mergeCells count="16">
    <mergeCell ref="B1:B2"/>
    <mergeCell ref="A1:A2"/>
    <mergeCell ref="C1:C2"/>
    <mergeCell ref="D1:D2"/>
    <mergeCell ref="E35:U35"/>
    <mergeCell ref="L31:M31"/>
    <mergeCell ref="L32:P32"/>
    <mergeCell ref="Q32:R34"/>
    <mergeCell ref="L33:P33"/>
    <mergeCell ref="L34:P34"/>
    <mergeCell ref="O1:R1"/>
    <mergeCell ref="E3:E4"/>
    <mergeCell ref="F3:F4"/>
    <mergeCell ref="G3:G4"/>
    <mergeCell ref="L3:L4"/>
    <mergeCell ref="H1:K1"/>
  </mergeCells>
  <conditionalFormatting sqref="N36:N60">
    <cfRule type="expression" dxfId="68" priority="36">
      <formula>OR(N36="P.HANTISSE",N36="S.LHOTEL",N36="Y.CORNET",N36="B.BONNET",N36="A.FAVEROLLE",N36="Y.DOLIGNON",N36="L.COUTELAS",N36="F.KARABUGA",N36="S.ETIENNE",N36="J.BERNARD",N36="A.DELAFAITE",N36="J.MAQUIN")</formula>
    </cfRule>
  </conditionalFormatting>
  <conditionalFormatting sqref="N36:N60">
    <cfRule type="expression" dxfId="67" priority="35">
      <formula>OR(N36="S.THOREAU",N36="JL.PHOCION",N36="J.JACQUINET",N36="M.BROUART",N36="P.PILON",N36="R.LEROY",N36="A.ARCAI",N36="R.MEILGEN")</formula>
    </cfRule>
  </conditionalFormatting>
  <conditionalFormatting sqref="N36:N60">
    <cfRule type="expression" dxfId="66" priority="34">
      <formula>OR(N36="Y.BOURLON",N36="J.BROYEZ",N36="F.LESARTE",N36="Y.KLEIN",N36="M.AZRI",N36="C.GENSON",N36="K.LEBOEUF")</formula>
    </cfRule>
  </conditionalFormatting>
  <conditionalFormatting sqref="T32:T34">
    <cfRule type="cellIs" dxfId="65" priority="22" operator="lessThan">
      <formula>0</formula>
    </cfRule>
    <cfRule type="cellIs" dxfId="64" priority="23" operator="greaterThan">
      <formula>0</formula>
    </cfRule>
    <cfRule type="cellIs" dxfId="63" priority="24" operator="equal">
      <formula>0</formula>
    </cfRule>
  </conditionalFormatting>
  <conditionalFormatting sqref="H28:K30 H5:K25 H32:K34">
    <cfRule type="cellIs" dxfId="62" priority="16" stopIfTrue="1" operator="equal">
      <formula>"N"</formula>
    </cfRule>
    <cfRule type="cellIs" dxfId="61" priority="17" stopIfTrue="1" operator="equal">
      <formula>"O"</formula>
    </cfRule>
    <cfRule type="cellIs" dxfId="60" priority="18" stopIfTrue="1" operator="equal">
      <formula>"X"</formula>
    </cfRule>
  </conditionalFormatting>
  <conditionalFormatting sqref="H26:K27">
    <cfRule type="cellIs" dxfId="59" priority="13" stopIfTrue="1" operator="equal">
      <formula>"N"</formula>
    </cfRule>
    <cfRule type="cellIs" dxfId="58" priority="14" stopIfTrue="1" operator="equal">
      <formula>"O"</formula>
    </cfRule>
    <cfRule type="cellIs" dxfId="57" priority="15" stopIfTrue="1" operator="equal">
      <formula>"X"</formula>
    </cfRule>
  </conditionalFormatting>
  <conditionalFormatting sqref="H31:K31">
    <cfRule type="cellIs" dxfId="56" priority="10" stopIfTrue="1" operator="equal">
      <formula>"N"</formula>
    </cfRule>
    <cfRule type="cellIs" dxfId="55" priority="11" stopIfTrue="1" operator="equal">
      <formula>"O"</formula>
    </cfRule>
    <cfRule type="cellIs" dxfId="54" priority="12" stopIfTrue="1" operator="equal">
      <formula>"X"</formula>
    </cfRule>
  </conditionalFormatting>
  <conditionalFormatting sqref="H3:K4">
    <cfRule type="cellIs" dxfId="53" priority="7" stopIfTrue="1" operator="equal">
      <formula>"N"</formula>
    </cfRule>
    <cfRule type="cellIs" dxfId="52" priority="8" stopIfTrue="1" operator="equal">
      <formula>"O"</formula>
    </cfRule>
    <cfRule type="cellIs" dxfId="51" priority="9" stopIfTrue="1" operator="equal">
      <formula>"X"</formula>
    </cfRule>
  </conditionalFormatting>
  <conditionalFormatting sqref="H3:K4">
    <cfRule type="cellIs" dxfId="50" priority="1" stopIfTrue="1" operator="equal">
      <formula>"N"</formula>
    </cfRule>
    <cfRule type="cellIs" dxfId="49" priority="2" stopIfTrue="1" operator="equal">
      <formula>"O"</formula>
    </cfRule>
    <cfRule type="cellIs" dxfId="48" priority="3" stopIfTrue="1" operator="equal">
      <formula>"X"</formula>
    </cfRule>
  </conditionalFormatting>
  <conditionalFormatting sqref="H3:K4">
    <cfRule type="cellIs" dxfId="47" priority="4" stopIfTrue="1" operator="equal">
      <formula>"N"</formula>
    </cfRule>
    <cfRule type="cellIs" dxfId="46" priority="5" stopIfTrue="1" operator="equal">
      <formula>"O"</formula>
    </cfRule>
    <cfRule type="cellIs" dxfId="45" priority="6" stopIfTrue="1" operator="equal">
      <formula>"X"</formula>
    </cfRule>
  </conditionalFormatting>
  <dataValidations count="2">
    <dataValidation type="list" allowBlank="1" showInputMessage="1" showErrorMessage="1" sqref="O30:T31" xr:uid="{00000000-0002-0000-0800-000000000000}">
      <formula1>OFFSET(#REF!,0,0,COUNTA($N$36:$N$48)-COUNTIF($N$36:$N$48,0)-COUNTIF($N$36:$N$48,""),1)</formula1>
    </dataValidation>
    <dataValidation type="list" allowBlank="1" showInputMessage="1" showErrorMessage="1" sqref="O3:T29" xr:uid="{00000000-0002-0000-0800-000001000000}">
      <formula1>OFFSET($N$36,0,0,COUNTA($N$36:$N$55)-COUNTIF($N$36:$N$55,0)-COUNTIF($N$36:$N$55,""),1)</formula1>
    </dataValidation>
  </dataValidations>
  <pageMargins left="0.25" right="0.25" top="0.75" bottom="0.75" header="0.3" footer="0.3"/>
  <pageSetup paperSize="9" scale="50"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9">
    <pageSetUpPr fitToPage="1"/>
  </sheetPr>
  <dimension ref="A1:U56"/>
  <sheetViews>
    <sheetView topLeftCell="A6" zoomScale="40" zoomScaleNormal="40" workbookViewId="0">
      <selection activeCell="AA56" sqref="AA56"/>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31" customWidth="1"/>
    <col min="13" max="13" width="40.140625" style="13" customWidth="1"/>
    <col min="14" max="14" width="48.5703125" style="15" customWidth="1"/>
    <col min="15" max="19" width="15.7109375" style="13" customWidth="1"/>
    <col min="20" max="20" width="15.7109375" style="14" customWidth="1"/>
    <col min="21" max="21" width="16.42578125" style="14" customWidth="1"/>
    <col min="22" max="16384" width="11.42578125" style="18"/>
  </cols>
  <sheetData>
    <row r="1" spans="1:21" ht="30" customHeight="1" thickTop="1" thickBot="1" x14ac:dyDescent="0.35">
      <c r="A1" s="209" t="s">
        <v>44</v>
      </c>
      <c r="B1" s="225" t="s">
        <v>45</v>
      </c>
      <c r="C1" s="219" t="s">
        <v>47</v>
      </c>
      <c r="D1" s="219" t="s">
        <v>46</v>
      </c>
      <c r="E1" s="16"/>
      <c r="F1" s="76" t="s">
        <v>0</v>
      </c>
      <c r="G1" s="73">
        <f>'Lundi Journée'!G1</f>
        <v>1</v>
      </c>
      <c r="H1" s="232" t="s">
        <v>3</v>
      </c>
      <c r="I1" s="232"/>
      <c r="J1" s="232"/>
      <c r="K1" s="232"/>
      <c r="L1" s="4">
        <f>'Lundi Journée'!L1</f>
        <v>2021</v>
      </c>
      <c r="M1" s="175">
        <f>'Lundi Journée'!M1:M1+5</f>
        <v>44205</v>
      </c>
      <c r="N1" s="5" t="s">
        <v>34</v>
      </c>
      <c r="O1" s="133" t="s">
        <v>2</v>
      </c>
      <c r="P1" s="134"/>
      <c r="Q1" s="134"/>
      <c r="R1" s="134"/>
      <c r="S1" s="134"/>
      <c r="T1" s="134"/>
      <c r="U1" s="6"/>
    </row>
    <row r="2" spans="1:21" ht="30" customHeight="1" thickTop="1" thickBot="1" x14ac:dyDescent="0.35">
      <c r="A2" s="210"/>
      <c r="B2" s="226"/>
      <c r="C2" s="220"/>
      <c r="D2" s="230"/>
      <c r="E2" s="22" t="s">
        <v>4</v>
      </c>
      <c r="F2" s="51" t="s">
        <v>5</v>
      </c>
      <c r="G2" s="8" t="s">
        <v>25</v>
      </c>
      <c r="H2" s="2" t="s">
        <v>11</v>
      </c>
      <c r="I2" s="2" t="s">
        <v>12</v>
      </c>
      <c r="J2" s="3" t="s">
        <v>13</v>
      </c>
      <c r="K2" s="2" t="s">
        <v>14</v>
      </c>
      <c r="L2" s="30" t="s">
        <v>7</v>
      </c>
      <c r="M2" s="192" t="s">
        <v>8</v>
      </c>
      <c r="N2" s="17" t="s">
        <v>35</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password="CA2D" sqref="N125:N153 N106:N107 N111:N121" name="Plage1"/>
    <protectedRange password="CA2D" sqref="N122:N124" name="Plage1_2"/>
    <protectedRange password="CA2D" sqref="N108 N110" name="Plage1_2_1"/>
    <protectedRange password="CA2D" sqref="N99" name="Plage1_5_1"/>
    <protectedRange password="CA2D" sqref="N100" name="Plage1_5_2"/>
    <protectedRange password="CA2D" sqref="N109" name="Plage1_1"/>
    <protectedRange password="CA2D" sqref="N97" name="Plage1_4_1"/>
    <protectedRange password="CA2D" sqref="N96" name="Plage1_3"/>
    <protectedRange password="CA2D" sqref="N103:N104" name="Plage1_5_4"/>
    <protectedRange password="CA2D" sqref="WCG100 WCW100 WDM100 WEC100 WES100 WFI100 WFY100 WGO100 WHE100 WHU100 WIK100 WJA100 WJQ100 WKG100 WKW100 WLM100 WMC100 WMS100 WNI100 WNY100 WOO100 WPE100 WPU100 WQK100 AG100 AW100 BM100 CC100 CS100 DI100 DY100 EO100 FE100 FU100 GK100 HA100 HQ100 IG100 IW100 JM100 KC100 KS100 LI100 LY100 MO100 NE100 NU100 OK100 PA100 PQ100 QG100 QW100 RM100 SC100 SS100 TI100 TY100 UO100 VE100 VU100 WK100 XA100 XQ100 YG100 YW100 ZM100 AAC100 AAS100 ABI100 ABY100 ACO100 ADE100 ADU100 AEK100 AFA100 AFQ100 AGG100 AGW100 AHM100 AIC100 AIS100 AJI100 AJY100 AKO100 ALE100 ALU100 AMK100 ANA100 ANQ100 AOG100 AOW100 APM100 AQC100 AQS100 ARI100 ARY100 ASO100 ATE100 ATU100 AUK100 AVA100 AVQ100 AWG100 AWW100 AXM100 AYC100 AYS100 AZI100 AZY100 BAO100 BBE100 BBU100 BCK100 BDA100 BDQ100 BEG100 BEW100 BFM100 BGC100 BGS100 BHI100 BHY100 BIO100 BJE100 BJU100 BKK100 BLA100 BLQ100 BMG100 BMW100 BNM100 BOC100 BOS100 BPI100 BPY100 BQO100 BRE100 BRU100 BSK100 BTA100 BTQ100 BUG100 BUW100 BVM100 BWC100 BWS100 BXI100 BXY100 BYO100 BZE100 BZU100 CAK100 CBA100 CBQ100 CCG100 CCW100 CDM100 CEC100 CES100 CFI100 CFY100 CGO100 CHE100 CHU100 CIK100 CJA100 CJQ100 CKG100 CKW100 CLM100 CMC100 CMS100 CNI100 CNY100 COO100 CPE100 CPU100 CQK100 CRA100 CRQ100 CSG100 CSW100 CTM100 CUC100 CUS100 CVI100 CVY100 CWO100 CXE100 CXU100 CYK100 CZA100 CZQ100 DAG100 DAW100 DBM100 DCC100 DCS100 DDI100 DDY100 DEO100 DFE100 DFU100 DGK100 DHA100 DHQ100 DIG100 DIW100 DJM100 DKC100 DKS100 DLI100 DLY100 DMO100 DNE100 DNU100 DOK100 DPA100 DPQ100 DQG100 DQW100 DRM100 DSC100 DSS100 DTI100 DTY100 DUO100 DVE100 DVU100 DWK100 DXA100 DXQ100 DYG100 DYW100 DZM100 EAC100 EAS100 EBI100 EBY100 ECO100 EDE100 EDU100 EEK100 EFA100 EFQ100 EGG100 EGW100 EHM100 EIC100 EIS100 EJI100 EJY100 EKO100 ELE100 ELU100 EMK100 ENA100 ENQ100 EOG100 EOW100 EPM100 EQC100 EQS100 ERI100 ERY100 ESO100 ETE100 ETU100 EUK100 EVA100 EVQ100 EWG100 EWW100 EXM100 EYC100 EYS100 EZI100 EZY100 FAO100 FBE100 FBU100 FCK100 FDA100 FDQ100 FEG100 FEW100 FFM100 FGC100 FGS100 FHI100 FHY100 FIO100 FJE100 FJU100 FKK100 FLA100 FLQ100 FMG100 FMW100 FNM100 FOC100 FOS100 FPI100 FPY100 FQO100 FRE100 FRU100 FSK100 FTA100 FTQ100 FUG100 FUW100 FVM100 FWC100 FWS100 FXI100 FXY100 FYO100 FZE100 FZU100 GAK100 GBA100 GBQ100 GCG100 GCW100 GDM100 GEC100 GES100 GFI100 GFY100 GGO100 GHE100 GHU100 GIK100 GJA100 GJQ100 GKG100 GKW100 GLM100 GMC100 GMS100 GNI100 GNY100 GOO100 GPE100 GPU100 GQK100 GRA100 GRQ100 GSG100 GSW100 GTM100 GUC100 GUS100 GVI100 GVY100 GWO100 GXE100 GXU100 GYK100 GZA100 GZQ100 HAG100 HAW100 HBM100 HCC100 HCS100 HDI100 HDY100 HEO100 HFE100 HFU100 HGK100 HHA100 HHQ100 HIG100 HIW100 HJM100 HKC100 HKS100 HLI100 HLY100 HMO100 HNE100 HNU100 HOK100 HPA100 HPQ100 HQG100 HQW100 HRM100 HSC100 HSS100 HTI100 HTY100 HUO100 HVE100 HVU100 HWK100 HXA100 HXQ100 HYG100 HYW100 HZM100 IAC100 IAS100 IBI100 IBY100 ICO100 IDE100 IDU100 IEK100 IFA100 IFQ100 IGG100 IGW100 IHM100 IIC100 IIS100 IJI100 IJY100 IKO100 ILE100 ILU100 IMK100 INA100 INQ100 IOG100 IOW100 IPM100 IQC100 IQS100 IRI100 IRY100 ISO100 ITE100 ITU100 IUK100 IVA100 IVQ100 IWG100 IWW100 IXM100 IYC100 IYS100 IZI100 IZY100 JAO100 JBE100 JBU100 JCK100 JDA100 JDQ100 JEG100 JEW100 JFM100 JGC100 JGS100 JHI100 JHY100 JIO100 JJE100 JJU100 JKK100 JLA100 JLQ100 JMG100 JMW100 JNM100 JOC100 JOS100 JPI100 JPY100 JQO100 JRE100 JRU100 JSK100 JTA100 JTQ100 JUG100 JUW100 JVM100 JWC100 JWS100 JXI100 JXY100 JYO100 JZE100 JZU100 KAK100 KBA100 KBQ100 KCG100 KCW100 KDM100 KEC100 KES100 KFI100 KFY100 KGO100 KHE100 KHU100 KIK100 KJA100 KJQ100 KKG100 KKW100 KLM100 KMC100 KMS100 KNI100 KNY100 KOO100 KPE100 KPU100 KQK100 KRA100 KRQ100 KSG100 KSW100 KTM100 KUC100 KUS100 KVI100 KVY100 KWO100 KXE100 KXU100 KYK100 KZA100 KZQ100 LAG100 LAW100 LBM100 LCC100 LCS100 LDI100 LDY100 LEO100 LFE100 LFU100 LGK100 LHA100 LHQ100 LIG100 LIW100 LJM100 LKC100 LKS100 LLI100 LLY100 LMO100 LNE100 LNU100 LOK100 LPA100 LPQ100 LQG100 LQW100 LRM100 LSC100 LSS100 LTI100 LTY100 LUO100 LVE100 LVU100 LWK100 LXA100 LXQ100 LYG100 LYW100 LZM100 MAC100 MAS100 MBI100 MBY100 MCO100 MDE100 MDU100 MEK100 MFA100 MFQ100 MGG100 MGW100 MHM100 MIC100 MIS100 MJI100 MJY100 MKO100 MLE100 MLU100 MMK100 MNA100 MNQ100 MOG100 MOW100 MPM100 MQC100 MQS100 MRI100 MRY100 MSO100 MTE100 MTU100 MUK100 MVA100 MVQ100 MWG100 MWW100 MXM100 MYC100 MYS100 MZI100 MZY100 NAO100 NBE100 NBU100 NCK100 NDA100 NDQ100 NEG100 NEW100 NFM100 NGC100 NGS100 NHI100 NHY100 NIO100 NJE100 NJU100 NKK100 NLA100 NLQ100 NMG100 NMW100 NNM100 NOC100 NOS100 NPI100 NPY100 NQO100 NRE100 NRU100 NSK100 NTA100 NTQ100 NUG100 NUW100 NVM100 NWC100 NWS100 NXI100 NXY100 NYO100 NZE100 NZU100 OAK100 OBA100 OBQ100 OCG100 OCW100 ODM100 OEC100 OES100 OFI100 OFY100 OGO100 OHE100 OHU100 OIK100 OJA100 OJQ100 OKG100 OKW100 OLM100 OMC100 OMS100 ONI100 ONY100 OOO100 OPE100 OPU100 OQK100 ORA100 ORQ100 OSG100 OSW100 OTM100 OUC100 OUS100 OVI100 OVY100 OWO100 OXE100 OXU100 OYK100 OZA100 OZQ100 PAG100 PAW100 PBM100 PCC100 PCS100 PDI100 PDY100 PEO100 PFE100 PFU100 PGK100 PHA100 PHQ100 PIG100 PIW100 PJM100 PKC100 PKS100 PLI100 PLY100 PMO100 PNE100 PNU100 POK100 PPA100 PPQ100 PQG100 PQW100 PRM100 PSC100 PSS100 PTI100 PTY100 PUO100 PVE100 PVU100 PWK100 PXA100 PXQ100 PYG100 PYW100 PZM100 QAC100 QAS100 QBI100 QBY100 QCO100 QDE100 QDU100 QEK100 QFA100 QFQ100 QGG100 QGW100 QHM100 QIC100 QIS100 QJI100 QJY100 QKO100 QLE100 QLU100 QMK100 QNA100 QNQ100 QOG100 QOW100 QPM100 QQC100 QQS100 QRI100 QRY100 QSO100 QTE100 QTU100 QUK100 QVA100 QVQ100 QWG100 QWW100 QXM100 QYC100 QYS100 QZI100 QZY100 RAO100 RBE100 RBU100 RCK100 RDA100 RDQ100 REG100 REW100 RFM100 RGC100 RGS100 RHI100 RHY100 RIO100 RJE100 RJU100 RKK100 RLA100 RLQ100 RMG100 RMW100 RNM100 ROC100 ROS100 RPI100 RPY100 RQO100 RRE100 RRU100 RSK100 RTA100 RTQ100 RUG100 RUW100 RVM100 RWC100 RWS100 RXI100 RXY100 RYO100 RZE100 RZU100 SAK100 SBA100 SBQ100 SCG100 SCW100 SDM100 SEC100 SES100 SFI100 SFY100 SGO100 SHE100 SHU100 SIK100 SJA100 SJQ100 SKG100 SKW100 SLM100 SMC100 SMS100 SNI100 SNY100 SOO100 SPE100 SPU100 SQK100 SRA100 SRQ100 SSG100 SSW100 STM100 SUC100 SUS100 SVI100 SVY100 SWO100 SXE100 SXU100 SYK100 SZA100 SZQ100 TAG100 TAW100 TBM100 TCC100 TCS100 TDI100 TDY100 TEO100 TFE100 TFU100 TGK100 THA100 THQ100 TIG100 TIW100 TJM100 TKC100 TKS100 TLI100 TLY100 TMO100 TNE100 TNU100 TOK100 TPA100 TPQ100 TQG100 TQW100 TRM100 TSC100 TSS100 TTI100 TTY100 TUO100 TVE100 TVU100 TWK100 TXA100 TXQ100 TYG100 TYW100 TZM100 UAC100 UAS100 UBI100 UBY100 UCO100 UDE100 UDU100 UEK100 UFA100 UFQ100 UGG100 UGW100 UHM100 UIC100 UIS100 UJI100 UJY100 UKO100 ULE100 ULU100 UMK100 UNA100 UNQ100 UOG100 UOW100 UPM100 UQC100 UQS100 URI100 URY100 USO100 UTE100 UTU100 UUK100 UVA100 UVQ100 UWG100 UWW100 UXM100 UYC100 UYS100 UZI100 UZY100 VAO100 VBE100 VBU100 VCK100 VDA100 VDQ100 VEG100 VEW100 VFM100 VGC100 VGS100 VHI100 VHY100 VIO100 VJE100 VJU100 VKK100 VLA100 VLQ100 VMG100 VMW100 VNM100 VOC100 VOS100 VPI100 VPY100 VQO100 VRE100 VRU100 VSK100 VTA100 VTQ100 VUG100 VUW100 VVM100 VWC100 VWS100 VXI100 VXY100 VYO100 VZE100 VZU100 WAK100 WBA100 WBQ100" name="Plage1_2_4"/>
    <protectedRange password="CA2D" sqref="N101 WCH100 WCX100 WDN100 WED100 WET100 WFJ100 WFZ100 WGP100 WHF100 WHV100 WIL100 WJB100 WJR100 WKH100 WKX100 WLN100 WMD100 WMT100 WNJ100 WNZ100 WOP100 WPF100 WPV100 WQL100 AH100 AX100 BN100 CD100 CT100 DJ100 DZ100 EP100 FF100 FV100 GL100 HB100 HR100 IH100 IX100 JN100 KD100 KT100 LJ100 LZ100 MP100 NF100 NV100 OL100 PB100 PR100 QH100 QX100 RN100 SD100 ST100 TJ100 TZ100 UP100 VF100 VV100 WL100 XB100 XR100 YH100 YX100 ZN100 AAD100 AAT100 ABJ100 ABZ100 ACP100 ADF100 ADV100 AEL100 AFB100 AFR100 AGH100 AGX100 AHN100 AID100 AIT100 AJJ100 AJZ100 AKP100 ALF100 ALV100 AML100 ANB100 ANR100 AOH100 AOX100 APN100 AQD100 AQT100 ARJ100 ARZ100 ASP100 ATF100 ATV100 AUL100 AVB100 AVR100 AWH100 AWX100 AXN100 AYD100 AYT100 AZJ100 AZZ100 BAP100 BBF100 BBV100 BCL100 BDB100 BDR100 BEH100 BEX100 BFN100 BGD100 BGT100 BHJ100 BHZ100 BIP100 BJF100 BJV100 BKL100 BLB100 BLR100 BMH100 BMX100 BNN100 BOD100 BOT100 BPJ100 BPZ100 BQP100 BRF100 BRV100 BSL100 BTB100 BTR100 BUH100 BUX100 BVN100 BWD100 BWT100 BXJ100 BXZ100 BYP100 BZF100 BZV100 CAL100 CBB100 CBR100 CCH100 CCX100 CDN100 CED100 CET100 CFJ100 CFZ100 CGP100 CHF100 CHV100 CIL100 CJB100 CJR100 CKH100 CKX100 CLN100 CMD100 CMT100 CNJ100 CNZ100 COP100 CPF100 CPV100 CQL100 CRB100 CRR100 CSH100 CSX100 CTN100 CUD100 CUT100 CVJ100 CVZ100 CWP100 CXF100 CXV100 CYL100 CZB100 CZR100 DAH100 DAX100 DBN100 DCD100 DCT100 DDJ100 DDZ100 DEP100 DFF100 DFV100 DGL100 DHB100 DHR100 DIH100 DIX100 DJN100 DKD100 DKT100 DLJ100 DLZ100 DMP100 DNF100 DNV100 DOL100 DPB100 DPR100 DQH100 DQX100 DRN100 DSD100 DST100 DTJ100 DTZ100 DUP100 DVF100 DVV100 DWL100 DXB100 DXR100 DYH100 DYX100 DZN100 EAD100 EAT100 EBJ100 EBZ100 ECP100 EDF100 EDV100 EEL100 EFB100 EFR100 EGH100 EGX100 EHN100 EID100 EIT100 EJJ100 EJZ100 EKP100 ELF100 ELV100 EML100 ENB100 ENR100 EOH100 EOX100 EPN100 EQD100 EQT100 ERJ100 ERZ100 ESP100 ETF100 ETV100 EUL100 EVB100 EVR100 EWH100 EWX100 EXN100 EYD100 EYT100 EZJ100 EZZ100 FAP100 FBF100 FBV100 FCL100 FDB100 FDR100 FEH100 FEX100 FFN100 FGD100 FGT100 FHJ100 FHZ100 FIP100 FJF100 FJV100 FKL100 FLB100 FLR100 FMH100 FMX100 FNN100 FOD100 FOT100 FPJ100 FPZ100 FQP100 FRF100 FRV100 FSL100 FTB100 FTR100 FUH100 FUX100 FVN100 FWD100 FWT100 FXJ100 FXZ100 FYP100 FZF100 FZV100 GAL100 GBB100 GBR100 GCH100 GCX100 GDN100 GED100 GET100 GFJ100 GFZ100 GGP100 GHF100 GHV100 GIL100 GJB100 GJR100 GKH100 GKX100 GLN100 GMD100 GMT100 GNJ100 GNZ100 GOP100 GPF100 GPV100 GQL100 GRB100 GRR100 GSH100 GSX100 GTN100 GUD100 GUT100 GVJ100 GVZ100 GWP100 GXF100 GXV100 GYL100 GZB100 GZR100 HAH100 HAX100 HBN100 HCD100 HCT100 HDJ100 HDZ100 HEP100 HFF100 HFV100 HGL100 HHB100 HHR100 HIH100 HIX100 HJN100 HKD100 HKT100 HLJ100 HLZ100 HMP100 HNF100 HNV100 HOL100 HPB100 HPR100 HQH100 HQX100 HRN100 HSD100 HST100 HTJ100 HTZ100 HUP100 HVF100 HVV100 HWL100 HXB100 HXR100 HYH100 HYX100 HZN100 IAD100 IAT100 IBJ100 IBZ100 ICP100 IDF100 IDV100 IEL100 IFB100 IFR100 IGH100 IGX100 IHN100 IID100 IIT100 IJJ100 IJZ100 IKP100 ILF100 ILV100 IML100 INB100 INR100 IOH100 IOX100 IPN100 IQD100 IQT100 IRJ100 IRZ100 ISP100 ITF100 ITV100 IUL100 IVB100 IVR100 IWH100 IWX100 IXN100 IYD100 IYT100 IZJ100 IZZ100 JAP100 JBF100 JBV100 JCL100 JDB100 JDR100 JEH100 JEX100 JFN100 JGD100 JGT100 JHJ100 JHZ100 JIP100 JJF100 JJV100 JKL100 JLB100 JLR100 JMH100 JMX100 JNN100 JOD100 JOT100 JPJ100 JPZ100 JQP100 JRF100 JRV100 JSL100 JTB100 JTR100 JUH100 JUX100 JVN100 JWD100 JWT100 JXJ100 JXZ100 JYP100 JZF100 JZV100 KAL100 KBB100 KBR100 KCH100 KCX100 KDN100 KED100 KET100 KFJ100 KFZ100 KGP100 KHF100 KHV100 KIL100 KJB100 KJR100 KKH100 KKX100 KLN100 KMD100 KMT100 KNJ100 KNZ100 KOP100 KPF100 KPV100 KQL100 KRB100 KRR100 KSH100 KSX100 KTN100 KUD100 KUT100 KVJ100 KVZ100 KWP100 KXF100 KXV100 KYL100 KZB100 KZR100 LAH100 LAX100 LBN100 LCD100 LCT100 LDJ100 LDZ100 LEP100 LFF100 LFV100 LGL100 LHB100 LHR100 LIH100 LIX100 LJN100 LKD100 LKT100 LLJ100 LLZ100 LMP100 LNF100 LNV100 LOL100 LPB100 LPR100 LQH100 LQX100 LRN100 LSD100 LST100 LTJ100 LTZ100 LUP100 LVF100 LVV100 LWL100 LXB100 LXR100 LYH100 LYX100 LZN100 MAD100 MAT100 MBJ100 MBZ100 MCP100 MDF100 MDV100 MEL100 MFB100 MFR100 MGH100 MGX100 MHN100 MID100 MIT100 MJJ100 MJZ100 MKP100 MLF100 MLV100 MML100 MNB100 MNR100 MOH100 MOX100 MPN100 MQD100 MQT100 MRJ100 MRZ100 MSP100 MTF100 MTV100 MUL100 MVB100 MVR100 MWH100 MWX100 MXN100 MYD100 MYT100 MZJ100 MZZ100 NAP100 NBF100 NBV100 NCL100 NDB100 NDR100 NEH100 NEX100 NFN100 NGD100 NGT100 NHJ100 NHZ100 NIP100 NJF100 NJV100 NKL100 NLB100 NLR100 NMH100 NMX100 NNN100 NOD100 NOT100 NPJ100 NPZ100 NQP100 NRF100 NRV100 NSL100 NTB100 NTR100 NUH100 NUX100 NVN100 NWD100 NWT100 NXJ100 NXZ100 NYP100 NZF100 NZV100 OAL100 OBB100 OBR100 OCH100 OCX100 ODN100 OED100 OET100 OFJ100 OFZ100 OGP100 OHF100 OHV100 OIL100 OJB100 OJR100 OKH100 OKX100 OLN100 OMD100 OMT100 ONJ100 ONZ100 OOP100 OPF100 OPV100 OQL100 ORB100 ORR100 OSH100 OSX100 OTN100 OUD100 OUT100 OVJ100 OVZ100 OWP100 OXF100 OXV100 OYL100 OZB100 OZR100 PAH100 PAX100 PBN100 PCD100 PCT100 PDJ100 PDZ100 PEP100 PFF100 PFV100 PGL100 PHB100 PHR100 PIH100 PIX100 PJN100 PKD100 PKT100 PLJ100 PLZ100 PMP100 PNF100 PNV100 POL100 PPB100 PPR100 PQH100 PQX100 PRN100 PSD100 PST100 PTJ100 PTZ100 PUP100 PVF100 PVV100 PWL100 PXB100 PXR100 PYH100 PYX100 PZN100 QAD100 QAT100 QBJ100 QBZ100 QCP100 QDF100 QDV100 QEL100 QFB100 QFR100 QGH100 QGX100 QHN100 QID100 QIT100 QJJ100 QJZ100 QKP100 QLF100 QLV100 QML100 QNB100 QNR100 QOH100 QOX100 QPN100 QQD100 QQT100 QRJ100 QRZ100 QSP100 QTF100 QTV100 QUL100 QVB100 QVR100 QWH100 QWX100 QXN100 QYD100 QYT100 QZJ100 QZZ100 RAP100 RBF100 RBV100 RCL100 RDB100 RDR100 REH100 REX100 RFN100 RGD100 RGT100 RHJ100 RHZ100 RIP100 RJF100 RJV100 RKL100 RLB100 RLR100 RMH100 RMX100 RNN100 ROD100 ROT100 RPJ100 RPZ100 RQP100 RRF100 RRV100 RSL100 RTB100 RTR100 RUH100 RUX100 RVN100 RWD100 RWT100 RXJ100 RXZ100 RYP100 RZF100 RZV100 SAL100 SBB100 SBR100 SCH100 SCX100 SDN100 SED100 SET100 SFJ100 SFZ100 SGP100 SHF100 SHV100 SIL100 SJB100 SJR100 SKH100 SKX100 SLN100 SMD100 SMT100 SNJ100 SNZ100 SOP100 SPF100 SPV100 SQL100 SRB100 SRR100 SSH100 SSX100 STN100 SUD100 SUT100 SVJ100 SVZ100 SWP100 SXF100 SXV100 SYL100 SZB100 SZR100 TAH100 TAX100 TBN100 TCD100 TCT100 TDJ100 TDZ100 TEP100 TFF100 TFV100 TGL100 THB100 THR100 TIH100 TIX100 TJN100 TKD100 TKT100 TLJ100 TLZ100 TMP100 TNF100 TNV100 TOL100 TPB100 TPR100 TQH100 TQX100 TRN100 TSD100 TST100 TTJ100 TTZ100 TUP100 TVF100 TVV100 TWL100 TXB100 TXR100 TYH100 TYX100 TZN100 UAD100 UAT100 UBJ100 UBZ100 UCP100 UDF100 UDV100 UEL100 UFB100 UFR100 UGH100 UGX100 UHN100 UID100 UIT100 UJJ100 UJZ100 UKP100 ULF100 ULV100 UML100 UNB100 UNR100 UOH100 UOX100 UPN100 UQD100 UQT100 URJ100 URZ100 USP100 UTF100 UTV100 UUL100 UVB100 UVR100 UWH100 UWX100 UXN100 UYD100 UYT100 UZJ100 UZZ100 VAP100 VBF100 VBV100 VCL100 VDB100 VDR100 VEH100 VEX100 VFN100 VGD100 VGT100 VHJ100 VHZ100 VIP100 VJF100 VJV100 VKL100 VLB100 VLR100 VMH100 VMX100 VNN100 VOD100 VOT100 VPJ100 VPZ100 VQP100 VRF100 VRV100 VSL100 VTB100 VTR100 VUH100 VUX100 VVN100 VWD100 VWT100 VXJ100 VXZ100 VYP100 VZF100 VZV100 WAL100 WBB100 WBR100" name="Plage1_4"/>
    <protectedRange password="CA2D" sqref="N95" name="Plage1_5_5"/>
    <protectedRange password="CA2D" sqref="N94" name="Plage1_4_2"/>
    <protectedRange password="CA2D" sqref="N92 N85:N88" name="Plage1_6"/>
    <protectedRange password="CA2D" sqref="N90" name="Plage1_1_1"/>
    <protectedRange password="CA2D" sqref="N93" name="Plage1_4_3"/>
    <protectedRange password="CA2D" sqref="N84" name="Plage1_2_1_2"/>
    <protectedRange password="CA2D" sqref="N89" name="Plage1_6_1"/>
    <protectedRange password="CA2D" sqref="N83" name="Plage1_6_2"/>
    <protectedRange password="CA2D" sqref="N72:N73 N75" name="Plage1_5_3_1"/>
    <protectedRange password="CA2D" sqref="N76:N79 N81:N82" name="Plage1_2_1_2_1"/>
    <protectedRange password="CA2D" sqref="N71" name="Plage1_2_1_2_1_1"/>
    <protectedRange password="CA2D" sqref="N80" name="Plage1_6_3"/>
    <protectedRange password="CA2D" sqref="N74 N63:N70" name="Plage1_6_4"/>
    <protectedRange password="CA2D" sqref="N59:N62" name="Plage1_6_4_1"/>
    <protectedRange password="CA2D" sqref="N58" name="Plage1_6_4_2"/>
    <protectedRange password="CA2D" sqref="N57" name="Plage1_5_3_3"/>
    <protectedRange password="CA2D" sqref="N36 N37:N56" name="Plage1_1_1_1"/>
    <protectedRange sqref="E3:U30" name="Zone prod_2_1_1"/>
  </protectedRanges>
  <mergeCells count="11">
    <mergeCell ref="A1:A2"/>
    <mergeCell ref="C1:C2"/>
    <mergeCell ref="D1:D2"/>
    <mergeCell ref="E35:U35"/>
    <mergeCell ref="L31:M31"/>
    <mergeCell ref="L32:P32"/>
    <mergeCell ref="Q32:R34"/>
    <mergeCell ref="L33:P33"/>
    <mergeCell ref="L34:P34"/>
    <mergeCell ref="H1:K1"/>
    <mergeCell ref="B1:B2"/>
  </mergeCells>
  <conditionalFormatting sqref="N36:N56">
    <cfRule type="expression" dxfId="44" priority="24">
      <formula>OR(N36="P.HANTISSE",N36="S.LHOTEL",N36="Y.CORNET",N36="B.BONNET",N36="A.FAVEROLLE",N36="Y.DOLIGNON",N36="L.COUTELAS",N36="F.KARABUGA",N36="S.ETIENNE",N36="J.BERNARD",N36="A.DELAFAITE",N36="J.MAQUIN")</formula>
    </cfRule>
  </conditionalFormatting>
  <conditionalFormatting sqref="N36:N56">
    <cfRule type="expression" dxfId="43" priority="23">
      <formula>OR(N36="S.THOREAU",N36="JL.PHOCION",N36="J.JACQUINET",N36="M.BROUART",N36="P.PILON",N36="R.LEROY",N36="A.ARCAI",N36="R.MEILGEN")</formula>
    </cfRule>
  </conditionalFormatting>
  <conditionalFormatting sqref="N36:N56">
    <cfRule type="expression" dxfId="42" priority="22">
      <formula>OR(N36="Y.BOURLON",N36="J.BROYEZ",N36="F.LESARTE",N36="Y.KLEIN",N36="M.AZRI",N36="C.GENSON",N36="K.LEBOEUF")</formula>
    </cfRule>
  </conditionalFormatting>
  <conditionalFormatting sqref="T32:T34">
    <cfRule type="cellIs" dxfId="41" priority="13" operator="lessThan">
      <formula>0</formula>
    </cfRule>
    <cfRule type="cellIs" dxfId="40" priority="14" operator="greaterThan">
      <formula>0</formula>
    </cfRule>
    <cfRule type="cellIs" dxfId="39" priority="15" operator="equal">
      <formula>0</formula>
    </cfRule>
  </conditionalFormatting>
  <conditionalFormatting sqref="H28:K30 H3:K25 H32:K34">
    <cfRule type="cellIs" dxfId="38" priority="7" stopIfTrue="1" operator="equal">
      <formula>"N"</formula>
    </cfRule>
    <cfRule type="cellIs" dxfId="37" priority="8" stopIfTrue="1" operator="equal">
      <formula>"O"</formula>
    </cfRule>
    <cfRule type="cellIs" dxfId="36" priority="9" stopIfTrue="1" operator="equal">
      <formula>"X"</formula>
    </cfRule>
  </conditionalFormatting>
  <conditionalFormatting sqref="H26:K27">
    <cfRule type="cellIs" dxfId="35" priority="4" stopIfTrue="1" operator="equal">
      <formula>"N"</formula>
    </cfRule>
    <cfRule type="cellIs" dxfId="34" priority="5" stopIfTrue="1" operator="equal">
      <formula>"O"</formula>
    </cfRule>
    <cfRule type="cellIs" dxfId="33" priority="6" stopIfTrue="1" operator="equal">
      <formula>"X"</formula>
    </cfRule>
  </conditionalFormatting>
  <conditionalFormatting sqref="H31:K31">
    <cfRule type="cellIs" dxfId="32" priority="1" stopIfTrue="1" operator="equal">
      <formula>"N"</formula>
    </cfRule>
    <cfRule type="cellIs" dxfId="31" priority="2" stopIfTrue="1" operator="equal">
      <formula>"O"</formula>
    </cfRule>
    <cfRule type="cellIs" dxfId="30" priority="3" stopIfTrue="1" operator="equal">
      <formula>"X"</formula>
    </cfRule>
  </conditionalFormatting>
  <dataValidations count="2">
    <dataValidation type="list" allowBlank="1" showInputMessage="1" showErrorMessage="1" sqref="E36:F36 O3:T29" xr:uid="{00000000-0002-0000-0900-000000000000}">
      <formula1>OFFSET($N$36,0,0,COUNTA($N$36:$N$55)-COUNTIF($N$36:$N$55,0)-COUNTIF($N$36:$N$55,""),1)</formula1>
    </dataValidation>
    <dataValidation type="list" allowBlank="1" showInputMessage="1" showErrorMessage="1" sqref="O30:T31" xr:uid="{00000000-0002-0000-0900-000001000000}">
      <formula1>OFFSET(#REF!,0,0,COUNTA($N$36:$N$47)-COUNTIF($N$36:$N$47,0)-COUNTIF($N$36:$N$47,""),1)</formula1>
    </dataValidation>
  </dataValidations>
  <pageMargins left="0.7" right="0.7" top="0.75" bottom="0.75" header="0.3" footer="0.3"/>
  <pageSetup paperSize="9" scale="5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pageSetUpPr fitToPage="1"/>
  </sheetPr>
  <dimension ref="A1:U56"/>
  <sheetViews>
    <sheetView zoomScale="40" zoomScaleNormal="40" workbookViewId="0">
      <selection activeCell="AA56" sqref="AA56"/>
    </sheetView>
  </sheetViews>
  <sheetFormatPr baseColWidth="10" defaultColWidth="11.42578125" defaultRowHeight="15.95" customHeight="1" x14ac:dyDescent="0.3"/>
  <cols>
    <col min="1" max="1" width="6.5703125" style="18" customWidth="1"/>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31" customWidth="1"/>
    <col min="13" max="13" width="40.140625" style="13" customWidth="1"/>
    <col min="14" max="14" width="70.5703125" style="15" customWidth="1"/>
    <col min="15" max="19" width="15.7109375" style="13" customWidth="1"/>
    <col min="20" max="20" width="15.7109375" style="14" customWidth="1"/>
    <col min="21" max="21" width="19.7109375" style="14" customWidth="1"/>
    <col min="22" max="16384" width="11.42578125" style="18"/>
  </cols>
  <sheetData>
    <row r="1" spans="1:21" ht="38.450000000000003" customHeight="1" thickTop="1" thickBot="1" x14ac:dyDescent="0.35">
      <c r="A1" s="209" t="s">
        <v>44</v>
      </c>
      <c r="B1" s="225" t="s">
        <v>45</v>
      </c>
      <c r="C1" s="219" t="s">
        <v>47</v>
      </c>
      <c r="D1" s="219" t="s">
        <v>46</v>
      </c>
      <c r="E1" s="123"/>
      <c r="F1" s="74" t="s">
        <v>0</v>
      </c>
      <c r="G1" s="73">
        <f>'Lundi Journée'!G1</f>
        <v>1</v>
      </c>
      <c r="H1" s="232" t="s">
        <v>3</v>
      </c>
      <c r="I1" s="232"/>
      <c r="J1" s="232"/>
      <c r="K1" s="232"/>
      <c r="L1" s="4">
        <f>'Lundi Journée'!L1</f>
        <v>2021</v>
      </c>
      <c r="M1" s="175">
        <f>'Lundi Journée'!M1:M1+5</f>
        <v>44205</v>
      </c>
      <c r="N1" s="5" t="s">
        <v>36</v>
      </c>
      <c r="O1" s="133" t="s">
        <v>2</v>
      </c>
      <c r="P1" s="134"/>
      <c r="Q1" s="134"/>
      <c r="R1" s="134"/>
      <c r="S1" s="134"/>
      <c r="T1" s="134"/>
      <c r="U1" s="6"/>
    </row>
    <row r="2" spans="1:21" ht="35.450000000000003" customHeight="1" thickTop="1" thickBot="1" x14ac:dyDescent="0.35">
      <c r="A2" s="210"/>
      <c r="B2" s="226"/>
      <c r="C2" s="220"/>
      <c r="D2" s="230"/>
      <c r="E2" s="51" t="s">
        <v>4</v>
      </c>
      <c r="F2" s="51" t="s">
        <v>5</v>
      </c>
      <c r="G2" s="8" t="s">
        <v>25</v>
      </c>
      <c r="H2" s="2" t="s">
        <v>11</v>
      </c>
      <c r="I2" s="2" t="s">
        <v>12</v>
      </c>
      <c r="J2" s="3" t="s">
        <v>13</v>
      </c>
      <c r="K2" s="2" t="s">
        <v>14</v>
      </c>
      <c r="L2" s="30" t="s">
        <v>7</v>
      </c>
      <c r="M2" s="192" t="s">
        <v>8</v>
      </c>
      <c r="N2" s="17" t="s">
        <v>35</v>
      </c>
      <c r="O2" s="40" t="s">
        <v>10</v>
      </c>
      <c r="P2" s="40" t="s">
        <v>10</v>
      </c>
      <c r="Q2" s="40" t="s">
        <v>10</v>
      </c>
      <c r="R2" s="40" t="s">
        <v>10</v>
      </c>
      <c r="S2" s="40" t="s">
        <v>10</v>
      </c>
      <c r="T2" s="40" t="s">
        <v>10</v>
      </c>
      <c r="U2" s="10" t="s">
        <v>26</v>
      </c>
    </row>
    <row r="3" spans="1:21" s="87" customFormat="1" ht="30" customHeight="1" x14ac:dyDescent="0.35">
      <c r="A3" s="82"/>
      <c r="B3" s="82"/>
      <c r="C3" s="82"/>
      <c r="D3" s="82"/>
      <c r="E3" s="124"/>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132"/>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3"/>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3"/>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3"/>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3"/>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3"/>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3"/>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3"/>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3"/>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3"/>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3"/>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3"/>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3"/>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3"/>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3"/>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3"/>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3"/>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3"/>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3"/>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3"/>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1"/>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1"/>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1"/>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3"/>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password="CA2D" sqref="N117:N145 N98:N99 N103:N113" name="Plage1"/>
    <protectedRange password="CA2D" sqref="N114:N116" name="Plage1_2"/>
    <protectedRange password="CA2D" sqref="N100 N102" name="Plage1_2_1"/>
    <protectedRange password="CA2D" sqref="N97 N94" name="Plage1_5"/>
    <protectedRange password="CA2D" sqref="N91" name="Plage1_5_1"/>
    <protectedRange password="CA2D" sqref="N92" name="Plage1_5_2"/>
    <protectedRange password="CA2D" sqref="N101" name="Plage1_1"/>
    <protectedRange password="CA2D" sqref="N89" name="Plage1_4_1"/>
    <protectedRange password="CA2D" sqref="N88" name="Plage1_3"/>
    <protectedRange password="CA2D" sqref="N95:N96" name="Plage1_5_4"/>
    <protectedRange password="CA2D" sqref="AA92 AQ92 BG92 BW92 CM92 DC92 DS92 EI92 EY92 FO92 GE92 GU92 HK92 IA92 IQ92 JG92 JW92 KM92 LC92 LS92 MI92 MY92 NO92 OE92 OU92 PK92 QA92 QQ92 RG92 RW92 SM92 TC92 TS92 UI92 UY92 VO92 WE92 WU92 XK92 YA92 YQ92 ZG92 ZW92 AAM92 ABC92 ABS92 ACI92 ACY92 ADO92 AEE92 AEU92 AFK92 AGA92 AGQ92 AHG92 AHW92 AIM92 AJC92 AJS92 AKI92 AKY92 ALO92 AME92 AMU92 ANK92 AOA92 AOQ92 APG92 APW92 AQM92 ARC92 ARS92 ASI92 ASY92 ATO92 AUE92 AUU92 AVK92 AWA92 AWQ92 AXG92 AXW92 AYM92 AZC92 AZS92 BAI92 BAY92 BBO92 BCE92 BCU92 BDK92 BEA92 BEQ92 BFG92 BFW92 BGM92 BHC92 BHS92 BII92 BIY92 BJO92 BKE92 BKU92 BLK92 BMA92 BMQ92 BNG92 BNW92 BOM92 BPC92 BPS92 BQI92 BQY92 BRO92 BSE92 BSU92 BTK92 BUA92 BUQ92 BVG92 BVW92 BWM92 BXC92 BXS92 BYI92 BYY92 BZO92 CAE92 CAU92 CBK92 CCA92 CCQ92 CDG92 CDW92 CEM92 CFC92 CFS92 CGI92 CGY92 CHO92 CIE92 CIU92 CJK92 CKA92 CKQ92 CLG92 CLW92 CMM92 CNC92 CNS92 COI92 COY92 CPO92 CQE92 CQU92 CRK92 CSA92 CSQ92 CTG92 CTW92 CUM92 CVC92 CVS92 CWI92 CWY92 CXO92 CYE92 CYU92 CZK92 DAA92 DAQ92 DBG92 DBW92 DCM92 DDC92 DDS92 DEI92 DEY92 DFO92 DGE92 DGU92 DHK92 DIA92 DIQ92 DJG92 DJW92 DKM92 DLC92 DLS92 DMI92 DMY92 DNO92 DOE92 DOU92 DPK92 DQA92 DQQ92 DRG92 DRW92 DSM92 DTC92 DTS92 DUI92 DUY92 DVO92 DWE92 DWU92 DXK92 DYA92 DYQ92 DZG92 DZW92 EAM92 EBC92 EBS92 ECI92 ECY92 EDO92 EEE92 EEU92 EFK92 EGA92 EGQ92 EHG92 EHW92 EIM92 EJC92 EJS92 EKI92 EKY92 ELO92 EME92 EMU92 ENK92 EOA92 EOQ92 EPG92 EPW92 EQM92 ERC92 ERS92 ESI92 ESY92 ETO92 EUE92 EUU92 EVK92 EWA92 EWQ92 EXG92 EXW92 EYM92 EZC92 EZS92 FAI92 FAY92 FBO92 FCE92 FCU92 FDK92 FEA92 FEQ92 FFG92 FFW92 FGM92 FHC92 FHS92 FII92 FIY92 FJO92 FKE92 FKU92 FLK92 FMA92 FMQ92 FNG92 FNW92 FOM92 FPC92 FPS92 FQI92 FQY92 FRO92 FSE92 FSU92 FTK92 FUA92 FUQ92 FVG92 FVW92 FWM92 FXC92 FXS92 FYI92 FYY92 FZO92 GAE92 GAU92 GBK92 GCA92 GCQ92 GDG92 GDW92 GEM92 GFC92 GFS92 GGI92 GGY92 GHO92 GIE92 GIU92 GJK92 GKA92 GKQ92 GLG92 GLW92 GMM92 GNC92 GNS92 GOI92 GOY92 GPO92 GQE92 GQU92 GRK92 GSA92 GSQ92 GTG92 GTW92 GUM92 GVC92 GVS92 GWI92 GWY92 GXO92 GYE92 GYU92 GZK92 HAA92 HAQ92 HBG92 HBW92 HCM92 HDC92 HDS92 HEI92 HEY92 HFO92 HGE92 HGU92 HHK92 HIA92 HIQ92 HJG92 HJW92 HKM92 HLC92 HLS92 HMI92 HMY92 HNO92 HOE92 HOU92 HPK92 HQA92 HQQ92 HRG92 HRW92 HSM92 HTC92 HTS92 HUI92 HUY92 HVO92 HWE92 HWU92 HXK92 HYA92 HYQ92 HZG92 HZW92 IAM92 IBC92 IBS92 ICI92 ICY92 IDO92 IEE92 IEU92 IFK92 IGA92 IGQ92 IHG92 IHW92 IIM92 IJC92 IJS92 IKI92 IKY92 ILO92 IME92 IMU92 INK92 IOA92 IOQ92 IPG92 IPW92 IQM92 IRC92 IRS92 ISI92 ISY92 ITO92 IUE92 IUU92 IVK92 IWA92 IWQ92 IXG92 IXW92 IYM92 IZC92 IZS92 JAI92 JAY92 JBO92 JCE92 JCU92 JDK92 JEA92 JEQ92 JFG92 JFW92 JGM92 JHC92 JHS92 JII92 JIY92 JJO92 JKE92 JKU92 JLK92 JMA92 JMQ92 JNG92 JNW92 JOM92 JPC92 JPS92 JQI92 JQY92 JRO92 JSE92 JSU92 JTK92 JUA92 JUQ92 JVG92 JVW92 JWM92 JXC92 JXS92 JYI92 JYY92 JZO92 KAE92 KAU92 KBK92 KCA92 KCQ92 KDG92 KDW92 KEM92 KFC92 KFS92 KGI92 KGY92 KHO92 KIE92 KIU92 KJK92 KKA92 KKQ92 KLG92 KLW92 KMM92 KNC92 KNS92 KOI92 KOY92 KPO92 KQE92 KQU92 KRK92 KSA92 KSQ92 KTG92 KTW92 KUM92 KVC92 KVS92 KWI92 KWY92 KXO92 KYE92 KYU92 KZK92 LAA92 LAQ92 LBG92 LBW92 LCM92 LDC92 LDS92 LEI92 LEY92 LFO92 LGE92 LGU92 LHK92 LIA92 LIQ92 LJG92 LJW92 LKM92 LLC92 LLS92 LMI92 LMY92 LNO92 LOE92 LOU92 LPK92 LQA92 LQQ92 LRG92 LRW92 LSM92 LTC92 LTS92 LUI92 LUY92 LVO92 LWE92 LWU92 LXK92 LYA92 LYQ92 LZG92 LZW92 MAM92 MBC92 MBS92 MCI92 MCY92 MDO92 MEE92 MEU92 MFK92 MGA92 MGQ92 MHG92 MHW92 MIM92 MJC92 MJS92 MKI92 MKY92 MLO92 MME92 MMU92 MNK92 MOA92 MOQ92 MPG92 MPW92 MQM92 MRC92 MRS92 MSI92 MSY92 MTO92 MUE92 MUU92 MVK92 MWA92 MWQ92 MXG92 MXW92 MYM92 MZC92 MZS92 NAI92 NAY92 NBO92 NCE92 NCU92 NDK92 NEA92 NEQ92 NFG92 NFW92 NGM92 NHC92 NHS92 NII92 NIY92 NJO92 NKE92 NKU92 NLK92 NMA92 NMQ92 NNG92 NNW92 NOM92 NPC92 NPS92 NQI92 NQY92 NRO92 NSE92 NSU92 NTK92 NUA92 NUQ92 NVG92 NVW92 NWM92 NXC92 NXS92 NYI92 NYY92 NZO92 OAE92 OAU92 OBK92 OCA92 OCQ92 ODG92 ODW92 OEM92 OFC92 OFS92 OGI92 OGY92 OHO92 OIE92 OIU92 OJK92 OKA92 OKQ92 OLG92 OLW92 OMM92 ONC92 ONS92 OOI92 OOY92 OPO92 OQE92 OQU92 ORK92 OSA92 OSQ92 OTG92 OTW92 OUM92 OVC92 OVS92 OWI92 OWY92 OXO92 OYE92 OYU92 OZK92 PAA92 PAQ92 PBG92 PBW92 PCM92 PDC92 PDS92 PEI92 PEY92 PFO92 PGE92 PGU92 PHK92 PIA92 PIQ92 PJG92 PJW92 PKM92 PLC92 PLS92 PMI92 PMY92 PNO92 POE92 POU92 PPK92 PQA92 PQQ92 PRG92 PRW92 PSM92 PTC92 PTS92 PUI92 PUY92 PVO92 PWE92 PWU92 PXK92 PYA92 PYQ92 PZG92 PZW92 QAM92 QBC92 QBS92 QCI92 QCY92 QDO92 QEE92 QEU92 QFK92 QGA92 QGQ92 QHG92 QHW92 QIM92 QJC92 QJS92 QKI92 QKY92 QLO92 QME92 QMU92 QNK92 QOA92 QOQ92 QPG92 QPW92 QQM92 QRC92 QRS92 QSI92 QSY92 QTO92 QUE92 QUU92 QVK92 QWA92 QWQ92 QXG92 QXW92 QYM92 QZC92 QZS92 RAI92 RAY92 RBO92 RCE92 RCU92 RDK92 REA92 REQ92 RFG92 RFW92 RGM92 RHC92 RHS92 RII92 RIY92 RJO92 RKE92 RKU92 RLK92 RMA92 RMQ92 RNG92 RNW92 ROM92 RPC92 RPS92 RQI92 RQY92 RRO92 RSE92 RSU92 RTK92 RUA92 RUQ92 RVG92 RVW92 RWM92 RXC92 RXS92 RYI92 RYY92 RZO92 SAE92 SAU92 SBK92 SCA92 SCQ92 SDG92 SDW92 SEM92 SFC92 SFS92 SGI92 SGY92 SHO92 SIE92 SIU92 SJK92 SKA92 SKQ92 SLG92 SLW92 SMM92 SNC92 SNS92 SOI92 SOY92 SPO92 SQE92 SQU92 SRK92 SSA92 SSQ92 STG92 STW92 SUM92 SVC92 SVS92 SWI92 SWY92 SXO92 SYE92 SYU92 SZK92 TAA92 TAQ92 TBG92 TBW92 TCM92 TDC92 TDS92 TEI92 TEY92 TFO92 TGE92 TGU92 THK92 TIA92 TIQ92 TJG92 TJW92 TKM92 TLC92 TLS92 TMI92 TMY92 TNO92 TOE92 TOU92 TPK92 TQA92 TQQ92 TRG92 TRW92 TSM92 TTC92 TTS92 TUI92 TUY92 TVO92 TWE92 TWU92 TXK92 TYA92 TYQ92 TZG92 TZW92 UAM92 UBC92 UBS92 UCI92 UCY92 UDO92 UEE92 UEU92 UFK92 UGA92 UGQ92 UHG92 UHW92 UIM92 UJC92 UJS92 UKI92 UKY92 ULO92 UME92 UMU92 UNK92 UOA92 UOQ92 UPG92 UPW92 UQM92 URC92 URS92 USI92 USY92 UTO92 UUE92 UUU92 UVK92 UWA92 UWQ92 UXG92 UXW92 UYM92 UZC92 UZS92 VAI92 VAY92 VBO92 VCE92 VCU92 VDK92 VEA92 VEQ92 VFG92 VFW92 VGM92 VHC92 VHS92 VII92 VIY92 VJO92 VKE92 VKU92 VLK92 VMA92 VMQ92 VNG92 VNW92 VOM92 VPC92 VPS92 VQI92 VQY92 VRO92 VSE92 VSU92 VTK92 VUA92 VUQ92 VVG92 VVW92 VWM92 VXC92 VXS92 VYI92 VYY92 VZO92 WAE92 WAU92 WBK92 WCA92 WCQ92 WDG92 WDW92 WEM92 WFC92 WFS92 WGI92 WGY92 WHO92 WIE92 WIU92 WJK92 WKA92 WKQ92 WLG92 WLW92 WMM92 WNC92 WNS92 WOI92 WOY92 WPO92 WQE92 WQU92 WRK92 WSA92 WSQ92 WTG92 WTW92 WUM92 WVC92 WVS92 WWI92 WWY92 WXO92 WYE92 WYU92 WZK92 XAA92 XAQ92 XBG92 XBW92 XCM92 XDC92 XDS92 XEI92 XEY92" name="Plage1_2_4"/>
    <protectedRange password="CA2D" sqref="N93 AB92 AR92 BH92 BX92 CN92 DD92 DT92 EJ92 EZ92 FP92 GF92 GV92 HL92 IB92 IR92 JH92 JX92 KN92 LD92 LT92 MJ92 MZ92 NP92 OF92 OV92 PL92 QB92 QR92 RH92 RX92 SN92 TD92 TT92 UJ92 UZ92 VP92 WF92 WV92 XL92 YB92 YR92 ZH92 ZX92 AAN92 ABD92 ABT92 ACJ92 ACZ92 ADP92 AEF92 AEV92 AFL92 AGB92 AGR92 AHH92 AHX92 AIN92 AJD92 AJT92 AKJ92 AKZ92 ALP92 AMF92 AMV92 ANL92 AOB92 AOR92 APH92 APX92 AQN92 ARD92 ART92 ASJ92 ASZ92 ATP92 AUF92 AUV92 AVL92 AWB92 AWR92 AXH92 AXX92 AYN92 AZD92 AZT92 BAJ92 BAZ92 BBP92 BCF92 BCV92 BDL92 BEB92 BER92 BFH92 BFX92 BGN92 BHD92 BHT92 BIJ92 BIZ92 BJP92 BKF92 BKV92 BLL92 BMB92 BMR92 BNH92 BNX92 BON92 BPD92 BPT92 BQJ92 BQZ92 BRP92 BSF92 BSV92 BTL92 BUB92 BUR92 BVH92 BVX92 BWN92 BXD92 BXT92 BYJ92 BYZ92 BZP92 CAF92 CAV92 CBL92 CCB92 CCR92 CDH92 CDX92 CEN92 CFD92 CFT92 CGJ92 CGZ92 CHP92 CIF92 CIV92 CJL92 CKB92 CKR92 CLH92 CLX92 CMN92 CND92 CNT92 COJ92 COZ92 CPP92 CQF92 CQV92 CRL92 CSB92 CSR92 CTH92 CTX92 CUN92 CVD92 CVT92 CWJ92 CWZ92 CXP92 CYF92 CYV92 CZL92 DAB92 DAR92 DBH92 DBX92 DCN92 DDD92 DDT92 DEJ92 DEZ92 DFP92 DGF92 DGV92 DHL92 DIB92 DIR92 DJH92 DJX92 DKN92 DLD92 DLT92 DMJ92 DMZ92 DNP92 DOF92 DOV92 DPL92 DQB92 DQR92 DRH92 DRX92 DSN92 DTD92 DTT92 DUJ92 DUZ92 DVP92 DWF92 DWV92 DXL92 DYB92 DYR92 DZH92 DZX92 EAN92 EBD92 EBT92 ECJ92 ECZ92 EDP92 EEF92 EEV92 EFL92 EGB92 EGR92 EHH92 EHX92 EIN92 EJD92 EJT92 EKJ92 EKZ92 ELP92 EMF92 EMV92 ENL92 EOB92 EOR92 EPH92 EPX92 EQN92 ERD92 ERT92 ESJ92 ESZ92 ETP92 EUF92 EUV92 EVL92 EWB92 EWR92 EXH92 EXX92 EYN92 EZD92 EZT92 FAJ92 FAZ92 FBP92 FCF92 FCV92 FDL92 FEB92 FER92 FFH92 FFX92 FGN92 FHD92 FHT92 FIJ92 FIZ92 FJP92 FKF92 FKV92 FLL92 FMB92 FMR92 FNH92 FNX92 FON92 FPD92 FPT92 FQJ92 FQZ92 FRP92 FSF92 FSV92 FTL92 FUB92 FUR92 FVH92 FVX92 FWN92 FXD92 FXT92 FYJ92 FYZ92 FZP92 GAF92 GAV92 GBL92 GCB92 GCR92 GDH92 GDX92 GEN92 GFD92 GFT92 GGJ92 GGZ92 GHP92 GIF92 GIV92 GJL92 GKB92 GKR92 GLH92 GLX92 GMN92 GND92 GNT92 GOJ92 GOZ92 GPP92 GQF92 GQV92 GRL92 GSB92 GSR92 GTH92 GTX92 GUN92 GVD92 GVT92 GWJ92 GWZ92 GXP92 GYF92 GYV92 GZL92 HAB92 HAR92 HBH92 HBX92 HCN92 HDD92 HDT92 HEJ92 HEZ92 HFP92 HGF92 HGV92 HHL92 HIB92 HIR92 HJH92 HJX92 HKN92 HLD92 HLT92 HMJ92 HMZ92 HNP92 HOF92 HOV92 HPL92 HQB92 HQR92 HRH92 HRX92 HSN92 HTD92 HTT92 HUJ92 HUZ92 HVP92 HWF92 HWV92 HXL92 HYB92 HYR92 HZH92 HZX92 IAN92 IBD92 IBT92 ICJ92 ICZ92 IDP92 IEF92 IEV92 IFL92 IGB92 IGR92 IHH92 IHX92 IIN92 IJD92 IJT92 IKJ92 IKZ92 ILP92 IMF92 IMV92 INL92 IOB92 IOR92 IPH92 IPX92 IQN92 IRD92 IRT92 ISJ92 ISZ92 ITP92 IUF92 IUV92 IVL92 IWB92 IWR92 IXH92 IXX92 IYN92 IZD92 IZT92 JAJ92 JAZ92 JBP92 JCF92 JCV92 JDL92 JEB92 JER92 JFH92 JFX92 JGN92 JHD92 JHT92 JIJ92 JIZ92 JJP92 JKF92 JKV92 JLL92 JMB92 JMR92 JNH92 JNX92 JON92 JPD92 JPT92 JQJ92 JQZ92 JRP92 JSF92 JSV92 JTL92 JUB92 JUR92 JVH92 JVX92 JWN92 JXD92 JXT92 JYJ92 JYZ92 JZP92 KAF92 KAV92 KBL92 KCB92 KCR92 KDH92 KDX92 KEN92 KFD92 KFT92 KGJ92 KGZ92 KHP92 KIF92 KIV92 KJL92 KKB92 KKR92 KLH92 KLX92 KMN92 KND92 KNT92 KOJ92 KOZ92 KPP92 KQF92 KQV92 KRL92 KSB92 KSR92 KTH92 KTX92 KUN92 KVD92 KVT92 KWJ92 KWZ92 KXP92 KYF92 KYV92 KZL92 LAB92 LAR92 LBH92 LBX92 LCN92 LDD92 LDT92 LEJ92 LEZ92 LFP92 LGF92 LGV92 LHL92 LIB92 LIR92 LJH92 LJX92 LKN92 LLD92 LLT92 LMJ92 LMZ92 LNP92 LOF92 LOV92 LPL92 LQB92 LQR92 LRH92 LRX92 LSN92 LTD92 LTT92 LUJ92 LUZ92 LVP92 LWF92 LWV92 LXL92 LYB92 LYR92 LZH92 LZX92 MAN92 MBD92 MBT92 MCJ92 MCZ92 MDP92 MEF92 MEV92 MFL92 MGB92 MGR92 MHH92 MHX92 MIN92 MJD92 MJT92 MKJ92 MKZ92 MLP92 MMF92 MMV92 MNL92 MOB92 MOR92 MPH92 MPX92 MQN92 MRD92 MRT92 MSJ92 MSZ92 MTP92 MUF92 MUV92 MVL92 MWB92 MWR92 MXH92 MXX92 MYN92 MZD92 MZT92 NAJ92 NAZ92 NBP92 NCF92 NCV92 NDL92 NEB92 NER92 NFH92 NFX92 NGN92 NHD92 NHT92 NIJ92 NIZ92 NJP92 NKF92 NKV92 NLL92 NMB92 NMR92 NNH92 NNX92 NON92 NPD92 NPT92 NQJ92 NQZ92 NRP92 NSF92 NSV92 NTL92 NUB92 NUR92 NVH92 NVX92 NWN92 NXD92 NXT92 NYJ92 NYZ92 NZP92 OAF92 OAV92 OBL92 OCB92 OCR92 ODH92 ODX92 OEN92 OFD92 OFT92 OGJ92 OGZ92 OHP92 OIF92 OIV92 OJL92 OKB92 OKR92 OLH92 OLX92 OMN92 OND92 ONT92 OOJ92 OOZ92 OPP92 OQF92 OQV92 ORL92 OSB92 OSR92 OTH92 OTX92 OUN92 OVD92 OVT92 OWJ92 OWZ92 OXP92 OYF92 OYV92 OZL92 PAB92 PAR92 PBH92 PBX92 PCN92 PDD92 PDT92 PEJ92 PEZ92 PFP92 PGF92 PGV92 PHL92 PIB92 PIR92 PJH92 PJX92 PKN92 PLD92 PLT92 PMJ92 PMZ92 PNP92 POF92 POV92 PPL92 PQB92 PQR92 PRH92 PRX92 PSN92 PTD92 PTT92 PUJ92 PUZ92 PVP92 PWF92 PWV92 PXL92 PYB92 PYR92 PZH92 PZX92 QAN92 QBD92 QBT92 QCJ92 QCZ92 QDP92 QEF92 QEV92 QFL92 QGB92 QGR92 QHH92 QHX92 QIN92 QJD92 QJT92 QKJ92 QKZ92 QLP92 QMF92 QMV92 QNL92 QOB92 QOR92 QPH92 QPX92 QQN92 QRD92 QRT92 QSJ92 QSZ92 QTP92 QUF92 QUV92 QVL92 QWB92 QWR92 QXH92 QXX92 QYN92 QZD92 QZT92 RAJ92 RAZ92 RBP92 RCF92 RCV92 RDL92 REB92 RER92 RFH92 RFX92 RGN92 RHD92 RHT92 RIJ92 RIZ92 RJP92 RKF92 RKV92 RLL92 RMB92 RMR92 RNH92 RNX92 RON92 RPD92 RPT92 RQJ92 RQZ92 RRP92 RSF92 RSV92 RTL92 RUB92 RUR92 RVH92 RVX92 RWN92 RXD92 RXT92 RYJ92 RYZ92 RZP92 SAF92 SAV92 SBL92 SCB92 SCR92 SDH92 SDX92 SEN92 SFD92 SFT92 SGJ92 SGZ92 SHP92 SIF92 SIV92 SJL92 SKB92 SKR92 SLH92 SLX92 SMN92 SND92 SNT92 SOJ92 SOZ92 SPP92 SQF92 SQV92 SRL92 SSB92 SSR92 STH92 STX92 SUN92 SVD92 SVT92 SWJ92 SWZ92 SXP92 SYF92 SYV92 SZL92 TAB92 TAR92 TBH92 TBX92 TCN92 TDD92 TDT92 TEJ92 TEZ92 TFP92 TGF92 TGV92 THL92 TIB92 TIR92 TJH92 TJX92 TKN92 TLD92 TLT92 TMJ92 TMZ92 TNP92 TOF92 TOV92 TPL92 TQB92 TQR92 TRH92 TRX92 TSN92 TTD92 TTT92 TUJ92 TUZ92 TVP92 TWF92 TWV92 TXL92 TYB92 TYR92 TZH92 TZX92 UAN92 UBD92 UBT92 UCJ92 UCZ92 UDP92 UEF92 UEV92 UFL92 UGB92 UGR92 UHH92 UHX92 UIN92 UJD92 UJT92 UKJ92 UKZ92 ULP92 UMF92 UMV92 UNL92 UOB92 UOR92 UPH92 UPX92 UQN92 URD92 URT92 USJ92 USZ92 UTP92 UUF92 UUV92 UVL92 UWB92 UWR92 UXH92 UXX92 UYN92 UZD92 UZT92 VAJ92 VAZ92 VBP92 VCF92 VCV92 VDL92 VEB92 VER92 VFH92 VFX92 VGN92 VHD92 VHT92 VIJ92 VIZ92 VJP92 VKF92 VKV92 VLL92 VMB92 VMR92 VNH92 VNX92 VON92 VPD92 VPT92 VQJ92 VQZ92 VRP92 VSF92 VSV92 VTL92 VUB92 VUR92 VVH92 VVX92 VWN92 VXD92 VXT92 VYJ92 VYZ92 VZP92 WAF92 WAV92 WBL92 WCB92 WCR92 WDH92 WDX92 WEN92 WFD92 WFT92 WGJ92 WGZ92 WHP92 WIF92 WIV92 WJL92 WKB92 WKR92 WLH92 WLX92 WMN92 WND92 WNT92 WOJ92 WOZ92 WPP92 WQF92 WQV92 WRL92 WSB92 WSR92 WTH92 WTX92 WUN92 WVD92 WVT92 WWJ92 WWZ92 WXP92 WYF92 WYV92 WZL92 XAB92 XAR92 XBH92 XBX92 XCN92 XDD92 XDT92 XEJ92 XEZ92:XFD92" name="Plage1_4"/>
    <protectedRange password="CA2D" sqref="N87" name="Plage1_5_5"/>
    <protectedRange password="CA2D" sqref="N86" name="Plage1_4_2"/>
    <protectedRange password="CA2D" sqref="N84 N77:N80" name="Plage1_6"/>
    <protectedRange password="CA2D" sqref="N82" name="Plage1_1_1"/>
    <protectedRange password="CA2D" sqref="N85" name="Plage1_4_3"/>
    <protectedRange password="CA2D" sqref="N76" name="Plage1_2_1_2"/>
    <protectedRange password="CA2D" sqref="N81" name="Plage1_6_1"/>
    <protectedRange password="CA2D" sqref="N75" name="Plage1_6_2"/>
    <protectedRange password="CA2D" sqref="N64:N65 N67" name="Plage1_5_3_1"/>
    <protectedRange password="CA2D" sqref="N68:N71 N73:N74" name="Plage1_2_1_2_1"/>
    <protectedRange password="CA2D" sqref="N63" name="Plage1_2_1_2_1_1"/>
    <protectedRange password="CA2D" sqref="N72" name="Plage1_6_3"/>
    <protectedRange password="CA2D" sqref="N66 N57:N62" name="Plage1_6_4"/>
    <protectedRange password="CA2D" sqref="N36:N56" name="Plage1_1_1_2"/>
    <protectedRange sqref="E3:U30" name="Zone prod_2_1_1_1"/>
  </protectedRanges>
  <mergeCells count="11">
    <mergeCell ref="A1:A2"/>
    <mergeCell ref="D1:D2"/>
    <mergeCell ref="C1:C2"/>
    <mergeCell ref="Q32:R34"/>
    <mergeCell ref="B1:B2"/>
    <mergeCell ref="E35:U35"/>
    <mergeCell ref="L31:M31"/>
    <mergeCell ref="L32:P32"/>
    <mergeCell ref="L34:P34"/>
    <mergeCell ref="H1:K1"/>
    <mergeCell ref="L33:P33"/>
  </mergeCells>
  <conditionalFormatting sqref="N36:N56">
    <cfRule type="expression" dxfId="29" priority="24">
      <formula>OR(N36="P.HANTISSE",N36="S.LHOTEL",N36="Y.CORNET",N36="B.BONNET",N36="A.FAVEROLLE",N36="Y.DOLIGNON",N36="L.COUTELAS",N36="F.KARABUGA",N36="S.ETIENNE",N36="J.BERNARD",N36="A.DELAFAITE",N36="J.MAQUIN")</formula>
    </cfRule>
  </conditionalFormatting>
  <conditionalFormatting sqref="N36:N56">
    <cfRule type="expression" dxfId="28" priority="23">
      <formula>OR(N36="S.THOREAU",N36="JL.PHOCION",N36="J.JACQUINET",N36="M.BROUART",N36="P.PILON",N36="R.LEROY",N36="A.ARCAI",N36="R.MEILGEN")</formula>
    </cfRule>
  </conditionalFormatting>
  <conditionalFormatting sqref="N36:N56">
    <cfRule type="expression" dxfId="27" priority="22">
      <formula>OR(N36="Y.BOURLON",N36="J.BROYEZ",N36="F.LESARTE",N36="Y.KLEIN",N36="M.AZRI",N36="C.GENSON",N36="K.LEBOEUF")</formula>
    </cfRule>
  </conditionalFormatting>
  <conditionalFormatting sqref="T32:T34">
    <cfRule type="cellIs" dxfId="26" priority="13" operator="lessThan">
      <formula>0</formula>
    </cfRule>
    <cfRule type="cellIs" dxfId="25" priority="14" operator="greaterThan">
      <formula>0</formula>
    </cfRule>
    <cfRule type="cellIs" dxfId="24" priority="15" operator="equal">
      <formula>0</formula>
    </cfRule>
  </conditionalFormatting>
  <conditionalFormatting sqref="H31:K31">
    <cfRule type="cellIs" dxfId="23" priority="1" stopIfTrue="1" operator="equal">
      <formula>"N"</formula>
    </cfRule>
    <cfRule type="cellIs" dxfId="22" priority="2" stopIfTrue="1" operator="equal">
      <formula>"O"</formula>
    </cfRule>
    <cfRule type="cellIs" dxfId="21" priority="3" stopIfTrue="1" operator="equal">
      <formula>"X"</formula>
    </cfRule>
  </conditionalFormatting>
  <conditionalFormatting sqref="H28:K30 H3:K25 H32:K34">
    <cfRule type="cellIs" dxfId="20" priority="7" stopIfTrue="1" operator="equal">
      <formula>"N"</formula>
    </cfRule>
    <cfRule type="cellIs" dxfId="19" priority="8" stopIfTrue="1" operator="equal">
      <formula>"O"</formula>
    </cfRule>
    <cfRule type="cellIs" dxfId="18" priority="9" stopIfTrue="1" operator="equal">
      <formula>"X"</formula>
    </cfRule>
  </conditionalFormatting>
  <conditionalFormatting sqref="H26:K27">
    <cfRule type="cellIs" dxfId="17" priority="4" stopIfTrue="1" operator="equal">
      <formula>"N"</formula>
    </cfRule>
    <cfRule type="cellIs" dxfId="16" priority="5" stopIfTrue="1" operator="equal">
      <formula>"O"</formula>
    </cfRule>
    <cfRule type="cellIs" dxfId="15" priority="6" stopIfTrue="1" operator="equal">
      <formula>"X"</formula>
    </cfRule>
  </conditionalFormatting>
  <dataValidations count="2">
    <dataValidation type="list" allowBlank="1" showInputMessage="1" showErrorMessage="1" sqref="E36:F36 O3:T29" xr:uid="{00000000-0002-0000-0A00-000000000000}">
      <formula1>OFFSET($N$36,0,0,COUNTA($N$36:$N$55)-COUNTIF($N$36:$N$55,0)-COUNTIF($N$36:$N$55,""),1)</formula1>
    </dataValidation>
    <dataValidation type="list" allowBlank="1" showInputMessage="1" showErrorMessage="1" sqref="O30:T31" xr:uid="{00000000-0002-0000-0A00-000001000000}">
      <formula1>OFFSET(#REF!,0,0,COUNTA($N$36:$N$46)-COUNTIF($N$36:$N$46,0)-COUNTIF($N$36:$N$46,""),1)</formula1>
    </dataValidation>
  </dataValidations>
  <pageMargins left="0.7" right="0.7" top="0.75" bottom="0.75" header="0.3" footer="0.3"/>
  <pageSetup paperSize="9" scale="5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1">
    <pageSetUpPr fitToPage="1"/>
  </sheetPr>
  <dimension ref="A1:U56"/>
  <sheetViews>
    <sheetView topLeftCell="D1" zoomScale="55" zoomScaleNormal="55" workbookViewId="0">
      <selection sqref="A1:U2"/>
    </sheetView>
  </sheetViews>
  <sheetFormatPr baseColWidth="10" defaultColWidth="11.42578125" defaultRowHeight="15.95" customHeight="1" x14ac:dyDescent="0.3"/>
  <cols>
    <col min="1" max="1" width="6.5703125" style="18" customWidth="1"/>
    <col min="2" max="2" width="8.85546875" style="18" customWidth="1"/>
    <col min="3" max="3" width="30.42578125" style="18" customWidth="1"/>
    <col min="4" max="4" width="21.42578125" style="18" customWidth="1"/>
    <col min="5" max="5" width="7.5703125" style="13" customWidth="1"/>
    <col min="6" max="6" width="8.28515625" style="13" customWidth="1"/>
    <col min="7" max="7" width="9.42578125" style="14" customWidth="1"/>
    <col min="8" max="10" width="5.140625" style="14" customWidth="1"/>
    <col min="11" max="11" width="5.140625" style="13" customWidth="1"/>
    <col min="12" max="12" width="12.85546875" style="13" customWidth="1"/>
    <col min="13" max="13" width="40.140625" style="13" customWidth="1"/>
    <col min="14" max="14" width="63.28515625" style="15" customWidth="1"/>
    <col min="15" max="20" width="12.140625" style="13" customWidth="1"/>
    <col min="21" max="21" width="20.7109375" style="14" customWidth="1"/>
    <col min="22" max="16384" width="11.42578125" style="18"/>
  </cols>
  <sheetData>
    <row r="1" spans="1:21" ht="38.450000000000003" customHeight="1" thickTop="1" thickBot="1" x14ac:dyDescent="0.35">
      <c r="A1" s="239" t="s">
        <v>44</v>
      </c>
      <c r="B1" s="225" t="s">
        <v>45</v>
      </c>
      <c r="C1" s="241" t="s">
        <v>47</v>
      </c>
      <c r="D1" s="241" t="s">
        <v>46</v>
      </c>
      <c r="E1" s="123"/>
      <c r="F1" s="74" t="s">
        <v>0</v>
      </c>
      <c r="G1" s="73">
        <f>'Lundi Journée'!G1</f>
        <v>1</v>
      </c>
      <c r="H1" s="232" t="s">
        <v>3</v>
      </c>
      <c r="I1" s="235"/>
      <c r="J1" s="235"/>
      <c r="K1" s="236"/>
      <c r="L1" s="4">
        <f>'Lundi Journée'!L1</f>
        <v>2021</v>
      </c>
      <c r="M1" s="175">
        <f>'Lundi Journée'!M1:M1+6</f>
        <v>44206</v>
      </c>
      <c r="N1" s="5" t="s">
        <v>37</v>
      </c>
      <c r="O1" s="231"/>
      <c r="P1" s="231"/>
      <c r="Q1" s="231"/>
      <c r="R1" s="231"/>
      <c r="S1" s="231"/>
      <c r="T1" s="20"/>
      <c r="U1" s="6"/>
    </row>
    <row r="2" spans="1:21" ht="35.450000000000003" customHeight="1" thickTop="1" thickBot="1" x14ac:dyDescent="0.35">
      <c r="A2" s="240"/>
      <c r="B2" s="226"/>
      <c r="C2" s="243"/>
      <c r="D2" s="242"/>
      <c r="E2" s="51"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171"/>
      <c r="C3" s="82"/>
      <c r="D3" s="82"/>
      <c r="E3" s="124"/>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132"/>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6"/>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6"/>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3"/>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3"/>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3"/>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3"/>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3"/>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3"/>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3"/>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3"/>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3"/>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3"/>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3"/>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3"/>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3"/>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3"/>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3"/>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3"/>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3"/>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3"/>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3"/>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1"/>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1"/>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1"/>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3"/>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29" t="s">
        <v>17</v>
      </c>
      <c r="M31" s="229"/>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1"/>
      <c r="M32" s="212"/>
      <c r="N32" s="212"/>
      <c r="O32" s="212"/>
      <c r="P32" s="213"/>
      <c r="Q32" s="214" t="s">
        <v>19</v>
      </c>
      <c r="R32" s="215"/>
      <c r="S32" s="32" t="s">
        <v>20</v>
      </c>
      <c r="T32" s="32"/>
      <c r="U32" s="151"/>
    </row>
    <row r="33" spans="1:21" s="14" customFormat="1" ht="30" customHeight="1" x14ac:dyDescent="0.35">
      <c r="A33" s="121"/>
      <c r="B33" s="121"/>
      <c r="C33" s="121"/>
      <c r="D33" s="121"/>
      <c r="E33" s="1"/>
      <c r="F33" s="49"/>
      <c r="G33" s="11"/>
      <c r="H33" s="54"/>
      <c r="I33" s="54"/>
      <c r="J33" s="54"/>
      <c r="K33" s="54"/>
      <c r="L33" s="216"/>
      <c r="M33" s="217"/>
      <c r="N33" s="217"/>
      <c r="O33" s="217"/>
      <c r="P33" s="218"/>
      <c r="Q33" s="214"/>
      <c r="R33" s="215"/>
      <c r="S33" s="33" t="s">
        <v>21</v>
      </c>
      <c r="T33" s="32"/>
      <c r="U33" s="12"/>
    </row>
    <row r="34" spans="1:21" s="14" customFormat="1" ht="31.5" customHeight="1" thickBot="1" x14ac:dyDescent="0.4">
      <c r="A34" s="121"/>
      <c r="B34" s="121"/>
      <c r="C34" s="121"/>
      <c r="D34" s="121"/>
      <c r="E34" s="65"/>
      <c r="F34" s="66"/>
      <c r="G34" s="67"/>
      <c r="H34" s="68"/>
      <c r="I34" s="68"/>
      <c r="J34" s="68"/>
      <c r="K34" s="68"/>
      <c r="L34" s="211"/>
      <c r="M34" s="212"/>
      <c r="N34" s="212"/>
      <c r="O34" s="212"/>
      <c r="P34" s="213"/>
      <c r="Q34" s="214"/>
      <c r="R34" s="215"/>
      <c r="S34" s="69" t="s">
        <v>22</v>
      </c>
      <c r="T34" s="70"/>
      <c r="U34" s="71"/>
    </row>
    <row r="35" spans="1:21" s="14" customFormat="1" ht="30" customHeight="1" thickBot="1" x14ac:dyDescent="0.4">
      <c r="A35" s="169"/>
      <c r="B35" s="170"/>
      <c r="C35" s="170"/>
      <c r="D35" s="170"/>
      <c r="E35" s="227" t="s">
        <v>23</v>
      </c>
      <c r="F35" s="227"/>
      <c r="G35" s="227"/>
      <c r="H35" s="227"/>
      <c r="I35" s="227"/>
      <c r="J35" s="227"/>
      <c r="K35" s="227"/>
      <c r="L35" s="227"/>
      <c r="M35" s="227"/>
      <c r="N35" s="227"/>
      <c r="O35" s="227"/>
      <c r="P35" s="227"/>
      <c r="Q35" s="227"/>
      <c r="R35" s="227"/>
      <c r="S35" s="227"/>
      <c r="T35" s="227"/>
      <c r="U35" s="228"/>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password="CA2D" sqref="N36:N62" name="Plage1"/>
    <protectedRange sqref="E3:U30" name="Zone prod_2_1_1_1"/>
  </protectedRanges>
  <mergeCells count="12">
    <mergeCell ref="A1:A2"/>
    <mergeCell ref="D1:D2"/>
    <mergeCell ref="C1:C2"/>
    <mergeCell ref="E35:U35"/>
    <mergeCell ref="L34:P34"/>
    <mergeCell ref="L31:M31"/>
    <mergeCell ref="L32:P32"/>
    <mergeCell ref="Q32:R34"/>
    <mergeCell ref="L33:P33"/>
    <mergeCell ref="O1:S1"/>
    <mergeCell ref="H1:K1"/>
    <mergeCell ref="B1:B2"/>
  </mergeCells>
  <conditionalFormatting sqref="N36:N56">
    <cfRule type="expression" dxfId="14" priority="24">
      <formula>OR(N36="P.HANTISSE",N36="S.LHOTEL",N36="Y.CORNET",N36="B.BONNET",N36="A.FAVEROLLE",N36="Y.DOLIGNON",N36="L.COUTELAS",N36="F.KARABUGA",N36="S.ETIENNE",N36="J.BERNARD",N36="A.DELAFAITE",N36="J.MAQUIN")</formula>
    </cfRule>
  </conditionalFormatting>
  <conditionalFormatting sqref="N36:N56">
    <cfRule type="expression" dxfId="13" priority="23">
      <formula>OR(N36="S.THOREAU",N36="JL.PHOCION",N36="J.JACQUINET",N36="M.BROUART",N36="P.PILON",N36="R.LEROY",N36="A.ARCAI",N36="R.MEILGEN")</formula>
    </cfRule>
  </conditionalFormatting>
  <conditionalFormatting sqref="N36:N56">
    <cfRule type="expression" dxfId="12" priority="22">
      <formula>OR(N36="Y.BOURLON",N36="J.BROYEZ",N36="F.LESARTE",N36="Y.KLEIN",N36="M.AZRI",N36="C.GENSON",N36="K.LEBOEUF")</formula>
    </cfRule>
  </conditionalFormatting>
  <conditionalFormatting sqref="T32:T34">
    <cfRule type="cellIs" dxfId="11" priority="13" operator="lessThan">
      <formula>0</formula>
    </cfRule>
    <cfRule type="cellIs" dxfId="10" priority="14" operator="greaterThan">
      <formula>0</formula>
    </cfRule>
    <cfRule type="cellIs" dxfId="9" priority="15" operator="equal">
      <formula>0</formula>
    </cfRule>
  </conditionalFormatting>
  <conditionalFormatting sqref="H31:K31">
    <cfRule type="cellIs" dxfId="8" priority="1" stopIfTrue="1" operator="equal">
      <formula>"N"</formula>
    </cfRule>
    <cfRule type="cellIs" dxfId="7" priority="2" stopIfTrue="1" operator="equal">
      <formula>"O"</formula>
    </cfRule>
    <cfRule type="cellIs" dxfId="6" priority="3" stopIfTrue="1" operator="equal">
      <formula>"X"</formula>
    </cfRule>
  </conditionalFormatting>
  <conditionalFormatting sqref="H28:K30 H3:K25 H32:K34">
    <cfRule type="cellIs" dxfId="5" priority="7" stopIfTrue="1" operator="equal">
      <formula>"N"</formula>
    </cfRule>
    <cfRule type="cellIs" dxfId="4" priority="8" stopIfTrue="1" operator="equal">
      <formula>"O"</formula>
    </cfRule>
    <cfRule type="cellIs" dxfId="3" priority="9" stopIfTrue="1" operator="equal">
      <formula>"X"</formula>
    </cfRule>
  </conditionalFormatting>
  <conditionalFormatting sqref="H26:K27">
    <cfRule type="cellIs" dxfId="2" priority="4" stopIfTrue="1" operator="equal">
      <formula>"N"</formula>
    </cfRule>
    <cfRule type="cellIs" dxfId="1" priority="5" stopIfTrue="1" operator="equal">
      <formula>"O"</formula>
    </cfRule>
    <cfRule type="cellIs" dxfId="0" priority="6" stopIfTrue="1" operator="equal">
      <formula>"X"</formula>
    </cfRule>
  </conditionalFormatting>
  <dataValidations count="2">
    <dataValidation type="list" allowBlank="1" showInputMessage="1" showErrorMessage="1" sqref="E36:F36 O3:T29" xr:uid="{00000000-0002-0000-0B00-000000000000}">
      <formula1>OFFSET($N$36,0,0,COUNTA($N$36:$N$55)-COUNTIF($N$36:$N$55,0)-COUNTIF($N$36:$N$55,""),1)</formula1>
    </dataValidation>
    <dataValidation type="list" allowBlank="1" showInputMessage="1" showErrorMessage="1" sqref="O30:T31" xr:uid="{00000000-0002-0000-0B00-000001000000}">
      <formula1>OFFSET(#REF!,0,0,COUNTA($N$36:$N$44)-COUNTIF($N$36:$N$44,0)-COUNTIF($N$36:$N$44,""),1)</formula1>
    </dataValidation>
  </dataValidations>
  <pageMargins left="0.7" right="0.7" top="0.75" bottom="0.75" header="0.3" footer="0.3"/>
  <pageSetup paperSize="9" scale="45"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4"/>
  <dimension ref="A1:U2"/>
  <sheetViews>
    <sheetView tabSelected="1" zoomScaleNormal="100" workbookViewId="0">
      <selection activeCell="A5" sqref="A5"/>
    </sheetView>
  </sheetViews>
  <sheetFormatPr baseColWidth="10" defaultRowHeight="15" x14ac:dyDescent="0.25"/>
  <cols>
    <col min="1" max="1" width="10.85546875" style="246"/>
    <col min="2" max="2" width="8.85546875" style="246" customWidth="1"/>
    <col min="3" max="3" width="18.85546875" style="246" customWidth="1"/>
    <col min="4" max="4" width="20.140625" style="246" customWidth="1"/>
    <col min="5" max="12" width="10.85546875" style="246"/>
    <col min="13" max="13" width="50.42578125" style="246" customWidth="1"/>
    <col min="14" max="14" width="53.140625" style="246" customWidth="1"/>
    <col min="15" max="21" width="10.85546875" style="246"/>
    <col min="22" max="16384" width="11.42578125" style="247"/>
  </cols>
  <sheetData>
    <row r="1" spans="1:21" ht="29.25" customHeight="1" thickTop="1" thickBot="1" x14ac:dyDescent="0.3">
      <c r="A1" s="239" t="s">
        <v>44</v>
      </c>
      <c r="B1" s="225" t="s">
        <v>45</v>
      </c>
      <c r="C1" s="241" t="s">
        <v>47</v>
      </c>
      <c r="D1" s="241" t="s">
        <v>46</v>
      </c>
      <c r="E1" s="123"/>
      <c r="F1" s="74" t="s">
        <v>0</v>
      </c>
      <c r="G1" s="73">
        <f>'Lundi Journée'!G1</f>
        <v>1</v>
      </c>
      <c r="H1" s="232" t="s">
        <v>3</v>
      </c>
      <c r="I1" s="235"/>
      <c r="J1" s="235"/>
      <c r="K1" s="236"/>
      <c r="L1" s="4">
        <f>'Lundi Journée'!L1</f>
        <v>2021</v>
      </c>
      <c r="M1" s="175">
        <f>'Lundi Journée'!M1:M1+6</f>
        <v>44206</v>
      </c>
      <c r="N1" s="5" t="s">
        <v>37</v>
      </c>
      <c r="O1" s="231"/>
      <c r="P1" s="231"/>
      <c r="Q1" s="231"/>
      <c r="R1" s="231"/>
      <c r="S1" s="231"/>
      <c r="T1" s="20"/>
      <c r="U1" s="6"/>
    </row>
    <row r="2" spans="1:21" ht="21" thickTop="1" thickBot="1" x14ac:dyDescent="0.3">
      <c r="A2" s="240"/>
      <c r="B2" s="226"/>
      <c r="C2" s="243"/>
      <c r="D2" s="242"/>
      <c r="E2" s="51"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sheetData>
  <mergeCells count="6">
    <mergeCell ref="A1:A2"/>
    <mergeCell ref="O1:S1"/>
    <mergeCell ref="C1:C2"/>
    <mergeCell ref="D1:D2"/>
    <mergeCell ref="H1:K1"/>
    <mergeCell ref="B1:B2"/>
  </mergeCells>
  <pageMargins left="0.7" right="0.7" top="0.75" bottom="0.75" header="0.3" footer="0.3"/>
  <pageSetup paperSize="9"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larabi xmlns="68101f6e-d7e2-4e7e-93e2-358e7109a90c" xsi:nil="true"/>
    <d xmlns="68101f6e-d7e2-4e7e-93e2-358e7109a90c"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1DB891CFB7C1ED4EAA1A2CF8A779EFAF" ma:contentTypeVersion="11" ma:contentTypeDescription="Crée un document." ma:contentTypeScope="" ma:versionID="b334401040eb52248a69af076551d8ee">
  <xsd:schema xmlns:xsd="http://www.w3.org/2001/XMLSchema" xmlns:xs="http://www.w3.org/2001/XMLSchema" xmlns:p="http://schemas.microsoft.com/office/2006/metadata/properties" xmlns:ns2="68101f6e-d7e2-4e7e-93e2-358e7109a90c" xmlns:ns3="4a44146e-083d-4946-80d3-3e9e0bf52834" targetNamespace="http://schemas.microsoft.com/office/2006/metadata/properties" ma:root="true" ma:fieldsID="1a37777b9036e392c0c3bf8ad9ff3a2b" ns2:_="" ns3:_="">
    <xsd:import namespace="68101f6e-d7e2-4e7e-93e2-358e7109a90c"/>
    <xsd:import namespace="4a44146e-083d-4946-80d3-3e9e0bf52834"/>
    <xsd:element name="properties">
      <xsd:complexType>
        <xsd:sequence>
          <xsd:element name="documentManagement">
            <xsd:complexType>
              <xsd:all>
                <xsd:element ref="ns2:MediaServiceMetadata" minOccurs="0"/>
                <xsd:element ref="ns2:MediaServiceFastMetadata" minOccurs="0"/>
                <xsd:element ref="ns2:MediaServiceAutoTags" minOccurs="0"/>
                <xsd:element ref="ns2:MediaServiceDateTaken" minOccurs="0"/>
                <xsd:element ref="ns2:MediaServiceOCR" minOccurs="0"/>
                <xsd:element ref="ns3:SharedWithUsers" minOccurs="0"/>
                <xsd:element ref="ns3:SharedWithDetails" minOccurs="0"/>
                <xsd:element ref="ns2:larabi" minOccurs="0"/>
                <xsd:element ref="ns2:d" minOccurs="0"/>
                <xsd:element ref="ns2:MediaServiceGenerationTime" minOccurs="0"/>
                <xsd:element ref="ns2: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8101f6e-d7e2-4e7e-93e2-358e7109a90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DateTaken" ma:index="11" nillable="true" ma:displayName="MediaServiceDateTaken" ma:hidden="true" ma:internalName="MediaServiceDateTaken"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larabi" ma:index="15" nillable="true" ma:displayName="larabi" ma:format="DateOnly" ma:internalName="larabi">
      <xsd:simpleType>
        <xsd:restriction base="dms:DateTime"/>
      </xsd:simpleType>
    </xsd:element>
    <xsd:element name="d" ma:index="16" nillable="true" ma:displayName="d" ma:format="Dropdown" ma:internalName="d">
      <xsd:simpleType>
        <xsd:restriction base="dms:Text">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4a44146e-083d-4946-80d3-3e9e0bf52834"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D3ED31CE-D695-4F9A-828B-B43266C74330}">
  <ds:schemaRefs>
    <ds:schemaRef ds:uri="http://schemas.microsoft.com/sharepoint/v3/contenttype/forms"/>
  </ds:schemaRefs>
</ds:datastoreItem>
</file>

<file path=customXml/itemProps2.xml><?xml version="1.0" encoding="utf-8"?>
<ds:datastoreItem xmlns:ds="http://schemas.openxmlformats.org/officeDocument/2006/customXml" ds:itemID="{02AA43FA-1BA2-4788-AE56-81A63A76978A}">
  <ds:schemaRefs>
    <ds:schemaRef ds:uri="http://purl.org/dc/terms/"/>
    <ds:schemaRef ds:uri="http://schemas.openxmlformats.org/package/2006/metadata/core-properties"/>
    <ds:schemaRef ds:uri="http://schemas.microsoft.com/office/2006/documentManagement/types"/>
    <ds:schemaRef ds:uri="68101f6e-d7e2-4e7e-93e2-358e7109a90c"/>
    <ds:schemaRef ds:uri="http://purl.org/dc/elements/1.1/"/>
    <ds:schemaRef ds:uri="http://schemas.microsoft.com/office/2006/metadata/properties"/>
    <ds:schemaRef ds:uri="4a44146e-083d-4946-80d3-3e9e0bf52834"/>
    <ds:schemaRef ds:uri="http://schemas.microsoft.com/office/infopath/2007/PartnerControls"/>
    <ds:schemaRef ds:uri="http://www.w3.org/XML/1998/namespace"/>
    <ds:schemaRef ds:uri="http://purl.org/dc/dcmitype/"/>
  </ds:schemaRefs>
</ds:datastoreItem>
</file>

<file path=customXml/itemProps3.xml><?xml version="1.0" encoding="utf-8"?>
<ds:datastoreItem xmlns:ds="http://schemas.openxmlformats.org/officeDocument/2006/customXml" ds:itemID="{BF245AC4-8A7A-4762-915F-DF0DE9617C5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8101f6e-d7e2-4e7e-93e2-358e7109a90c"/>
    <ds:schemaRef ds:uri="4a44146e-083d-4946-80d3-3e9e0bf5283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12</vt:i4>
      </vt:variant>
    </vt:vector>
  </HeadingPairs>
  <TitlesOfParts>
    <vt:vector size="25" baseType="lpstr">
      <vt:lpstr>Lundi Journée</vt:lpstr>
      <vt:lpstr>Lundi Nuit</vt:lpstr>
      <vt:lpstr>Mardi Journée</vt:lpstr>
      <vt:lpstr>Mardi Nuit</vt:lpstr>
      <vt:lpstr>Mercredi Journée</vt:lpstr>
      <vt:lpstr>Mercredi Nuit</vt:lpstr>
      <vt:lpstr>Jeudi Journée</vt:lpstr>
      <vt:lpstr>Jeudi Nuit</vt:lpstr>
      <vt:lpstr>Vendredi Journée</vt:lpstr>
      <vt:lpstr>Vendredi Nuit</vt:lpstr>
      <vt:lpstr>Samedi</vt:lpstr>
      <vt:lpstr>Dimanche</vt:lpstr>
      <vt:lpstr>Récap de la semaine</vt:lpstr>
      <vt:lpstr>Dimanche!Zone_d_impression</vt:lpstr>
      <vt:lpstr>'Jeudi Journée'!Zone_d_impression</vt:lpstr>
      <vt:lpstr>'Jeudi Nuit'!Zone_d_impression</vt:lpstr>
      <vt:lpstr>'Lundi Journée'!Zone_d_impression</vt:lpstr>
      <vt:lpstr>'Lundi Nuit'!Zone_d_impression</vt:lpstr>
      <vt:lpstr>'Mardi Journée'!Zone_d_impression</vt:lpstr>
      <vt:lpstr>'Mardi Nuit'!Zone_d_impression</vt:lpstr>
      <vt:lpstr>'Mercredi Journée'!Zone_d_impression</vt:lpstr>
      <vt:lpstr>'Mercredi Nuit'!Zone_d_impression</vt:lpstr>
      <vt:lpstr>Samedi!Zone_d_impression</vt:lpstr>
      <vt:lpstr>'Vendredi Journée'!Zone_d_impression</vt:lpstr>
      <vt:lpstr>'Vendredi Nuit'!Zone_d_impression</vt:lpstr>
    </vt:vector>
  </TitlesOfParts>
  <Manager/>
  <Company>SNCF</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7810252E</dc:creator>
  <cp:keywords/>
  <dc:description/>
  <cp:lastModifiedBy>User</cp:lastModifiedBy>
  <cp:revision/>
  <cp:lastPrinted>2021-04-14T12:08:30Z</cp:lastPrinted>
  <dcterms:created xsi:type="dcterms:W3CDTF">2019-10-04T07:52:09Z</dcterms:created>
  <dcterms:modified xsi:type="dcterms:W3CDTF">2021-04-25T10:25:14Z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0x0101001DB891CFB7C1ED4EAA1A2CF8A779EFAF</vt:lpwstr>
  </property>
  <property fmtid="{D5CDD505-2E9C-101B-9397-08002B2CF9AE}" pid="3" name="xd_Signature">
    <vt:bool>false</vt:bool>
  </property>
  <property fmtid="{D5CDD505-2E9C-101B-9397-08002B2CF9AE}" pid="4" name="xd_ProgID">
    <vt:lpwstr/>
  </property>
  <property fmtid="{D5CDD505-2E9C-101B-9397-08002B2CF9AE}" pid="5" name="ComplianceAssetId">
    <vt:lpwstr/>
  </property>
  <property fmtid="{D5CDD505-2E9C-101B-9397-08002B2CF9AE}" pid="6" name="TemplateUrl">
    <vt:lpwstr/>
  </property>
  <property fmtid="{D5CDD505-2E9C-101B-9397-08002B2CF9AE}" pid="7" name="MSIP_Label_fb6c2d8a-efcc-437e-93d5-54cea663bf73_Enabled">
    <vt:lpwstr>true</vt:lpwstr>
  </property>
  <property fmtid="{D5CDD505-2E9C-101B-9397-08002B2CF9AE}" pid="8" name="MSIP_Label_fb6c2d8a-efcc-437e-93d5-54cea663bf73_SetDate">
    <vt:lpwstr>2021-03-30T08:54:18Z</vt:lpwstr>
  </property>
  <property fmtid="{D5CDD505-2E9C-101B-9397-08002B2CF9AE}" pid="9" name="MSIP_Label_fb6c2d8a-efcc-437e-93d5-54cea663bf73_Method">
    <vt:lpwstr>Standard</vt:lpwstr>
  </property>
  <property fmtid="{D5CDD505-2E9C-101B-9397-08002B2CF9AE}" pid="10" name="MSIP_Label_fb6c2d8a-efcc-437e-93d5-54cea663bf73_Name">
    <vt:lpwstr>Diffusable [sans marquage] temp</vt:lpwstr>
  </property>
  <property fmtid="{D5CDD505-2E9C-101B-9397-08002B2CF9AE}" pid="11" name="MSIP_Label_fb6c2d8a-efcc-437e-93d5-54cea663bf73_SiteId">
    <vt:lpwstr>4a7c8238-5799-4b16-9fc6-9ad8fce5a7d9</vt:lpwstr>
  </property>
  <property fmtid="{D5CDD505-2E9C-101B-9397-08002B2CF9AE}" pid="12" name="MSIP_Label_fb6c2d8a-efcc-437e-93d5-54cea663bf73_ActionId">
    <vt:lpwstr>8db9f57a-c909-4628-b372-5c6d247ac66e</vt:lpwstr>
  </property>
  <property fmtid="{D5CDD505-2E9C-101B-9397-08002B2CF9AE}" pid="13" name="MSIP_Label_fb6c2d8a-efcc-437e-93d5-54cea663bf73_ContentBits">
    <vt:lpwstr>0</vt:lpwstr>
  </property>
</Properties>
</file>