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5" windowWidth="14115" windowHeight="9270"/>
  </bookViews>
  <sheets>
    <sheet name="Feuil1" sheetId="1" r:id="rId1"/>
    <sheet name="Feuil2" sheetId="2" r:id="rId2"/>
    <sheet name="Feuil3" sheetId="3" r:id="rId3"/>
  </sheets>
  <definedNames>
    <definedName name="Jour">Feuil1!$B$2</definedName>
    <definedName name="Journée">Feuil1!#REF!</definedName>
  </definedNames>
  <calcPr calcId="145621"/>
</workbook>
</file>

<file path=xl/calcChain.xml><?xml version="1.0" encoding="utf-8"?>
<calcChain xmlns="http://schemas.openxmlformats.org/spreadsheetml/2006/main">
  <c r="B28" i="1" l="1"/>
  <c r="B27" i="1"/>
  <c r="B26" i="1"/>
  <c r="B25" i="1"/>
  <c r="B4" i="1"/>
  <c r="B6" i="1" s="1"/>
  <c r="B10" i="1"/>
  <c r="B11" i="1"/>
  <c r="B12" i="1"/>
  <c r="B13" i="1"/>
  <c r="B14" i="1"/>
  <c r="B9" i="1"/>
  <c r="B5" i="1" l="1"/>
</calcChain>
</file>

<file path=xl/sharedStrings.xml><?xml version="1.0" encoding="utf-8"?>
<sst xmlns="http://schemas.openxmlformats.org/spreadsheetml/2006/main" count="21" uniqueCount="20">
  <si>
    <t>Nombre total de minutes</t>
  </si>
  <si>
    <t>Une journée</t>
  </si>
  <si>
    <t>Nombre de jours de prestation →</t>
  </si>
  <si>
    <t>Heures restantes →</t>
  </si>
  <si>
    <t>Minutes restantes</t>
  </si>
  <si>
    <t>Minutes restantes →</t>
  </si>
  <si>
    <t>← =ENT(B1/Jour)</t>
  </si>
  <si>
    <t>← =HEURE((B1-(B4*Jour))/1440)</t>
  </si>
  <si>
    <t>← =MINUTE((B1-(B4*Jour))/1440)</t>
  </si>
  <si>
    <t>← nommée "Jour"</t>
  </si>
  <si>
    <t>Format personnalisé [mm]:ss</t>
  </si>
  <si>
    <t>Une journée de prestation</t>
  </si>
  <si>
    <t>nombre de jours de prestation</t>
  </si>
  <si>
    <t>heures et minutes restants</t>
  </si>
  <si>
    <t>heures restantes</t>
  </si>
  <si>
    <t>ATTENTION, une fois le format [mm] définit, saisir 0:664 pour obtenir dans la cellule 664</t>
  </si>
  <si>
    <t>Rappel : 24 heures = 1440 minutes</t>
  </si>
  <si>
    <t>Durée (en minutes)</t>
  </si>
  <si>
    <t>Transciption</t>
  </si>
  <si>
    <t>ALTERNATIVE → Travailler à partir de saisies en minutes (évite les /1440)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</si>
</sst>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5" formatCode="[mm]:ss"/>
    <numFmt numFmtId="169" formatCode="[$-F400]h:mm:ss\ AM/PM"/>
    <numFmt numFmtId="171" formatCode="[mm]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65" fontId="0" fillId="0" borderId="0" xfId="0" applyNumberFormat="1"/>
    <xf numFmtId="169" fontId="0" fillId="0" borderId="0" xfId="0" applyNumberFormat="1"/>
    <xf numFmtId="0" fontId="0" fillId="3" borderId="0" xfId="0" applyFill="1"/>
    <xf numFmtId="171" fontId="0" fillId="3" borderId="0" xfId="0" applyNumberFormat="1" applyFill="1"/>
    <xf numFmtId="0" fontId="1" fillId="2" borderId="0" xfId="0" applyFont="1" applyFill="1" applyAlignment="1">
      <alignment horizontal="center"/>
    </xf>
    <xf numFmtId="0" fontId="2" fillId="0" borderId="0" xfId="0" applyFont="1"/>
    <xf numFmtId="0" fontId="0" fillId="4" borderId="0" xfId="0" applyFill="1"/>
    <xf numFmtId="0" fontId="0" fillId="5" borderId="0" xfId="0" applyFill="1"/>
    <xf numFmtId="0" fontId="0" fillId="0" borderId="0" xfId="0" applyAlignment="1">
      <alignment vertical="center"/>
    </xf>
    <xf numFmtId="0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2019301</xdr:colOff>
      <xdr:row>7</xdr:row>
      <xdr:rowOff>114300</xdr:rowOff>
    </xdr:from>
    <xdr:to>
      <xdr:col>10</xdr:col>
      <xdr:colOff>295275</xdr:colOff>
      <xdr:row>9</xdr:row>
      <xdr:rowOff>66675</xdr:rowOff>
    </xdr:to>
    <xdr:sp macro="" textlink="">
      <xdr:nvSpPr>
        <xdr:cNvPr id="2" name="ZoneTexte 1"/>
        <xdr:cNvSpPr txBox="1"/>
      </xdr:nvSpPr>
      <xdr:spPr>
        <a:xfrm>
          <a:off x="4019551" y="1447800"/>
          <a:ext cx="6657974" cy="333375"/>
        </a:xfrm>
        <a:custGeom>
          <a:avLst/>
          <a:gdLst>
            <a:gd name="connsiteX0" fmla="*/ 0 w 3867150"/>
            <a:gd name="connsiteY0" fmla="*/ 0 h 609600"/>
            <a:gd name="connsiteX1" fmla="*/ 3867150 w 3867150"/>
            <a:gd name="connsiteY1" fmla="*/ 0 h 609600"/>
            <a:gd name="connsiteX2" fmla="*/ 3867150 w 3867150"/>
            <a:gd name="connsiteY2" fmla="*/ 609600 h 609600"/>
            <a:gd name="connsiteX3" fmla="*/ 0 w 3867150"/>
            <a:gd name="connsiteY3" fmla="*/ 609600 h 609600"/>
            <a:gd name="connsiteX4" fmla="*/ 0 w 3867150"/>
            <a:gd name="connsiteY4" fmla="*/ 0 h 609600"/>
            <a:gd name="connsiteX0" fmla="*/ 276225 w 4143375"/>
            <a:gd name="connsiteY0" fmla="*/ 0 h 609600"/>
            <a:gd name="connsiteX1" fmla="*/ 4143375 w 4143375"/>
            <a:gd name="connsiteY1" fmla="*/ 0 h 609600"/>
            <a:gd name="connsiteX2" fmla="*/ 4143375 w 4143375"/>
            <a:gd name="connsiteY2" fmla="*/ 609600 h 609600"/>
            <a:gd name="connsiteX3" fmla="*/ 276225 w 4143375"/>
            <a:gd name="connsiteY3" fmla="*/ 609600 h 609600"/>
            <a:gd name="connsiteX4" fmla="*/ 0 w 4143375"/>
            <a:gd name="connsiteY4" fmla="*/ 323850 h 609600"/>
            <a:gd name="connsiteX5" fmla="*/ 276225 w 4143375"/>
            <a:gd name="connsiteY5" fmla="*/ 0 h 6096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4143375" h="609600">
              <a:moveTo>
                <a:pt x="276225" y="0"/>
              </a:moveTo>
              <a:lnTo>
                <a:pt x="4143375" y="0"/>
              </a:lnTo>
              <a:lnTo>
                <a:pt x="4143375" y="609600"/>
              </a:lnTo>
              <a:lnTo>
                <a:pt x="276225" y="609600"/>
              </a:lnTo>
              <a:cubicBezTo>
                <a:pt x="273050" y="498475"/>
                <a:pt x="3175" y="434975"/>
                <a:pt x="0" y="323850"/>
              </a:cubicBezTo>
              <a:lnTo>
                <a:pt x="276225" y="0"/>
              </a:lnTo>
              <a:close/>
            </a:path>
          </a:pathLst>
        </a:cu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800"/>
            <a:t>=ENT(A9/Jour)&amp;" jour(s) " &amp; HEURE((A9-(ENT(A9/Jour)*Jour))/1440) &amp; " heure(s) " &amp; MINUTE((A9-(ENT(A9/Jour)*Jour))/1440) &amp; " minute(s)"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tabSelected="1" workbookViewId="0">
      <selection activeCell="A19" sqref="A19:D19"/>
    </sheetView>
  </sheetViews>
  <sheetFormatPr baseColWidth="10" defaultRowHeight="15" x14ac:dyDescent="0.25"/>
  <cols>
    <col min="1" max="1" width="30" customWidth="1"/>
    <col min="2" max="2" width="30.7109375" bestFit="1" customWidth="1"/>
    <col min="3" max="3" width="15" bestFit="1" customWidth="1"/>
  </cols>
  <sheetData>
    <row r="1" spans="1:3" x14ac:dyDescent="0.25">
      <c r="A1" t="s">
        <v>0</v>
      </c>
      <c r="B1" s="9">
        <v>664</v>
      </c>
    </row>
    <row r="2" spans="1:3" x14ac:dyDescent="0.25">
      <c r="A2" s="1" t="s">
        <v>1</v>
      </c>
      <c r="B2" s="9">
        <v>456</v>
      </c>
      <c r="C2" t="s">
        <v>9</v>
      </c>
    </row>
    <row r="3" spans="1:3" x14ac:dyDescent="0.25">
      <c r="A3" s="6" t="s">
        <v>16</v>
      </c>
      <c r="B3" s="9"/>
    </row>
    <row r="4" spans="1:3" x14ac:dyDescent="0.25">
      <c r="A4" t="s">
        <v>2</v>
      </c>
      <c r="B4" s="9">
        <f>INT(B1/Jour)</f>
        <v>1</v>
      </c>
      <c r="C4" t="s">
        <v>6</v>
      </c>
    </row>
    <row r="5" spans="1:3" x14ac:dyDescent="0.25">
      <c r="A5" t="s">
        <v>3</v>
      </c>
      <c r="B5" s="10">
        <f>HOUR((B1-(B4*Jour))/1440)</f>
        <v>3</v>
      </c>
      <c r="C5" s="2" t="s">
        <v>7</v>
      </c>
    </row>
    <row r="6" spans="1:3" x14ac:dyDescent="0.25">
      <c r="A6" t="s">
        <v>5</v>
      </c>
      <c r="B6" s="9">
        <f>MINUTE((B1-(B4*Jour))/1440)</f>
        <v>28</v>
      </c>
      <c r="C6" t="s">
        <v>8</v>
      </c>
    </row>
    <row r="8" spans="1:3" x14ac:dyDescent="0.25">
      <c r="A8" s="7" t="s">
        <v>17</v>
      </c>
      <c r="B8" s="7" t="s">
        <v>18</v>
      </c>
    </row>
    <row r="9" spans="1:3" x14ac:dyDescent="0.25">
      <c r="A9" s="8">
        <v>664</v>
      </c>
      <c r="B9" s="8" t="str">
        <f>INT(A9/Jour)&amp;" jour(s) " &amp; HOUR((A9-(INT(A9/Jour)*Jour))/1440) &amp; " heure(s) " &amp; MINUTE((A9-(INT(A9/Jour)*Jour))/1440) &amp; " minute(s)"</f>
        <v>1 jour(s) 3 heure(s) 28 minute(s)</v>
      </c>
    </row>
    <row r="10" spans="1:3" x14ac:dyDescent="0.25">
      <c r="A10" s="8">
        <v>936</v>
      </c>
      <c r="B10" s="8" t="str">
        <f>INT(A10/Jour)&amp;" jour(s) " &amp; HOUR((A10-(INT(A10/Jour)*Jour))/1440) &amp; " heure(s) " &amp; MINUTE((A10-(INT(A10/Jour)*Jour))/1440) &amp; " minute(s)"</f>
        <v>2 jour(s) 0 heure(s) 24 minute(s)</v>
      </c>
    </row>
    <row r="11" spans="1:3" x14ac:dyDescent="0.25">
      <c r="A11" s="8">
        <v>1012</v>
      </c>
      <c r="B11" s="8" t="str">
        <f>INT(A11/Jour)&amp;" jour(s) " &amp; HOUR((A11-(INT(A11/Jour)*Jour))/1440) &amp; " heure(s) " &amp; MINUTE((A11-(INT(A11/Jour)*Jour))/1440) &amp; " minute(s)"</f>
        <v>2 jour(s) 1 heure(s) 40 minute(s)</v>
      </c>
    </row>
    <row r="12" spans="1:3" x14ac:dyDescent="0.25">
      <c r="A12" s="8">
        <v>738</v>
      </c>
      <c r="B12" s="8" t="str">
        <f>INT(A12/Jour)&amp;" jour(s) " &amp; HOUR((A12-(INT(A12/Jour)*Jour))/1440) &amp; " heure(s) " &amp; MINUTE((A12-(INT(A12/Jour)*Jour))/1440) &amp; " minute(s)"</f>
        <v>1 jour(s) 4 heure(s) 42 minute(s)</v>
      </c>
    </row>
    <row r="13" spans="1:3" x14ac:dyDescent="0.25">
      <c r="A13" s="8">
        <v>12</v>
      </c>
      <c r="B13" s="8" t="str">
        <f>INT(A13/Jour)&amp;" jour(s) " &amp; HOUR((A13-(INT(A13/Jour)*Jour))/1440) &amp; " heure(s) " &amp; MINUTE((A13-(INT(A13/Jour)*Jour))/1440) &amp; " minute(s)"</f>
        <v>0 jour(s) 0 heure(s) 12 minute(s)</v>
      </c>
    </row>
    <row r="14" spans="1:3" x14ac:dyDescent="0.25">
      <c r="A14" s="8">
        <v>10284</v>
      </c>
      <c r="B14" s="8" t="str">
        <f>INT(A14/Jour)&amp;" jour(s) " &amp; HOUR((A14-(INT(A14/Jour)*Jour))/1440) &amp; " heure(s) " &amp; MINUTE((A14-(INT(A14/Jour)*Jour))/1440) &amp; " minute(s)"</f>
        <v>22 jour(s) 4 heure(s) 12 minute(s)</v>
      </c>
    </row>
    <row r="19" spans="1:4" x14ac:dyDescent="0.25">
      <c r="A19" s="5" t="s">
        <v>19</v>
      </c>
      <c r="B19" s="5"/>
      <c r="C19" s="5"/>
      <c r="D19" s="5"/>
    </row>
    <row r="20" spans="1:4" x14ac:dyDescent="0.25">
      <c r="A20" s="3" t="s">
        <v>10</v>
      </c>
    </row>
    <row r="21" spans="1:4" x14ac:dyDescent="0.25">
      <c r="A21" t="s">
        <v>15</v>
      </c>
    </row>
    <row r="23" spans="1:4" x14ac:dyDescent="0.25">
      <c r="A23" t="s">
        <v>0</v>
      </c>
      <c r="B23" s="4">
        <v>0.46111111111111108</v>
      </c>
    </row>
    <row r="24" spans="1:4" x14ac:dyDescent="0.25">
      <c r="A24" t="s">
        <v>11</v>
      </c>
      <c r="B24" s="4">
        <v>0.31666666666666665</v>
      </c>
    </row>
    <row r="25" spans="1:4" x14ac:dyDescent="0.25">
      <c r="A25" t="s">
        <v>12</v>
      </c>
      <c r="B25">
        <f>INT(B23/B24)</f>
        <v>1</v>
      </c>
    </row>
    <row r="26" spans="1:4" x14ac:dyDescent="0.25">
      <c r="A26" t="s">
        <v>13</v>
      </c>
      <c r="B26" s="2">
        <f>B23-(B25*B24)</f>
        <v>0.14444444444444443</v>
      </c>
    </row>
    <row r="27" spans="1:4" x14ac:dyDescent="0.25">
      <c r="A27" t="s">
        <v>14</v>
      </c>
      <c r="B27">
        <f>HOUR(B26)</f>
        <v>3</v>
      </c>
    </row>
    <row r="28" spans="1:4" x14ac:dyDescent="0.25">
      <c r="A28" t="s">
        <v>4</v>
      </c>
      <c r="B28">
        <f>MINUTE(B26)</f>
        <v>28</v>
      </c>
    </row>
  </sheetData>
  <mergeCells count="1">
    <mergeCell ref="A19:D19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Jour</vt:lpstr>
    </vt:vector>
  </TitlesOfParts>
  <Company>Ministère de la santé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BLANCHARD Bernadette</dc:creator>
  <cp:lastModifiedBy>BLANCHARD Bernadette</cp:lastModifiedBy>
  <dcterms:created xsi:type="dcterms:W3CDTF">2021-04-22T14:15:46Z</dcterms:created>
  <dcterms:modified xsi:type="dcterms:W3CDTF">2021-04-22T15:15:37Z</dcterms:modified>
</cp:coreProperties>
</file>