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idier_2\Desktop\Nouveau dossier\"/>
    </mc:Choice>
  </mc:AlternateContent>
  <bookViews>
    <workbookView xWindow="240" yWindow="105" windowWidth="12180" windowHeight="7800" tabRatio="781"/>
  </bookViews>
  <sheets>
    <sheet name="Accueil" sheetId="12" r:id="rId1"/>
    <sheet name="Semaine 1" sheetId="137" r:id="rId2"/>
  </sheets>
  <definedNames>
    <definedName name="_xlnm._FilterDatabase" localSheetId="0" hidden="1">Accueil!$A$17:$N$29</definedName>
    <definedName name="An">Accueil!#REF!</definedName>
    <definedName name="liste_mois">Accueil!#REF!</definedName>
    <definedName name="MOIS">Accueil!#REF!</definedName>
    <definedName name="_xlnm.Print_Area" localSheetId="0">Accueil!$A$2:$N$30</definedName>
  </definedNames>
  <calcPr calcId="152511" iterateDelta="2E-3"/>
</workbook>
</file>

<file path=xl/calcChain.xml><?xml version="1.0" encoding="utf-8"?>
<calcChain xmlns="http://schemas.openxmlformats.org/spreadsheetml/2006/main">
  <c r="C17" i="12" l="1"/>
  <c r="D17" i="12"/>
  <c r="E17" i="12"/>
  <c r="F17" i="12"/>
  <c r="G17" i="12"/>
  <c r="H17" i="12"/>
  <c r="I17" i="12"/>
  <c r="J17" i="12"/>
  <c r="K17" i="12"/>
  <c r="L17" i="12"/>
  <c r="M17" i="12"/>
  <c r="B17" i="12"/>
  <c r="Z24" i="137" l="1"/>
  <c r="R24" i="137"/>
  <c r="J24" i="137"/>
  <c r="B24" i="137"/>
  <c r="Z14" i="137"/>
  <c r="R4" i="137"/>
  <c r="A24" i="12" l="1"/>
  <c r="A23" i="12"/>
  <c r="A22" i="12"/>
  <c r="A21" i="12"/>
  <c r="A20" i="12"/>
  <c r="A19" i="12"/>
  <c r="A25" i="12"/>
  <c r="A26" i="12"/>
  <c r="A27" i="12"/>
  <c r="A28" i="12"/>
  <c r="A29" i="12"/>
  <c r="A18" i="12"/>
  <c r="R14" i="137" l="1"/>
  <c r="J14" i="137"/>
  <c r="B14" i="137"/>
  <c r="Z4" i="137" l="1"/>
  <c r="AE32" i="137"/>
  <c r="W32" i="137"/>
  <c r="AD31" i="137"/>
  <c r="V31" i="137"/>
  <c r="AD30" i="137"/>
  <c r="V30" i="137"/>
  <c r="AD29" i="137"/>
  <c r="V29" i="137"/>
  <c r="AD28" i="137"/>
  <c r="V28" i="137"/>
  <c r="AD27" i="137"/>
  <c r="V27" i="137"/>
  <c r="AE22" i="137"/>
  <c r="W22" i="137"/>
  <c r="AD21" i="137"/>
  <c r="V21" i="137"/>
  <c r="AD20" i="137"/>
  <c r="V20" i="137"/>
  <c r="AD19" i="137"/>
  <c r="V19" i="137"/>
  <c r="AD18" i="137"/>
  <c r="V18" i="137"/>
  <c r="AD17" i="137"/>
  <c r="V17" i="137"/>
  <c r="AE12" i="137"/>
  <c r="W12" i="137"/>
  <c r="AD11" i="137"/>
  <c r="V11" i="137"/>
  <c r="AD10" i="137"/>
  <c r="V10" i="137"/>
  <c r="AD9" i="137"/>
  <c r="V9" i="137"/>
  <c r="AD8" i="137"/>
  <c r="V8" i="137"/>
  <c r="AD7" i="137"/>
  <c r="AD12" i="137" s="1"/>
  <c r="V7" i="137"/>
  <c r="AD22" i="137" l="1"/>
  <c r="AD32" i="137"/>
  <c r="V12" i="137"/>
  <c r="V22" i="137"/>
  <c r="V32" i="137"/>
  <c r="A7" i="137" l="1"/>
  <c r="N31" i="137" l="1"/>
  <c r="N30" i="137"/>
  <c r="N29" i="137"/>
  <c r="N28" i="137"/>
  <c r="N32" i="137" s="1"/>
  <c r="N27" i="137"/>
  <c r="N21" i="137"/>
  <c r="N20" i="137"/>
  <c r="N19" i="137"/>
  <c r="N18" i="137"/>
  <c r="N17" i="137"/>
  <c r="F21" i="137"/>
  <c r="F20" i="137"/>
  <c r="F19" i="137"/>
  <c r="F18" i="137"/>
  <c r="F17" i="137"/>
  <c r="N11" i="137"/>
  <c r="N10" i="137"/>
  <c r="N9" i="137"/>
  <c r="N8" i="137"/>
  <c r="N7" i="137"/>
  <c r="O32" i="137"/>
  <c r="G32" i="137"/>
  <c r="F31" i="137"/>
  <c r="A31" i="137"/>
  <c r="F30" i="137"/>
  <c r="A30" i="137"/>
  <c r="F29" i="137"/>
  <c r="A29" i="137"/>
  <c r="F28" i="137"/>
  <c r="A28" i="137"/>
  <c r="F27" i="137"/>
  <c r="A27" i="137"/>
  <c r="O22" i="137"/>
  <c r="G22" i="137"/>
  <c r="A21" i="137"/>
  <c r="A20" i="137"/>
  <c r="A19" i="137"/>
  <c r="A18" i="137"/>
  <c r="A17" i="137"/>
  <c r="O12" i="137"/>
  <c r="G12" i="137"/>
  <c r="F11" i="137"/>
  <c r="A11" i="137"/>
  <c r="F10" i="137"/>
  <c r="A10" i="137"/>
  <c r="F9" i="137"/>
  <c r="A9" i="137"/>
  <c r="F8" i="137"/>
  <c r="A8" i="137"/>
  <c r="F7" i="137"/>
  <c r="J4" i="137"/>
  <c r="B4" i="137"/>
  <c r="B30" i="12"/>
  <c r="C30" i="12"/>
  <c r="D30" i="12"/>
  <c r="E30" i="12"/>
  <c r="F30" i="12"/>
  <c r="G30" i="12"/>
  <c r="H30" i="12"/>
  <c r="I30" i="12"/>
  <c r="J30" i="12"/>
  <c r="K30" i="12"/>
  <c r="L30" i="12"/>
  <c r="M30" i="12"/>
  <c r="F12" i="137" l="1"/>
  <c r="F32" i="137"/>
  <c r="N12" i="137"/>
  <c r="F22" i="137"/>
  <c r="N22" i="137"/>
  <c r="N30" i="12"/>
</calcChain>
</file>

<file path=xl/sharedStrings.xml><?xml version="1.0" encoding="utf-8"?>
<sst xmlns="http://schemas.openxmlformats.org/spreadsheetml/2006/main" count="121" uniqueCount="33">
  <si>
    <t>Fin</t>
  </si>
  <si>
    <t>Total</t>
  </si>
  <si>
    <t>Repas</t>
  </si>
  <si>
    <t>Début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</si>
  <si>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</si>
  <si>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</si>
  <si>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</si>
  <si>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</si>
  <si>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</si>
  <si>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</si>
  <si>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</si>
  <si>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</si>
  <si>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</si>
  <si>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</si>
  <si>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Août</t>
  </si>
  <si>
    <t xml:space="preserve">SEMAINE </t>
  </si>
  <si>
    <t>Heures</t>
  </si>
  <si>
    <t>Note</t>
  </si>
  <si>
    <t>Accueil</t>
  </si>
  <si>
    <t>Semaine 1</t>
  </si>
  <si>
    <t>Util 1</t>
  </si>
  <si>
    <t>Util 2</t>
  </si>
  <si>
    <t>Util 3</t>
  </si>
  <si>
    <t>Util 4</t>
  </si>
  <si>
    <t>Util 5</t>
  </si>
  <si>
    <t>Util 6</t>
  </si>
  <si>
    <t>Util 7</t>
  </si>
  <si>
    <t>Util 8</t>
  </si>
  <si>
    <t>Util 9</t>
  </si>
  <si>
    <t>Util 10</t>
  </si>
  <si>
    <t>Util 11</t>
  </si>
  <si>
    <t>Util 12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</si>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</sst>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00&quot; &quot;00&quot; &quot;00&quot; &quot;00"/>
    <numFmt numFmtId="165" formatCode="[$€]#,##0.00_);[Red]\([$€]#,##0.00\)"/>
    <numFmt numFmtId="166" formatCode="_(&quot;$&quot;* #,##0_);_(&quot;$&quot;* \(#,##0\);_(&quot;$&quot;* &quot;-&quot;_);_(@_)"/>
    <numFmt numFmtId="167" formatCode="_(&quot;$&quot;* #,##0.00_);_(&quot;$&quot;* \(#,##0.00\);_(&quot;$&quot;* &quot;-&quot;??_);_(@_)"/>
    <numFmt numFmtId="168" formatCode="[$-F800]dddd\,\ mmmm\ dd\,\ yyyy"/>
    <numFmt numFmtId="169" formatCode="h:mm;@"/>
    <numFmt numFmtId="170" formatCode="[h]:mm;@"/>
    <numFmt numFmtId="171" formatCode="ddd\-dd\-mmm\-yy"/>
    <numFmt numFmtId="172" formatCode="[=0]&quot;-&quot;;General"/>
    <numFmt numFmtId="173" formatCode="[=0]&quot;-&quot;;[h]:mm"/>
    <numFmt numFmtId="174" formatCode="ddd\ dd\ mmm\ yyyy"/>
    <numFmt numFmtId="175" formatCode="[h]:mm:ss;@"/>
  </numFmts>
  <fonts count="4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sz val="10"/>
      <name val="MS Sans Serif"/>
      <family val="2"/>
    </font>
    <font>
      <b/>
      <sz val="12"/>
      <name val="Arial"/>
      <family val="2"/>
    </font>
    <font>
      <sz val="10"/>
      <name val="Times New Roman"/>
      <family val="1"/>
    </font>
    <font>
      <sz val="8"/>
      <name val="Tahoma"/>
      <family val="2"/>
    </font>
    <font>
      <b/>
      <sz val="10"/>
      <name val="Tahoma"/>
      <family val="2"/>
    </font>
    <font>
      <u/>
      <sz val="9.9"/>
      <color indexed="12"/>
      <name val="Calibri"/>
      <family val="2"/>
    </font>
    <font>
      <b/>
      <sz val="11"/>
      <name val="Tahoma"/>
      <family val="2"/>
    </font>
    <font>
      <b/>
      <sz val="8"/>
      <name val="Tahoma"/>
      <family val="2"/>
    </font>
    <font>
      <b/>
      <sz val="16"/>
      <name val="Tahoma"/>
      <family val="2"/>
    </font>
    <font>
      <b/>
      <sz val="14"/>
      <color indexed="8"/>
      <name val="Calibri"/>
      <family val="2"/>
    </font>
    <font>
      <sz val="11"/>
      <name val="Tahoma"/>
      <family val="2"/>
    </font>
    <font>
      <sz val="8"/>
      <color indexed="8"/>
      <name val="Tahoma"/>
      <family val="2"/>
    </font>
    <font>
      <sz val="7"/>
      <color indexed="63"/>
      <name val="Tahoma"/>
      <family val="2"/>
    </font>
    <font>
      <sz val="7"/>
      <name val="Tahoma"/>
      <family val="2"/>
    </font>
    <font>
      <b/>
      <sz val="8"/>
      <color indexed="56"/>
      <name val="Tahoma"/>
      <family val="2"/>
    </font>
    <font>
      <sz val="7"/>
      <color indexed="8"/>
      <name val="Calibri"/>
      <family val="2"/>
    </font>
    <font>
      <sz val="8"/>
      <color indexed="8"/>
      <name val="Calibri"/>
      <family val="2"/>
    </font>
    <font>
      <sz val="7"/>
      <color indexed="8"/>
      <name val="Tahoma"/>
      <family val="2"/>
    </font>
    <font>
      <b/>
      <sz val="11"/>
      <color rgb="FF3F3F3F"/>
      <name val="Calibri"/>
      <family val="2"/>
      <scheme val="minor"/>
    </font>
    <font>
      <b/>
      <sz val="8"/>
      <color indexed="63"/>
      <name val="Verdana"/>
      <family val="2"/>
    </font>
    <font>
      <sz val="8"/>
      <color indexed="63"/>
      <name val="Verdana"/>
      <family val="2"/>
    </font>
    <font>
      <sz val="10"/>
      <color indexed="63"/>
      <name val="Verdana"/>
      <family val="2"/>
    </font>
    <font>
      <b/>
      <sz val="10"/>
      <color indexed="8"/>
      <name val="Verdana"/>
      <family val="2"/>
    </font>
    <font>
      <u/>
      <sz val="10"/>
      <color indexed="12"/>
      <name val="Verdana"/>
      <family val="2"/>
    </font>
    <font>
      <u/>
      <sz val="10"/>
      <color rgb="FF0070C0"/>
      <name val="Verdana"/>
      <family val="2"/>
    </font>
    <font>
      <b/>
      <sz val="11"/>
      <color indexed="8"/>
      <name val="Verdana"/>
      <family val="2"/>
    </font>
    <font>
      <b/>
      <sz val="11"/>
      <name val="Verdana"/>
      <family val="2"/>
    </font>
    <font>
      <b/>
      <sz val="9"/>
      <color indexed="63"/>
      <name val="Verdana"/>
      <family val="2"/>
    </font>
    <font>
      <sz val="11"/>
      <color theme="1"/>
      <name val="Verdana"/>
      <family val="2"/>
    </font>
    <font>
      <b/>
      <sz val="11"/>
      <color indexed="10"/>
      <name val="Verdana"/>
      <family val="2"/>
    </font>
    <font>
      <sz val="11"/>
      <color indexed="10"/>
      <name val="Verdana"/>
      <family val="2"/>
    </font>
    <font>
      <sz val="11"/>
      <color indexed="60"/>
      <name val="Verdana"/>
      <family val="2"/>
    </font>
    <font>
      <b/>
      <sz val="10"/>
      <color indexed="9"/>
      <name val="Verdana"/>
      <family val="2"/>
    </font>
    <font>
      <sz val="11"/>
      <color rgb="FF3F3F3F"/>
      <name val="Verdana"/>
      <family val="2"/>
    </font>
    <font>
      <b/>
      <sz val="10"/>
      <color indexed="63"/>
      <name val="Verdana"/>
      <family val="2"/>
    </font>
    <font>
      <b/>
      <u/>
      <sz val="10"/>
      <color indexed="12"/>
      <name val="Verdana"/>
      <family val="2"/>
    </font>
    <font>
      <b/>
      <u/>
      <sz val="10"/>
      <color rgb="FF0070C0"/>
      <name val="Verdana"/>
      <family val="2"/>
    </font>
    <font>
      <b/>
      <sz val="9"/>
      <name val="Verdana"/>
      <family val="2"/>
    </font>
    <font>
      <b/>
      <sz val="9"/>
      <color indexed="8"/>
      <name val="Verdana"/>
      <family val="2"/>
    </font>
    <font>
      <b/>
      <sz val="9"/>
      <color rgb="FF3F3F3F"/>
      <name val="Verdana"/>
      <family val="2"/>
    </font>
    <font>
      <sz val="10"/>
      <color theme="1"/>
      <name val="Arial Unicode MS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 style="medium">
        <color indexed="64"/>
      </bottom>
      <diagonal/>
    </border>
    <border>
      <left style="medium">
        <color indexed="64"/>
      </left>
      <right style="thin">
        <color indexed="63"/>
      </right>
      <top style="medium">
        <color indexed="64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3"/>
      </left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thin">
        <color rgb="FF3F3F3F"/>
      </bottom>
      <diagonal/>
    </border>
    <border>
      <left style="thin">
        <color indexed="63"/>
      </left>
      <right style="medium">
        <color indexed="64"/>
      </right>
      <top style="thin">
        <color indexed="63"/>
      </top>
      <bottom style="medium">
        <color indexed="64"/>
      </bottom>
      <diagonal/>
    </border>
  </borders>
  <cellStyleXfs count="22">
    <xf numFmtId="0" fontId="0" fillId="0" borderId="0"/>
    <xf numFmtId="0" fontId="2" fillId="2" borderId="0">
      <alignment horizontal="center" vertical="center"/>
    </xf>
    <xf numFmtId="165" fontId="3" fillId="0" borderId="0" applyFont="0" applyFill="0" applyBorder="0" applyAlignment="0" applyProtection="0"/>
    <xf numFmtId="0" fontId="4" fillId="3" borderId="0">
      <alignment horizontal="center" vertical="center" wrapText="1"/>
    </xf>
    <xf numFmtId="0" fontId="8" fillId="0" borderId="0" applyNumberFormat="0" applyFill="0" applyBorder="0" applyAlignment="0" applyProtection="0">
      <alignment vertical="top"/>
      <protection locked="0"/>
    </xf>
    <xf numFmtId="164" fontId="5" fillId="0" borderId="0">
      <alignment horizont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7" borderId="21" applyNumberFormat="0" applyAlignment="0" applyProtection="0"/>
    <xf numFmtId="0" fontId="1" fillId="4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141">
    <xf numFmtId="0" fontId="0" fillId="0" borderId="0" xfId="0"/>
    <xf numFmtId="0" fontId="0" fillId="0" borderId="0" xfId="0" applyBorder="1"/>
    <xf numFmtId="0" fontId="13" fillId="0" borderId="0" xfId="0" applyFont="1" applyFill="1" applyBorder="1" applyProtection="1"/>
    <xf numFmtId="0" fontId="11" fillId="0" borderId="0" xfId="0" applyFont="1" applyFill="1" applyBorder="1" applyProtection="1"/>
    <xf numFmtId="0" fontId="13" fillId="0" borderId="0" xfId="0" applyFont="1" applyFill="1" applyProtection="1"/>
    <xf numFmtId="0" fontId="13" fillId="0" borderId="0" xfId="0" applyFont="1" applyProtection="1"/>
    <xf numFmtId="0" fontId="13" fillId="0" borderId="0" xfId="0" applyFont="1" applyBorder="1" applyProtection="1"/>
    <xf numFmtId="1" fontId="13" fillId="0" borderId="0" xfId="0" applyNumberFormat="1" applyFont="1" applyProtection="1"/>
    <xf numFmtId="20" fontId="10" fillId="0" borderId="1" xfId="12" applyNumberFormat="1" applyFont="1" applyFill="1" applyBorder="1" applyAlignment="1" applyProtection="1">
      <alignment horizontal="center" vertical="center"/>
    </xf>
    <xf numFmtId="170" fontId="10" fillId="0" borderId="0" xfId="12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Protection="1"/>
    <xf numFmtId="0" fontId="6" fillId="0" borderId="0" xfId="0" applyFont="1" applyBorder="1" applyProtection="1"/>
    <xf numFmtId="1" fontId="6" fillId="0" borderId="0" xfId="0" applyNumberFormat="1" applyFont="1" applyProtection="1"/>
    <xf numFmtId="0" fontId="10" fillId="0" borderId="0" xfId="0" applyFont="1" applyBorder="1" applyAlignment="1" applyProtection="1">
      <alignment horizontal="center" vertical="center" wrapText="1"/>
    </xf>
    <xf numFmtId="0" fontId="6" fillId="0" borderId="1" xfId="12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/>
    <xf numFmtId="0" fontId="8" fillId="0" borderId="0" xfId="4" applyFill="1" applyBorder="1" applyAlignment="1" applyProtection="1"/>
    <xf numFmtId="1" fontId="12" fillId="0" borderId="2" xfId="0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/>
    <xf numFmtId="1" fontId="16" fillId="0" borderId="0" xfId="0" applyNumberFormat="1" applyFont="1" applyProtection="1"/>
    <xf numFmtId="0" fontId="8" fillId="0" borderId="0" xfId="4" applyAlignment="1" applyProtection="1"/>
    <xf numFmtId="14" fontId="17" fillId="0" borderId="0" xfId="0" applyNumberFormat="1" applyFont="1" applyFill="1" applyAlignment="1" applyProtection="1">
      <alignment horizontal="left" vertical="center"/>
    </xf>
    <xf numFmtId="0" fontId="16" fillId="0" borderId="0" xfId="0" applyFont="1" applyFill="1" applyProtection="1"/>
    <xf numFmtId="0" fontId="18" fillId="0" borderId="0" xfId="0" applyFont="1"/>
    <xf numFmtId="0" fontId="16" fillId="0" borderId="0" xfId="0" applyFont="1" applyFill="1" applyBorder="1" applyProtection="1"/>
    <xf numFmtId="0" fontId="16" fillId="0" borderId="0" xfId="0" applyFont="1" applyProtection="1"/>
    <xf numFmtId="20" fontId="6" fillId="0" borderId="0" xfId="12" applyNumberFormat="1" applyFont="1" applyFill="1" applyBorder="1" applyAlignment="1" applyProtection="1">
      <alignment horizontal="center" vertical="center"/>
      <protection locked="0"/>
    </xf>
    <xf numFmtId="169" fontId="6" fillId="0" borderId="0" xfId="12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 applyProtection="1"/>
    <xf numFmtId="1" fontId="10" fillId="0" borderId="0" xfId="12" applyNumberFormat="1" applyFont="1" applyFill="1" applyBorder="1" applyAlignment="1" applyProtection="1">
      <alignment horizontal="center" vertical="center"/>
    </xf>
    <xf numFmtId="20" fontId="10" fillId="0" borderId="3" xfId="12" applyNumberFormat="1" applyFont="1" applyFill="1" applyBorder="1" applyAlignment="1" applyProtection="1">
      <alignment horizontal="center" vertical="center"/>
    </xf>
    <xf numFmtId="0" fontId="6" fillId="0" borderId="3" xfId="12" applyNumberFormat="1" applyFont="1" applyFill="1" applyBorder="1" applyAlignment="1" applyProtection="1">
      <alignment horizontal="center" vertical="center"/>
      <protection locked="0"/>
    </xf>
    <xf numFmtId="0" fontId="10" fillId="0" borderId="0" xfId="12" applyNumberFormat="1" applyFont="1" applyFill="1" applyBorder="1" applyAlignment="1" applyProtection="1">
      <alignment horizontal="center" vertical="center"/>
    </xf>
    <xf numFmtId="1" fontId="6" fillId="0" borderId="0" xfId="12" applyNumberFormat="1" applyFont="1" applyFill="1" applyBorder="1" applyAlignment="1" applyProtection="1">
      <alignment horizontal="center" vertical="center"/>
    </xf>
    <xf numFmtId="0" fontId="10" fillId="0" borderId="4" xfId="12" applyNumberFormat="1" applyFont="1" applyFill="1" applyBorder="1" applyAlignment="1" applyProtection="1">
      <alignment horizontal="center" vertical="center"/>
    </xf>
    <xf numFmtId="0" fontId="10" fillId="0" borderId="1" xfId="12" applyNumberFormat="1" applyFont="1" applyFill="1" applyBorder="1" applyAlignment="1" applyProtection="1">
      <alignment horizontal="center" vertical="center"/>
    </xf>
    <xf numFmtId="0" fontId="14" fillId="0" borderId="5" xfId="0" applyFont="1" applyBorder="1" applyAlignment="1" applyProtection="1">
      <alignment horizontal="center" vertical="center"/>
    </xf>
    <xf numFmtId="1" fontId="10" fillId="0" borderId="1" xfId="12" applyNumberFormat="1" applyFont="1" applyFill="1" applyBorder="1" applyAlignment="1" applyProtection="1">
      <alignment horizontal="center" vertical="center"/>
    </xf>
    <xf numFmtId="1" fontId="10" fillId="0" borderId="0" xfId="12" applyNumberFormat="1" applyFont="1" applyFill="1" applyBorder="1" applyAlignment="1" applyProtection="1">
      <alignment horizontal="center" vertical="top"/>
    </xf>
    <xf numFmtId="0" fontId="14" fillId="0" borderId="0" xfId="0" applyFont="1" applyBorder="1" applyAlignment="1" applyProtection="1">
      <alignment horizontal="center" vertical="center"/>
    </xf>
    <xf numFmtId="20" fontId="6" fillId="0" borderId="1" xfId="12" applyNumberFormat="1" applyFont="1" applyFill="1" applyBorder="1" applyAlignment="1" applyProtection="1">
      <alignment horizontal="center" vertical="center"/>
      <protection locked="0"/>
    </xf>
    <xf numFmtId="20" fontId="6" fillId="0" borderId="4" xfId="12" applyNumberFormat="1" applyFont="1" applyFill="1" applyBorder="1" applyAlignment="1" applyProtection="1">
      <alignment horizontal="center" vertical="center"/>
      <protection locked="0"/>
    </xf>
    <xf numFmtId="20" fontId="6" fillId="0" borderId="10" xfId="12" applyNumberFormat="1" applyFont="1" applyFill="1" applyBorder="1" applyAlignment="1" applyProtection="1">
      <alignment horizontal="center" vertical="center"/>
      <protection locked="0"/>
    </xf>
    <xf numFmtId="20" fontId="6" fillId="0" borderId="3" xfId="12" applyNumberFormat="1" applyFont="1" applyFill="1" applyBorder="1" applyAlignment="1" applyProtection="1">
      <alignment horizontal="center" vertical="center"/>
      <protection locked="0"/>
    </xf>
    <xf numFmtId="0" fontId="20" fillId="0" borderId="6" xfId="0" applyFont="1" applyBorder="1" applyAlignment="1" applyProtection="1">
      <alignment horizontal="center" vertical="center"/>
      <protection locked="0"/>
    </xf>
    <xf numFmtId="0" fontId="10" fillId="0" borderId="11" xfId="12" applyNumberFormat="1" applyFont="1" applyFill="1" applyBorder="1" applyAlignment="1" applyProtection="1">
      <alignment horizontal="center" vertical="center"/>
    </xf>
    <xf numFmtId="0" fontId="10" fillId="0" borderId="12" xfId="12" applyNumberFormat="1" applyFont="1" applyFill="1" applyBorder="1" applyAlignment="1" applyProtection="1">
      <alignment horizontal="center" vertical="center"/>
    </xf>
    <xf numFmtId="0" fontId="14" fillId="0" borderId="13" xfId="0" applyFont="1" applyBorder="1" applyAlignment="1" applyProtection="1">
      <alignment horizontal="center" vertical="center"/>
    </xf>
    <xf numFmtId="0" fontId="20" fillId="0" borderId="5" xfId="0" applyFont="1" applyBorder="1" applyAlignment="1" applyProtection="1">
      <alignment horizontal="center" vertical="center"/>
      <protection locked="0"/>
    </xf>
    <xf numFmtId="171" fontId="6" fillId="0" borderId="14" xfId="12" applyNumberFormat="1" applyFont="1" applyFill="1" applyBorder="1" applyAlignment="1" applyProtection="1">
      <alignment horizontal="left" vertical="center"/>
    </xf>
    <xf numFmtId="171" fontId="10" fillId="0" borderId="0" xfId="12" applyNumberFormat="1" applyFont="1" applyFill="1" applyBorder="1" applyAlignment="1" applyProtection="1">
      <alignment horizontal="left" vertical="center"/>
    </xf>
    <xf numFmtId="171" fontId="6" fillId="0" borderId="0" xfId="0" applyNumberFormat="1" applyFont="1" applyBorder="1" applyAlignment="1" applyProtection="1">
      <alignment horizontal="left" vertical="center"/>
    </xf>
    <xf numFmtId="171" fontId="13" fillId="0" borderId="0" xfId="0" applyNumberFormat="1" applyFont="1" applyBorder="1" applyAlignment="1" applyProtection="1">
      <alignment horizontal="left" vertical="center"/>
    </xf>
    <xf numFmtId="171" fontId="0" fillId="0" borderId="0" xfId="0" applyNumberFormat="1" applyAlignment="1">
      <alignment horizontal="left" vertical="center"/>
    </xf>
    <xf numFmtId="171" fontId="6" fillId="0" borderId="0" xfId="12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/>
      <protection locked="0"/>
    </xf>
    <xf numFmtId="175" fontId="18" fillId="0" borderId="0" xfId="0" applyNumberFormat="1" applyFont="1"/>
    <xf numFmtId="1" fontId="0" fillId="0" borderId="0" xfId="0" applyNumberFormat="1"/>
    <xf numFmtId="0" fontId="24" fillId="0" borderId="0" xfId="0" applyFont="1" applyFill="1"/>
    <xf numFmtId="0" fontId="25" fillId="0" borderId="0" xfId="0" applyFont="1" applyFill="1"/>
    <xf numFmtId="0" fontId="24" fillId="0" borderId="0" xfId="0" applyFont="1" applyFill="1" applyBorder="1"/>
    <xf numFmtId="0" fontId="26" fillId="0" borderId="0" xfId="4" applyFont="1" applyFill="1" applyBorder="1" applyAlignment="1" applyProtection="1">
      <alignment horizontal="left"/>
    </xf>
    <xf numFmtId="174" fontId="27" fillId="0" borderId="0" xfId="4" applyNumberFormat="1" applyFont="1" applyFill="1" applyBorder="1" applyAlignment="1" applyProtection="1">
      <alignment horizontal="left"/>
    </xf>
    <xf numFmtId="49" fontId="24" fillId="0" borderId="0" xfId="0" applyNumberFormat="1" applyFont="1" applyFill="1"/>
    <xf numFmtId="0" fontId="25" fillId="0" borderId="0" xfId="0" applyFont="1" applyBorder="1"/>
    <xf numFmtId="49" fontId="25" fillId="0" borderId="0" xfId="0" applyNumberFormat="1" applyFont="1"/>
    <xf numFmtId="0" fontId="25" fillId="0" borderId="0" xfId="0" applyFont="1"/>
    <xf numFmtId="0" fontId="24" fillId="0" borderId="0" xfId="0" applyFont="1" applyBorder="1"/>
    <xf numFmtId="174" fontId="27" fillId="0" borderId="0" xfId="0" applyNumberFormat="1" applyFont="1" applyAlignment="1">
      <alignment horizontal="left"/>
    </xf>
    <xf numFmtId="0" fontId="24" fillId="0" borderId="0" xfId="0" applyFont="1"/>
    <xf numFmtId="0" fontId="28" fillId="0" borderId="7" xfId="18" applyFont="1" applyFill="1" applyBorder="1" applyAlignment="1">
      <alignment horizontal="center"/>
    </xf>
    <xf numFmtId="0" fontId="30" fillId="8" borderId="0" xfId="0" applyFont="1" applyFill="1" applyBorder="1" applyAlignment="1">
      <alignment horizontal="center"/>
    </xf>
    <xf numFmtId="0" fontId="28" fillId="0" borderId="0" xfId="18" applyFont="1" applyFill="1" applyBorder="1" applyAlignment="1">
      <alignment horizontal="center"/>
    </xf>
    <xf numFmtId="1" fontId="29" fillId="0" borderId="0" xfId="18" applyNumberFormat="1" applyFont="1" applyFill="1" applyBorder="1" applyAlignment="1">
      <alignment horizontal="center"/>
    </xf>
    <xf numFmtId="1" fontId="28" fillId="0" borderId="0" xfId="18" applyNumberFormat="1" applyFont="1" applyFill="1" applyBorder="1" applyAlignment="1">
      <alignment horizontal="center"/>
    </xf>
    <xf numFmtId="0" fontId="31" fillId="0" borderId="0" xfId="0" applyFont="1"/>
    <xf numFmtId="173" fontId="30" fillId="8" borderId="0" xfId="0" applyNumberFormat="1" applyFont="1" applyFill="1" applyBorder="1" applyAlignment="1">
      <alignment horizontal="center"/>
    </xf>
    <xf numFmtId="0" fontId="28" fillId="0" borderId="0" xfId="0" applyFont="1" applyFill="1"/>
    <xf numFmtId="173" fontId="28" fillId="0" borderId="0" xfId="0" applyNumberFormat="1" applyFont="1" applyFill="1"/>
    <xf numFmtId="168" fontId="31" fillId="0" borderId="0" xfId="0" applyNumberFormat="1" applyFont="1" applyBorder="1"/>
    <xf numFmtId="0" fontId="31" fillId="0" borderId="0" xfId="0" applyFont="1" applyBorder="1"/>
    <xf numFmtId="0" fontId="32" fillId="0" borderId="0" xfId="0" applyFont="1" applyFill="1"/>
    <xf numFmtId="0" fontId="33" fillId="0" borderId="0" xfId="0" applyFont="1"/>
    <xf numFmtId="168" fontId="33" fillId="0" borderId="0" xfId="0" applyNumberFormat="1" applyFont="1" applyBorder="1"/>
    <xf numFmtId="0" fontId="33" fillId="0" borderId="0" xfId="0" applyFont="1" applyBorder="1"/>
    <xf numFmtId="0" fontId="34" fillId="0" borderId="0" xfId="0" applyFont="1" applyFill="1" applyBorder="1"/>
    <xf numFmtId="0" fontId="34" fillId="0" borderId="0" xfId="0" applyFont="1" applyFill="1"/>
    <xf numFmtId="168" fontId="34" fillId="0" borderId="0" xfId="0" applyNumberFormat="1" applyFont="1" applyFill="1" applyBorder="1"/>
    <xf numFmtId="0" fontId="31" fillId="0" borderId="0" xfId="0" applyFont="1" applyFill="1" applyBorder="1" applyAlignment="1">
      <alignment horizontal="left"/>
    </xf>
    <xf numFmtId="0" fontId="27" fillId="0" borderId="0" xfId="0" applyFont="1" applyBorder="1" applyAlignment="1">
      <alignment horizontal="left"/>
    </xf>
    <xf numFmtId="49" fontId="31" fillId="0" borderId="0" xfId="0" applyNumberFormat="1" applyFont="1"/>
    <xf numFmtId="0" fontId="35" fillId="5" borderId="8" xfId="18" applyFont="1" applyFill="1" applyBorder="1" applyAlignment="1">
      <alignment horizontal="center" vertical="center"/>
    </xf>
    <xf numFmtId="0" fontId="35" fillId="5" borderId="9" xfId="18" applyFont="1" applyFill="1" applyBorder="1" applyAlignment="1">
      <alignment horizontal="center" vertical="center"/>
    </xf>
    <xf numFmtId="0" fontId="35" fillId="5" borderId="22" xfId="18" applyNumberFormat="1" applyFont="1" applyFill="1" applyBorder="1" applyAlignment="1">
      <alignment horizontal="center" vertical="center"/>
    </xf>
    <xf numFmtId="172" fontId="36" fillId="0" borderId="21" xfId="18" applyNumberFormat="1" applyFont="1" applyFill="1" applyBorder="1" applyAlignment="1">
      <alignment horizontal="center" vertical="center"/>
    </xf>
    <xf numFmtId="173" fontId="36" fillId="0" borderId="21" xfId="18" applyNumberFormat="1" applyFont="1" applyFill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174" fontId="39" fillId="0" borderId="0" xfId="0" applyNumberFormat="1" applyFont="1" applyAlignment="1">
      <alignment horizontal="left"/>
    </xf>
    <xf numFmtId="0" fontId="37" fillId="0" borderId="0" xfId="0" applyFont="1" applyAlignment="1">
      <alignment horizontal="center" vertical="center"/>
    </xf>
    <xf numFmtId="0" fontId="35" fillId="5" borderId="9" xfId="18" applyNumberFormat="1" applyFont="1" applyFill="1" applyBorder="1" applyAlignment="1">
      <alignment horizontal="center" vertical="center"/>
    </xf>
    <xf numFmtId="0" fontId="38" fillId="0" borderId="0" xfId="4" applyFont="1" applyFill="1" applyBorder="1" applyAlignment="1" applyProtection="1">
      <alignment horizontal="left"/>
    </xf>
    <xf numFmtId="174" fontId="39" fillId="0" borderId="0" xfId="4" applyNumberFormat="1" applyFont="1" applyFill="1" applyBorder="1" applyAlignment="1" applyProtection="1">
      <alignment horizontal="left"/>
    </xf>
    <xf numFmtId="0" fontId="8" fillId="0" borderId="0" xfId="4" applyFill="1" applyBorder="1" applyAlignment="1" applyProtection="1">
      <alignment horizontal="left"/>
    </xf>
    <xf numFmtId="1" fontId="8" fillId="0" borderId="0" xfId="4" applyNumberFormat="1" applyFill="1" applyBorder="1" applyAlignment="1" applyProtection="1">
      <alignment horizontal="left"/>
    </xf>
    <xf numFmtId="0" fontId="8" fillId="0" borderId="0" xfId="4" applyFill="1" applyBorder="1" applyAlignment="1" applyProtection="1">
      <alignment horizontal="left" vertical="center"/>
    </xf>
    <xf numFmtId="173" fontId="40" fillId="0" borderId="15" xfId="18" applyNumberFormat="1" applyFont="1" applyFill="1" applyBorder="1" applyAlignment="1">
      <alignment horizontal="center" vertical="center"/>
    </xf>
    <xf numFmtId="173" fontId="41" fillId="0" borderId="25" xfId="18" applyNumberFormat="1" applyFont="1" applyFill="1" applyBorder="1" applyAlignment="1">
      <alignment horizontal="center" vertical="center"/>
    </xf>
    <xf numFmtId="173" fontId="42" fillId="0" borderId="24" xfId="18" applyNumberFormat="1" applyFont="1" applyFill="1" applyBorder="1" applyAlignment="1">
      <alignment horizontal="center" vertical="center"/>
    </xf>
    <xf numFmtId="172" fontId="42" fillId="0" borderId="24" xfId="18" applyNumberFormat="1" applyFont="1" applyFill="1" applyBorder="1" applyAlignment="1">
      <alignment horizontal="center" vertical="center"/>
    </xf>
    <xf numFmtId="172" fontId="41" fillId="0" borderId="25" xfId="18" applyNumberFormat="1" applyFont="1" applyFill="1" applyBorder="1" applyAlignment="1">
      <alignment horizontal="center" vertical="center"/>
    </xf>
    <xf numFmtId="172" fontId="40" fillId="0" borderId="15" xfId="18" applyNumberFormat="1" applyFont="1" applyFill="1" applyBorder="1" applyAlignment="1">
      <alignment horizontal="center" vertical="center"/>
    </xf>
    <xf numFmtId="0" fontId="43" fillId="0" borderId="0" xfId="0" applyFont="1"/>
    <xf numFmtId="0" fontId="42" fillId="0" borderId="23" xfId="18" applyFont="1" applyFill="1" applyBorder="1" applyAlignment="1">
      <alignment horizontal="left" vertical="center"/>
    </xf>
    <xf numFmtId="20" fontId="6" fillId="0" borderId="0" xfId="12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Protection="1"/>
    <xf numFmtId="0" fontId="18" fillId="0" borderId="0" xfId="0" applyFont="1" applyFill="1"/>
    <xf numFmtId="0" fontId="8" fillId="0" borderId="0" xfId="4" applyFill="1" applyAlignment="1" applyProtection="1"/>
    <xf numFmtId="174" fontId="8" fillId="0" borderId="0" xfId="4" applyNumberFormat="1" applyAlignment="1" applyProtection="1">
      <alignment horizontal="left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0" xfId="4" applyAlignment="1" applyProtection="1">
      <alignment horizontal="left" vertical="center"/>
    </xf>
    <xf numFmtId="0" fontId="15" fillId="0" borderId="0" xfId="0" applyFont="1" applyAlignment="1">
      <alignment horizontal="left" vertical="center"/>
    </xf>
    <xf numFmtId="168" fontId="22" fillId="0" borderId="0" xfId="0" applyNumberFormat="1" applyFont="1" applyFill="1" applyBorder="1" applyAlignment="1">
      <alignment horizontal="center"/>
    </xf>
    <xf numFmtId="0" fontId="23" fillId="0" borderId="0" xfId="0" applyFont="1" applyFill="1" applyBorder="1" applyAlignment="1"/>
    <xf numFmtId="0" fontId="10" fillId="6" borderId="11" xfId="0" applyFont="1" applyFill="1" applyBorder="1" applyAlignment="1" applyProtection="1">
      <alignment horizontal="center" vertical="center" wrapText="1"/>
    </xf>
    <xf numFmtId="0" fontId="10" fillId="6" borderId="12" xfId="0" applyFont="1" applyFill="1" applyBorder="1" applyAlignment="1" applyProtection="1">
      <alignment horizontal="center" vertical="center" wrapText="1"/>
    </xf>
    <xf numFmtId="0" fontId="10" fillId="6" borderId="13" xfId="0" applyFont="1" applyFill="1" applyBorder="1" applyAlignment="1" applyProtection="1">
      <alignment horizontal="center" vertical="center" wrapText="1"/>
    </xf>
    <xf numFmtId="0" fontId="10" fillId="6" borderId="4" xfId="0" applyFont="1" applyFill="1" applyBorder="1" applyAlignment="1" applyProtection="1">
      <alignment horizontal="center" vertical="center" wrapText="1"/>
    </xf>
    <xf numFmtId="0" fontId="10" fillId="6" borderId="1" xfId="0" applyFont="1" applyFill="1" applyBorder="1" applyAlignment="1" applyProtection="1">
      <alignment horizontal="center" vertical="center" wrapText="1"/>
    </xf>
    <xf numFmtId="0" fontId="10" fillId="6" borderId="5" xfId="0" applyFont="1" applyFill="1" applyBorder="1" applyAlignment="1" applyProtection="1">
      <alignment horizontal="center" vertical="center" wrapText="1"/>
    </xf>
    <xf numFmtId="0" fontId="7" fillId="0" borderId="16" xfId="12" applyNumberFormat="1" applyFont="1" applyFill="1" applyBorder="1" applyAlignment="1" applyProtection="1">
      <alignment horizontal="center" vertical="center"/>
    </xf>
    <xf numFmtId="0" fontId="0" fillId="0" borderId="17" xfId="0" applyBorder="1" applyAlignment="1" applyProtection="1"/>
    <xf numFmtId="0" fontId="19" fillId="6" borderId="12" xfId="0" applyFont="1" applyFill="1" applyBorder="1" applyAlignment="1">
      <alignment horizontal="center" vertical="center" wrapText="1"/>
    </xf>
    <xf numFmtId="0" fontId="19" fillId="6" borderId="13" xfId="0" applyFont="1" applyFill="1" applyBorder="1" applyAlignment="1">
      <alignment horizontal="center" vertical="center" wrapText="1"/>
    </xf>
    <xf numFmtId="0" fontId="19" fillId="6" borderId="18" xfId="0" applyFont="1" applyFill="1" applyBorder="1" applyAlignment="1">
      <alignment horizontal="center" vertical="center" wrapText="1"/>
    </xf>
    <xf numFmtId="0" fontId="19" fillId="6" borderId="19" xfId="0" applyFont="1" applyFill="1" applyBorder="1" applyAlignment="1">
      <alignment horizontal="center" vertical="center" wrapText="1"/>
    </xf>
    <xf numFmtId="0" fontId="19" fillId="6" borderId="20" xfId="0" applyFont="1" applyFill="1" applyBorder="1" applyAlignment="1">
      <alignment horizontal="center" vertical="center" wrapText="1"/>
    </xf>
  </cellXfs>
  <cellStyles count="22">
    <cellStyle name="Entête" xfId="1"/>
    <cellStyle name="Euro" xfId="2"/>
    <cellStyle name="joli" xfId="3"/>
    <cellStyle name="Lien hypertexte" xfId="4" builtinId="8"/>
    <cellStyle name="N° téléphone" xfId="5"/>
    <cellStyle name="Normal" xfId="0" builtinId="0"/>
    <cellStyle name="Normal 10" xfId="6"/>
    <cellStyle name="Normal 11" xfId="7"/>
    <cellStyle name="Normal 12" xfId="8"/>
    <cellStyle name="Normal 13" xfId="9"/>
    <cellStyle name="Normal 2" xfId="10"/>
    <cellStyle name="Normal 3" xfId="11"/>
    <cellStyle name="Normal 4" xfId="12"/>
    <cellStyle name="Normal 5" xfId="13"/>
    <cellStyle name="Normal 6" xfId="14"/>
    <cellStyle name="Normal 7" xfId="15"/>
    <cellStyle name="Normal 8" xfId="16"/>
    <cellStyle name="Normal 9" xfId="17"/>
    <cellStyle name="Sortie" xfId="18" builtinId="21"/>
    <cellStyle name="Standard_Anpassen der Amortisation" xfId="19"/>
    <cellStyle name="Währung [0]_Budget" xfId="20"/>
    <cellStyle name="Währung_Budget" xfId="21"/>
  </cellStyles>
  <dxfs count="1">
    <dxf>
      <fill>
        <patternFill>
          <bgColor theme="5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82121</xdr:colOff>
      <xdr:row>32</xdr:row>
      <xdr:rowOff>123677</xdr:rowOff>
    </xdr:from>
    <xdr:to>
      <xdr:col>6</xdr:col>
      <xdr:colOff>667695</xdr:colOff>
      <xdr:row>33</xdr:row>
      <xdr:rowOff>243307</xdr:rowOff>
    </xdr:to>
    <xdr:grpSp>
      <xdr:nvGrpSpPr>
        <xdr:cNvPr id="3" name="Groupe 2"/>
        <xdr:cNvGrpSpPr/>
      </xdr:nvGrpSpPr>
      <xdr:grpSpPr>
        <a:xfrm>
          <a:off x="3090627" y="7581055"/>
          <a:ext cx="3129446" cy="363563"/>
          <a:chOff x="3089261" y="6165304"/>
          <a:chExt cx="3114400" cy="365443"/>
        </a:xfrm>
      </xdr:grpSpPr>
      <xdr:sp macro="[0]!ajoutsemaine" textlink="">
        <xdr:nvSpPr>
          <xdr:cNvPr id="9" name="Rogner un rectangle à un seul coin 8"/>
          <xdr:cNvSpPr/>
        </xdr:nvSpPr>
        <xdr:spPr bwMode="auto">
          <a:xfrm>
            <a:off x="3089261" y="6165304"/>
            <a:ext cx="1476000" cy="360000"/>
          </a:xfrm>
          <a:prstGeom prst="snip1Rect">
            <a:avLst/>
          </a:prstGeom>
          <a:ln>
            <a:headEnd type="none" w="med" len="med"/>
            <a:tailEnd type="none" w="med" len="med"/>
          </a:ln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wrap="none" lIns="180000" tIns="0" rIns="180000" bIns="0" rtlCol="0" anchor="ctr" anchorCtr="1" upright="1">
            <a:noAutofit/>
            <a:scene3d>
              <a:camera prst="orthographicFront"/>
              <a:lightRig rig="flat" dir="tl">
                <a:rot lat="0" lon="0" rev="6600000"/>
              </a:lightRig>
            </a:scene3d>
            <a:sp3d extrusionH="25400" contourW="8890">
              <a:bevelT w="38100" h="31750"/>
              <a:contourClr>
                <a:schemeClr val="accent2">
                  <a:shade val="75000"/>
                </a:schemeClr>
              </a:contourClr>
            </a:sp3d>
          </a:bodyPr>
          <a:lstStyle/>
          <a:p>
            <a:pPr algn="l"/>
            <a:r>
              <a:rPr lang="fr-FR" sz="1400" b="1" cap="none" spc="0">
                <a:ln w="11430"/>
                <a:gradFill>
                  <a:gsLst>
                    <a:gs pos="0">
                      <a:schemeClr val="accent2">
                        <a:tint val="70000"/>
                        <a:satMod val="245000"/>
                      </a:schemeClr>
                    </a:gs>
                    <a:gs pos="75000">
                      <a:schemeClr val="accent2">
                        <a:tint val="90000"/>
                        <a:shade val="60000"/>
                        <a:satMod val="240000"/>
                      </a:schemeClr>
                    </a:gs>
                    <a:gs pos="100000">
                      <a:schemeClr val="accent2">
                        <a:tint val="100000"/>
                        <a:shade val="50000"/>
                        <a:satMod val="240000"/>
                      </a:schemeClr>
                    </a:gs>
                  </a:gsLst>
                  <a:lin ang="5400000"/>
                </a:gradFill>
                <a:effectLst>
                  <a:outerShdw blurRad="50800" dist="39000" dir="5460000" algn="tl">
                    <a:srgbClr val="000000">
                      <a:alpha val="38000"/>
                    </a:srgbClr>
                  </a:outerShdw>
                </a:effectLst>
                <a:latin typeface="Andalus" pitchFamily="18" charset="-78"/>
                <a:cs typeface="Andalus" pitchFamily="18" charset="-78"/>
              </a:rPr>
              <a:t>Ajout Semaine</a:t>
            </a:r>
          </a:p>
        </xdr:txBody>
      </xdr:sp>
      <xdr:sp macro="[0]!Calcul" textlink="">
        <xdr:nvSpPr>
          <xdr:cNvPr id="10" name="Rogner un rectangle à un seul coin 9"/>
          <xdr:cNvSpPr/>
        </xdr:nvSpPr>
        <xdr:spPr bwMode="auto">
          <a:xfrm>
            <a:off x="4727661" y="6170747"/>
            <a:ext cx="1476000" cy="360000"/>
          </a:xfrm>
          <a:prstGeom prst="snip1Rect">
            <a:avLst/>
          </a:prstGeom>
          <a:ln>
            <a:headEnd type="none" w="med" len="med"/>
            <a:tailEnd type="none" w="med" len="med"/>
          </a:ln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wrap="none" lIns="180000" tIns="0" rIns="180000" bIns="0" rtlCol="0" anchor="ctr" anchorCtr="1" upright="1">
            <a:noAutofit/>
            <a:scene3d>
              <a:camera prst="orthographicFront"/>
              <a:lightRig rig="flat" dir="tl">
                <a:rot lat="0" lon="0" rev="6600000"/>
              </a:lightRig>
            </a:scene3d>
            <a:sp3d extrusionH="25400" contourW="8890">
              <a:bevelT w="38100" h="31750"/>
              <a:contourClr>
                <a:schemeClr val="accent2">
                  <a:shade val="75000"/>
                </a:schemeClr>
              </a:contourClr>
            </a:sp3d>
          </a:bodyPr>
          <a:lstStyle/>
          <a:p>
            <a:pPr algn="l"/>
            <a:r>
              <a:rPr lang="fr-FR" sz="1400" b="1" cap="none" spc="0">
                <a:ln w="11430"/>
                <a:gradFill>
                  <a:gsLst>
                    <a:gs pos="0">
                      <a:schemeClr val="accent2">
                        <a:tint val="70000"/>
                        <a:satMod val="245000"/>
                      </a:schemeClr>
                    </a:gs>
                    <a:gs pos="75000">
                      <a:schemeClr val="accent2">
                        <a:tint val="90000"/>
                        <a:shade val="60000"/>
                        <a:satMod val="240000"/>
                      </a:schemeClr>
                    </a:gs>
                    <a:gs pos="100000">
                      <a:schemeClr val="accent2">
                        <a:tint val="100000"/>
                        <a:shade val="50000"/>
                        <a:satMod val="240000"/>
                      </a:schemeClr>
                    </a:gs>
                  </a:gsLst>
                  <a:lin ang="5400000"/>
                </a:gradFill>
                <a:effectLst>
                  <a:outerShdw blurRad="50800" dist="39000" dir="5460000" algn="tl">
                    <a:srgbClr val="000000">
                      <a:alpha val="38000"/>
                    </a:srgbClr>
                  </a:outerShdw>
                </a:effectLst>
                <a:latin typeface="Andalus" pitchFamily="18" charset="-78"/>
                <a:cs typeface="Andalus" pitchFamily="18" charset="-78"/>
              </a:rPr>
              <a:t>Calcul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29</xdr:col>
      <xdr:colOff>205068</xdr:colOff>
      <xdr:row>28</xdr:row>
      <xdr:rowOff>67235</xdr:rowOff>
    </xdr:from>
    <xdr:ext cx="184731" cy="264560"/>
    <xdr:sp macro="" textlink="">
      <xdr:nvSpPr>
        <xdr:cNvPr id="2" name="ZoneTexte 1"/>
        <xdr:cNvSpPr txBox="1"/>
      </xdr:nvSpPr>
      <xdr:spPr>
        <a:xfrm>
          <a:off x="9587193" y="53917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Solstice">
      <a:dk1>
        <a:sysClr val="windowText" lastClr="000000"/>
      </a:dk1>
      <a:lt1>
        <a:sysClr val="window" lastClr="FFFFFF"/>
      </a:lt1>
      <a:dk2>
        <a:srgbClr val="4F271C"/>
      </a:dk2>
      <a:lt2>
        <a:srgbClr val="E7DEC9"/>
      </a:lt2>
      <a:accent1>
        <a:srgbClr val="3891A7"/>
      </a:accent1>
      <a:accent2>
        <a:srgbClr val="FEB80A"/>
      </a:accent2>
      <a:accent3>
        <a:srgbClr val="C32D2E"/>
      </a:accent3>
      <a:accent4>
        <a:srgbClr val="84AA33"/>
      </a:accent4>
      <a:accent5>
        <a:srgbClr val="964305"/>
      </a:accent5>
      <a:accent6>
        <a:srgbClr val="475A8D"/>
      </a:accent6>
      <a:hlink>
        <a:srgbClr val="8DC765"/>
      </a:hlink>
      <a:folHlink>
        <a:srgbClr val="AA8A14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wrap="none" lIns="18288" tIns="0" rIns="0" bIns="0" upright="1">
        <a:spAutoFit/>
      </a:bodyPr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wrap="none" lIns="18288" tIns="0" rIns="0" bIns="0" upright="1">
        <a:spAutoFit/>
      </a:bodyPr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">
    <tabColor theme="5"/>
    <pageSetUpPr fitToPage="1"/>
  </sheetPr>
  <dimension ref="A1:AH60"/>
  <sheetViews>
    <sheetView tabSelected="1" zoomScale="82" zoomScaleNormal="82" workbookViewId="0">
      <selection activeCell="Q17" sqref="Q17"/>
    </sheetView>
  </sheetViews>
  <sheetFormatPr baseColWidth="10" defaultRowHeight="14.25" x14ac:dyDescent="0.2"/>
  <cols>
    <col min="1" max="1" width="19.7109375" style="78" customWidth="1"/>
    <col min="2" max="13" width="12.7109375" style="76" customWidth="1"/>
    <col min="14" max="14" width="11.5703125" style="78" bestFit="1" customWidth="1"/>
    <col min="15" max="15" width="12" style="81" bestFit="1" customWidth="1"/>
    <col min="16" max="16" width="8.5703125" style="81" bestFit="1" customWidth="1"/>
    <col min="17" max="17" width="12.7109375" style="89" customWidth="1"/>
    <col min="18" max="18" width="15.42578125" style="90" bestFit="1" customWidth="1"/>
    <col min="19" max="19" width="11.42578125" style="91" customWidth="1"/>
    <col min="20" max="16384" width="11.42578125" style="76"/>
  </cols>
  <sheetData>
    <row r="1" spans="1:34" s="59" customFormat="1" ht="15" customHeight="1" thickBot="1" x14ac:dyDescent="0.25">
      <c r="A1" s="126"/>
      <c r="B1" s="127"/>
      <c r="N1" s="60"/>
      <c r="O1" s="61"/>
      <c r="P1" s="61"/>
      <c r="Q1" s="62"/>
      <c r="R1" s="63"/>
      <c r="S1" s="64"/>
    </row>
    <row r="2" spans="1:34" s="67" customFormat="1" ht="15" customHeight="1" x14ac:dyDescent="0.2">
      <c r="A2" s="92" t="s">
        <v>2</v>
      </c>
      <c r="B2" s="100" t="s">
        <v>32</v>
      </c>
      <c r="C2" s="100" t="s">
        <v>4</v>
      </c>
      <c r="D2" s="100" t="s">
        <v>5</v>
      </c>
      <c r="E2" s="100" t="s">
        <v>6</v>
      </c>
      <c r="F2" s="100" t="s">
        <v>7</v>
      </c>
      <c r="G2" s="100" t="s">
        <v>8</v>
      </c>
      <c r="H2" s="100" t="s">
        <v>9</v>
      </c>
      <c r="I2" s="100" t="s">
        <v>14</v>
      </c>
      <c r="J2" s="100" t="s">
        <v>10</v>
      </c>
      <c r="K2" s="100" t="s">
        <v>11</v>
      </c>
      <c r="L2" s="100" t="s">
        <v>12</v>
      </c>
      <c r="M2" s="100" t="s">
        <v>13</v>
      </c>
      <c r="N2" s="94" t="s">
        <v>1</v>
      </c>
      <c r="O2" s="65"/>
      <c r="P2" s="65"/>
      <c r="Q2" s="101"/>
      <c r="R2" s="102"/>
      <c r="S2" s="66"/>
      <c r="AH2" s="21" t="s">
        <v>18</v>
      </c>
    </row>
    <row r="3" spans="1:34" s="70" customFormat="1" ht="20.100000000000001" customHeight="1" x14ac:dyDescent="0.2">
      <c r="A3" s="113" t="s">
        <v>20</v>
      </c>
      <c r="B3" s="95"/>
      <c r="C3" s="95">
        <v>0</v>
      </c>
      <c r="D3" s="95">
        <v>0</v>
      </c>
      <c r="E3" s="95">
        <v>0</v>
      </c>
      <c r="F3" s="95">
        <v>0</v>
      </c>
      <c r="G3" s="95">
        <v>0</v>
      </c>
      <c r="H3" s="95">
        <v>0</v>
      </c>
      <c r="I3" s="95">
        <v>0</v>
      </c>
      <c r="J3" s="95">
        <v>0</v>
      </c>
      <c r="K3" s="95">
        <v>0</v>
      </c>
      <c r="L3" s="95">
        <v>0</v>
      </c>
      <c r="M3" s="95">
        <v>0</v>
      </c>
      <c r="N3" s="109"/>
      <c r="O3" s="68"/>
      <c r="P3" s="68"/>
      <c r="Q3" s="103"/>
      <c r="R3" s="121" t="s">
        <v>18</v>
      </c>
      <c r="S3" s="64"/>
      <c r="AH3" s="21" t="s">
        <v>19</v>
      </c>
    </row>
    <row r="4" spans="1:34" s="59" customFormat="1" ht="20.100000000000001" customHeight="1" x14ac:dyDescent="0.2">
      <c r="A4" s="113" t="s">
        <v>21</v>
      </c>
      <c r="B4" s="95"/>
      <c r="C4" s="95">
        <v>0</v>
      </c>
      <c r="D4" s="95">
        <v>0</v>
      </c>
      <c r="E4" s="95">
        <v>0</v>
      </c>
      <c r="F4" s="95">
        <v>0</v>
      </c>
      <c r="G4" s="95">
        <v>0</v>
      </c>
      <c r="H4" s="95">
        <v>0</v>
      </c>
      <c r="I4" s="95">
        <v>0</v>
      </c>
      <c r="J4" s="95">
        <v>0</v>
      </c>
      <c r="K4" s="95">
        <v>0</v>
      </c>
      <c r="L4" s="95">
        <v>0</v>
      </c>
      <c r="M4" s="95">
        <v>0</v>
      </c>
      <c r="N4" s="109"/>
      <c r="O4" s="61"/>
      <c r="P4" s="61"/>
      <c r="Q4" s="103"/>
      <c r="R4" s="121" t="s">
        <v>19</v>
      </c>
      <c r="S4" s="66"/>
      <c r="AH4" s="120"/>
    </row>
    <row r="5" spans="1:34" s="70" customFormat="1" ht="20.100000000000001" customHeight="1" x14ac:dyDescent="0.2">
      <c r="A5" s="113" t="s">
        <v>22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109"/>
      <c r="O5" s="68"/>
      <c r="P5" s="68"/>
      <c r="Q5" s="103"/>
      <c r="R5" s="121"/>
      <c r="S5" s="66"/>
    </row>
    <row r="6" spans="1:34" s="59" customFormat="1" ht="20.100000000000001" customHeight="1" x14ac:dyDescent="0.2">
      <c r="A6" s="113" t="s">
        <v>23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109"/>
      <c r="O6" s="61"/>
      <c r="P6" s="61"/>
      <c r="Q6" s="103"/>
      <c r="R6" s="121"/>
      <c r="S6" s="66"/>
    </row>
    <row r="7" spans="1:34" s="70" customFormat="1" ht="20.100000000000001" customHeight="1" x14ac:dyDescent="0.2">
      <c r="A7" s="113" t="s">
        <v>24</v>
      </c>
      <c r="B7" s="95"/>
      <c r="C7" s="95">
        <v>0</v>
      </c>
      <c r="D7" s="95">
        <v>0</v>
      </c>
      <c r="E7" s="95">
        <v>0</v>
      </c>
      <c r="F7" s="95">
        <v>0</v>
      </c>
      <c r="G7" s="95">
        <v>0</v>
      </c>
      <c r="H7" s="95">
        <v>0</v>
      </c>
      <c r="I7" s="95">
        <v>0</v>
      </c>
      <c r="J7" s="95">
        <v>0</v>
      </c>
      <c r="K7" s="95">
        <v>0</v>
      </c>
      <c r="L7" s="95">
        <v>0</v>
      </c>
      <c r="M7" s="95">
        <v>0</v>
      </c>
      <c r="N7" s="109"/>
      <c r="O7" s="68"/>
      <c r="P7" s="68"/>
      <c r="Q7" s="103"/>
      <c r="R7" s="121"/>
      <c r="S7" s="66"/>
    </row>
    <row r="8" spans="1:34" s="59" customFormat="1" ht="20.100000000000001" customHeight="1" x14ac:dyDescent="0.2">
      <c r="A8" s="113" t="s">
        <v>25</v>
      </c>
      <c r="B8" s="95"/>
      <c r="C8" s="95">
        <v>0</v>
      </c>
      <c r="D8" s="95">
        <v>0</v>
      </c>
      <c r="E8" s="95">
        <v>0</v>
      </c>
      <c r="F8" s="95">
        <v>0</v>
      </c>
      <c r="G8" s="95">
        <v>0</v>
      </c>
      <c r="H8" s="95">
        <v>0</v>
      </c>
      <c r="I8" s="95">
        <v>0</v>
      </c>
      <c r="J8" s="95">
        <v>0</v>
      </c>
      <c r="K8" s="95">
        <v>0</v>
      </c>
      <c r="L8" s="95">
        <v>0</v>
      </c>
      <c r="M8" s="95">
        <v>0</v>
      </c>
      <c r="N8" s="109"/>
      <c r="O8" s="61"/>
      <c r="P8" s="61"/>
      <c r="Q8" s="103"/>
      <c r="R8" s="121"/>
      <c r="S8" s="66"/>
    </row>
    <row r="9" spans="1:34" s="70" customFormat="1" ht="20.100000000000001" customHeight="1" x14ac:dyDescent="0.2">
      <c r="A9" s="113" t="s">
        <v>26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109"/>
      <c r="O9" s="68"/>
      <c r="P9" s="68"/>
      <c r="Q9" s="103"/>
      <c r="R9" s="121"/>
      <c r="S9" s="66"/>
    </row>
    <row r="10" spans="1:34" s="70" customFormat="1" ht="20.100000000000001" customHeight="1" x14ac:dyDescent="0.2">
      <c r="A10" s="113" t="s">
        <v>27</v>
      </c>
      <c r="B10" s="95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109"/>
      <c r="O10" s="61"/>
      <c r="P10" s="68"/>
      <c r="Q10" s="103"/>
      <c r="R10" s="69"/>
      <c r="S10" s="66"/>
    </row>
    <row r="11" spans="1:34" s="70" customFormat="1" ht="20.100000000000001" customHeight="1" x14ac:dyDescent="0.2">
      <c r="A11" s="113" t="s">
        <v>28</v>
      </c>
      <c r="B11" s="95"/>
      <c r="C11" s="95">
        <v>0</v>
      </c>
      <c r="D11" s="95">
        <v>0</v>
      </c>
      <c r="E11" s="95">
        <v>0</v>
      </c>
      <c r="F11" s="95">
        <v>0</v>
      </c>
      <c r="G11" s="95">
        <v>0</v>
      </c>
      <c r="H11" s="95">
        <v>0</v>
      </c>
      <c r="I11" s="95">
        <v>0</v>
      </c>
      <c r="J11" s="95">
        <v>0</v>
      </c>
      <c r="K11" s="95">
        <v>0</v>
      </c>
      <c r="L11" s="95">
        <v>0</v>
      </c>
      <c r="M11" s="95">
        <v>0</v>
      </c>
      <c r="N11" s="109"/>
      <c r="O11" s="68"/>
      <c r="P11" s="68"/>
      <c r="Q11" s="103"/>
      <c r="R11" s="69"/>
      <c r="S11" s="66"/>
    </row>
    <row r="12" spans="1:34" s="60" customFormat="1" ht="20.100000000000001" customHeight="1" x14ac:dyDescent="0.2">
      <c r="A12" s="113" t="s">
        <v>29</v>
      </c>
      <c r="B12" s="95"/>
      <c r="C12" s="95">
        <v>0</v>
      </c>
      <c r="D12" s="95">
        <v>0</v>
      </c>
      <c r="E12" s="95">
        <v>0</v>
      </c>
      <c r="F12" s="95">
        <v>0</v>
      </c>
      <c r="G12" s="95">
        <v>0</v>
      </c>
      <c r="H12" s="95">
        <v>0</v>
      </c>
      <c r="I12" s="95">
        <v>0</v>
      </c>
      <c r="J12" s="95">
        <v>0</v>
      </c>
      <c r="K12" s="95">
        <v>0</v>
      </c>
      <c r="L12" s="95">
        <v>0</v>
      </c>
      <c r="M12" s="95">
        <v>0</v>
      </c>
      <c r="N12" s="109"/>
      <c r="O12" s="61"/>
      <c r="P12" s="61"/>
      <c r="Q12" s="104"/>
      <c r="R12" s="69"/>
      <c r="S12" s="66"/>
    </row>
    <row r="13" spans="1:34" s="60" customFormat="1" ht="20.100000000000001" customHeight="1" x14ac:dyDescent="0.2">
      <c r="A13" s="113" t="s">
        <v>30</v>
      </c>
      <c r="B13" s="95"/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109"/>
      <c r="O13" s="68"/>
      <c r="P13" s="61"/>
      <c r="Q13" s="104"/>
      <c r="R13" s="69"/>
      <c r="S13" s="66"/>
    </row>
    <row r="14" spans="1:34" s="67" customFormat="1" ht="20.100000000000001" customHeight="1" x14ac:dyDescent="0.2">
      <c r="A14" s="113" t="s">
        <v>31</v>
      </c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109"/>
      <c r="O14" s="61"/>
      <c r="P14" s="68"/>
      <c r="Q14" s="104"/>
      <c r="R14" s="69"/>
      <c r="S14" s="66"/>
    </row>
    <row r="15" spans="1:34" s="68" customFormat="1" ht="15" customHeight="1" thickBot="1" x14ac:dyDescent="0.25">
      <c r="A15" s="71" t="s">
        <v>1</v>
      </c>
      <c r="B15" s="111"/>
      <c r="C15" s="111">
        <v>0</v>
      </c>
      <c r="D15" s="111">
        <v>0</v>
      </c>
      <c r="E15" s="111">
        <v>0</v>
      </c>
      <c r="F15" s="111">
        <v>0</v>
      </c>
      <c r="G15" s="111">
        <v>0</v>
      </c>
      <c r="H15" s="111">
        <v>0</v>
      </c>
      <c r="I15" s="111">
        <v>0</v>
      </c>
      <c r="J15" s="111">
        <v>0</v>
      </c>
      <c r="K15" s="111">
        <v>0</v>
      </c>
      <c r="L15" s="111">
        <v>0</v>
      </c>
      <c r="M15" s="111">
        <v>0</v>
      </c>
      <c r="N15" s="110"/>
      <c r="O15" s="72"/>
      <c r="Q15" s="103"/>
      <c r="R15" s="69"/>
      <c r="S15" s="66"/>
    </row>
    <row r="16" spans="1:34" s="68" customFormat="1" ht="15" customHeight="1" thickBot="1" x14ac:dyDescent="0.25">
      <c r="A16" s="73"/>
      <c r="B16" s="74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5"/>
      <c r="Q16" s="103"/>
      <c r="R16" s="69"/>
      <c r="S16" s="66"/>
    </row>
    <row r="17" spans="1:19" s="99" customFormat="1" ht="15" customHeight="1" x14ac:dyDescent="0.2">
      <c r="A17" s="92" t="s">
        <v>16</v>
      </c>
      <c r="B17" s="93" t="str">
        <f>B2</f>
        <v>Janvier</v>
      </c>
      <c r="C17" s="93" t="str">
        <f t="shared" ref="C17:M17" si="0">C2</f>
        <v>Février</v>
      </c>
      <c r="D17" s="93" t="str">
        <f t="shared" si="0"/>
        <v>Mars</v>
      </c>
      <c r="E17" s="93" t="str">
        <f t="shared" si="0"/>
        <v>Avril</v>
      </c>
      <c r="F17" s="93" t="str">
        <f t="shared" si="0"/>
        <v>Mai</v>
      </c>
      <c r="G17" s="93" t="str">
        <f t="shared" si="0"/>
        <v>Juin</v>
      </c>
      <c r="H17" s="93" t="str">
        <f t="shared" si="0"/>
        <v>Juillet</v>
      </c>
      <c r="I17" s="93" t="str">
        <f t="shared" si="0"/>
        <v>Août</v>
      </c>
      <c r="J17" s="93" t="str">
        <f t="shared" si="0"/>
        <v>Septembre</v>
      </c>
      <c r="K17" s="93" t="str">
        <f t="shared" si="0"/>
        <v>Octobre</v>
      </c>
      <c r="L17" s="93" t="str">
        <f t="shared" si="0"/>
        <v>Novembre</v>
      </c>
      <c r="M17" s="93" t="str">
        <f t="shared" si="0"/>
        <v>Décembre</v>
      </c>
      <c r="N17" s="94" t="s">
        <v>1</v>
      </c>
      <c r="O17" s="97"/>
      <c r="P17" s="97"/>
      <c r="Q17" s="105"/>
      <c r="R17" s="98"/>
      <c r="S17" s="66"/>
    </row>
    <row r="18" spans="1:19" s="70" customFormat="1" ht="20.100000000000001" customHeight="1" x14ac:dyDescent="0.2">
      <c r="A18" s="113" t="str">
        <f t="shared" ref="A18:A24" si="1">A3</f>
        <v>Util 1</v>
      </c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108"/>
      <c r="O18" s="68"/>
      <c r="P18" s="68"/>
      <c r="Q18" s="103"/>
      <c r="R18" s="69"/>
      <c r="S18" s="66"/>
    </row>
    <row r="19" spans="1:19" s="70" customFormat="1" ht="20.100000000000001" customHeight="1" x14ac:dyDescent="0.2">
      <c r="A19" s="113" t="str">
        <f t="shared" si="1"/>
        <v>Util 2</v>
      </c>
      <c r="B19" s="96"/>
      <c r="C19" s="96">
        <v>0</v>
      </c>
      <c r="D19" s="96">
        <v>0</v>
      </c>
      <c r="E19" s="96">
        <v>0</v>
      </c>
      <c r="F19" s="96">
        <v>0</v>
      </c>
      <c r="G19" s="96">
        <v>0</v>
      </c>
      <c r="H19" s="96">
        <v>0</v>
      </c>
      <c r="I19" s="96">
        <v>0</v>
      </c>
      <c r="J19" s="96">
        <v>0</v>
      </c>
      <c r="K19" s="96">
        <v>0</v>
      </c>
      <c r="L19" s="96">
        <v>0</v>
      </c>
      <c r="M19" s="96">
        <v>0</v>
      </c>
      <c r="N19" s="108"/>
      <c r="O19" s="68"/>
      <c r="P19" s="68"/>
      <c r="Q19" s="103"/>
      <c r="R19" s="69"/>
      <c r="S19" s="66"/>
    </row>
    <row r="20" spans="1:19" s="70" customFormat="1" ht="20.100000000000001" customHeight="1" x14ac:dyDescent="0.2">
      <c r="A20" s="113" t="str">
        <f t="shared" si="1"/>
        <v>Util 3</v>
      </c>
      <c r="B20" s="96"/>
      <c r="C20" s="96">
        <v>0</v>
      </c>
      <c r="D20" s="96">
        <v>0</v>
      </c>
      <c r="E20" s="96">
        <v>0</v>
      </c>
      <c r="F20" s="96">
        <v>0</v>
      </c>
      <c r="G20" s="96">
        <v>0</v>
      </c>
      <c r="H20" s="96">
        <v>0</v>
      </c>
      <c r="I20" s="96">
        <v>0</v>
      </c>
      <c r="J20" s="96">
        <v>0</v>
      </c>
      <c r="K20" s="96">
        <v>0</v>
      </c>
      <c r="L20" s="96">
        <v>0</v>
      </c>
      <c r="M20" s="96">
        <v>0</v>
      </c>
      <c r="N20" s="108"/>
      <c r="O20" s="68"/>
      <c r="P20" s="68"/>
      <c r="Q20" s="103"/>
      <c r="R20" s="69"/>
      <c r="S20" s="66"/>
    </row>
    <row r="21" spans="1:19" s="70" customFormat="1" ht="20.100000000000001" customHeight="1" x14ac:dyDescent="0.2">
      <c r="A21" s="113" t="str">
        <f t="shared" si="1"/>
        <v>Util 4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108"/>
      <c r="O21" s="68"/>
      <c r="P21" s="68"/>
      <c r="Q21" s="103"/>
      <c r="R21" s="69"/>
      <c r="S21" s="66"/>
    </row>
    <row r="22" spans="1:19" s="70" customFormat="1" ht="20.100000000000001" customHeight="1" x14ac:dyDescent="0.2">
      <c r="A22" s="113" t="str">
        <f t="shared" si="1"/>
        <v>Util 5</v>
      </c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108"/>
      <c r="O22" s="68"/>
      <c r="P22" s="68"/>
      <c r="Q22" s="103"/>
      <c r="R22" s="69"/>
      <c r="S22" s="66"/>
    </row>
    <row r="23" spans="1:19" s="59" customFormat="1" ht="20.100000000000001" customHeight="1" x14ac:dyDescent="0.2">
      <c r="A23" s="113" t="str">
        <f t="shared" si="1"/>
        <v>Util 6</v>
      </c>
      <c r="B23" s="96"/>
      <c r="C23" s="96">
        <v>0</v>
      </c>
      <c r="D23" s="96">
        <v>0</v>
      </c>
      <c r="E23" s="96">
        <v>0</v>
      </c>
      <c r="F23" s="96">
        <v>0</v>
      </c>
      <c r="G23" s="96">
        <v>0</v>
      </c>
      <c r="H23" s="96">
        <v>0</v>
      </c>
      <c r="I23" s="96">
        <v>0</v>
      </c>
      <c r="J23" s="96">
        <v>0</v>
      </c>
      <c r="K23" s="96">
        <v>0</v>
      </c>
      <c r="L23" s="96">
        <v>0</v>
      </c>
      <c r="M23" s="96">
        <v>0</v>
      </c>
      <c r="N23" s="108"/>
      <c r="O23" s="61"/>
      <c r="P23" s="61"/>
      <c r="Q23" s="103"/>
      <c r="R23" s="69"/>
      <c r="S23" s="66"/>
    </row>
    <row r="24" spans="1:19" s="70" customFormat="1" ht="20.100000000000001" customHeight="1" x14ac:dyDescent="0.2">
      <c r="A24" s="113" t="str">
        <f t="shared" si="1"/>
        <v>Util 7</v>
      </c>
      <c r="B24" s="96"/>
      <c r="C24" s="96">
        <v>0</v>
      </c>
      <c r="D24" s="96">
        <v>0</v>
      </c>
      <c r="E24" s="96">
        <v>0</v>
      </c>
      <c r="F24" s="96">
        <v>0</v>
      </c>
      <c r="G24" s="96">
        <v>0</v>
      </c>
      <c r="H24" s="96">
        <v>0</v>
      </c>
      <c r="I24" s="96">
        <v>0</v>
      </c>
      <c r="J24" s="96">
        <v>0</v>
      </c>
      <c r="K24" s="96">
        <v>0</v>
      </c>
      <c r="L24" s="96">
        <v>0</v>
      </c>
      <c r="M24" s="96">
        <v>0</v>
      </c>
      <c r="N24" s="108"/>
      <c r="O24" s="68"/>
      <c r="P24" s="68"/>
      <c r="Q24" s="103"/>
      <c r="R24" s="69"/>
      <c r="S24" s="66"/>
    </row>
    <row r="25" spans="1:19" s="59" customFormat="1" ht="20.100000000000001" customHeight="1" x14ac:dyDescent="0.2">
      <c r="A25" s="113" t="str">
        <f t="shared" ref="A25:A29" si="2">A10</f>
        <v>Util 8</v>
      </c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108"/>
      <c r="O25" s="61"/>
      <c r="P25" s="61"/>
      <c r="Q25" s="103"/>
      <c r="R25" s="69"/>
      <c r="S25" s="66"/>
    </row>
    <row r="26" spans="1:19" s="70" customFormat="1" ht="20.100000000000001" customHeight="1" x14ac:dyDescent="0.2">
      <c r="A26" s="113" t="str">
        <f t="shared" si="2"/>
        <v>Util 9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108"/>
      <c r="O26" s="68"/>
      <c r="P26" s="68"/>
      <c r="Q26" s="103"/>
      <c r="R26" s="69"/>
      <c r="S26" s="66"/>
    </row>
    <row r="27" spans="1:19" s="59" customFormat="1" ht="20.100000000000001" customHeight="1" x14ac:dyDescent="0.2">
      <c r="A27" s="113" t="str">
        <f t="shared" si="2"/>
        <v>Util 10</v>
      </c>
      <c r="B27" s="96"/>
      <c r="C27" s="96"/>
      <c r="D27" s="96">
        <v>0</v>
      </c>
      <c r="E27" s="96">
        <v>0</v>
      </c>
      <c r="F27" s="96">
        <v>0</v>
      </c>
      <c r="G27" s="96">
        <v>0</v>
      </c>
      <c r="H27" s="96">
        <v>0</v>
      </c>
      <c r="I27" s="96">
        <v>0</v>
      </c>
      <c r="J27" s="96">
        <v>0</v>
      </c>
      <c r="K27" s="96">
        <v>0</v>
      </c>
      <c r="L27" s="96">
        <v>0</v>
      </c>
      <c r="M27" s="96">
        <v>0</v>
      </c>
      <c r="N27" s="108"/>
      <c r="O27" s="61"/>
      <c r="P27" s="61"/>
      <c r="Q27" s="103"/>
      <c r="R27" s="69"/>
      <c r="S27" s="66"/>
    </row>
    <row r="28" spans="1:19" s="70" customFormat="1" ht="20.100000000000001" customHeight="1" x14ac:dyDescent="0.2">
      <c r="A28" s="113" t="str">
        <f t="shared" si="2"/>
        <v>Util 11</v>
      </c>
      <c r="B28" s="96"/>
      <c r="C28" s="96"/>
      <c r="D28" s="96">
        <v>0</v>
      </c>
      <c r="E28" s="96">
        <v>0</v>
      </c>
      <c r="F28" s="96">
        <v>0</v>
      </c>
      <c r="G28" s="96">
        <v>0</v>
      </c>
      <c r="H28" s="96">
        <v>0</v>
      </c>
      <c r="I28" s="96">
        <v>0</v>
      </c>
      <c r="J28" s="96">
        <v>0</v>
      </c>
      <c r="K28" s="96">
        <v>0</v>
      </c>
      <c r="L28" s="96">
        <v>0</v>
      </c>
      <c r="M28" s="96">
        <v>0</v>
      </c>
      <c r="N28" s="108"/>
      <c r="O28" s="68"/>
      <c r="P28" s="68"/>
      <c r="Q28" s="103"/>
      <c r="R28" s="69"/>
      <c r="S28" s="66"/>
    </row>
    <row r="29" spans="1:19" s="59" customFormat="1" ht="20.100000000000001" customHeight="1" x14ac:dyDescent="0.2">
      <c r="A29" s="113" t="str">
        <f t="shared" si="2"/>
        <v>Util 12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108"/>
      <c r="O29" s="61"/>
      <c r="P29" s="61"/>
      <c r="Q29" s="103"/>
      <c r="R29" s="69"/>
      <c r="S29" s="66"/>
    </row>
    <row r="30" spans="1:19" s="70" customFormat="1" ht="15" thickBot="1" x14ac:dyDescent="0.25">
      <c r="A30" s="71" t="s">
        <v>1</v>
      </c>
      <c r="B30" s="106">
        <f t="shared" ref="B30:N30" si="3">SUM(B18:B29)</f>
        <v>0</v>
      </c>
      <c r="C30" s="106">
        <f t="shared" si="3"/>
        <v>0</v>
      </c>
      <c r="D30" s="106">
        <f t="shared" si="3"/>
        <v>0</v>
      </c>
      <c r="E30" s="106">
        <f t="shared" si="3"/>
        <v>0</v>
      </c>
      <c r="F30" s="106">
        <f t="shared" si="3"/>
        <v>0</v>
      </c>
      <c r="G30" s="106">
        <f t="shared" si="3"/>
        <v>0</v>
      </c>
      <c r="H30" s="106">
        <f t="shared" si="3"/>
        <v>0</v>
      </c>
      <c r="I30" s="106">
        <f t="shared" si="3"/>
        <v>0</v>
      </c>
      <c r="J30" s="106">
        <f t="shared" si="3"/>
        <v>0</v>
      </c>
      <c r="K30" s="106">
        <f t="shared" si="3"/>
        <v>0</v>
      </c>
      <c r="L30" s="106">
        <f t="shared" si="3"/>
        <v>0</v>
      </c>
      <c r="M30" s="106">
        <f t="shared" si="3"/>
        <v>0</v>
      </c>
      <c r="N30" s="107">
        <f t="shared" si="3"/>
        <v>0</v>
      </c>
      <c r="O30" s="77"/>
      <c r="P30" s="68"/>
      <c r="Q30" s="103"/>
      <c r="R30" s="69"/>
      <c r="S30" s="66"/>
    </row>
    <row r="31" spans="1:19" ht="20.100000000000001" customHeight="1" x14ac:dyDescent="0.2">
      <c r="N31" s="79"/>
      <c r="O31" s="80"/>
      <c r="Q31" s="103"/>
      <c r="R31" s="69"/>
      <c r="S31" s="66"/>
    </row>
    <row r="32" spans="1:19" ht="20.100000000000001" customHeight="1" x14ac:dyDescent="0.2">
      <c r="O32" s="80"/>
      <c r="Q32" s="103"/>
      <c r="R32" s="69"/>
      <c r="S32" s="66"/>
    </row>
    <row r="33" spans="1:19" s="83" customFormat="1" ht="20.100000000000001" customHeight="1" x14ac:dyDescent="0.3">
      <c r="A33" s="82"/>
      <c r="L33" s="112"/>
      <c r="N33" s="82"/>
      <c r="O33" s="84"/>
      <c r="P33" s="85"/>
      <c r="Q33" s="103"/>
      <c r="R33" s="69"/>
      <c r="S33" s="66"/>
    </row>
    <row r="34" spans="1:19" s="83" customFormat="1" ht="20.100000000000001" customHeight="1" x14ac:dyDescent="0.2">
      <c r="A34" s="82"/>
      <c r="N34" s="82"/>
      <c r="O34" s="84"/>
      <c r="P34" s="85"/>
      <c r="Q34" s="103"/>
      <c r="R34" s="69"/>
      <c r="S34" s="66"/>
    </row>
    <row r="35" spans="1:19" s="87" customFormat="1" ht="20.100000000000001" customHeight="1" x14ac:dyDescent="0.3">
      <c r="A35" s="86"/>
      <c r="B35" s="86"/>
      <c r="C35" s="86"/>
      <c r="D35" s="86"/>
      <c r="E35" s="86"/>
      <c r="L35" s="112"/>
      <c r="O35" s="88"/>
      <c r="P35" s="86"/>
      <c r="Q35" s="103"/>
      <c r="R35" s="69"/>
      <c r="S35" s="66"/>
    </row>
    <row r="36" spans="1:19" x14ac:dyDescent="0.2">
      <c r="Q36" s="103"/>
    </row>
    <row r="37" spans="1:19" x14ac:dyDescent="0.2">
      <c r="Q37" s="103"/>
    </row>
    <row r="38" spans="1:19" x14ac:dyDescent="0.2">
      <c r="Q38" s="103"/>
    </row>
    <row r="39" spans="1:19" x14ac:dyDescent="0.2">
      <c r="Q39" s="103"/>
    </row>
    <row r="40" spans="1:19" x14ac:dyDescent="0.2">
      <c r="Q40" s="103"/>
    </row>
    <row r="41" spans="1:19" x14ac:dyDescent="0.2">
      <c r="Q41" s="103"/>
    </row>
    <row r="42" spans="1:19" x14ac:dyDescent="0.2">
      <c r="Q42" s="103"/>
    </row>
    <row r="43" spans="1:19" x14ac:dyDescent="0.2">
      <c r="Q43" s="103"/>
    </row>
    <row r="44" spans="1:19" x14ac:dyDescent="0.2">
      <c r="Q44" s="103"/>
    </row>
    <row r="45" spans="1:19" x14ac:dyDescent="0.2">
      <c r="Q45" s="103"/>
    </row>
    <row r="46" spans="1:19" x14ac:dyDescent="0.2">
      <c r="Q46" s="103"/>
    </row>
    <row r="47" spans="1:19" x14ac:dyDescent="0.2">
      <c r="Q47" s="103"/>
    </row>
    <row r="48" spans="1:19" x14ac:dyDescent="0.2">
      <c r="Q48" s="103"/>
    </row>
    <row r="49" spans="17:17" x14ac:dyDescent="0.2">
      <c r="Q49" s="103"/>
    </row>
    <row r="50" spans="17:17" x14ac:dyDescent="0.2">
      <c r="Q50" s="103"/>
    </row>
    <row r="51" spans="17:17" x14ac:dyDescent="0.2">
      <c r="Q51" s="103"/>
    </row>
    <row r="52" spans="17:17" x14ac:dyDescent="0.2">
      <c r="Q52" s="103"/>
    </row>
    <row r="53" spans="17:17" x14ac:dyDescent="0.2">
      <c r="Q53" s="103"/>
    </row>
    <row r="54" spans="17:17" x14ac:dyDescent="0.2">
      <c r="Q54" s="103"/>
    </row>
    <row r="55" spans="17:17" x14ac:dyDescent="0.2">
      <c r="Q55" s="103"/>
    </row>
    <row r="56" spans="17:17" x14ac:dyDescent="0.2">
      <c r="Q56" s="103"/>
    </row>
    <row r="57" spans="17:17" x14ac:dyDescent="0.2">
      <c r="Q57" s="103"/>
    </row>
    <row r="58" spans="17:17" x14ac:dyDescent="0.2">
      <c r="Q58" s="103"/>
    </row>
    <row r="59" spans="17:17" x14ac:dyDescent="0.2">
      <c r="Q59" s="103"/>
    </row>
    <row r="60" spans="17:17" x14ac:dyDescent="0.2">
      <c r="Q60" s="103"/>
    </row>
  </sheetData>
  <mergeCells count="1">
    <mergeCell ref="A1:B1"/>
  </mergeCells>
  <phoneticPr fontId="0" type="noConversion"/>
  <conditionalFormatting sqref="B30:M30">
    <cfRule type="dataBar" priority="38">
      <dataBar>
        <cfvo type="min"/>
        <cfvo type="max"/>
        <color rgb="FFFF555A"/>
      </dataBar>
    </cfRule>
  </conditionalFormatting>
  <conditionalFormatting sqref="B15:M15">
    <cfRule type="dataBar" priority="37">
      <dataBar>
        <cfvo type="min"/>
        <cfvo type="max"/>
        <color rgb="FFFF555A"/>
      </dataBar>
    </cfRule>
  </conditionalFormatting>
  <conditionalFormatting sqref="B15:N15">
    <cfRule type="colorScale" priority="36">
      <colorScale>
        <cfvo type="min"/>
        <cfvo type="max"/>
        <color rgb="FF63BE7B"/>
        <color rgb="FFFFEF9C"/>
      </colorScale>
    </cfRule>
  </conditionalFormatting>
  <conditionalFormatting sqref="B30:N30">
    <cfRule type="colorScale" priority="35">
      <colorScale>
        <cfvo type="min"/>
        <cfvo type="max"/>
        <color rgb="FF63BE7B"/>
        <color rgb="FFFFEF9C"/>
      </colorScale>
    </cfRule>
  </conditionalFormatting>
  <conditionalFormatting sqref="A18:N29 A3:N14">
    <cfRule type="expression" dxfId="0" priority="34">
      <formula>MOD(ROW(),2)=0</formula>
    </cfRule>
  </conditionalFormatting>
  <hyperlinks>
    <hyperlink ref="AH2" location="'Accueil'!A1" display="Accueil"/>
    <hyperlink ref="AH3" location="'Semaine 1'!A1" display="Semaine 1"/>
    <hyperlink ref="R3" location="'Accueil'!A1" display="Accueil"/>
    <hyperlink ref="R4" location="'Semaine 1'!A1" display="Semaine 1"/>
  </hyperlinks>
  <printOptions horizontalCentered="1"/>
  <pageMargins left="0.59055118110236227" right="0.39370078740157483" top="0.59055118110236227" bottom="0.59055118110236227" header="0.51181102362204722" footer="0.51181102362204722"/>
  <pageSetup paperSize="9" scale="74" orientation="landscape" cellComments="asDisplayed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5"/>
    <pageSetUpPr fitToPage="1"/>
  </sheetPr>
  <dimension ref="A1:AH42"/>
  <sheetViews>
    <sheetView showGridLines="0" workbookViewId="0">
      <selection activeCell="AH3" sqref="AH3"/>
    </sheetView>
  </sheetViews>
  <sheetFormatPr baseColWidth="10" defaultRowHeight="15" x14ac:dyDescent="0.25"/>
  <cols>
    <col min="1" max="1" width="15.7109375" style="54" customWidth="1"/>
    <col min="2" max="7" width="5.7109375" customWidth="1"/>
    <col min="8" max="8" width="5.7109375" style="24" customWidth="1"/>
    <col min="9" max="15" width="5.7109375" customWidth="1"/>
    <col min="16" max="16" width="5.7109375" style="24" customWidth="1"/>
    <col min="17" max="17" width="5.7109375" style="119" customWidth="1"/>
    <col min="18" max="26" width="5.7109375" style="24" customWidth="1"/>
    <col min="27" max="27" width="5.7109375" customWidth="1"/>
    <col min="28" max="28" width="5.7109375" style="16" customWidth="1"/>
    <col min="29" max="32" width="5.7109375" customWidth="1"/>
    <col min="34" max="34" width="11.42578125" style="123"/>
  </cols>
  <sheetData>
    <row r="1" spans="1:34" s="1" customFormat="1" ht="24.95" customHeight="1" thickBot="1" x14ac:dyDescent="0.3">
      <c r="A1" s="56">
        <v>2016</v>
      </c>
      <c r="B1" s="2"/>
      <c r="C1" s="2"/>
      <c r="D1" s="2"/>
      <c r="E1" s="3"/>
      <c r="F1" s="2"/>
      <c r="G1" s="2"/>
      <c r="H1" s="23"/>
      <c r="I1" s="4"/>
      <c r="J1" s="4"/>
      <c r="K1" s="4"/>
      <c r="L1" s="134" t="s">
        <v>15</v>
      </c>
      <c r="M1" s="135"/>
      <c r="N1" s="135"/>
      <c r="O1" s="18">
        <v>1</v>
      </c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B1" s="17"/>
      <c r="AC1" s="22"/>
      <c r="AH1" s="122"/>
    </row>
    <row r="2" spans="1:34" ht="5.0999999999999996" customHeight="1" x14ac:dyDescent="0.25">
      <c r="A2" s="53"/>
      <c r="B2" s="5"/>
      <c r="C2" s="5"/>
      <c r="D2" s="5"/>
      <c r="E2" s="5"/>
      <c r="F2" s="6"/>
      <c r="G2" s="6"/>
      <c r="H2" s="20"/>
      <c r="I2" s="7"/>
      <c r="J2" s="5"/>
      <c r="K2" s="5"/>
      <c r="L2" s="5"/>
      <c r="M2" s="5"/>
      <c r="N2" s="5"/>
      <c r="O2" s="5"/>
      <c r="P2" s="26"/>
      <c r="Q2" s="23"/>
      <c r="R2" s="26"/>
      <c r="S2" s="26"/>
      <c r="T2" s="26"/>
      <c r="U2" s="26"/>
      <c r="V2" s="26"/>
      <c r="W2" s="26"/>
      <c r="X2" s="26"/>
      <c r="Y2" s="26"/>
      <c r="Z2" s="26"/>
    </row>
    <row r="3" spans="1:34" ht="15" customHeight="1" thickBot="1" x14ac:dyDescent="0.3">
      <c r="B3" s="5"/>
      <c r="C3" s="5"/>
      <c r="D3" s="5"/>
      <c r="E3" s="5"/>
      <c r="F3" s="6"/>
      <c r="G3" s="6"/>
      <c r="H3" s="20"/>
      <c r="I3" s="7"/>
      <c r="J3" s="5"/>
      <c r="K3" s="5"/>
      <c r="L3" s="5"/>
      <c r="M3" s="5"/>
      <c r="N3" s="5"/>
      <c r="O3" s="5"/>
      <c r="P3" s="26"/>
      <c r="Q3" s="23"/>
      <c r="R3" s="21"/>
      <c r="S3" s="21"/>
      <c r="T3" s="26"/>
      <c r="U3" s="26"/>
      <c r="V3" s="26"/>
      <c r="W3" s="26"/>
      <c r="X3" s="26"/>
      <c r="Y3" s="26"/>
      <c r="Z3" s="26"/>
      <c r="AA3" s="1"/>
      <c r="AB3" s="17"/>
      <c r="AC3" s="21"/>
      <c r="AH3" s="124" t="s">
        <v>18</v>
      </c>
    </row>
    <row r="4" spans="1:34" ht="15" customHeight="1" x14ac:dyDescent="0.25">
      <c r="A4" s="52"/>
      <c r="B4" s="128" t="str">
        <f>Accueil!A3</f>
        <v>Util 1</v>
      </c>
      <c r="C4" s="136"/>
      <c r="D4" s="136"/>
      <c r="E4" s="136"/>
      <c r="F4" s="136"/>
      <c r="G4" s="136"/>
      <c r="H4" s="137"/>
      <c r="I4" s="29"/>
      <c r="J4" s="128" t="str">
        <f>Accueil!A4</f>
        <v>Util 2</v>
      </c>
      <c r="K4" s="129"/>
      <c r="L4" s="129"/>
      <c r="M4" s="129"/>
      <c r="N4" s="129"/>
      <c r="O4" s="129"/>
      <c r="P4" s="130"/>
      <c r="Q4" s="115"/>
      <c r="R4" s="128" t="str">
        <f>Accueil!A5</f>
        <v>Util 3</v>
      </c>
      <c r="S4" s="129"/>
      <c r="T4" s="129"/>
      <c r="U4" s="129"/>
      <c r="V4" s="129"/>
      <c r="W4" s="129"/>
      <c r="X4" s="130"/>
      <c r="Y4" s="29"/>
      <c r="Z4" s="128" t="str">
        <f>Accueil!A6</f>
        <v>Util 4</v>
      </c>
      <c r="AA4" s="129"/>
      <c r="AB4" s="129"/>
      <c r="AC4" s="129"/>
      <c r="AD4" s="129"/>
      <c r="AE4" s="129"/>
      <c r="AF4" s="130"/>
      <c r="AH4" s="124" t="s">
        <v>19</v>
      </c>
    </row>
    <row r="5" spans="1:34" ht="15" customHeight="1" thickBot="1" x14ac:dyDescent="0.3">
      <c r="A5" s="52"/>
      <c r="B5" s="138"/>
      <c r="C5" s="139"/>
      <c r="D5" s="139"/>
      <c r="E5" s="139"/>
      <c r="F5" s="139"/>
      <c r="G5" s="139"/>
      <c r="H5" s="140"/>
      <c r="I5" s="29"/>
      <c r="J5" s="131"/>
      <c r="K5" s="132"/>
      <c r="L5" s="132"/>
      <c r="M5" s="132"/>
      <c r="N5" s="132"/>
      <c r="O5" s="132"/>
      <c r="P5" s="133"/>
      <c r="Q5" s="115"/>
      <c r="R5" s="131"/>
      <c r="S5" s="132"/>
      <c r="T5" s="132"/>
      <c r="U5" s="132"/>
      <c r="V5" s="132"/>
      <c r="W5" s="132"/>
      <c r="X5" s="133"/>
      <c r="Y5" s="29"/>
      <c r="Z5" s="131"/>
      <c r="AA5" s="132"/>
      <c r="AB5" s="132"/>
      <c r="AC5" s="132"/>
      <c r="AD5" s="132"/>
      <c r="AE5" s="132"/>
      <c r="AF5" s="133"/>
      <c r="AH5" s="124"/>
    </row>
    <row r="6" spans="1:34" s="10" customFormat="1" ht="15" customHeight="1" x14ac:dyDescent="0.25">
      <c r="A6" s="55"/>
      <c r="B6" s="46" t="s">
        <v>3</v>
      </c>
      <c r="C6" s="47" t="s">
        <v>0</v>
      </c>
      <c r="D6" s="47" t="s">
        <v>3</v>
      </c>
      <c r="E6" s="47" t="s">
        <v>0</v>
      </c>
      <c r="F6" s="47" t="s">
        <v>1</v>
      </c>
      <c r="G6" s="47" t="s">
        <v>2</v>
      </c>
      <c r="H6" s="48" t="s">
        <v>17</v>
      </c>
      <c r="I6" s="30"/>
      <c r="J6" s="35" t="s">
        <v>3</v>
      </c>
      <c r="K6" s="36" t="s">
        <v>0</v>
      </c>
      <c r="L6" s="36" t="s">
        <v>3</v>
      </c>
      <c r="M6" s="36" t="s">
        <v>0</v>
      </c>
      <c r="N6" s="36" t="s">
        <v>1</v>
      </c>
      <c r="O6" s="36" t="s">
        <v>2</v>
      </c>
      <c r="P6" s="37" t="s">
        <v>17</v>
      </c>
      <c r="Q6" s="116"/>
      <c r="R6" s="46" t="s">
        <v>3</v>
      </c>
      <c r="S6" s="47" t="s">
        <v>0</v>
      </c>
      <c r="T6" s="47" t="s">
        <v>3</v>
      </c>
      <c r="U6" s="47" t="s">
        <v>0</v>
      </c>
      <c r="V6" s="47" t="s">
        <v>1</v>
      </c>
      <c r="W6" s="47" t="s">
        <v>2</v>
      </c>
      <c r="X6" s="48" t="s">
        <v>17</v>
      </c>
      <c r="Y6" s="30"/>
      <c r="Z6" s="35" t="s">
        <v>3</v>
      </c>
      <c r="AA6" s="36" t="s">
        <v>0</v>
      </c>
      <c r="AB6" s="36" t="s">
        <v>3</v>
      </c>
      <c r="AC6" s="36" t="s">
        <v>0</v>
      </c>
      <c r="AD6" s="36" t="s">
        <v>1</v>
      </c>
      <c r="AE6" s="36" t="s">
        <v>2</v>
      </c>
      <c r="AF6" s="37" t="s">
        <v>17</v>
      </c>
      <c r="AH6" s="124"/>
    </row>
    <row r="7" spans="1:34" s="10" customFormat="1" ht="15" customHeight="1" x14ac:dyDescent="0.25">
      <c r="A7" s="50">
        <f>SUM(MOD(("1/"&amp;$A$1)-{0;6},{1E+99;7})*{1;-1})+$O$1*7-4</f>
        <v>42373</v>
      </c>
      <c r="B7" s="42">
        <v>0.33333333333333331</v>
      </c>
      <c r="C7" s="41">
        <v>0.5</v>
      </c>
      <c r="D7" s="41">
        <v>0.54166666666666663</v>
      </c>
      <c r="E7" s="41">
        <v>0.625</v>
      </c>
      <c r="F7" s="8">
        <f>C7-B7+E7-D7</f>
        <v>0.25000000000000011</v>
      </c>
      <c r="G7" s="15">
        <v>1</v>
      </c>
      <c r="H7" s="49"/>
      <c r="I7" s="27"/>
      <c r="J7" s="42"/>
      <c r="K7" s="41"/>
      <c r="L7" s="41"/>
      <c r="M7" s="41"/>
      <c r="N7" s="8">
        <f>K7-J7+M7-L7</f>
        <v>0</v>
      </c>
      <c r="O7" s="15"/>
      <c r="P7" s="49"/>
      <c r="Q7" s="117"/>
      <c r="R7" s="42"/>
      <c r="S7" s="41"/>
      <c r="T7" s="41"/>
      <c r="U7" s="41"/>
      <c r="V7" s="8">
        <f>S7-R7+U7-T7</f>
        <v>0</v>
      </c>
      <c r="W7" s="15"/>
      <c r="X7" s="49"/>
      <c r="Y7" s="114"/>
      <c r="Z7" s="42">
        <v>0.33333333333333331</v>
      </c>
      <c r="AA7" s="41">
        <v>0.5</v>
      </c>
      <c r="AB7" s="41">
        <v>0.54166666666666663</v>
      </c>
      <c r="AC7" s="41">
        <v>0.75</v>
      </c>
      <c r="AD7" s="8">
        <f>AA7-Z7+AC7-AB7</f>
        <v>0.37500000000000011</v>
      </c>
      <c r="AE7" s="15"/>
      <c r="AF7" s="49"/>
      <c r="AH7" s="124"/>
    </row>
    <row r="8" spans="1:34" ht="15" customHeight="1" x14ac:dyDescent="0.25">
      <c r="A8" s="50">
        <f>SUM(MOD(("1/"&amp;$A$1)-{0;6},{1E+99;7})*{1;-1})+$O$1*7-3</f>
        <v>42374</v>
      </c>
      <c r="B8" s="42"/>
      <c r="C8" s="41"/>
      <c r="D8" s="41"/>
      <c r="E8" s="41"/>
      <c r="F8" s="8">
        <f>C8-B8+E8-D8</f>
        <v>0</v>
      </c>
      <c r="G8" s="15"/>
      <c r="H8" s="49"/>
      <c r="I8" s="28"/>
      <c r="J8" s="42">
        <v>0.33333333333333331</v>
      </c>
      <c r="K8" s="41">
        <v>0.5</v>
      </c>
      <c r="L8" s="41">
        <v>0.54166666666666663</v>
      </c>
      <c r="M8" s="41">
        <v>0.66666666666666663</v>
      </c>
      <c r="N8" s="8">
        <f>K8-J8+M8-L8</f>
        <v>0.29166666666666663</v>
      </c>
      <c r="O8" s="15">
        <v>2</v>
      </c>
      <c r="P8" s="49"/>
      <c r="Q8" s="117"/>
      <c r="R8" s="42"/>
      <c r="S8" s="41"/>
      <c r="T8" s="41"/>
      <c r="U8" s="41"/>
      <c r="V8" s="8">
        <f>S8-R8+U8-T8</f>
        <v>0</v>
      </c>
      <c r="W8" s="15"/>
      <c r="X8" s="49"/>
      <c r="Y8" s="28"/>
      <c r="Z8" s="42"/>
      <c r="AA8" s="41"/>
      <c r="AB8" s="41"/>
      <c r="AC8" s="41"/>
      <c r="AD8" s="8">
        <f>AA8-Z8+AC8-AB8</f>
        <v>0</v>
      </c>
      <c r="AE8" s="15"/>
      <c r="AF8" s="49"/>
      <c r="AH8" s="124"/>
    </row>
    <row r="9" spans="1:34" ht="15" customHeight="1" x14ac:dyDescent="0.25">
      <c r="A9" s="50">
        <f>SUM(MOD(("1/"&amp;$A$1)-{0;6},{1E+99;7})*{1;-1})+$O$1*7-2</f>
        <v>42375</v>
      </c>
      <c r="B9" s="42">
        <v>0.33333333333333331</v>
      </c>
      <c r="C9" s="41">
        <v>0.5</v>
      </c>
      <c r="D9" s="41">
        <v>0.5</v>
      </c>
      <c r="E9" s="41">
        <v>0.58333333333333337</v>
      </c>
      <c r="F9" s="8">
        <f>C9-B9+E9-D9</f>
        <v>0.25</v>
      </c>
      <c r="G9" s="15"/>
      <c r="H9" s="49"/>
      <c r="I9" s="27"/>
      <c r="J9" s="42"/>
      <c r="K9" s="41"/>
      <c r="L9" s="41"/>
      <c r="M9" s="41"/>
      <c r="N9" s="8">
        <f>K9-J9+M9-L9</f>
        <v>0</v>
      </c>
      <c r="O9" s="15"/>
      <c r="P9" s="49"/>
      <c r="Q9" s="117"/>
      <c r="R9" s="42"/>
      <c r="S9" s="41"/>
      <c r="T9" s="42">
        <v>0.33333333333333331</v>
      </c>
      <c r="U9" s="41">
        <v>0.5</v>
      </c>
      <c r="V9" s="8">
        <f>S9-R9+U9-T9</f>
        <v>0.16666666666666669</v>
      </c>
      <c r="W9" s="15">
        <v>3</v>
      </c>
      <c r="X9" s="49"/>
      <c r="Y9" s="114"/>
      <c r="Z9" s="42"/>
      <c r="AA9" s="41"/>
      <c r="AB9" s="41"/>
      <c r="AC9" s="41"/>
      <c r="AD9" s="8">
        <f>AA9-Z9+AC9-AB9</f>
        <v>0</v>
      </c>
      <c r="AE9" s="15"/>
      <c r="AF9" s="49"/>
      <c r="AH9" s="124"/>
    </row>
    <row r="10" spans="1:34" ht="15" customHeight="1" x14ac:dyDescent="0.25">
      <c r="A10" s="50">
        <f>SUM(MOD(("1/"&amp;$A$1)-{0;6},{1E+99;7})*{1;-1})+$O$1*7-1</f>
        <v>42376</v>
      </c>
      <c r="B10" s="42"/>
      <c r="C10" s="41"/>
      <c r="D10" s="41"/>
      <c r="E10" s="41"/>
      <c r="F10" s="8">
        <f>C10-B10+E10-D10</f>
        <v>0</v>
      </c>
      <c r="G10" s="15"/>
      <c r="H10" s="49"/>
      <c r="I10" s="27"/>
      <c r="J10" s="42"/>
      <c r="K10" s="41"/>
      <c r="L10" s="41"/>
      <c r="M10" s="41"/>
      <c r="N10" s="8">
        <f>K10-J10+M10-L10</f>
        <v>0</v>
      </c>
      <c r="O10" s="15"/>
      <c r="P10" s="49"/>
      <c r="Q10" s="117"/>
      <c r="R10" s="42">
        <v>0.33333333333333331</v>
      </c>
      <c r="S10" s="41">
        <v>0.5</v>
      </c>
      <c r="T10" s="41">
        <v>0.54166666666666663</v>
      </c>
      <c r="U10" s="41">
        <v>0.625</v>
      </c>
      <c r="V10" s="8">
        <f>S10-R10+U10-T10</f>
        <v>0.25000000000000011</v>
      </c>
      <c r="W10" s="15"/>
      <c r="X10" s="49"/>
      <c r="Y10" s="114"/>
      <c r="Z10" s="42"/>
      <c r="AA10" s="41"/>
      <c r="AB10" s="41"/>
      <c r="AC10" s="41"/>
      <c r="AD10" s="8">
        <f>AA10-Z10+AC10-AB10</f>
        <v>0</v>
      </c>
      <c r="AE10" s="15">
        <v>4</v>
      </c>
      <c r="AF10" s="49"/>
    </row>
    <row r="11" spans="1:34" ht="15" customHeight="1" thickBot="1" x14ac:dyDescent="0.3">
      <c r="A11" s="50">
        <f>SUM(MOD(("1/"&amp;$A$1)-{0;6},{1E+99;7})*{1;-1})+$O$1*7</f>
        <v>42377</v>
      </c>
      <c r="B11" s="43"/>
      <c r="C11" s="44"/>
      <c r="D11" s="44"/>
      <c r="E11" s="44"/>
      <c r="F11" s="31">
        <f>C11-B11+E11-D11</f>
        <v>0</v>
      </c>
      <c r="G11" s="32"/>
      <c r="H11" s="45"/>
      <c r="I11" s="27"/>
      <c r="J11" s="43">
        <v>0.33333333333333331</v>
      </c>
      <c r="K11" s="44">
        <v>0.5</v>
      </c>
      <c r="L11" s="44"/>
      <c r="M11" s="44"/>
      <c r="N11" s="31">
        <f>K11-J11+M11-L11</f>
        <v>0.16666666666666669</v>
      </c>
      <c r="O11" s="32"/>
      <c r="P11" s="45"/>
      <c r="Q11" s="117"/>
      <c r="R11" s="43"/>
      <c r="S11" s="44"/>
      <c r="T11" s="44"/>
      <c r="U11" s="44"/>
      <c r="V11" s="31">
        <f>S11-R11+U11-T11</f>
        <v>0</v>
      </c>
      <c r="W11" s="32"/>
      <c r="X11" s="45"/>
      <c r="Y11" s="114"/>
      <c r="Z11" s="43"/>
      <c r="AA11" s="44"/>
      <c r="AB11" s="44"/>
      <c r="AC11" s="44"/>
      <c r="AD11" s="31">
        <f>AA11-Z11+AC11-AB11</f>
        <v>0</v>
      </c>
      <c r="AE11" s="32"/>
      <c r="AF11" s="45"/>
    </row>
    <row r="12" spans="1:34" ht="15" customHeight="1" x14ac:dyDescent="0.25">
      <c r="A12" s="51"/>
      <c r="B12" s="9"/>
      <c r="C12" s="9"/>
      <c r="D12" s="9"/>
      <c r="E12" s="9"/>
      <c r="F12" s="9">
        <f>SUM(F7:F11)</f>
        <v>0.50000000000000011</v>
      </c>
      <c r="G12" s="30">
        <f>SUM(G7:G11)</f>
        <v>1</v>
      </c>
      <c r="H12" s="30"/>
      <c r="I12" s="30"/>
      <c r="J12" s="30"/>
      <c r="K12" s="30"/>
      <c r="L12" s="30"/>
      <c r="M12" s="30"/>
      <c r="N12" s="9">
        <f>SUM(N7:N11)</f>
        <v>0.45833333333333331</v>
      </c>
      <c r="O12" s="30">
        <f>SUM(O7:O11)</f>
        <v>2</v>
      </c>
      <c r="P12" s="30"/>
      <c r="Q12" s="30"/>
      <c r="R12" s="9"/>
      <c r="S12" s="9"/>
      <c r="T12" s="9"/>
      <c r="U12" s="9"/>
      <c r="V12" s="9">
        <f>SUM(V7:V11)</f>
        <v>0.4166666666666668</v>
      </c>
      <c r="W12" s="30">
        <f>SUM(W7:W11)</f>
        <v>3</v>
      </c>
      <c r="X12" s="30"/>
      <c r="Y12" s="30"/>
      <c r="Z12" s="30"/>
      <c r="AA12" s="30"/>
      <c r="AB12" s="30"/>
      <c r="AC12" s="30"/>
      <c r="AD12" s="9">
        <f>SUM(AD7:AD11)</f>
        <v>0.37500000000000011</v>
      </c>
      <c r="AE12" s="30">
        <f>SUM(AE7:AE11)</f>
        <v>4</v>
      </c>
      <c r="AF12" s="30"/>
    </row>
    <row r="13" spans="1:34" ht="15" customHeight="1" thickBot="1" x14ac:dyDescent="0.3">
      <c r="A13" s="52"/>
      <c r="B13" s="11"/>
      <c r="C13" s="11"/>
      <c r="D13" s="11"/>
      <c r="E13" s="11"/>
      <c r="F13" s="12"/>
      <c r="G13" s="12"/>
      <c r="H13" s="13"/>
      <c r="I13" s="13"/>
      <c r="J13" s="11"/>
      <c r="K13" s="11"/>
      <c r="L13" s="11"/>
      <c r="M13" s="11"/>
      <c r="N13" s="11"/>
      <c r="O13" s="11"/>
      <c r="P13" s="11"/>
      <c r="Q13" s="118"/>
      <c r="R13" s="11"/>
      <c r="S13" s="11"/>
      <c r="T13" s="11"/>
      <c r="U13" s="11"/>
      <c r="V13" s="11"/>
      <c r="W13" s="11"/>
      <c r="X13" s="11"/>
      <c r="Y13" s="11"/>
      <c r="Z13" s="11"/>
      <c r="AA13" s="1"/>
      <c r="AC13" s="21"/>
    </row>
    <row r="14" spans="1:34" ht="15" customHeight="1" x14ac:dyDescent="0.25">
      <c r="A14" s="52"/>
      <c r="B14" s="128" t="str">
        <f>Accueil!A7</f>
        <v>Util 5</v>
      </c>
      <c r="C14" s="129"/>
      <c r="D14" s="129"/>
      <c r="E14" s="129"/>
      <c r="F14" s="129"/>
      <c r="G14" s="129"/>
      <c r="H14" s="130"/>
      <c r="I14" s="14"/>
      <c r="J14" s="128" t="str">
        <f>Accueil!A8</f>
        <v>Util 6</v>
      </c>
      <c r="K14" s="129"/>
      <c r="L14" s="129"/>
      <c r="M14" s="129"/>
      <c r="N14" s="129"/>
      <c r="O14" s="129"/>
      <c r="P14" s="130"/>
      <c r="Q14" s="115"/>
      <c r="R14" s="128" t="str">
        <f>Accueil!A9</f>
        <v>Util 7</v>
      </c>
      <c r="S14" s="129"/>
      <c r="T14" s="129"/>
      <c r="U14" s="129"/>
      <c r="V14" s="129"/>
      <c r="W14" s="129"/>
      <c r="X14" s="130"/>
      <c r="Y14" s="14"/>
      <c r="Z14" s="128" t="str">
        <f>Accueil!A10</f>
        <v>Util 8</v>
      </c>
      <c r="AA14" s="129"/>
      <c r="AB14" s="129"/>
      <c r="AC14" s="129"/>
      <c r="AD14" s="129"/>
      <c r="AE14" s="129"/>
      <c r="AF14" s="130"/>
    </row>
    <row r="15" spans="1:34" ht="15" customHeight="1" x14ac:dyDescent="0.25">
      <c r="A15" s="52"/>
      <c r="B15" s="131"/>
      <c r="C15" s="132"/>
      <c r="D15" s="132"/>
      <c r="E15" s="132"/>
      <c r="F15" s="132"/>
      <c r="G15" s="132"/>
      <c r="H15" s="133"/>
      <c r="I15" s="14"/>
      <c r="J15" s="131"/>
      <c r="K15" s="132"/>
      <c r="L15" s="132"/>
      <c r="M15" s="132"/>
      <c r="N15" s="132"/>
      <c r="O15" s="132"/>
      <c r="P15" s="133"/>
      <c r="Q15" s="115"/>
      <c r="R15" s="131"/>
      <c r="S15" s="132"/>
      <c r="T15" s="132"/>
      <c r="U15" s="132"/>
      <c r="V15" s="132"/>
      <c r="W15" s="132"/>
      <c r="X15" s="133"/>
      <c r="Y15" s="14"/>
      <c r="Z15" s="131"/>
      <c r="AA15" s="132"/>
      <c r="AB15" s="132"/>
      <c r="AC15" s="132"/>
      <c r="AD15" s="132"/>
      <c r="AE15" s="132"/>
      <c r="AF15" s="133"/>
    </row>
    <row r="16" spans="1:34" ht="15" customHeight="1" x14ac:dyDescent="0.25">
      <c r="A16" s="51"/>
      <c r="B16" s="35" t="s">
        <v>3</v>
      </c>
      <c r="C16" s="36" t="s">
        <v>0</v>
      </c>
      <c r="D16" s="36" t="s">
        <v>3</v>
      </c>
      <c r="E16" s="36" t="s">
        <v>0</v>
      </c>
      <c r="F16" s="36" t="s">
        <v>1</v>
      </c>
      <c r="G16" s="38" t="s">
        <v>2</v>
      </c>
      <c r="H16" s="37" t="s">
        <v>17</v>
      </c>
      <c r="I16" s="39"/>
      <c r="J16" s="35" t="s">
        <v>3</v>
      </c>
      <c r="K16" s="36" t="s">
        <v>0</v>
      </c>
      <c r="L16" s="36" t="s">
        <v>3</v>
      </c>
      <c r="M16" s="36" t="s">
        <v>0</v>
      </c>
      <c r="N16" s="36" t="s">
        <v>1</v>
      </c>
      <c r="O16" s="38" t="s">
        <v>2</v>
      </c>
      <c r="P16" s="37" t="s">
        <v>17</v>
      </c>
      <c r="Q16" s="116"/>
      <c r="R16" s="35" t="s">
        <v>3</v>
      </c>
      <c r="S16" s="36" t="s">
        <v>0</v>
      </c>
      <c r="T16" s="36" t="s">
        <v>3</v>
      </c>
      <c r="U16" s="36" t="s">
        <v>0</v>
      </c>
      <c r="V16" s="36" t="s">
        <v>1</v>
      </c>
      <c r="W16" s="38" t="s">
        <v>2</v>
      </c>
      <c r="X16" s="37" t="s">
        <v>17</v>
      </c>
      <c r="Y16" s="39"/>
      <c r="Z16" s="35" t="s">
        <v>3</v>
      </c>
      <c r="AA16" s="36" t="s">
        <v>0</v>
      </c>
      <c r="AB16" s="36" t="s">
        <v>3</v>
      </c>
      <c r="AC16" s="36" t="s">
        <v>0</v>
      </c>
      <c r="AD16" s="36" t="s">
        <v>1</v>
      </c>
      <c r="AE16" s="38" t="s">
        <v>2</v>
      </c>
      <c r="AF16" s="37" t="s">
        <v>17</v>
      </c>
    </row>
    <row r="17" spans="1:34" s="19" customFormat="1" ht="15" customHeight="1" x14ac:dyDescent="0.15">
      <c r="A17" s="50">
        <f>SUM(MOD(("1/"&amp;$A$1)-{0;6},{1E+99;7})*{1;-1})+$O$1*7-4</f>
        <v>42373</v>
      </c>
      <c r="B17" s="42">
        <v>0.33333333333333331</v>
      </c>
      <c r="C17" s="41">
        <v>0.5</v>
      </c>
      <c r="D17" s="41">
        <v>0.54166666666666663</v>
      </c>
      <c r="E17" s="41">
        <v>0.625</v>
      </c>
      <c r="F17" s="8">
        <f>C17-B17+E17-D17</f>
        <v>0.25000000000000011</v>
      </c>
      <c r="G17" s="15">
        <v>5</v>
      </c>
      <c r="H17" s="49"/>
      <c r="I17" s="34"/>
      <c r="J17" s="42"/>
      <c r="K17" s="41"/>
      <c r="L17" s="41"/>
      <c r="M17" s="41"/>
      <c r="N17" s="8">
        <f>K17-J17+M17-L17</f>
        <v>0</v>
      </c>
      <c r="O17" s="15"/>
      <c r="P17" s="49"/>
      <c r="Q17" s="117"/>
      <c r="R17" s="42"/>
      <c r="S17" s="41"/>
      <c r="T17" s="41"/>
      <c r="U17" s="41"/>
      <c r="V17" s="8">
        <f>S17-R17+U17-T17</f>
        <v>0</v>
      </c>
      <c r="W17" s="15"/>
      <c r="X17" s="49"/>
      <c r="Y17" s="34"/>
      <c r="Z17" s="42"/>
      <c r="AA17" s="41"/>
      <c r="AB17" s="41"/>
      <c r="AC17" s="41"/>
      <c r="AD17" s="8">
        <f>AA17-Z17+AC17-AB17</f>
        <v>0</v>
      </c>
      <c r="AE17" s="15"/>
      <c r="AF17" s="49"/>
      <c r="AH17" s="125"/>
    </row>
    <row r="18" spans="1:34" ht="15" customHeight="1" x14ac:dyDescent="0.25">
      <c r="A18" s="50">
        <f>SUM(MOD(("1/"&amp;$A$1)-{0;6},{1E+99;7})*{1;-1})+$O$1*7-3</f>
        <v>42374</v>
      </c>
      <c r="B18" s="42"/>
      <c r="C18" s="41"/>
      <c r="D18" s="41">
        <v>0.58333333333333337</v>
      </c>
      <c r="E18" s="41">
        <v>0.66666666666666663</v>
      </c>
      <c r="F18" s="8">
        <f>C18-B18+E18-D18</f>
        <v>8.3333333333333259E-2</v>
      </c>
      <c r="G18" s="15"/>
      <c r="H18" s="49"/>
      <c r="I18" s="34"/>
      <c r="J18" s="42"/>
      <c r="K18" s="41"/>
      <c r="L18" s="41"/>
      <c r="M18" s="41"/>
      <c r="N18" s="8">
        <f>K18-J18+M18-L18</f>
        <v>0</v>
      </c>
      <c r="O18" s="15">
        <v>6</v>
      </c>
      <c r="P18" s="49"/>
      <c r="Q18" s="117"/>
      <c r="R18" s="42"/>
      <c r="S18" s="41"/>
      <c r="T18" s="41"/>
      <c r="U18" s="41"/>
      <c r="V18" s="8">
        <f>S18-R18+U18-T18</f>
        <v>0</v>
      </c>
      <c r="W18" s="15"/>
      <c r="X18" s="49"/>
      <c r="Y18" s="34"/>
      <c r="Z18" s="42"/>
      <c r="AA18" s="41"/>
      <c r="AB18" s="41"/>
      <c r="AC18" s="41"/>
      <c r="AD18" s="8">
        <f>AA18-Z18+AC18-AB18</f>
        <v>0</v>
      </c>
      <c r="AE18" s="15"/>
      <c r="AF18" s="49"/>
    </row>
    <row r="19" spans="1:34" ht="15" customHeight="1" x14ac:dyDescent="0.25">
      <c r="A19" s="50">
        <f>SUM(MOD(("1/"&amp;$A$1)-{0;6},{1E+99;7})*{1;-1})+$O$1*7-2</f>
        <v>42375</v>
      </c>
      <c r="B19" s="42"/>
      <c r="C19" s="41"/>
      <c r="D19" s="41"/>
      <c r="E19" s="41"/>
      <c r="F19" s="8">
        <f>C19-B19+E19-D19</f>
        <v>0</v>
      </c>
      <c r="G19" s="15"/>
      <c r="H19" s="49"/>
      <c r="I19" s="34"/>
      <c r="J19" s="42">
        <v>0.45833333333333331</v>
      </c>
      <c r="K19" s="41">
        <v>0.5</v>
      </c>
      <c r="L19" s="41">
        <v>0.54166666666666663</v>
      </c>
      <c r="M19" s="41">
        <v>0.66666666666666663</v>
      </c>
      <c r="N19" s="8">
        <f>K19-J19+M19-L19</f>
        <v>0.16666666666666663</v>
      </c>
      <c r="O19" s="15"/>
      <c r="P19" s="49"/>
      <c r="Q19" s="117"/>
      <c r="R19" s="42">
        <v>0.375</v>
      </c>
      <c r="S19" s="41">
        <v>0.5</v>
      </c>
      <c r="T19" s="41">
        <v>0.54166666666666663</v>
      </c>
      <c r="U19" s="41">
        <v>0.66666666666666663</v>
      </c>
      <c r="V19" s="8">
        <f>S19-R19+U19-T19</f>
        <v>0.25</v>
      </c>
      <c r="W19" s="15">
        <v>7</v>
      </c>
      <c r="X19" s="49"/>
      <c r="Y19" s="34"/>
      <c r="Z19" s="42">
        <v>0.41666666666666669</v>
      </c>
      <c r="AA19" s="41">
        <v>0.5</v>
      </c>
      <c r="AB19" s="41">
        <v>0.54166666666666663</v>
      </c>
      <c r="AC19" s="41">
        <v>0.66666666666666663</v>
      </c>
      <c r="AD19" s="8">
        <f>AA19-Z19+AC19-AB19</f>
        <v>0.20833333333333337</v>
      </c>
      <c r="AE19" s="15"/>
      <c r="AF19" s="49"/>
    </row>
    <row r="20" spans="1:34" ht="15" customHeight="1" x14ac:dyDescent="0.25">
      <c r="A20" s="50">
        <f>SUM(MOD(("1/"&amp;$A$1)-{0;6},{1E+99;7})*{1;-1})+$O$1*7-1</f>
        <v>42376</v>
      </c>
      <c r="B20" s="42"/>
      <c r="C20" s="41"/>
      <c r="D20" s="41"/>
      <c r="E20" s="41"/>
      <c r="F20" s="8">
        <f>C20-B20+E20-D20</f>
        <v>0</v>
      </c>
      <c r="G20" s="15"/>
      <c r="H20" s="49"/>
      <c r="I20" s="34"/>
      <c r="J20" s="42"/>
      <c r="K20" s="41"/>
      <c r="L20" s="42">
        <v>0.33333333333333331</v>
      </c>
      <c r="M20" s="41">
        <v>0.45833333333333331</v>
      </c>
      <c r="N20" s="8">
        <f>K20-J20+M20-L20</f>
        <v>0.125</v>
      </c>
      <c r="O20" s="15"/>
      <c r="P20" s="49"/>
      <c r="Q20" s="117"/>
      <c r="R20" s="42"/>
      <c r="S20" s="41"/>
      <c r="T20" s="41"/>
      <c r="U20" s="41"/>
      <c r="V20" s="8">
        <f>S20-R20+U20-T20</f>
        <v>0</v>
      </c>
      <c r="W20" s="15"/>
      <c r="X20" s="49"/>
      <c r="Y20" s="34"/>
      <c r="Z20" s="42"/>
      <c r="AA20" s="41"/>
      <c r="AB20" s="41"/>
      <c r="AC20" s="41"/>
      <c r="AD20" s="8">
        <f>AA20-Z20+AC20-AB20</f>
        <v>0</v>
      </c>
      <c r="AE20" s="15">
        <v>8</v>
      </c>
      <c r="AF20" s="49"/>
    </row>
    <row r="21" spans="1:34" ht="15" customHeight="1" thickBot="1" x14ac:dyDescent="0.3">
      <c r="A21" s="50">
        <f>SUM(MOD(("1/"&amp;$A$1)-{0;6},{1E+99;7})*{1;-1})+$O$1*7</f>
        <v>42377</v>
      </c>
      <c r="B21" s="43"/>
      <c r="C21" s="44"/>
      <c r="D21" s="44"/>
      <c r="E21" s="44"/>
      <c r="F21" s="31">
        <f>C21-B21+E21-D21</f>
        <v>0</v>
      </c>
      <c r="G21" s="32"/>
      <c r="H21" s="45"/>
      <c r="I21" s="34"/>
      <c r="J21" s="43"/>
      <c r="K21" s="44"/>
      <c r="L21" s="44"/>
      <c r="M21" s="44"/>
      <c r="N21" s="31">
        <f>K21-J21+M21-L21</f>
        <v>0</v>
      </c>
      <c r="O21" s="32"/>
      <c r="P21" s="45"/>
      <c r="Q21" s="117"/>
      <c r="R21" s="43"/>
      <c r="S21" s="44"/>
      <c r="T21" s="44"/>
      <c r="U21" s="44"/>
      <c r="V21" s="31">
        <f>S21-R21+U21-T21</f>
        <v>0</v>
      </c>
      <c r="W21" s="32"/>
      <c r="X21" s="45"/>
      <c r="Y21" s="34"/>
      <c r="Z21" s="43"/>
      <c r="AA21" s="44"/>
      <c r="AB21" s="44"/>
      <c r="AC21" s="44"/>
      <c r="AD21" s="31">
        <f>AA21-Z21+AC21-AB21</f>
        <v>0</v>
      </c>
      <c r="AE21" s="32"/>
      <c r="AF21" s="45"/>
    </row>
    <row r="22" spans="1:34" ht="15" customHeight="1" x14ac:dyDescent="0.25">
      <c r="A22" s="51"/>
      <c r="B22" s="9"/>
      <c r="C22" s="9"/>
      <c r="D22" s="9"/>
      <c r="E22" s="9"/>
      <c r="F22" s="9">
        <f>SUM(F17:F21)</f>
        <v>0.33333333333333337</v>
      </c>
      <c r="G22" s="30">
        <f>SUM(G17:G21)</f>
        <v>5</v>
      </c>
      <c r="H22" s="40"/>
      <c r="I22" s="9"/>
      <c r="J22" s="9"/>
      <c r="K22" s="9"/>
      <c r="L22" s="9"/>
      <c r="M22" s="9"/>
      <c r="N22" s="9">
        <f>SUM(N17:N21)</f>
        <v>0.29166666666666663</v>
      </c>
      <c r="O22" s="30">
        <f>SUM(O17:O21)</f>
        <v>6</v>
      </c>
      <c r="P22" s="40"/>
      <c r="Q22" s="116"/>
      <c r="R22" s="9"/>
      <c r="S22" s="9"/>
      <c r="T22" s="9"/>
      <c r="U22" s="9"/>
      <c r="V22" s="9">
        <f>SUM(V17:V21)</f>
        <v>0.25</v>
      </c>
      <c r="W22" s="30">
        <f>SUM(W17:W21)</f>
        <v>7</v>
      </c>
      <c r="X22" s="40"/>
      <c r="Y22" s="9"/>
      <c r="Z22" s="9"/>
      <c r="AA22" s="9"/>
      <c r="AB22" s="9"/>
      <c r="AC22" s="9"/>
      <c r="AD22" s="9">
        <f>SUM(AD17:AD21)</f>
        <v>0.20833333333333337</v>
      </c>
      <c r="AE22" s="30">
        <f>SUM(AE17:AE21)</f>
        <v>8</v>
      </c>
      <c r="AF22" s="40"/>
    </row>
    <row r="23" spans="1:34" ht="15" customHeight="1" thickBot="1" x14ac:dyDescent="0.3">
      <c r="A23" s="52"/>
      <c r="B23" s="11"/>
      <c r="C23" s="11"/>
      <c r="D23" s="11"/>
      <c r="E23" s="11"/>
      <c r="F23" s="12"/>
      <c r="G23" s="12"/>
      <c r="H23" s="13"/>
      <c r="I23" s="13"/>
      <c r="J23" s="11"/>
      <c r="K23" s="11"/>
      <c r="L23" s="11"/>
      <c r="M23" s="11"/>
      <c r="N23" s="11"/>
      <c r="O23" s="11"/>
      <c r="P23" s="11"/>
      <c r="Q23" s="118"/>
      <c r="R23" s="11"/>
      <c r="S23" s="11"/>
      <c r="T23" s="11"/>
      <c r="U23" s="11"/>
      <c r="V23" s="11"/>
      <c r="W23" s="11"/>
      <c r="X23" s="11"/>
      <c r="Y23" s="11"/>
      <c r="Z23" s="11"/>
      <c r="AC23" s="21"/>
    </row>
    <row r="24" spans="1:34" ht="15" customHeight="1" x14ac:dyDescent="0.25">
      <c r="A24" s="52"/>
      <c r="B24" s="128" t="str">
        <f>Accueil!A11</f>
        <v>Util 9</v>
      </c>
      <c r="C24" s="129"/>
      <c r="D24" s="129"/>
      <c r="E24" s="129"/>
      <c r="F24" s="129"/>
      <c r="G24" s="129"/>
      <c r="H24" s="130"/>
      <c r="I24" s="13"/>
      <c r="J24" s="128" t="str">
        <f>Accueil!A12</f>
        <v>Util 10</v>
      </c>
      <c r="K24" s="129"/>
      <c r="L24" s="129"/>
      <c r="M24" s="129"/>
      <c r="N24" s="129"/>
      <c r="O24" s="129"/>
      <c r="P24" s="130"/>
      <c r="Q24" s="115"/>
      <c r="R24" s="128" t="str">
        <f>Accueil!A13</f>
        <v>Util 11</v>
      </c>
      <c r="S24" s="129"/>
      <c r="T24" s="129"/>
      <c r="U24" s="129"/>
      <c r="V24" s="129"/>
      <c r="W24" s="129"/>
      <c r="X24" s="130"/>
      <c r="Y24" s="14"/>
      <c r="Z24" s="128" t="str">
        <f>Accueil!A14</f>
        <v>Util 12</v>
      </c>
      <c r="AA24" s="129"/>
      <c r="AB24" s="129"/>
      <c r="AC24" s="129"/>
      <c r="AD24" s="129"/>
      <c r="AE24" s="129"/>
      <c r="AF24" s="130"/>
    </row>
    <row r="25" spans="1:34" ht="15" customHeight="1" x14ac:dyDescent="0.25">
      <c r="A25" s="52"/>
      <c r="B25" s="131"/>
      <c r="C25" s="132"/>
      <c r="D25" s="132"/>
      <c r="E25" s="132"/>
      <c r="F25" s="132"/>
      <c r="G25" s="132"/>
      <c r="H25" s="133"/>
      <c r="I25" s="13"/>
      <c r="J25" s="131"/>
      <c r="K25" s="132"/>
      <c r="L25" s="132"/>
      <c r="M25" s="132"/>
      <c r="N25" s="132"/>
      <c r="O25" s="132"/>
      <c r="P25" s="133"/>
      <c r="Q25" s="115"/>
      <c r="R25" s="131"/>
      <c r="S25" s="132"/>
      <c r="T25" s="132"/>
      <c r="U25" s="132"/>
      <c r="V25" s="132"/>
      <c r="W25" s="132"/>
      <c r="X25" s="133"/>
      <c r="Y25" s="14"/>
      <c r="Z25" s="131"/>
      <c r="AA25" s="132"/>
      <c r="AB25" s="132"/>
      <c r="AC25" s="132"/>
      <c r="AD25" s="132"/>
      <c r="AE25" s="132"/>
      <c r="AF25" s="133"/>
    </row>
    <row r="26" spans="1:34" ht="15" customHeight="1" x14ac:dyDescent="0.25">
      <c r="A26" s="52"/>
      <c r="B26" s="35" t="s">
        <v>3</v>
      </c>
      <c r="C26" s="36" t="s">
        <v>0</v>
      </c>
      <c r="D26" s="36" t="s">
        <v>3</v>
      </c>
      <c r="E26" s="36" t="s">
        <v>0</v>
      </c>
      <c r="F26" s="36" t="s">
        <v>1</v>
      </c>
      <c r="G26" s="38" t="s">
        <v>2</v>
      </c>
      <c r="H26" s="37" t="s">
        <v>17</v>
      </c>
      <c r="I26" s="13"/>
      <c r="J26" s="35" t="s">
        <v>3</v>
      </c>
      <c r="K26" s="36" t="s">
        <v>0</v>
      </c>
      <c r="L26" s="36" t="s">
        <v>3</v>
      </c>
      <c r="M26" s="36" t="s">
        <v>0</v>
      </c>
      <c r="N26" s="36" t="s">
        <v>1</v>
      </c>
      <c r="O26" s="38" t="s">
        <v>2</v>
      </c>
      <c r="P26" s="37" t="s">
        <v>17</v>
      </c>
      <c r="Q26" s="116"/>
      <c r="R26" s="35" t="s">
        <v>3</v>
      </c>
      <c r="S26" s="36" t="s">
        <v>0</v>
      </c>
      <c r="T26" s="36" t="s">
        <v>3</v>
      </c>
      <c r="U26" s="36" t="s">
        <v>0</v>
      </c>
      <c r="V26" s="36" t="s">
        <v>1</v>
      </c>
      <c r="W26" s="38" t="s">
        <v>2</v>
      </c>
      <c r="X26" s="37" t="s">
        <v>17</v>
      </c>
      <c r="Y26" s="39"/>
      <c r="Z26" s="35" t="s">
        <v>3</v>
      </c>
      <c r="AA26" s="36" t="s">
        <v>0</v>
      </c>
      <c r="AB26" s="36" t="s">
        <v>3</v>
      </c>
      <c r="AC26" s="36" t="s">
        <v>0</v>
      </c>
      <c r="AD26" s="36" t="s">
        <v>1</v>
      </c>
      <c r="AE26" s="38" t="s">
        <v>2</v>
      </c>
      <c r="AF26" s="37" t="s">
        <v>17</v>
      </c>
    </row>
    <row r="27" spans="1:34" s="19" customFormat="1" ht="15" customHeight="1" x14ac:dyDescent="0.15">
      <c r="A27" s="50">
        <f>SUM(MOD(("1/"&amp;$A$1)-{0;6},{1E+99;7})*{1;-1})+$O$1*7-4</f>
        <v>42373</v>
      </c>
      <c r="B27" s="42"/>
      <c r="C27" s="41"/>
      <c r="D27" s="41">
        <v>0.5</v>
      </c>
      <c r="E27" s="41">
        <v>0.66666666666666663</v>
      </c>
      <c r="F27" s="8">
        <f>C27-B27+E27-D27</f>
        <v>0.16666666666666663</v>
      </c>
      <c r="G27" s="15">
        <v>9</v>
      </c>
      <c r="H27" s="49"/>
      <c r="I27" s="13"/>
      <c r="J27" s="42"/>
      <c r="K27" s="41"/>
      <c r="L27" s="41"/>
      <c r="M27" s="41"/>
      <c r="N27" s="8">
        <f>K27-J27+M27-L27</f>
        <v>0</v>
      </c>
      <c r="O27" s="15"/>
      <c r="P27" s="49"/>
      <c r="Q27" s="117"/>
      <c r="R27" s="42"/>
      <c r="S27" s="41"/>
      <c r="T27" s="41"/>
      <c r="U27" s="41"/>
      <c r="V27" s="8">
        <f>S27-R27+U27-T27</f>
        <v>0</v>
      </c>
      <c r="W27" s="15"/>
      <c r="X27" s="49"/>
      <c r="Y27" s="34"/>
      <c r="Z27" s="42"/>
      <c r="AA27" s="41"/>
      <c r="AB27" s="41"/>
      <c r="AC27" s="41"/>
      <c r="AD27" s="8">
        <f>AA27-Z27+AC27-AB27</f>
        <v>0</v>
      </c>
      <c r="AE27" s="15"/>
      <c r="AF27" s="49"/>
      <c r="AH27" s="125"/>
    </row>
    <row r="28" spans="1:34" ht="15" customHeight="1" x14ac:dyDescent="0.25">
      <c r="A28" s="50">
        <f>SUM(MOD(("1/"&amp;$A$1)-{0;6},{1E+99;7})*{1;-1})+$O$1*7-3</f>
        <v>42374</v>
      </c>
      <c r="B28" s="42"/>
      <c r="C28" s="41"/>
      <c r="D28" s="41"/>
      <c r="E28" s="41"/>
      <c r="F28" s="8">
        <f>C28-B28+E28-D28</f>
        <v>0</v>
      </c>
      <c r="G28" s="15"/>
      <c r="H28" s="49"/>
      <c r="I28" s="13"/>
      <c r="J28" s="42"/>
      <c r="K28" s="41"/>
      <c r="L28" s="41">
        <v>0.54166666666666663</v>
      </c>
      <c r="M28" s="41">
        <v>0.66666666666666663</v>
      </c>
      <c r="N28" s="8">
        <f>K28-J28+M28-L28</f>
        <v>0.125</v>
      </c>
      <c r="O28" s="15">
        <v>10</v>
      </c>
      <c r="P28" s="49"/>
      <c r="Q28" s="117"/>
      <c r="R28" s="42"/>
      <c r="S28" s="41"/>
      <c r="T28" s="41"/>
      <c r="U28" s="41"/>
      <c r="V28" s="8">
        <f>S28-R28+U28-T28</f>
        <v>0</v>
      </c>
      <c r="W28" s="15"/>
      <c r="X28" s="49"/>
      <c r="Y28" s="34"/>
      <c r="Z28" s="42"/>
      <c r="AA28" s="41"/>
      <c r="AB28" s="41"/>
      <c r="AC28" s="41"/>
      <c r="AD28" s="8">
        <f>AA28-Z28+AC28-AB28</f>
        <v>0</v>
      </c>
      <c r="AE28" s="15"/>
      <c r="AF28" s="49"/>
    </row>
    <row r="29" spans="1:34" ht="15" customHeight="1" x14ac:dyDescent="0.25">
      <c r="A29" s="50">
        <f>SUM(MOD(("1/"&amp;$A$1)-{0;6},{1E+99;7})*{1;-1})+$O$1*7-2</f>
        <v>42375</v>
      </c>
      <c r="B29" s="42"/>
      <c r="C29" s="41"/>
      <c r="D29" s="41"/>
      <c r="E29" s="41"/>
      <c r="F29" s="8">
        <f>C29-B29+E29-D29</f>
        <v>0</v>
      </c>
      <c r="G29" s="15"/>
      <c r="H29" s="49"/>
      <c r="I29" s="13"/>
      <c r="J29" s="42"/>
      <c r="K29" s="41"/>
      <c r="L29" s="41"/>
      <c r="M29" s="41"/>
      <c r="N29" s="8">
        <f>K29-J29+M29-L29</f>
        <v>0</v>
      </c>
      <c r="O29" s="15"/>
      <c r="P29" s="49"/>
      <c r="Q29" s="117"/>
      <c r="R29" s="42"/>
      <c r="S29" s="41"/>
      <c r="T29" s="41"/>
      <c r="U29" s="41"/>
      <c r="V29" s="8">
        <f>S29-R29+U29-T29</f>
        <v>0</v>
      </c>
      <c r="W29" s="15">
        <v>11</v>
      </c>
      <c r="X29" s="49"/>
      <c r="Y29" s="34"/>
      <c r="Z29" s="42"/>
      <c r="AA29" s="41"/>
      <c r="AB29" s="41"/>
      <c r="AC29" s="41"/>
      <c r="AD29" s="8">
        <f>AA29-Z29+AC29-AB29</f>
        <v>0</v>
      </c>
      <c r="AE29" s="15"/>
      <c r="AF29" s="49"/>
    </row>
    <row r="30" spans="1:34" ht="15" customHeight="1" x14ac:dyDescent="0.25">
      <c r="A30" s="50">
        <f>SUM(MOD(("1/"&amp;$A$1)-{0;6},{1E+99;7})*{1;-1})+$O$1*7-1</f>
        <v>42376</v>
      </c>
      <c r="B30" s="42"/>
      <c r="C30" s="41"/>
      <c r="D30" s="41"/>
      <c r="E30" s="41"/>
      <c r="F30" s="8">
        <f>C30-B30+E30-D30</f>
        <v>0</v>
      </c>
      <c r="G30" s="15"/>
      <c r="H30" s="49"/>
      <c r="I30" s="13"/>
      <c r="J30" s="42"/>
      <c r="K30" s="41"/>
      <c r="L30" s="41"/>
      <c r="M30" s="41"/>
      <c r="N30" s="8">
        <f>K30-J30+M30-L30</f>
        <v>0</v>
      </c>
      <c r="O30" s="15"/>
      <c r="P30" s="49"/>
      <c r="Q30" s="117"/>
      <c r="R30" s="42"/>
      <c r="S30" s="41"/>
      <c r="T30" s="41"/>
      <c r="U30" s="41"/>
      <c r="V30" s="8">
        <f>S30-R30+U30-T30</f>
        <v>0</v>
      </c>
      <c r="W30" s="15"/>
      <c r="X30" s="49"/>
      <c r="Y30" s="34"/>
      <c r="Z30" s="42"/>
      <c r="AA30" s="41"/>
      <c r="AB30" s="41"/>
      <c r="AC30" s="41"/>
      <c r="AD30" s="8">
        <f>AA30-Z30+AC30-AB30</f>
        <v>0</v>
      </c>
      <c r="AE30" s="15">
        <v>12</v>
      </c>
      <c r="AF30" s="49"/>
    </row>
    <row r="31" spans="1:34" ht="15" customHeight="1" thickBot="1" x14ac:dyDescent="0.3">
      <c r="A31" s="50">
        <f>SUM(MOD(("1/"&amp;$A$1)-{0;6},{1E+99;7})*{1;-1})+$O$1*7</f>
        <v>42377</v>
      </c>
      <c r="B31" s="43"/>
      <c r="C31" s="44"/>
      <c r="D31" s="44"/>
      <c r="E31" s="44"/>
      <c r="F31" s="31">
        <f>C31-B31+E31-D31</f>
        <v>0</v>
      </c>
      <c r="G31" s="32"/>
      <c r="H31" s="45"/>
      <c r="I31" s="13"/>
      <c r="J31" s="43"/>
      <c r="K31" s="44"/>
      <c r="L31" s="44"/>
      <c r="M31" s="44"/>
      <c r="N31" s="31">
        <f>K31-J31+M31-L31</f>
        <v>0</v>
      </c>
      <c r="O31" s="32"/>
      <c r="P31" s="45"/>
      <c r="Q31" s="117"/>
      <c r="R31" s="42">
        <v>0.33333333333333331</v>
      </c>
      <c r="S31" s="41">
        <v>0.41666666666666669</v>
      </c>
      <c r="T31" s="41"/>
      <c r="U31" s="41"/>
      <c r="V31" s="31">
        <f>S31-R31+U31-T31</f>
        <v>8.333333333333337E-2</v>
      </c>
      <c r="W31" s="32"/>
      <c r="X31" s="45"/>
      <c r="Y31" s="34"/>
      <c r="Z31" s="42">
        <v>0.45833333333333331</v>
      </c>
      <c r="AA31" s="41">
        <v>0.5</v>
      </c>
      <c r="AB31" s="41"/>
      <c r="AC31" s="41"/>
      <c r="AD31" s="31">
        <f>AA31-Z31+AC31-AB31</f>
        <v>4.1666666666666685E-2</v>
      </c>
      <c r="AE31" s="32"/>
      <c r="AF31" s="45"/>
    </row>
    <row r="32" spans="1:34" ht="15" customHeight="1" x14ac:dyDescent="0.25">
      <c r="A32" s="52"/>
      <c r="B32" s="9"/>
      <c r="C32" s="9"/>
      <c r="D32" s="9"/>
      <c r="E32" s="9"/>
      <c r="F32" s="9">
        <f>SUM(F27:F31)</f>
        <v>0.16666666666666663</v>
      </c>
      <c r="G32" s="33">
        <f>SUM(G27:G31)</f>
        <v>9</v>
      </c>
      <c r="H32" s="40"/>
      <c r="I32" s="13"/>
      <c r="J32" s="9"/>
      <c r="K32" s="9"/>
      <c r="L32" s="9"/>
      <c r="M32" s="9"/>
      <c r="N32" s="9">
        <f>SUM(N27:N31)</f>
        <v>0.125</v>
      </c>
      <c r="O32" s="30">
        <f>SUM(O27:O31)</f>
        <v>10</v>
      </c>
      <c r="P32" s="40"/>
      <c r="Q32" s="116"/>
      <c r="R32" s="9"/>
      <c r="S32" s="9"/>
      <c r="T32" s="9"/>
      <c r="U32" s="9"/>
      <c r="V32" s="9">
        <f>SUM(V27:V31)</f>
        <v>8.333333333333337E-2</v>
      </c>
      <c r="W32" s="30">
        <f>SUM(W27:W31)</f>
        <v>11</v>
      </c>
      <c r="X32" s="40"/>
      <c r="Y32" s="9"/>
      <c r="Z32" s="9"/>
      <c r="AA32" s="9"/>
      <c r="AB32" s="9"/>
      <c r="AC32" s="9"/>
      <c r="AD32" s="9">
        <f>SUM(AD27:AD31)</f>
        <v>4.1666666666666685E-2</v>
      </c>
      <c r="AE32" s="30">
        <f>SUM(AE27:AE31)</f>
        <v>12</v>
      </c>
      <c r="AF32" s="40"/>
    </row>
    <row r="33" spans="1:29" ht="15" customHeight="1" x14ac:dyDescent="0.25">
      <c r="A33" s="52"/>
      <c r="B33" s="11"/>
      <c r="C33" s="11"/>
      <c r="D33" s="11"/>
      <c r="E33" s="11"/>
      <c r="F33" s="12"/>
      <c r="G33" s="12"/>
      <c r="H33" s="13"/>
      <c r="I33" s="13"/>
      <c r="J33" s="11"/>
      <c r="K33" s="11"/>
      <c r="L33" s="11"/>
      <c r="M33" s="11"/>
      <c r="N33" s="11"/>
      <c r="O33" s="11"/>
      <c r="P33" s="11"/>
      <c r="Q33" s="118"/>
      <c r="R33" s="11"/>
      <c r="S33" s="11"/>
      <c r="T33" s="11"/>
      <c r="U33" s="11"/>
      <c r="V33" s="11"/>
      <c r="W33" s="11"/>
      <c r="X33" s="11"/>
      <c r="Y33" s="11"/>
      <c r="Z33" s="11"/>
      <c r="AC33" s="21"/>
    </row>
    <row r="34" spans="1:29" ht="15" customHeight="1" x14ac:dyDescent="0.25">
      <c r="AC34" s="21"/>
    </row>
    <row r="35" spans="1:29" ht="15" customHeight="1" x14ac:dyDescent="0.25">
      <c r="H35" s="57"/>
      <c r="J35" s="58"/>
      <c r="AC35" s="21"/>
    </row>
    <row r="36" spans="1:29" ht="15" customHeight="1" x14ac:dyDescent="0.25">
      <c r="AC36" s="21"/>
    </row>
    <row r="37" spans="1:29" ht="15" customHeight="1" x14ac:dyDescent="0.25">
      <c r="AC37" s="21"/>
    </row>
    <row r="38" spans="1:29" ht="15" customHeight="1" x14ac:dyDescent="0.25">
      <c r="AC38" s="21"/>
    </row>
    <row r="39" spans="1:29" ht="15" customHeight="1" x14ac:dyDescent="0.25">
      <c r="AC39" s="21"/>
    </row>
    <row r="40" spans="1:29" ht="15" customHeight="1" x14ac:dyDescent="0.25">
      <c r="AC40" s="21"/>
    </row>
    <row r="41" spans="1:29" ht="15" customHeight="1" x14ac:dyDescent="0.25">
      <c r="AC41" s="21"/>
    </row>
    <row r="42" spans="1:29" ht="15" customHeight="1" x14ac:dyDescent="0.25"/>
  </sheetData>
  <mergeCells count="13">
    <mergeCell ref="R4:X5"/>
    <mergeCell ref="Z4:AF5"/>
    <mergeCell ref="R14:X15"/>
    <mergeCell ref="Z14:AF15"/>
    <mergeCell ref="R24:X25"/>
    <mergeCell ref="Z24:AF25"/>
    <mergeCell ref="B24:H25"/>
    <mergeCell ref="J24:P25"/>
    <mergeCell ref="L1:N1"/>
    <mergeCell ref="B4:H5"/>
    <mergeCell ref="J4:P5"/>
    <mergeCell ref="B14:H15"/>
    <mergeCell ref="J14:P15"/>
  </mergeCells>
  <hyperlinks>
    <hyperlink ref="AH3" location="'Accueil'!A1" display="Accueil"/>
    <hyperlink ref="AH4" location="'Semaine 1'!A1" display="Semaine 1"/>
  </hyperlinks>
  <printOptions horizontalCentered="1"/>
  <pageMargins left="0.59055118110236227" right="0.39370078740157483" top="0.59055118110236227" bottom="0.59055118110236227" header="0.51181102362204722" footer="0.51181102362204722"/>
  <pageSetup paperSize="9" scale="81" orientation="portrait" cellComments="asDisplayed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Accueil</vt:lpstr>
      <vt:lpstr>Semaine 1</vt:lpstr>
      <vt:lpstr>Accueil!Zone_d_impression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Didier</cp:lastModifiedBy>
  <cp:lastPrinted>2013-01-03T16:16:19Z</cp:lastPrinted>
  <dcterms:created xsi:type="dcterms:W3CDTF">2008-02-20T16:33:07Z</dcterms:created>
  <dcterms:modified xsi:type="dcterms:W3CDTF">2016-06-22T12:40:54Z</dcterms:modified>
</cp:coreProperties>
</file>