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bookViews>
    <workbookView xWindow="0" yWindow="0" windowWidth="24000" windowHeight="9510"/>
  </bookViews>
  <sheets>
    <sheet name="Suivi" sheetId="1" r:id="rId1"/>
  </sheets>
  <definedNames>
    <definedName name="_sem1">Suivi!$C$9:$I$9</definedName>
    <definedName name="_sem10">Suivi!#REF!</definedName>
    <definedName name="_sem11">Suivi!#REF!</definedName>
    <definedName name="_sem12">Suivi!#REF!</definedName>
    <definedName name="_sem13">Suivi!#REF!</definedName>
    <definedName name="_sem14">Suivi!#REF!</definedName>
    <definedName name="_sem15">Suivi!#REF!</definedName>
    <definedName name="_sem16">Suivi!#REF!</definedName>
    <definedName name="_sem17">Suivi!#REF!</definedName>
    <definedName name="_sem2">Suivi!$C$16:$I$16</definedName>
    <definedName name="_sem3">Suivi!$C$23:$I$23</definedName>
    <definedName name="_sem4">Suivi!$C$30:$I$30</definedName>
    <definedName name="_sem5">Suivi!#REF!</definedName>
    <definedName name="_sem6">Suivi!#REF!</definedName>
    <definedName name="_sem7">Suivi!#REF!</definedName>
    <definedName name="_sem8">Suivi!#REF!</definedName>
    <definedName name="_sem9">Suivi!#REF!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29" i="1"/>
  <c r="B22" i="1"/>
  <c r="B15" i="1"/>
  <c r="I9" i="1"/>
  <c r="B14" i="1"/>
  <c r="C14" i="1"/>
  <c r="D14" i="1"/>
  <c r="E14" i="1"/>
  <c r="F14" i="1"/>
  <c r="G14" i="1"/>
  <c r="H14" i="1"/>
  <c r="I14" i="1"/>
  <c r="I16" i="1"/>
  <c r="B21" i="1"/>
  <c r="C21" i="1"/>
  <c r="D21" i="1"/>
  <c r="E21" i="1"/>
  <c r="F21" i="1"/>
  <c r="G21" i="1"/>
  <c r="H21" i="1"/>
  <c r="I21" i="1"/>
  <c r="I23" i="1"/>
  <c r="B28" i="1"/>
  <c r="C28" i="1"/>
  <c r="D28" i="1"/>
  <c r="E28" i="1"/>
  <c r="F28" i="1"/>
  <c r="G28" i="1"/>
  <c r="H28" i="1"/>
  <c r="I28" i="1"/>
  <c r="I30" i="1"/>
  <c r="E9" i="1"/>
  <c r="F9" i="1"/>
  <c r="D9" i="1"/>
  <c r="C9" i="1"/>
  <c r="G9" i="1"/>
  <c r="H9" i="1"/>
  <c r="J6" i="1"/>
  <c r="C16" i="1"/>
  <c r="D16" i="1"/>
  <c r="E16" i="1"/>
  <c r="F16" i="1"/>
  <c r="G16" i="1"/>
  <c r="H16" i="1"/>
  <c r="C23" i="1"/>
  <c r="D23" i="1"/>
  <c r="E23" i="1"/>
  <c r="F23" i="1"/>
  <c r="G23" i="1"/>
  <c r="H23" i="1"/>
  <c r="C30" i="1"/>
  <c r="D30" i="1"/>
  <c r="E30" i="1"/>
  <c r="F30" i="1"/>
  <c r="G30" i="1"/>
  <c r="H30" i="1"/>
  <c r="E2" i="1"/>
  <c r="B30" i="1"/>
  <c r="J27" i="1"/>
  <c r="A25" i="1"/>
  <c r="B23" i="1"/>
  <c r="J20" i="1"/>
  <c r="A18" i="1"/>
  <c r="B16" i="1"/>
  <c r="J13" i="1"/>
  <c r="A11" i="1"/>
  <c r="F2" i="1"/>
  <c r="D2" i="1"/>
</calcChain>
</file>

<file path=xl/comments1.xml><?xml version="1.0" encoding="utf-8"?>
<comments xmlns="http://schemas.openxmlformats.org/spreadsheetml/2006/main">
  <authors>
    <author>eztertergsg</author>
  </authors>
  <commentList>
    <comment ref="A2" authorId="0" shapeId="0">
      <text>
        <r>
          <rPr>
            <b/>
            <sz val="9"/>
            <color indexed="81"/>
            <rFont val="Arial"/>
            <family val="2"/>
          </rPr>
          <t>Indiquez ici votre poids de départ.</t>
        </r>
      </text>
    </comment>
    <comment ref="E2" authorId="0" shapeId="0">
      <text>
        <r>
          <rPr>
            <b/>
            <sz val="9"/>
            <color indexed="81"/>
            <rFont val="Arial"/>
            <family val="2"/>
          </rPr>
          <t>Il s'agit ici de la perte de poids totale réalisée depuis le début du régime.</t>
        </r>
      </text>
    </comment>
    <comment ref="F2" authorId="0" shapeId="0">
      <text>
        <r>
          <rPr>
            <b/>
            <sz val="9"/>
            <color indexed="81"/>
            <rFont val="Arial"/>
            <family val="2"/>
          </rPr>
          <t>Il s'agit du poids restant à perdre avant d'atteindre votre prévision de poids idéal.</t>
        </r>
      </text>
    </comment>
    <comment ref="A8" authorId="0" shapeId="0">
      <text>
        <r>
          <rPr>
            <b/>
            <sz val="9"/>
            <color indexed="81"/>
            <rFont val="Arial"/>
            <family val="2"/>
          </rPr>
          <t>Saisissez sur cette ligne votre poids quotidien chaque matin, nu et à jeun !</t>
        </r>
        <r>
          <rPr>
            <sz val="9"/>
            <color indexed="81"/>
            <rFont val="Arial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<sst xmlns="http://schemas.openxmlformats.org/spreadsheetml/2006/main" count="54" uniqueCount="42">
  <si>
    <t>Poids à 
atteindre</t>
  </si>
  <si>
    <r>
      <t xml:space="preserve">Poids </t>
    </r>
    <r>
      <rPr>
        <b/>
        <sz val="11"/>
        <rFont val="Arial"/>
        <family val="2"/>
      </rPr>
      <t>du jour</t>
    </r>
  </si>
  <si>
    <t>Perte  
totale</t>
  </si>
  <si>
    <t>Reste 
à perdre</t>
  </si>
  <si>
    <t>Date</t>
  </si>
  <si>
    <t>Perte du jour
en kg</t>
  </si>
  <si>
    <t>Poids de départ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</si>
  <si>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</si>
  <si>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</si>
  <si>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</si>
  <si>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</si>
  <si>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</si>
  <si>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</si>
  <si>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</si>
  <si>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</si>
  <si>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</si>
  <si>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</si>
  <si>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</si>
  <si>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</si>
  <si>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</si>
  <si>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</si>
  <si>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</si>
  <si>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</si>
  <si>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Jour 18</t>
  </si>
  <si>
    <t>Jour 19</t>
  </si>
  <si>
    <t>Jour 20</t>
  </si>
  <si>
    <t>Jour 21</t>
  </si>
  <si>
    <t>Jour 22</t>
  </si>
  <si>
    <t>Jour 23</t>
  </si>
  <si>
    <t>Jour 24</t>
  </si>
  <si>
    <t>Jour 25</t>
  </si>
  <si>
    <t>Jour 26</t>
  </si>
  <si>
    <t>Jour 27</t>
  </si>
  <si>
    <t>Jour 28</t>
  </si>
  <si>
    <t>Jour 29</t>
  </si>
  <si>
    <t>Départ</t>
  </si>
  <si>
    <t>Poids en kg</t>
  </si>
  <si>
    <t>TOTAL
semaine 1</t>
  </si>
  <si>
    <t>TOTAL
semaine 2</t>
  </si>
  <si>
    <t>TOTAL
Semaine 3</t>
  </si>
  <si>
    <t>TOTAL
Semaine 4</t>
  </si>
  <si>
    <t>Semaine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</si>
</sst>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__&quot;kg&quot;"/>
    <numFmt numFmtId="165" formatCode="#\ ##0.0__&quot;kg&quot;"/>
    <numFmt numFmtId="166" formatCode="\-#,##0.0__&quot;kg&quot;;[Red]\+#,##0.0__&quot;kg&quot;"/>
    <numFmt numFmtId="167" formatCode="[$-40C]d\-mmm\-yy;@"/>
  </numFmts>
  <fonts count="16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4"/>
      <color theme="0"/>
      <name val="Arial"/>
    </font>
    <font>
      <b/>
      <sz val="14"/>
      <color indexed="12"/>
      <name val="Arial"/>
      <family val="2"/>
    </font>
    <font>
      <b/>
      <sz val="12"/>
      <color indexed="9"/>
      <name val="Arial"/>
      <family val="2"/>
    </font>
    <font>
      <sz val="11"/>
      <color indexed="23"/>
      <name val="Arial"/>
      <family val="2"/>
    </font>
    <font>
      <b/>
      <sz val="18"/>
      <color indexed="10"/>
      <name val="Arial"/>
      <family val="2"/>
    </font>
    <font>
      <b/>
      <sz val="10"/>
      <name val="Arial"/>
      <family val="2"/>
    </font>
    <font>
      <b/>
      <sz val="11"/>
      <color indexed="12"/>
      <name val="Arial"/>
      <family val="2"/>
    </font>
    <font>
      <b/>
      <sz val="9"/>
      <color indexed="81"/>
      <name val="Arial"/>
      <family val="2"/>
    </font>
    <font>
      <sz val="9"/>
      <color indexed="81"/>
      <name val="Arial"/>
      <family val="2"/>
    </font>
    <font>
      <b/>
      <sz val="20"/>
      <color rgb="FF000000"/>
      <name val="Calibri"/>
      <family val="2"/>
    </font>
    <font>
      <b/>
      <sz val="1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6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14" fontId="11" fillId="0" borderId="1" xfId="0" applyNumberFormat="1" applyFont="1" applyBorder="1" applyAlignment="1" applyProtection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</xf>
    <xf numFmtId="164" fontId="2" fillId="0" borderId="5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0" borderId="0" xfId="0" applyFont="1" applyProtection="1"/>
    <xf numFmtId="165" fontId="5" fillId="5" borderId="1" xfId="0" applyNumberFormat="1" applyFont="1" applyFill="1" applyBorder="1" applyAlignment="1" applyProtection="1">
      <alignment horizontal="center" vertical="center"/>
    </xf>
    <xf numFmtId="165" fontId="6" fillId="6" borderId="1" xfId="0" applyNumberFormat="1" applyFont="1" applyFill="1" applyBorder="1" applyAlignment="1" applyProtection="1">
      <alignment horizontal="center" vertical="center"/>
    </xf>
    <xf numFmtId="166" fontId="4" fillId="7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167" fontId="10" fillId="0" borderId="1" xfId="0" applyNumberFormat="1" applyFont="1" applyBorder="1" applyAlignment="1" applyProtection="1">
      <alignment horizontal="center" vertical="center"/>
    </xf>
    <xf numFmtId="167" fontId="2" fillId="0" borderId="0" xfId="0" applyNumberFormat="1" applyFont="1" applyProtection="1"/>
    <xf numFmtId="0" fontId="10" fillId="0" borderId="1" xfId="0" applyFont="1" applyBorder="1" applyAlignment="1" applyProtection="1">
      <alignment horizontal="center" vertical="center" wrapText="1"/>
    </xf>
    <xf numFmtId="166" fontId="2" fillId="0" borderId="1" xfId="0" applyNumberFormat="1" applyFont="1" applyBorder="1" applyAlignment="1" applyProtection="1">
      <alignment horizontal="center" vertical="center"/>
    </xf>
    <xf numFmtId="166" fontId="2" fillId="0" borderId="5" xfId="0" applyNumberFormat="1" applyFont="1" applyBorder="1" applyAlignment="1" applyProtection="1">
      <alignment horizontal="center" vertical="center"/>
    </xf>
    <xf numFmtId="164" fontId="2" fillId="0" borderId="1" xfId="0" applyNumberFormat="1" applyFont="1" applyBorder="1" applyAlignment="1" applyProtection="1">
      <alignment horizontal="center" vertical="center"/>
    </xf>
    <xf numFmtId="0" fontId="15" fillId="9" borderId="10" xfId="0" applyFont="1" applyFill="1" applyBorder="1" applyAlignment="1" applyProtection="1">
      <alignment horizontal="center" vertical="center"/>
    </xf>
    <xf numFmtId="0" fontId="15" fillId="9" borderId="11" xfId="0" applyFont="1" applyFill="1" applyBorder="1" applyAlignment="1" applyProtection="1">
      <alignment horizontal="center" vertical="center"/>
    </xf>
    <xf numFmtId="0" fontId="15" fillId="9" borderId="12" xfId="0" applyFont="1" applyFill="1" applyBorder="1" applyAlignment="1" applyProtection="1">
      <alignment horizontal="center" vertical="center"/>
    </xf>
    <xf numFmtId="0" fontId="15" fillId="9" borderId="13" xfId="0" applyFont="1" applyFill="1" applyBorder="1" applyAlignment="1" applyProtection="1">
      <alignment horizontal="center" vertical="center"/>
    </xf>
    <xf numFmtId="0" fontId="15" fillId="9" borderId="7" xfId="0" applyFont="1" applyFill="1" applyBorder="1" applyAlignment="1" applyProtection="1">
      <alignment horizontal="center" vertical="center"/>
    </xf>
    <xf numFmtId="0" fontId="15" fillId="9" borderId="14" xfId="0" applyFont="1" applyFill="1" applyBorder="1" applyAlignment="1" applyProtection="1">
      <alignment horizontal="center" vertical="center"/>
    </xf>
    <xf numFmtId="0" fontId="15" fillId="8" borderId="10" xfId="0" applyFont="1" applyFill="1" applyBorder="1" applyAlignment="1" applyProtection="1">
      <alignment horizontal="center" vertical="center"/>
    </xf>
    <xf numFmtId="0" fontId="15" fillId="8" borderId="11" xfId="0" applyFont="1" applyFill="1" applyBorder="1" applyAlignment="1" applyProtection="1">
      <alignment horizontal="center" vertical="center"/>
    </xf>
    <xf numFmtId="0" fontId="15" fillId="8" borderId="12" xfId="0" applyFont="1" applyFill="1" applyBorder="1" applyAlignment="1" applyProtection="1">
      <alignment horizontal="center" vertical="center"/>
    </xf>
    <xf numFmtId="0" fontId="15" fillId="8" borderId="13" xfId="0" applyFont="1" applyFill="1" applyBorder="1" applyAlignment="1" applyProtection="1">
      <alignment horizontal="center" vertical="center"/>
    </xf>
    <xf numFmtId="0" fontId="15" fillId="8" borderId="7" xfId="0" applyFont="1" applyFill="1" applyBorder="1" applyAlignment="1" applyProtection="1">
      <alignment horizontal="center" vertical="center"/>
    </xf>
    <xf numFmtId="0" fontId="15" fillId="8" borderId="14" xfId="0" applyFont="1" applyFill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6" xfId="0" applyNumberFormat="1" applyFont="1" applyFill="1" applyBorder="1" applyAlignment="1" applyProtection="1">
      <alignment horizontal="center" vertical="center"/>
      <protection locked="0"/>
    </xf>
    <xf numFmtId="166" fontId="9" fillId="7" borderId="2" xfId="0" applyNumberFormat="1" applyFont="1" applyFill="1" applyBorder="1" applyAlignment="1" applyProtection="1">
      <alignment horizontal="center" vertical="center"/>
    </xf>
    <xf numFmtId="166" fontId="9" fillId="7" borderId="3" xfId="0" applyNumberFormat="1" applyFont="1" applyFill="1" applyBorder="1" applyAlignment="1" applyProtection="1">
      <alignment horizontal="center" vertical="center"/>
    </xf>
    <xf numFmtId="166" fontId="9" fillId="7" borderId="4" xfId="0" applyNumberFormat="1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66"/>
      <color rgb="FFCC6600"/>
      <color rgb="FFFF99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Quatrième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23</c:v>
              </c:pt>
              <c:pt idx="1">
                <c:v>Jour 24</c:v>
              </c:pt>
              <c:pt idx="2">
                <c:v>Jour 25</c:v>
              </c:pt>
              <c:pt idx="3">
                <c:v>Jour 26</c:v>
              </c:pt>
              <c:pt idx="4">
                <c:v>Jour 27</c:v>
              </c:pt>
              <c:pt idx="5">
                <c:v>Jour 28</c:v>
              </c:pt>
              <c:pt idx="6">
                <c:v>Jour 29</c:v>
              </c:pt>
            </c:strLit>
          </c:cat>
          <c:val>
            <c:numRef>
              <c:f>Suivi!$C$29:$I$29</c:f>
              <c:numCache>
                <c:formatCode>#\ ##0.0__"kg"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69-467E-BEFF-23D3E06FED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9945968"/>
        <c:axId val="1969947632"/>
      </c:lineChart>
      <c:catAx>
        <c:axId val="1969945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7632"/>
        <c:crosses val="autoZero"/>
        <c:auto val="1"/>
        <c:lblAlgn val="ctr"/>
        <c:lblOffset val="100"/>
        <c:noMultiLvlLbl val="0"/>
      </c:catAx>
      <c:valAx>
        <c:axId val="1969947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5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b="1" i="0" baseline="0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Troisième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16</c:v>
              </c:pt>
              <c:pt idx="1">
                <c:v>Jour 17</c:v>
              </c:pt>
              <c:pt idx="2">
                <c:v>Jour 18</c:v>
              </c:pt>
              <c:pt idx="3">
                <c:v>Jour 19</c:v>
              </c:pt>
              <c:pt idx="4">
                <c:v>Jour 20</c:v>
              </c:pt>
              <c:pt idx="5">
                <c:v>Jour 21</c:v>
              </c:pt>
              <c:pt idx="6">
                <c:v>Jour 22</c:v>
              </c:pt>
            </c:strLit>
          </c:cat>
          <c:val>
            <c:numRef>
              <c:f>Suivi!$C$22:$I$22</c:f>
              <c:numCache>
                <c:formatCode>#\ ##0.0__"kg"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76C-4E6A-A8A9-D54BCE5699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2216464"/>
        <c:axId val="1972221040"/>
      </c:lineChart>
      <c:catAx>
        <c:axId val="1972216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21040"/>
        <c:crosses val="autoZero"/>
        <c:auto val="1"/>
        <c:lblAlgn val="ctr"/>
        <c:lblOffset val="100"/>
        <c:noMultiLvlLbl val="0"/>
      </c:catAx>
      <c:valAx>
        <c:axId val="1972221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1646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Deuxième 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9</c:v>
              </c:pt>
              <c:pt idx="1">
                <c:v>Jour 10</c:v>
              </c:pt>
              <c:pt idx="2">
                <c:v>Jour 11</c:v>
              </c:pt>
              <c:pt idx="3">
                <c:v>Jour 12</c:v>
              </c:pt>
              <c:pt idx="4">
                <c:v>Jour 13</c:v>
              </c:pt>
              <c:pt idx="5">
                <c:v>Jour 14</c:v>
              </c:pt>
              <c:pt idx="6">
                <c:v>Jour 15</c:v>
              </c:pt>
            </c:strLit>
          </c:cat>
          <c:val>
            <c:numRef>
              <c:f>Suivi!$C$15:$I$15</c:f>
              <c:numCache>
                <c:formatCode>#\ ##0.0__"kg"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2D-4E42-9731-9626F1393E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4824352"/>
        <c:axId val="1974829344"/>
      </c:lineChart>
      <c:catAx>
        <c:axId val="197482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9344"/>
        <c:crosses val="autoZero"/>
        <c:auto val="1"/>
        <c:lblAlgn val="ctr"/>
        <c:lblOffset val="100"/>
        <c:noMultiLvlLbl val="0"/>
      </c:catAx>
      <c:valAx>
        <c:axId val="1974829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4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 baseline="0">
                <a:solidFill>
                  <a:sysClr val="windowText" lastClr="000000"/>
                </a:solidFill>
              </a:rPr>
              <a:t>Première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8"/>
              <c:pt idx="0">
                <c:v>Jour1</c:v>
              </c:pt>
              <c:pt idx="1">
                <c:v>Jour 2</c:v>
              </c:pt>
              <c:pt idx="2">
                <c:v>Jour 3</c:v>
              </c:pt>
              <c:pt idx="3">
                <c:v>Jour 4</c:v>
              </c:pt>
              <c:pt idx="4">
                <c:v>Jour 5</c:v>
              </c:pt>
              <c:pt idx="5">
                <c:v>Jour 6</c:v>
              </c:pt>
              <c:pt idx="6">
                <c:v>Jour7</c:v>
              </c:pt>
              <c:pt idx="7">
                <c:v>jour 8</c:v>
              </c:pt>
            </c:strLit>
          </c:cat>
          <c:val>
            <c:numRef>
              <c:f>Suivi!$B$8:$I$8</c:f>
              <c:numCache>
                <c:formatCode>#\ ##0.0__"kg"</c:formatCode>
                <c:ptCount val="8"/>
                <c:pt idx="0">
                  <c:v>89.5</c:v>
                </c:pt>
                <c:pt idx="1">
                  <c:v>89.3</c:v>
                </c:pt>
                <c:pt idx="2">
                  <c:v>88.2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11-42B0-830A-B355F7CAC0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7598079"/>
        <c:axId val="417596415"/>
      </c:lineChart>
      <c:catAx>
        <c:axId val="417598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6415"/>
        <c:crosses val="autoZero"/>
        <c:auto val="1"/>
        <c:lblAlgn val="ctr"/>
        <c:lblOffset val="100"/>
        <c:noMultiLvlLbl val="0"/>
      </c:catAx>
      <c:valAx>
        <c:axId val="417596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807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24</xdr:row>
      <xdr:rowOff>0</xdr:rowOff>
    </xdr:from>
    <xdr:to>
      <xdr:col>16</xdr:col>
      <xdr:colOff>104776</xdr:colOff>
      <xdr:row>29</xdr:row>
      <xdr:rowOff>476250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</xdr:colOff>
      <xdr:row>17</xdr:row>
      <xdr:rowOff>9525</xdr:rowOff>
    </xdr:from>
    <xdr:to>
      <xdr:col>16</xdr:col>
      <xdr:colOff>95251</xdr:colOff>
      <xdr:row>23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10</xdr:row>
      <xdr:rowOff>9525</xdr:rowOff>
    </xdr:from>
    <xdr:to>
      <xdr:col>16</xdr:col>
      <xdr:colOff>85726</xdr:colOff>
      <xdr:row>16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0</xdr:colOff>
      <xdr:row>3</xdr:row>
      <xdr:rowOff>0</xdr:rowOff>
    </xdr:from>
    <xdr:to>
      <xdr:col>16</xdr:col>
      <xdr:colOff>85725</xdr:colOff>
      <xdr:row>9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66675</xdr:colOff>
      <xdr:row>3</xdr:row>
      <xdr:rowOff>1</xdr:rowOff>
    </xdr:from>
    <xdr:to>
      <xdr:col>16</xdr:col>
      <xdr:colOff>85725</xdr:colOff>
      <xdr:row>4</xdr:row>
      <xdr:rowOff>114301</xdr:rowOff>
    </xdr:to>
    <xdr:sp macro="" textlink="$J$6">
      <xdr:nvSpPr>
        <xdr:cNvPr id="9" name="Rogner un rectangle avec un coin diagonal 3"/>
        <xdr:cNvSpPr>
          <a:spLocks/>
        </xdr:cNvSpPr>
      </xdr:nvSpPr>
      <xdr:spPr bwMode="auto">
        <a:xfrm>
          <a:off x="13154025" y="800101"/>
          <a:ext cx="781050" cy="419100"/>
        </a:xfrm>
        <a:custGeom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808080">
              <a:alpha val="34999"/>
            </a:srgbClr>
          </a:outerShdw>
        </a:effectLst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fld id="{AE21AB25-F8B3-4E8B-A47B-3EA10409D1D3}" type="TxLink">
            <a:rPr lang="fr-FR" sz="1600" b="1" i="0" u="none" strike="noStrike" baseline="0">
              <a:solidFill>
                <a:srgbClr val="FFFFFF"/>
              </a:solidFill>
              <a:latin typeface="Calibri"/>
            </a:rPr>
            <a:pPr algn="ctr" rtl="0">
              <a:defRPr sz="1000"/>
            </a:pPr>
            <a:t>-1,3 kg</a:t>
          </a:fld>
          <a:endParaRPr lang="fr-FR" sz="1600" b="1" i="0" u="none" strike="noStrike" baseline="0">
            <a:solidFill>
              <a:srgbClr val="FFFFFF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590550</xdr:colOff>
          <xdr:row>0</xdr:row>
          <xdr:rowOff>152400</xdr:rowOff>
        </xdr:from>
        <xdr:to>
          <xdr:col>9</xdr:col>
          <xdr:colOff>1038225</xdr:colOff>
          <xdr:row>1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 A 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0.80093</cdr:x>
      <cdr:y>0.01318</cdr:y>
    </cdr:from>
    <cdr:to>
      <cdr:x>1</cdr:x>
      <cdr:y>0.20789</cdr:y>
    </cdr:to>
    <cdr:sp macro="" textlink="Suivi!$B$30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43100" y="20718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9F1742B2-2DBC-4357-BB22-0B49F0416E54}" type="TxLink">
            <a:rPr lang="en-US" sz="1600" b="1" i="0" u="none" strike="noStrike" baseline="0">
              <a:solidFill>
                <a:schemeClr val="bg1">
                  <a:lumMod val="95000"/>
                </a:schemeClr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>
                <a:lumMod val="95000"/>
              </a:schemeClr>
            </a:solidFill>
            <a:latin typeface="+mn-lt"/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0.79818</cdr:x>
      <cdr:y>0.00749</cdr:y>
    </cdr:from>
    <cdr:to>
      <cdr:x>0.99725</cdr:x>
      <cdr:y>0.20102</cdr:y>
    </cdr:to>
    <cdr:sp macro="" textlink="Suivi!$B$23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32301" y="11844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3572C4D3-ABA1-4075-9AD5-B0DB22C539B0}" type="TxLink">
            <a:rPr lang="en-US" sz="1600" b="1" i="0" u="none" strike="noStrike" baseline="0">
              <a:solidFill>
                <a:schemeClr val="bg1">
                  <a:lumMod val="95000"/>
                </a:schemeClr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>
                <a:lumMod val="95000"/>
              </a:schemeClr>
            </a:solidFill>
            <a:latin typeface="+mn-lt"/>
          </a:endParaRP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0.80093</cdr:x>
      <cdr:y>0.00745</cdr:y>
    </cdr:from>
    <cdr:to>
      <cdr:x>1</cdr:x>
      <cdr:y>0.19982</cdr:y>
    </cdr:to>
    <cdr:sp macro="" textlink="Suivi!$B$16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43100" y="11849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3E0E4277-A3BB-4319-900C-615B4E07C06F}" type="TxLink">
            <a:rPr lang="en-US" sz="1600" b="1" i="0" u="none" strike="noStrike" baseline="0">
              <a:solidFill>
                <a:schemeClr val="bg1">
                  <a:lumMod val="95000"/>
                </a:schemeClr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>
                <a:lumMod val="95000"/>
              </a:schemeClr>
            </a:solidFill>
            <a:latin typeface="+mn-lt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gradFill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808080">
              <a:alpha val="34999"/>
            </a:srgbClr>
          </a:outerShdw>
        </a:effectLst>
      </a:spPr>
      <a:bodyPr vertOverflow="clip" wrap="square" lIns="36576" tIns="36576" rIns="36576" bIns="36576" anchor="ctr" upright="1"/>
      <a:lstStyle>
        <a:defPPr algn="ctr" rtl="0">
          <a:defRPr sz="1600" b="1" i="0" u="none" strike="noStrike" baseline="0">
            <a:solidFill>
              <a:srgbClr val="FFFFFF"/>
            </a:solidFill>
            <a:latin typeface="Calibri"/>
          </a:defRPr>
        </a:defPPr>
      </a:lst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showGridLines="0" tabSelected="1" workbookViewId="0">
      <selection activeCell="H2" sqref="H2"/>
    </sheetView>
  </sheetViews>
  <sheetFormatPr baseColWidth="10" defaultRowHeight="14.25" x14ac:dyDescent="0.2"/>
  <cols>
    <col min="1" max="1" width="14.7109375" style="8" customWidth="1"/>
    <col min="2" max="6" width="12.7109375" style="8" customWidth="1"/>
    <col min="7" max="10" width="15.7109375" style="8" customWidth="1"/>
    <col min="11" max="11" width="1.42578125" style="8" customWidth="1"/>
    <col min="12" max="16" width="11.42578125" style="8" customWidth="1"/>
    <col min="17" max="256" width="11.42578125" style="8"/>
    <col min="257" max="262" width="12.7109375" style="8" customWidth="1"/>
    <col min="263" max="266" width="15.7109375" style="8" customWidth="1"/>
    <col min="267" max="272" width="11.42578125" style="8" customWidth="1"/>
    <col min="273" max="512" width="11.42578125" style="8"/>
    <col min="513" max="518" width="12.7109375" style="8" customWidth="1"/>
    <col min="519" max="522" width="15.7109375" style="8" customWidth="1"/>
    <col min="523" max="528" width="11.42578125" style="8" customWidth="1"/>
    <col min="529" max="768" width="11.42578125" style="8"/>
    <col min="769" max="774" width="12.7109375" style="8" customWidth="1"/>
    <col min="775" max="778" width="15.7109375" style="8" customWidth="1"/>
    <col min="779" max="784" width="11.42578125" style="8" customWidth="1"/>
    <col min="785" max="1024" width="11.42578125" style="8"/>
    <col min="1025" max="1030" width="12.7109375" style="8" customWidth="1"/>
    <col min="1031" max="1034" width="15.7109375" style="8" customWidth="1"/>
    <col min="1035" max="1040" width="11.42578125" style="8" customWidth="1"/>
    <col min="1041" max="1280" width="11.42578125" style="8"/>
    <col min="1281" max="1286" width="12.7109375" style="8" customWidth="1"/>
    <col min="1287" max="1290" width="15.7109375" style="8" customWidth="1"/>
    <col min="1291" max="1296" width="11.42578125" style="8" customWidth="1"/>
    <col min="1297" max="1536" width="11.42578125" style="8"/>
    <col min="1537" max="1542" width="12.7109375" style="8" customWidth="1"/>
    <col min="1543" max="1546" width="15.7109375" style="8" customWidth="1"/>
    <col min="1547" max="1552" width="11.42578125" style="8" customWidth="1"/>
    <col min="1553" max="1792" width="11.42578125" style="8"/>
    <col min="1793" max="1798" width="12.7109375" style="8" customWidth="1"/>
    <col min="1799" max="1802" width="15.7109375" style="8" customWidth="1"/>
    <col min="1803" max="1808" width="11.42578125" style="8" customWidth="1"/>
    <col min="1809" max="2048" width="11.42578125" style="8"/>
    <col min="2049" max="2054" width="12.7109375" style="8" customWidth="1"/>
    <col min="2055" max="2058" width="15.7109375" style="8" customWidth="1"/>
    <col min="2059" max="2064" width="11.42578125" style="8" customWidth="1"/>
    <col min="2065" max="2304" width="11.42578125" style="8"/>
    <col min="2305" max="2310" width="12.7109375" style="8" customWidth="1"/>
    <col min="2311" max="2314" width="15.7109375" style="8" customWidth="1"/>
    <col min="2315" max="2320" width="11.42578125" style="8" customWidth="1"/>
    <col min="2321" max="2560" width="11.42578125" style="8"/>
    <col min="2561" max="2566" width="12.7109375" style="8" customWidth="1"/>
    <col min="2567" max="2570" width="15.7109375" style="8" customWidth="1"/>
    <col min="2571" max="2576" width="11.42578125" style="8" customWidth="1"/>
    <col min="2577" max="2816" width="11.42578125" style="8"/>
    <col min="2817" max="2822" width="12.7109375" style="8" customWidth="1"/>
    <col min="2823" max="2826" width="15.7109375" style="8" customWidth="1"/>
    <col min="2827" max="2832" width="11.42578125" style="8" customWidth="1"/>
    <col min="2833" max="3072" width="11.42578125" style="8"/>
    <col min="3073" max="3078" width="12.7109375" style="8" customWidth="1"/>
    <col min="3079" max="3082" width="15.7109375" style="8" customWidth="1"/>
    <col min="3083" max="3088" width="11.42578125" style="8" customWidth="1"/>
    <col min="3089" max="3328" width="11.42578125" style="8"/>
    <col min="3329" max="3334" width="12.7109375" style="8" customWidth="1"/>
    <col min="3335" max="3338" width="15.7109375" style="8" customWidth="1"/>
    <col min="3339" max="3344" width="11.42578125" style="8" customWidth="1"/>
    <col min="3345" max="3584" width="11.42578125" style="8"/>
    <col min="3585" max="3590" width="12.7109375" style="8" customWidth="1"/>
    <col min="3591" max="3594" width="15.7109375" style="8" customWidth="1"/>
    <col min="3595" max="3600" width="11.42578125" style="8" customWidth="1"/>
    <col min="3601" max="3840" width="11.42578125" style="8"/>
    <col min="3841" max="3846" width="12.7109375" style="8" customWidth="1"/>
    <col min="3847" max="3850" width="15.7109375" style="8" customWidth="1"/>
    <col min="3851" max="3856" width="11.42578125" style="8" customWidth="1"/>
    <col min="3857" max="4096" width="11.42578125" style="8"/>
    <col min="4097" max="4102" width="12.7109375" style="8" customWidth="1"/>
    <col min="4103" max="4106" width="15.7109375" style="8" customWidth="1"/>
    <col min="4107" max="4112" width="11.42578125" style="8" customWidth="1"/>
    <col min="4113" max="4352" width="11.42578125" style="8"/>
    <col min="4353" max="4358" width="12.7109375" style="8" customWidth="1"/>
    <col min="4359" max="4362" width="15.7109375" style="8" customWidth="1"/>
    <col min="4363" max="4368" width="11.42578125" style="8" customWidth="1"/>
    <col min="4369" max="4608" width="11.42578125" style="8"/>
    <col min="4609" max="4614" width="12.7109375" style="8" customWidth="1"/>
    <col min="4615" max="4618" width="15.7109375" style="8" customWidth="1"/>
    <col min="4619" max="4624" width="11.42578125" style="8" customWidth="1"/>
    <col min="4625" max="4864" width="11.42578125" style="8"/>
    <col min="4865" max="4870" width="12.7109375" style="8" customWidth="1"/>
    <col min="4871" max="4874" width="15.7109375" style="8" customWidth="1"/>
    <col min="4875" max="4880" width="11.42578125" style="8" customWidth="1"/>
    <col min="4881" max="5120" width="11.42578125" style="8"/>
    <col min="5121" max="5126" width="12.7109375" style="8" customWidth="1"/>
    <col min="5127" max="5130" width="15.7109375" style="8" customWidth="1"/>
    <col min="5131" max="5136" width="11.42578125" style="8" customWidth="1"/>
    <col min="5137" max="5376" width="11.42578125" style="8"/>
    <col min="5377" max="5382" width="12.7109375" style="8" customWidth="1"/>
    <col min="5383" max="5386" width="15.7109375" style="8" customWidth="1"/>
    <col min="5387" max="5392" width="11.42578125" style="8" customWidth="1"/>
    <col min="5393" max="5632" width="11.42578125" style="8"/>
    <col min="5633" max="5638" width="12.7109375" style="8" customWidth="1"/>
    <col min="5639" max="5642" width="15.7109375" style="8" customWidth="1"/>
    <col min="5643" max="5648" width="11.42578125" style="8" customWidth="1"/>
    <col min="5649" max="5888" width="11.42578125" style="8"/>
    <col min="5889" max="5894" width="12.7109375" style="8" customWidth="1"/>
    <col min="5895" max="5898" width="15.7109375" style="8" customWidth="1"/>
    <col min="5899" max="5904" width="11.42578125" style="8" customWidth="1"/>
    <col min="5905" max="6144" width="11.42578125" style="8"/>
    <col min="6145" max="6150" width="12.7109375" style="8" customWidth="1"/>
    <col min="6151" max="6154" width="15.7109375" style="8" customWidth="1"/>
    <col min="6155" max="6160" width="11.42578125" style="8" customWidth="1"/>
    <col min="6161" max="6400" width="11.42578125" style="8"/>
    <col min="6401" max="6406" width="12.7109375" style="8" customWidth="1"/>
    <col min="6407" max="6410" width="15.7109375" style="8" customWidth="1"/>
    <col min="6411" max="6416" width="11.42578125" style="8" customWidth="1"/>
    <col min="6417" max="6656" width="11.42578125" style="8"/>
    <col min="6657" max="6662" width="12.7109375" style="8" customWidth="1"/>
    <col min="6663" max="6666" width="15.7109375" style="8" customWidth="1"/>
    <col min="6667" max="6672" width="11.42578125" style="8" customWidth="1"/>
    <col min="6673" max="6912" width="11.42578125" style="8"/>
    <col min="6913" max="6918" width="12.7109375" style="8" customWidth="1"/>
    <col min="6919" max="6922" width="15.7109375" style="8" customWidth="1"/>
    <col min="6923" max="6928" width="11.42578125" style="8" customWidth="1"/>
    <col min="6929" max="7168" width="11.42578125" style="8"/>
    <col min="7169" max="7174" width="12.7109375" style="8" customWidth="1"/>
    <col min="7175" max="7178" width="15.7109375" style="8" customWidth="1"/>
    <col min="7179" max="7184" width="11.42578125" style="8" customWidth="1"/>
    <col min="7185" max="7424" width="11.42578125" style="8"/>
    <col min="7425" max="7430" width="12.7109375" style="8" customWidth="1"/>
    <col min="7431" max="7434" width="15.7109375" style="8" customWidth="1"/>
    <col min="7435" max="7440" width="11.42578125" style="8" customWidth="1"/>
    <col min="7441" max="7680" width="11.42578125" style="8"/>
    <col min="7681" max="7686" width="12.7109375" style="8" customWidth="1"/>
    <col min="7687" max="7690" width="15.7109375" style="8" customWidth="1"/>
    <col min="7691" max="7696" width="11.42578125" style="8" customWidth="1"/>
    <col min="7697" max="7936" width="11.42578125" style="8"/>
    <col min="7937" max="7942" width="12.7109375" style="8" customWidth="1"/>
    <col min="7943" max="7946" width="15.7109375" style="8" customWidth="1"/>
    <col min="7947" max="7952" width="11.42578125" style="8" customWidth="1"/>
    <col min="7953" max="8192" width="11.42578125" style="8"/>
    <col min="8193" max="8198" width="12.7109375" style="8" customWidth="1"/>
    <col min="8199" max="8202" width="15.7109375" style="8" customWidth="1"/>
    <col min="8203" max="8208" width="11.42578125" style="8" customWidth="1"/>
    <col min="8209" max="8448" width="11.42578125" style="8"/>
    <col min="8449" max="8454" width="12.7109375" style="8" customWidth="1"/>
    <col min="8455" max="8458" width="15.7109375" style="8" customWidth="1"/>
    <col min="8459" max="8464" width="11.42578125" style="8" customWidth="1"/>
    <col min="8465" max="8704" width="11.42578125" style="8"/>
    <col min="8705" max="8710" width="12.7109375" style="8" customWidth="1"/>
    <col min="8711" max="8714" width="15.7109375" style="8" customWidth="1"/>
    <col min="8715" max="8720" width="11.42578125" style="8" customWidth="1"/>
    <col min="8721" max="8960" width="11.42578125" style="8"/>
    <col min="8961" max="8966" width="12.7109375" style="8" customWidth="1"/>
    <col min="8967" max="8970" width="15.7109375" style="8" customWidth="1"/>
    <col min="8971" max="8976" width="11.42578125" style="8" customWidth="1"/>
    <col min="8977" max="9216" width="11.42578125" style="8"/>
    <col min="9217" max="9222" width="12.7109375" style="8" customWidth="1"/>
    <col min="9223" max="9226" width="15.7109375" style="8" customWidth="1"/>
    <col min="9227" max="9232" width="11.42578125" style="8" customWidth="1"/>
    <col min="9233" max="9472" width="11.42578125" style="8"/>
    <col min="9473" max="9478" width="12.7109375" style="8" customWidth="1"/>
    <col min="9479" max="9482" width="15.7109375" style="8" customWidth="1"/>
    <col min="9483" max="9488" width="11.42578125" style="8" customWidth="1"/>
    <col min="9489" max="9728" width="11.42578125" style="8"/>
    <col min="9729" max="9734" width="12.7109375" style="8" customWidth="1"/>
    <col min="9735" max="9738" width="15.7109375" style="8" customWidth="1"/>
    <col min="9739" max="9744" width="11.42578125" style="8" customWidth="1"/>
    <col min="9745" max="9984" width="11.42578125" style="8"/>
    <col min="9985" max="9990" width="12.7109375" style="8" customWidth="1"/>
    <col min="9991" max="9994" width="15.7109375" style="8" customWidth="1"/>
    <col min="9995" max="10000" width="11.42578125" style="8" customWidth="1"/>
    <col min="10001" max="10240" width="11.42578125" style="8"/>
    <col min="10241" max="10246" width="12.7109375" style="8" customWidth="1"/>
    <col min="10247" max="10250" width="15.7109375" style="8" customWidth="1"/>
    <col min="10251" max="10256" width="11.42578125" style="8" customWidth="1"/>
    <col min="10257" max="10496" width="11.42578125" style="8"/>
    <col min="10497" max="10502" width="12.7109375" style="8" customWidth="1"/>
    <col min="10503" max="10506" width="15.7109375" style="8" customWidth="1"/>
    <col min="10507" max="10512" width="11.42578125" style="8" customWidth="1"/>
    <col min="10513" max="10752" width="11.42578125" style="8"/>
    <col min="10753" max="10758" width="12.7109375" style="8" customWidth="1"/>
    <col min="10759" max="10762" width="15.7109375" style="8" customWidth="1"/>
    <col min="10763" max="10768" width="11.42578125" style="8" customWidth="1"/>
    <col min="10769" max="11008" width="11.42578125" style="8"/>
    <col min="11009" max="11014" width="12.7109375" style="8" customWidth="1"/>
    <col min="11015" max="11018" width="15.7109375" style="8" customWidth="1"/>
    <col min="11019" max="11024" width="11.42578125" style="8" customWidth="1"/>
    <col min="11025" max="11264" width="11.42578125" style="8"/>
    <col min="11265" max="11270" width="12.7109375" style="8" customWidth="1"/>
    <col min="11271" max="11274" width="15.7109375" style="8" customWidth="1"/>
    <col min="11275" max="11280" width="11.42578125" style="8" customWidth="1"/>
    <col min="11281" max="11520" width="11.42578125" style="8"/>
    <col min="11521" max="11526" width="12.7109375" style="8" customWidth="1"/>
    <col min="11527" max="11530" width="15.7109375" style="8" customWidth="1"/>
    <col min="11531" max="11536" width="11.42578125" style="8" customWidth="1"/>
    <col min="11537" max="11776" width="11.42578125" style="8"/>
    <col min="11777" max="11782" width="12.7109375" style="8" customWidth="1"/>
    <col min="11783" max="11786" width="15.7109375" style="8" customWidth="1"/>
    <col min="11787" max="11792" width="11.42578125" style="8" customWidth="1"/>
    <col min="11793" max="12032" width="11.42578125" style="8"/>
    <col min="12033" max="12038" width="12.7109375" style="8" customWidth="1"/>
    <col min="12039" max="12042" width="15.7109375" style="8" customWidth="1"/>
    <col min="12043" max="12048" width="11.42578125" style="8" customWidth="1"/>
    <col min="12049" max="12288" width="11.42578125" style="8"/>
    <col min="12289" max="12294" width="12.7109375" style="8" customWidth="1"/>
    <col min="12295" max="12298" width="15.7109375" style="8" customWidth="1"/>
    <col min="12299" max="12304" width="11.42578125" style="8" customWidth="1"/>
    <col min="12305" max="12544" width="11.42578125" style="8"/>
    <col min="12545" max="12550" width="12.7109375" style="8" customWidth="1"/>
    <col min="12551" max="12554" width="15.7109375" style="8" customWidth="1"/>
    <col min="12555" max="12560" width="11.42578125" style="8" customWidth="1"/>
    <col min="12561" max="12800" width="11.42578125" style="8"/>
    <col min="12801" max="12806" width="12.7109375" style="8" customWidth="1"/>
    <col min="12807" max="12810" width="15.7109375" style="8" customWidth="1"/>
    <col min="12811" max="12816" width="11.42578125" style="8" customWidth="1"/>
    <col min="12817" max="13056" width="11.42578125" style="8"/>
    <col min="13057" max="13062" width="12.7109375" style="8" customWidth="1"/>
    <col min="13063" max="13066" width="15.7109375" style="8" customWidth="1"/>
    <col min="13067" max="13072" width="11.42578125" style="8" customWidth="1"/>
    <col min="13073" max="13312" width="11.42578125" style="8"/>
    <col min="13313" max="13318" width="12.7109375" style="8" customWidth="1"/>
    <col min="13319" max="13322" width="15.7109375" style="8" customWidth="1"/>
    <col min="13323" max="13328" width="11.42578125" style="8" customWidth="1"/>
    <col min="13329" max="13568" width="11.42578125" style="8"/>
    <col min="13569" max="13574" width="12.7109375" style="8" customWidth="1"/>
    <col min="13575" max="13578" width="15.7109375" style="8" customWidth="1"/>
    <col min="13579" max="13584" width="11.42578125" style="8" customWidth="1"/>
    <col min="13585" max="13824" width="11.42578125" style="8"/>
    <col min="13825" max="13830" width="12.7109375" style="8" customWidth="1"/>
    <col min="13831" max="13834" width="15.7109375" style="8" customWidth="1"/>
    <col min="13835" max="13840" width="11.42578125" style="8" customWidth="1"/>
    <col min="13841" max="14080" width="11.42578125" style="8"/>
    <col min="14081" max="14086" width="12.7109375" style="8" customWidth="1"/>
    <col min="14087" max="14090" width="15.7109375" style="8" customWidth="1"/>
    <col min="14091" max="14096" width="11.42578125" style="8" customWidth="1"/>
    <col min="14097" max="14336" width="11.42578125" style="8"/>
    <col min="14337" max="14342" width="12.7109375" style="8" customWidth="1"/>
    <col min="14343" max="14346" width="15.7109375" style="8" customWidth="1"/>
    <col min="14347" max="14352" width="11.42578125" style="8" customWidth="1"/>
    <col min="14353" max="14592" width="11.42578125" style="8"/>
    <col min="14593" max="14598" width="12.7109375" style="8" customWidth="1"/>
    <col min="14599" max="14602" width="15.7109375" style="8" customWidth="1"/>
    <col min="14603" max="14608" width="11.42578125" style="8" customWidth="1"/>
    <col min="14609" max="14848" width="11.42578125" style="8"/>
    <col min="14849" max="14854" width="12.7109375" style="8" customWidth="1"/>
    <col min="14855" max="14858" width="15.7109375" style="8" customWidth="1"/>
    <col min="14859" max="14864" width="11.42578125" style="8" customWidth="1"/>
    <col min="14865" max="15104" width="11.42578125" style="8"/>
    <col min="15105" max="15110" width="12.7109375" style="8" customWidth="1"/>
    <col min="15111" max="15114" width="15.7109375" style="8" customWidth="1"/>
    <col min="15115" max="15120" width="11.42578125" style="8" customWidth="1"/>
    <col min="15121" max="15360" width="11.42578125" style="8"/>
    <col min="15361" max="15366" width="12.7109375" style="8" customWidth="1"/>
    <col min="15367" max="15370" width="15.7109375" style="8" customWidth="1"/>
    <col min="15371" max="15376" width="11.42578125" style="8" customWidth="1"/>
    <col min="15377" max="15616" width="11.42578125" style="8"/>
    <col min="15617" max="15622" width="12.7109375" style="8" customWidth="1"/>
    <col min="15623" max="15626" width="15.7109375" style="8" customWidth="1"/>
    <col min="15627" max="15632" width="11.42578125" style="8" customWidth="1"/>
    <col min="15633" max="15872" width="11.42578125" style="8"/>
    <col min="15873" max="15878" width="12.7109375" style="8" customWidth="1"/>
    <col min="15879" max="15882" width="15.7109375" style="8" customWidth="1"/>
    <col min="15883" max="15888" width="11.42578125" style="8" customWidth="1"/>
    <col min="15889" max="16128" width="11.42578125" style="8"/>
    <col min="16129" max="16134" width="12.7109375" style="8" customWidth="1"/>
    <col min="16135" max="16138" width="15.7109375" style="8" customWidth="1"/>
    <col min="16139" max="16144" width="11.42578125" style="8" customWidth="1"/>
    <col min="16145" max="16384" width="11.42578125" style="8"/>
  </cols>
  <sheetData>
    <row r="1" spans="1:10" ht="30" x14ac:dyDescent="0.2">
      <c r="A1" s="33" t="s">
        <v>6</v>
      </c>
      <c r="B1" s="34"/>
      <c r="C1" s="6" t="s">
        <v>0</v>
      </c>
      <c r="D1" s="7" t="s">
        <v>1</v>
      </c>
      <c r="E1" s="6" t="s">
        <v>2</v>
      </c>
      <c r="F1" s="6" t="s">
        <v>3</v>
      </c>
    </row>
    <row r="2" spans="1:10" ht="18" x14ac:dyDescent="0.2">
      <c r="A2" s="35">
        <v>89.5</v>
      </c>
      <c r="B2" s="36"/>
      <c r="C2" s="1">
        <v>62</v>
      </c>
      <c r="D2" s="9">
        <f>A2-E2</f>
        <v>88.2</v>
      </c>
      <c r="E2" s="10">
        <f>SUM(_sem1,_sem2,_sem3,_sem4)</f>
        <v>1.2999999999999972</v>
      </c>
      <c r="F2" s="11">
        <f>A2-C2-E2</f>
        <v>26.200000000000003</v>
      </c>
    </row>
    <row r="3" spans="1:10" ht="9.9499999999999993" customHeight="1" thickBot="1" x14ac:dyDescent="0.25"/>
    <row r="4" spans="1:10" ht="15" customHeight="1" x14ac:dyDescent="0.2">
      <c r="A4" s="27" t="s">
        <v>41</v>
      </c>
      <c r="B4" s="28"/>
      <c r="C4" s="28"/>
      <c r="D4" s="28"/>
      <c r="E4" s="28"/>
      <c r="F4" s="28"/>
      <c r="G4" s="28"/>
      <c r="H4" s="28"/>
      <c r="I4" s="29"/>
      <c r="J4" s="40" t="s">
        <v>37</v>
      </c>
    </row>
    <row r="5" spans="1:10" s="12" customFormat="1" ht="15" thickBot="1" x14ac:dyDescent="0.3">
      <c r="A5" s="30"/>
      <c r="B5" s="31"/>
      <c r="C5" s="31"/>
      <c r="D5" s="31"/>
      <c r="E5" s="31"/>
      <c r="F5" s="31"/>
      <c r="G5" s="31"/>
      <c r="H5" s="31"/>
      <c r="I5" s="32"/>
      <c r="J5" s="41"/>
    </row>
    <row r="6" spans="1:10" s="14" customFormat="1" ht="15" x14ac:dyDescent="0.2">
      <c r="A6" s="13"/>
      <c r="B6" s="4" t="s">
        <v>35</v>
      </c>
      <c r="C6" s="4" t="s">
        <v>7</v>
      </c>
      <c r="D6" s="4" t="s">
        <v>8</v>
      </c>
      <c r="E6" s="4" t="s">
        <v>9</v>
      </c>
      <c r="F6" s="4" t="s">
        <v>10</v>
      </c>
      <c r="G6" s="4" t="s">
        <v>11</v>
      </c>
      <c r="H6" s="4" t="s">
        <v>12</v>
      </c>
      <c r="I6" s="4" t="s">
        <v>13</v>
      </c>
      <c r="J6" s="37">
        <f>IF(SUM(C9:I9)=0," ",SUM(C9:I9))</f>
        <v>1.2999999999999972</v>
      </c>
    </row>
    <row r="7" spans="1:10" s="16" customFormat="1" ht="15" x14ac:dyDescent="0.2">
      <c r="A7" s="15" t="s">
        <v>4</v>
      </c>
      <c r="B7" s="2">
        <v>42583</v>
      </c>
      <c r="C7" s="2">
        <v>42584</v>
      </c>
      <c r="D7" s="2">
        <v>42585</v>
      </c>
      <c r="E7" s="2">
        <v>42586</v>
      </c>
      <c r="F7" s="2">
        <v>42587</v>
      </c>
      <c r="G7" s="2">
        <v>42588</v>
      </c>
      <c r="H7" s="2">
        <v>42589</v>
      </c>
      <c r="I7" s="2">
        <v>42590</v>
      </c>
      <c r="J7" s="38"/>
    </row>
    <row r="8" spans="1:10" x14ac:dyDescent="0.2">
      <c r="A8" s="17" t="s">
        <v>36</v>
      </c>
      <c r="B8" s="20">
        <f>A2</f>
        <v>89.5</v>
      </c>
      <c r="C8" s="3">
        <v>89.3</v>
      </c>
      <c r="D8" s="3">
        <v>88.2</v>
      </c>
      <c r="E8" s="3"/>
      <c r="F8" s="3"/>
      <c r="G8" s="3"/>
      <c r="H8" s="3"/>
      <c r="I8" s="3"/>
      <c r="J8" s="38"/>
    </row>
    <row r="9" spans="1:10" ht="26.25" thickBot="1" x14ac:dyDescent="0.25">
      <c r="A9" s="17" t="s">
        <v>5</v>
      </c>
      <c r="B9" s="18">
        <v>0</v>
      </c>
      <c r="C9" s="18">
        <f t="shared" ref="C9:I9" si="0">IF(C8=0," ",B8-C8)</f>
        <v>0.20000000000000284</v>
      </c>
      <c r="D9" s="18">
        <f t="shared" si="0"/>
        <v>1.0999999999999943</v>
      </c>
      <c r="E9" s="18" t="str">
        <f t="shared" si="0"/>
        <v xml:space="preserve"> </v>
      </c>
      <c r="F9" s="18" t="str">
        <f t="shared" si="0"/>
        <v xml:space="preserve"> </v>
      </c>
      <c r="G9" s="18" t="str">
        <f t="shared" si="0"/>
        <v xml:space="preserve"> </v>
      </c>
      <c r="H9" s="18" t="str">
        <f t="shared" si="0"/>
        <v xml:space="preserve"> </v>
      </c>
      <c r="I9" s="18" t="str">
        <f t="shared" si="0"/>
        <v xml:space="preserve"> </v>
      </c>
      <c r="J9" s="39"/>
    </row>
    <row r="10" spans="1:10" ht="5.0999999999999996" customHeight="1" thickBot="1" x14ac:dyDescent="0.25"/>
    <row r="11" spans="1:10" ht="15" customHeight="1" x14ac:dyDescent="0.2">
      <c r="A11" s="21" t="str">
        <f>"Semaine "&amp;RIGHT(A4,1)+1</f>
        <v>Semaine 2</v>
      </c>
      <c r="B11" s="22"/>
      <c r="C11" s="22"/>
      <c r="D11" s="22"/>
      <c r="E11" s="22"/>
      <c r="F11" s="22"/>
      <c r="G11" s="22"/>
      <c r="H11" s="22"/>
      <c r="I11" s="23"/>
      <c r="J11" s="40" t="s">
        <v>38</v>
      </c>
    </row>
    <row r="12" spans="1:10" ht="15" thickBot="1" x14ac:dyDescent="0.25">
      <c r="A12" s="24"/>
      <c r="B12" s="25"/>
      <c r="C12" s="25"/>
      <c r="D12" s="25"/>
      <c r="E12" s="25"/>
      <c r="F12" s="25"/>
      <c r="G12" s="25"/>
      <c r="H12" s="25"/>
      <c r="I12" s="26"/>
      <c r="J12" s="41"/>
    </row>
    <row r="13" spans="1:10" ht="15" x14ac:dyDescent="0.2">
      <c r="A13" s="13"/>
      <c r="B13" s="4" t="s">
        <v>13</v>
      </c>
      <c r="C13" s="4" t="s">
        <v>14</v>
      </c>
      <c r="D13" s="4" t="s">
        <v>15</v>
      </c>
      <c r="E13" s="4" t="s">
        <v>16</v>
      </c>
      <c r="F13" s="4" t="s">
        <v>17</v>
      </c>
      <c r="G13" s="4" t="s">
        <v>18</v>
      </c>
      <c r="H13" s="4" t="s">
        <v>19</v>
      </c>
      <c r="I13" s="4" t="s">
        <v>20</v>
      </c>
      <c r="J13" s="37" t="str">
        <f>IF(SUM(C16:I16)=0," ",SUM(C16:I16))</f>
        <v xml:space="preserve"> </v>
      </c>
    </row>
    <row r="14" spans="1:10" ht="15" x14ac:dyDescent="0.2">
      <c r="A14" s="15" t="s">
        <v>4</v>
      </c>
      <c r="B14" s="2">
        <f>I7</f>
        <v>42590</v>
      </c>
      <c r="C14" s="2">
        <f t="shared" ref="C14:I14" si="1">B14+1</f>
        <v>42591</v>
      </c>
      <c r="D14" s="2">
        <f t="shared" si="1"/>
        <v>42592</v>
      </c>
      <c r="E14" s="2">
        <f t="shared" si="1"/>
        <v>42593</v>
      </c>
      <c r="F14" s="2">
        <f t="shared" si="1"/>
        <v>42594</v>
      </c>
      <c r="G14" s="2">
        <f t="shared" si="1"/>
        <v>42595</v>
      </c>
      <c r="H14" s="2">
        <f t="shared" si="1"/>
        <v>42596</v>
      </c>
      <c r="I14" s="2">
        <f t="shared" si="1"/>
        <v>42597</v>
      </c>
      <c r="J14" s="38"/>
    </row>
    <row r="15" spans="1:10" x14ac:dyDescent="0.2">
      <c r="A15" s="17" t="s">
        <v>36</v>
      </c>
      <c r="B15" s="20" t="str">
        <f>IF(I8=0," ",I8)</f>
        <v xml:space="preserve"> </v>
      </c>
      <c r="C15" s="3"/>
      <c r="D15" s="3"/>
      <c r="E15" s="3"/>
      <c r="F15" s="3"/>
      <c r="G15" s="3"/>
      <c r="H15" s="3"/>
      <c r="I15" s="3"/>
      <c r="J15" s="38"/>
    </row>
    <row r="16" spans="1:10" ht="26.25" thickBot="1" x14ac:dyDescent="0.25">
      <c r="A16" s="17" t="s">
        <v>5</v>
      </c>
      <c r="B16" s="18" t="str">
        <f>I9</f>
        <v xml:space="preserve"> </v>
      </c>
      <c r="C16" s="18" t="str">
        <f t="shared" ref="C16:I16" si="2">IF(C15=0," ",B15-C15)</f>
        <v xml:space="preserve"> </v>
      </c>
      <c r="D16" s="18" t="str">
        <f t="shared" si="2"/>
        <v xml:space="preserve"> </v>
      </c>
      <c r="E16" s="18" t="str">
        <f t="shared" si="2"/>
        <v xml:space="preserve"> </v>
      </c>
      <c r="F16" s="18" t="str">
        <f t="shared" si="2"/>
        <v xml:space="preserve"> </v>
      </c>
      <c r="G16" s="18" t="str">
        <f t="shared" si="2"/>
        <v xml:space="preserve"> </v>
      </c>
      <c r="H16" s="18" t="str">
        <f t="shared" si="2"/>
        <v xml:space="preserve"> </v>
      </c>
      <c r="I16" s="18" t="str">
        <f t="shared" si="2"/>
        <v xml:space="preserve"> </v>
      </c>
      <c r="J16" s="39"/>
    </row>
    <row r="17" spans="1:10" ht="5.0999999999999996" customHeight="1" thickBot="1" x14ac:dyDescent="0.25"/>
    <row r="18" spans="1:10" ht="15" customHeight="1" x14ac:dyDescent="0.2">
      <c r="A18" s="27" t="str">
        <f>"Semaine "&amp;RIGHT(A4,1)+2</f>
        <v>Semaine 3</v>
      </c>
      <c r="B18" s="28"/>
      <c r="C18" s="28"/>
      <c r="D18" s="28"/>
      <c r="E18" s="28"/>
      <c r="F18" s="28"/>
      <c r="G18" s="28"/>
      <c r="H18" s="28"/>
      <c r="I18" s="29"/>
      <c r="J18" s="40" t="s">
        <v>39</v>
      </c>
    </row>
    <row r="19" spans="1:10" ht="15" thickBot="1" x14ac:dyDescent="0.25">
      <c r="A19" s="30"/>
      <c r="B19" s="31"/>
      <c r="C19" s="31"/>
      <c r="D19" s="31"/>
      <c r="E19" s="31"/>
      <c r="F19" s="31"/>
      <c r="G19" s="31"/>
      <c r="H19" s="31"/>
      <c r="I19" s="32"/>
      <c r="J19" s="41"/>
    </row>
    <row r="20" spans="1:10" ht="15" x14ac:dyDescent="0.2">
      <c r="A20" s="13"/>
      <c r="B20" s="4" t="s">
        <v>20</v>
      </c>
      <c r="C20" s="4" t="s">
        <v>21</v>
      </c>
      <c r="D20" s="4" t="s">
        <v>22</v>
      </c>
      <c r="E20" s="4" t="s">
        <v>23</v>
      </c>
      <c r="F20" s="4" t="s">
        <v>24</v>
      </c>
      <c r="G20" s="4" t="s">
        <v>25</v>
      </c>
      <c r="H20" s="4" t="s">
        <v>26</v>
      </c>
      <c r="I20" s="4" t="s">
        <v>27</v>
      </c>
      <c r="J20" s="37" t="str">
        <f>IF(SUM(C23:I23)=0," ",SUM(C23:I23))</f>
        <v xml:space="preserve"> </v>
      </c>
    </row>
    <row r="21" spans="1:10" ht="15" x14ac:dyDescent="0.2">
      <c r="A21" s="15" t="s">
        <v>4</v>
      </c>
      <c r="B21" s="2">
        <f>I14</f>
        <v>42597</v>
      </c>
      <c r="C21" s="2">
        <f>B21+1</f>
        <v>42598</v>
      </c>
      <c r="D21" s="2">
        <f t="shared" ref="D21:I21" si="3">C21+1</f>
        <v>42599</v>
      </c>
      <c r="E21" s="2">
        <f t="shared" si="3"/>
        <v>42600</v>
      </c>
      <c r="F21" s="2">
        <f t="shared" si="3"/>
        <v>42601</v>
      </c>
      <c r="G21" s="2">
        <f t="shared" si="3"/>
        <v>42602</v>
      </c>
      <c r="H21" s="2">
        <f t="shared" si="3"/>
        <v>42603</v>
      </c>
      <c r="I21" s="2">
        <f t="shared" si="3"/>
        <v>42604</v>
      </c>
      <c r="J21" s="38"/>
    </row>
    <row r="22" spans="1:10" x14ac:dyDescent="0.2">
      <c r="A22" s="17" t="s">
        <v>36</v>
      </c>
      <c r="B22" s="20" t="str">
        <f>IF(I15=0," ",I15)</f>
        <v xml:space="preserve"> </v>
      </c>
      <c r="C22" s="5"/>
      <c r="D22" s="5"/>
      <c r="E22" s="5"/>
      <c r="F22" s="5"/>
      <c r="G22" s="5"/>
      <c r="H22" s="5"/>
      <c r="I22" s="5"/>
      <c r="J22" s="38"/>
    </row>
    <row r="23" spans="1:10" ht="26.25" thickBot="1" x14ac:dyDescent="0.25">
      <c r="A23" s="17" t="s">
        <v>5</v>
      </c>
      <c r="B23" s="18" t="str">
        <f>I16</f>
        <v xml:space="preserve"> </v>
      </c>
      <c r="C23" s="18" t="str">
        <f t="shared" ref="C23:I23" si="4">IF(C22=0," ",B22-C22)</f>
        <v xml:space="preserve"> </v>
      </c>
      <c r="D23" s="18" t="str">
        <f t="shared" si="4"/>
        <v xml:space="preserve"> </v>
      </c>
      <c r="E23" s="18" t="str">
        <f t="shared" si="4"/>
        <v xml:space="preserve"> </v>
      </c>
      <c r="F23" s="18" t="str">
        <f t="shared" si="4"/>
        <v xml:space="preserve"> </v>
      </c>
      <c r="G23" s="18" t="str">
        <f t="shared" si="4"/>
        <v xml:space="preserve"> </v>
      </c>
      <c r="H23" s="18" t="str">
        <f t="shared" si="4"/>
        <v xml:space="preserve"> </v>
      </c>
      <c r="I23" s="19" t="str">
        <f t="shared" si="4"/>
        <v xml:space="preserve"> </v>
      </c>
      <c r="J23" s="39"/>
    </row>
    <row r="24" spans="1:10" ht="5.0999999999999996" customHeight="1" thickBot="1" x14ac:dyDescent="0.25"/>
    <row r="25" spans="1:10" ht="15" customHeight="1" x14ac:dyDescent="0.2">
      <c r="A25" s="21" t="str">
        <f>"Semaine "&amp;RIGHT(A4,1)+3</f>
        <v>Semaine 4</v>
      </c>
      <c r="B25" s="22"/>
      <c r="C25" s="22"/>
      <c r="D25" s="22"/>
      <c r="E25" s="22"/>
      <c r="F25" s="22"/>
      <c r="G25" s="22"/>
      <c r="H25" s="22"/>
      <c r="I25" s="23"/>
      <c r="J25" s="40" t="s">
        <v>40</v>
      </c>
    </row>
    <row r="26" spans="1:10" ht="15" thickBot="1" x14ac:dyDescent="0.25">
      <c r="A26" s="24"/>
      <c r="B26" s="25"/>
      <c r="C26" s="25"/>
      <c r="D26" s="25"/>
      <c r="E26" s="25"/>
      <c r="F26" s="25"/>
      <c r="G26" s="25"/>
      <c r="H26" s="25"/>
      <c r="I26" s="26"/>
      <c r="J26" s="41"/>
    </row>
    <row r="27" spans="1:10" ht="15" x14ac:dyDescent="0.2">
      <c r="A27" s="13"/>
      <c r="B27" s="4" t="s">
        <v>27</v>
      </c>
      <c r="C27" s="4" t="s">
        <v>28</v>
      </c>
      <c r="D27" s="4" t="s">
        <v>29</v>
      </c>
      <c r="E27" s="4" t="s">
        <v>30</v>
      </c>
      <c r="F27" s="4" t="s">
        <v>31</v>
      </c>
      <c r="G27" s="4" t="s">
        <v>32</v>
      </c>
      <c r="H27" s="4" t="s">
        <v>33</v>
      </c>
      <c r="I27" s="4" t="s">
        <v>34</v>
      </c>
      <c r="J27" s="37" t="str">
        <f>IF(SUM(C30:I30)=0," ",SUM(C30:I30))</f>
        <v xml:space="preserve"> </v>
      </c>
    </row>
    <row r="28" spans="1:10" ht="15" x14ac:dyDescent="0.2">
      <c r="A28" s="15" t="s">
        <v>4</v>
      </c>
      <c r="B28" s="2">
        <f>I21</f>
        <v>42604</v>
      </c>
      <c r="C28" s="2">
        <f>B28+1</f>
        <v>42605</v>
      </c>
      <c r="D28" s="2">
        <f t="shared" ref="D28:I28" si="5">C28+1</f>
        <v>42606</v>
      </c>
      <c r="E28" s="2">
        <f t="shared" si="5"/>
        <v>42607</v>
      </c>
      <c r="F28" s="2">
        <f t="shared" si="5"/>
        <v>42608</v>
      </c>
      <c r="G28" s="2">
        <f t="shared" si="5"/>
        <v>42609</v>
      </c>
      <c r="H28" s="2">
        <f t="shared" si="5"/>
        <v>42610</v>
      </c>
      <c r="I28" s="2">
        <f t="shared" si="5"/>
        <v>42611</v>
      </c>
      <c r="J28" s="38"/>
    </row>
    <row r="29" spans="1:10" x14ac:dyDescent="0.2">
      <c r="A29" s="17" t="s">
        <v>36</v>
      </c>
      <c r="B29" s="20" t="str">
        <f>IF(I22=0," ",I22)</f>
        <v xml:space="preserve"> </v>
      </c>
      <c r="C29" s="3"/>
      <c r="D29" s="3"/>
      <c r="E29" s="3"/>
      <c r="F29" s="3"/>
      <c r="G29" s="3"/>
      <c r="H29" s="3"/>
      <c r="I29" s="5"/>
      <c r="J29" s="38"/>
    </row>
    <row r="30" spans="1:10" ht="26.25" thickBot="1" x14ac:dyDescent="0.25">
      <c r="A30" s="17" t="s">
        <v>5</v>
      </c>
      <c r="B30" s="18" t="str">
        <f>I23</f>
        <v xml:space="preserve"> </v>
      </c>
      <c r="C30" s="18" t="str">
        <f t="shared" ref="C30:I30" si="6">IF(C29=0," ",B29-C29)</f>
        <v xml:space="preserve"> </v>
      </c>
      <c r="D30" s="18" t="str">
        <f t="shared" si="6"/>
        <v xml:space="preserve"> </v>
      </c>
      <c r="E30" s="18" t="str">
        <f t="shared" si="6"/>
        <v xml:space="preserve"> </v>
      </c>
      <c r="F30" s="18" t="str">
        <f t="shared" si="6"/>
        <v xml:space="preserve"> </v>
      </c>
      <c r="G30" s="18" t="str">
        <f t="shared" si="6"/>
        <v xml:space="preserve"> </v>
      </c>
      <c r="H30" s="18" t="str">
        <f t="shared" si="6"/>
        <v xml:space="preserve"> </v>
      </c>
      <c r="I30" s="19" t="str">
        <f t="shared" si="6"/>
        <v xml:space="preserve"> </v>
      </c>
      <c r="J30" s="39"/>
    </row>
  </sheetData>
  <sheetProtection selectLockedCells="1"/>
  <mergeCells count="14">
    <mergeCell ref="J27:J30"/>
    <mergeCell ref="J4:J5"/>
    <mergeCell ref="J6:J9"/>
    <mergeCell ref="J11:J12"/>
    <mergeCell ref="J13:J16"/>
    <mergeCell ref="J18:J19"/>
    <mergeCell ref="J20:J23"/>
    <mergeCell ref="J25:J26"/>
    <mergeCell ref="A25:I26"/>
    <mergeCell ref="A4:I5"/>
    <mergeCell ref="A11:I12"/>
    <mergeCell ref="A18:I19"/>
    <mergeCell ref="A1:B1"/>
    <mergeCell ref="A2:B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AZ">
                <anchor moveWithCells="1">
                  <from>
                    <xdr:col>8</xdr:col>
                    <xdr:colOff>590550</xdr:colOff>
                    <xdr:row>0</xdr:row>
                    <xdr:rowOff>152400</xdr:rowOff>
                  </from>
                  <to>
                    <xdr:col>9</xdr:col>
                    <xdr:colOff>1038225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Suivi</vt:lpstr>
      <vt:lpstr>_sem1</vt:lpstr>
      <vt:lpstr>_sem2</vt:lpstr>
      <vt:lpstr>_sem3</vt:lpstr>
      <vt:lpstr>_sem4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2016-08-03T06:32:55Z</dcterms:created>
  <dcterms:modified xsi:type="dcterms:W3CDTF">2016-08-04T11:10:44Z</dcterms:modified>
</cp:coreProperties>
</file>