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8915" windowHeight="1080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9" i="1"/>
  <c r="AR59"/>
  <c r="AR60"/>
  <c r="AR61"/>
  <c r="AR11"/>
  <c r="AR12"/>
  <c r="AR13"/>
  <c r="AR14"/>
  <c r="AR15"/>
  <c r="AR16"/>
  <c r="AR17"/>
  <c r="AR18"/>
  <c r="AR19"/>
  <c r="AR20"/>
  <c r="AR21"/>
  <c r="AR22"/>
  <c r="AR23"/>
  <c r="AR24"/>
  <c r="AR25"/>
  <c r="AR26"/>
  <c r="AR27"/>
  <c r="AR28"/>
  <c r="AR29"/>
  <c r="AR30"/>
  <c r="AR31"/>
  <c r="AR32"/>
  <c r="AR33"/>
  <c r="AR34"/>
  <c r="AR35"/>
  <c r="AR36"/>
  <c r="AR37"/>
  <c r="AR38"/>
  <c r="AR39"/>
  <c r="AR40"/>
  <c r="AR41"/>
  <c r="AR42"/>
  <c r="AR43"/>
  <c r="AR44"/>
  <c r="AR45"/>
  <c r="AR46"/>
  <c r="AR47"/>
  <c r="AR48"/>
  <c r="AR49"/>
  <c r="AR50"/>
  <c r="AR51"/>
  <c r="AR52"/>
  <c r="AR53"/>
  <c r="AR54"/>
  <c r="AR55"/>
  <c r="AR56"/>
  <c r="AR57"/>
  <c r="AR58"/>
  <c r="AR10"/>
  <c r="AA11" l="1"/>
  <c r="AA12"/>
  <c r="AA13"/>
  <c r="AA14"/>
  <c r="AA15"/>
  <c r="AA16"/>
  <c r="AA17"/>
  <c r="AA18"/>
  <c r="AA19"/>
  <c r="AA20"/>
  <c r="AA21"/>
  <c r="AA22"/>
  <c r="AA23"/>
  <c r="AA24"/>
  <c r="AA25"/>
  <c r="AA26"/>
  <c r="AA27"/>
  <c r="AA28"/>
  <c r="AA29"/>
  <c r="AA30"/>
  <c r="AA31"/>
  <c r="AA32"/>
  <c r="AA33"/>
  <c r="AA34"/>
  <c r="AA35"/>
  <c r="AA36"/>
  <c r="AA37"/>
  <c r="AA38"/>
  <c r="AA39"/>
  <c r="AA40"/>
  <c r="AA41"/>
  <c r="AA42"/>
  <c r="AA43"/>
  <c r="AA44"/>
  <c r="AA45"/>
  <c r="AA46"/>
  <c r="AA47"/>
  <c r="AA48"/>
  <c r="AA49"/>
  <c r="AA50"/>
  <c r="AA51"/>
  <c r="AA52"/>
  <c r="AA53"/>
  <c r="AA54"/>
  <c r="AA55"/>
  <c r="AA56"/>
  <c r="AA57"/>
  <c r="AA58"/>
  <c r="AA59"/>
  <c r="AA60"/>
  <c r="AA61"/>
  <c r="AA62"/>
  <c r="AA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10"/>
  <c r="AC62"/>
  <c r="X63"/>
  <c r="X62"/>
  <c r="Z62" s="1"/>
  <c r="H62"/>
  <c r="C62"/>
  <c r="C63"/>
  <c r="B8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10"/>
  <c r="AE8"/>
  <c r="AD8"/>
  <c r="AC8"/>
  <c r="AB8"/>
  <c r="Z8"/>
  <c r="Y8"/>
  <c r="X8"/>
  <c r="W8"/>
  <c r="AM31"/>
  <c r="AM30"/>
  <c r="AM29"/>
  <c r="AG11"/>
  <c r="AH11"/>
  <c r="AI11"/>
  <c r="AJ11"/>
  <c r="AK11"/>
  <c r="AA8" s="1"/>
  <c r="AL11"/>
  <c r="AG12"/>
  <c r="AH12"/>
  <c r="AI12"/>
  <c r="AJ12"/>
  <c r="AK12"/>
  <c r="AL12"/>
  <c r="AG13"/>
  <c r="AH13"/>
  <c r="AI13"/>
  <c r="AJ13"/>
  <c r="AK13"/>
  <c r="AL13"/>
  <c r="AG14"/>
  <c r="AH14"/>
  <c r="AI14"/>
  <c r="AJ14"/>
  <c r="AK14"/>
  <c r="AL14"/>
  <c r="AG15"/>
  <c r="AH15"/>
  <c r="AI15"/>
  <c r="AJ15"/>
  <c r="AK15"/>
  <c r="AL15"/>
  <c r="AG16"/>
  <c r="AH16"/>
  <c r="AI16"/>
  <c r="AJ16"/>
  <c r="AK16"/>
  <c r="AL16"/>
  <c r="AG17"/>
  <c r="AH17"/>
  <c r="AI17"/>
  <c r="AJ17"/>
  <c r="AK17"/>
  <c r="AL17"/>
  <c r="AG18"/>
  <c r="AH18"/>
  <c r="AI18"/>
  <c r="AJ18"/>
  <c r="AK18"/>
  <c r="AL18"/>
  <c r="AG19"/>
  <c r="AH19"/>
  <c r="AI19"/>
  <c r="AJ19"/>
  <c r="AK19"/>
  <c r="AL19"/>
  <c r="AG20"/>
  <c r="AH20"/>
  <c r="AI20"/>
  <c r="AJ20"/>
  <c r="AK20"/>
  <c r="AL20"/>
  <c r="AG21"/>
  <c r="AH21"/>
  <c r="AI21"/>
  <c r="AJ21"/>
  <c r="AK21"/>
  <c r="AL21"/>
  <c r="AG22"/>
  <c r="AH22"/>
  <c r="AI22"/>
  <c r="AJ22"/>
  <c r="AK22"/>
  <c r="AL22"/>
  <c r="AG23"/>
  <c r="AH23"/>
  <c r="AI23"/>
  <c r="AK23"/>
  <c r="AL23"/>
  <c r="AG24"/>
  <c r="AH24"/>
  <c r="AI24"/>
  <c r="AK24"/>
  <c r="AL24"/>
  <c r="AG25"/>
  <c r="AH25"/>
  <c r="AI25"/>
  <c r="AK25"/>
  <c r="AL25"/>
  <c r="AG26"/>
  <c r="AH26"/>
  <c r="AI26"/>
  <c r="AK26"/>
  <c r="AL26"/>
  <c r="AG27"/>
  <c r="AH27"/>
  <c r="AI27"/>
  <c r="AK27"/>
  <c r="AL27"/>
  <c r="AG28"/>
  <c r="AH28"/>
  <c r="AI28"/>
  <c r="AK28"/>
  <c r="AL28"/>
  <c r="AG29"/>
  <c r="AH29"/>
  <c r="AI29"/>
  <c r="AK29"/>
  <c r="AL29"/>
  <c r="AG30"/>
  <c r="AH30"/>
  <c r="AI30"/>
  <c r="AJ30"/>
  <c r="AK30"/>
  <c r="AL30"/>
  <c r="AG31"/>
  <c r="AH31"/>
  <c r="AI31"/>
  <c r="AK31"/>
  <c r="AL31"/>
  <c r="AG32"/>
  <c r="AH32"/>
  <c r="AI32"/>
  <c r="AJ32"/>
  <c r="AK32"/>
  <c r="AL32"/>
  <c r="AG33"/>
  <c r="AH33"/>
  <c r="AI33"/>
  <c r="AJ33"/>
  <c r="AK33"/>
  <c r="AL33"/>
  <c r="AG34"/>
  <c r="AH34"/>
  <c r="AI34"/>
  <c r="AJ34"/>
  <c r="AK34"/>
  <c r="AL34"/>
  <c r="AG35"/>
  <c r="AH35"/>
  <c r="AI35"/>
  <c r="AJ35"/>
  <c r="AK35"/>
  <c r="AL35"/>
  <c r="AG36"/>
  <c r="AH36"/>
  <c r="AI36"/>
  <c r="AJ36"/>
  <c r="AK36"/>
  <c r="AL36"/>
  <c r="AG37"/>
  <c r="AH37"/>
  <c r="AI37"/>
  <c r="AJ37"/>
  <c r="AK37"/>
  <c r="AL37"/>
  <c r="AG38"/>
  <c r="AH38"/>
  <c r="AI38"/>
  <c r="AJ38"/>
  <c r="AK38"/>
  <c r="AL38"/>
  <c r="AG39"/>
  <c r="AH39"/>
  <c r="AI39"/>
  <c r="AJ39"/>
  <c r="AK39"/>
  <c r="AL39"/>
  <c r="AG40"/>
  <c r="AH40"/>
  <c r="AI40"/>
  <c r="AJ40"/>
  <c r="AK40"/>
  <c r="AL40"/>
  <c r="AG41"/>
  <c r="AH41"/>
  <c r="AI41"/>
  <c r="AJ41"/>
  <c r="AK41"/>
  <c r="AL41"/>
  <c r="AG42"/>
  <c r="AH42"/>
  <c r="AI42"/>
  <c r="AJ42"/>
  <c r="AK42"/>
  <c r="AL42"/>
  <c r="AG43"/>
  <c r="AH43"/>
  <c r="AI43"/>
  <c r="AJ43"/>
  <c r="AK43"/>
  <c r="AL43"/>
  <c r="AG44"/>
  <c r="AH44"/>
  <c r="AI44"/>
  <c r="AJ44"/>
  <c r="AK44"/>
  <c r="AL44"/>
  <c r="AG45"/>
  <c r="AH45"/>
  <c r="AI45"/>
  <c r="AJ45"/>
  <c r="AK45"/>
  <c r="AL45"/>
  <c r="AG46"/>
  <c r="AH46"/>
  <c r="AI46"/>
  <c r="AJ46"/>
  <c r="AK46"/>
  <c r="AL46"/>
  <c r="AG47"/>
  <c r="AH47"/>
  <c r="AI47"/>
  <c r="AJ47"/>
  <c r="AK47"/>
  <c r="AL47"/>
  <c r="AG48"/>
  <c r="AH48"/>
  <c r="AI48"/>
  <c r="AJ48"/>
  <c r="AK48"/>
  <c r="AL48"/>
  <c r="AG49"/>
  <c r="AH49"/>
  <c r="AI49"/>
  <c r="AJ49"/>
  <c r="AK49"/>
  <c r="AL49"/>
  <c r="AG50"/>
  <c r="AH50"/>
  <c r="AI50"/>
  <c r="AJ50"/>
  <c r="AK50"/>
  <c r="AL50"/>
  <c r="AG51"/>
  <c r="AH51"/>
  <c r="AI51"/>
  <c r="AJ51"/>
  <c r="AK51"/>
  <c r="AL51"/>
  <c r="AG52"/>
  <c r="AH52"/>
  <c r="AI52"/>
  <c r="AJ52"/>
  <c r="AK52"/>
  <c r="AL52"/>
  <c r="AG53"/>
  <c r="AH53"/>
  <c r="AI53"/>
  <c r="AJ53"/>
  <c r="AK53"/>
  <c r="AL53"/>
  <c r="AG54"/>
  <c r="AH54"/>
  <c r="AI54"/>
  <c r="AJ54"/>
  <c r="AK54"/>
  <c r="AL54"/>
  <c r="AG55"/>
  <c r="AH55"/>
  <c r="AI55"/>
  <c r="AJ55"/>
  <c r="AK55"/>
  <c r="AL55"/>
  <c r="AG56"/>
  <c r="AH56"/>
  <c r="AI56"/>
  <c r="AJ56"/>
  <c r="AK56"/>
  <c r="AL56"/>
  <c r="AG57"/>
  <c r="AH57"/>
  <c r="AI57"/>
  <c r="AJ57"/>
  <c r="AK57"/>
  <c r="AL57"/>
  <c r="AG58"/>
  <c r="AH58"/>
  <c r="AI58"/>
  <c r="AJ58"/>
  <c r="AK58"/>
  <c r="AL58"/>
  <c r="AG59"/>
  <c r="AH59"/>
  <c r="AI59"/>
  <c r="AJ59"/>
  <c r="AK59"/>
  <c r="AL59"/>
  <c r="AG60"/>
  <c r="AH60"/>
  <c r="AI60"/>
  <c r="AJ60"/>
  <c r="AK60"/>
  <c r="AL60"/>
  <c r="AG61"/>
  <c r="AH61"/>
  <c r="AI61"/>
  <c r="AJ61"/>
  <c r="AK61"/>
  <c r="AL61"/>
  <c r="AG62"/>
  <c r="AH62"/>
  <c r="AI62"/>
  <c r="AK62"/>
  <c r="AL62"/>
  <c r="AG10"/>
  <c r="AH10"/>
  <c r="AI10"/>
  <c r="AJ10"/>
  <c r="AK10"/>
  <c r="AL10"/>
  <c r="G8"/>
  <c r="H8"/>
  <c r="I8"/>
  <c r="J8"/>
  <c r="Q11"/>
  <c r="R11"/>
  <c r="S11"/>
  <c r="Q12"/>
  <c r="R12"/>
  <c r="S12"/>
  <c r="Q13"/>
  <c r="R13"/>
  <c r="S13"/>
  <c r="Q14"/>
  <c r="R14"/>
  <c r="S14"/>
  <c r="Q15"/>
  <c r="R15"/>
  <c r="S15"/>
  <c r="Q16"/>
  <c r="R16"/>
  <c r="S16"/>
  <c r="Q17"/>
  <c r="R17"/>
  <c r="S17"/>
  <c r="Q18"/>
  <c r="R18"/>
  <c r="S18"/>
  <c r="Q19"/>
  <c r="R19"/>
  <c r="S19"/>
  <c r="Q20"/>
  <c r="R20"/>
  <c r="S20"/>
  <c r="Q21"/>
  <c r="R21"/>
  <c r="S21"/>
  <c r="Q22"/>
  <c r="R22"/>
  <c r="S22"/>
  <c r="Q23"/>
  <c r="R23"/>
  <c r="S23"/>
  <c r="Q24"/>
  <c r="R24"/>
  <c r="S24"/>
  <c r="Q25"/>
  <c r="R25"/>
  <c r="S25"/>
  <c r="Q26"/>
  <c r="R26"/>
  <c r="S26"/>
  <c r="Q27"/>
  <c r="R27"/>
  <c r="S27"/>
  <c r="Q28"/>
  <c r="R28"/>
  <c r="S28"/>
  <c r="Q29"/>
  <c r="R29"/>
  <c r="S29"/>
  <c r="Q30"/>
  <c r="R30"/>
  <c r="S30"/>
  <c r="Q31"/>
  <c r="R31"/>
  <c r="S31"/>
  <c r="Q32"/>
  <c r="R32"/>
  <c r="S32"/>
  <c r="Q33"/>
  <c r="R33"/>
  <c r="S33"/>
  <c r="Q34"/>
  <c r="R34"/>
  <c r="S34"/>
  <c r="Q35"/>
  <c r="R35"/>
  <c r="S35"/>
  <c r="Q36"/>
  <c r="R36"/>
  <c r="S36"/>
  <c r="Q37"/>
  <c r="R37"/>
  <c r="S37"/>
  <c r="Q38"/>
  <c r="R38"/>
  <c r="S38"/>
  <c r="Q39"/>
  <c r="R39"/>
  <c r="S39"/>
  <c r="Q40"/>
  <c r="R40"/>
  <c r="S40"/>
  <c r="Q41"/>
  <c r="R41"/>
  <c r="S41"/>
  <c r="Q42"/>
  <c r="R42"/>
  <c r="S42"/>
  <c r="Q43"/>
  <c r="R43"/>
  <c r="S43"/>
  <c r="Q44"/>
  <c r="R44"/>
  <c r="S44"/>
  <c r="Q45"/>
  <c r="R45"/>
  <c r="S45"/>
  <c r="Q46"/>
  <c r="R46"/>
  <c r="S46"/>
  <c r="Q47"/>
  <c r="R47"/>
  <c r="S47"/>
  <c r="Q48"/>
  <c r="R48"/>
  <c r="S48"/>
  <c r="Q49"/>
  <c r="R49"/>
  <c r="S49"/>
  <c r="Q50"/>
  <c r="R50"/>
  <c r="S50"/>
  <c r="Q51"/>
  <c r="R51"/>
  <c r="S51"/>
  <c r="Q52"/>
  <c r="R52"/>
  <c r="S52"/>
  <c r="Q53"/>
  <c r="R53"/>
  <c r="S53"/>
  <c r="Q54"/>
  <c r="R54"/>
  <c r="S54"/>
  <c r="Q55"/>
  <c r="R55"/>
  <c r="S55"/>
  <c r="Q56"/>
  <c r="R56"/>
  <c r="S56"/>
  <c r="Q57"/>
  <c r="R57"/>
  <c r="S57"/>
  <c r="Q58"/>
  <c r="R58"/>
  <c r="S58"/>
  <c r="Q59"/>
  <c r="R59"/>
  <c r="S59"/>
  <c r="Q60"/>
  <c r="R60"/>
  <c r="S60"/>
  <c r="Q61"/>
  <c r="R61"/>
  <c r="S61"/>
  <c r="Q62"/>
  <c r="R62"/>
  <c r="S62"/>
  <c r="Q63"/>
  <c r="R63"/>
  <c r="S63"/>
  <c r="S10"/>
  <c r="R10"/>
  <c r="Q10"/>
  <c r="C8"/>
  <c r="D8"/>
  <c r="E8"/>
  <c r="L11"/>
  <c r="M11"/>
  <c r="N11"/>
  <c r="L12"/>
  <c r="M12"/>
  <c r="N12"/>
  <c r="L13"/>
  <c r="M13"/>
  <c r="N13"/>
  <c r="L14"/>
  <c r="M14"/>
  <c r="N14"/>
  <c r="L15"/>
  <c r="M15"/>
  <c r="N15"/>
  <c r="L16"/>
  <c r="M16"/>
  <c r="N16"/>
  <c r="L17"/>
  <c r="M17"/>
  <c r="N17"/>
  <c r="L18"/>
  <c r="M18"/>
  <c r="N18"/>
  <c r="L19"/>
  <c r="M19"/>
  <c r="N19"/>
  <c r="L20"/>
  <c r="M20"/>
  <c r="N20"/>
  <c r="L21"/>
  <c r="M21"/>
  <c r="N21"/>
  <c r="L22"/>
  <c r="M22"/>
  <c r="N22"/>
  <c r="L23"/>
  <c r="M23"/>
  <c r="N23"/>
  <c r="L24"/>
  <c r="M24"/>
  <c r="N24"/>
  <c r="L25"/>
  <c r="M25"/>
  <c r="N25"/>
  <c r="L26"/>
  <c r="M26"/>
  <c r="N26"/>
  <c r="L27"/>
  <c r="M27"/>
  <c r="N27"/>
  <c r="L28"/>
  <c r="M28"/>
  <c r="N28"/>
  <c r="L29"/>
  <c r="M29"/>
  <c r="N29"/>
  <c r="L30"/>
  <c r="M30"/>
  <c r="N30"/>
  <c r="L31"/>
  <c r="M31"/>
  <c r="N31"/>
  <c r="L32"/>
  <c r="M32"/>
  <c r="N32"/>
  <c r="L33"/>
  <c r="M33"/>
  <c r="N33"/>
  <c r="L34"/>
  <c r="M34"/>
  <c r="N34"/>
  <c r="L35"/>
  <c r="M35"/>
  <c r="N35"/>
  <c r="L36"/>
  <c r="M36"/>
  <c r="N36"/>
  <c r="L37"/>
  <c r="M37"/>
  <c r="N37"/>
  <c r="L38"/>
  <c r="M38"/>
  <c r="N38"/>
  <c r="L39"/>
  <c r="M39"/>
  <c r="N39"/>
  <c r="L40"/>
  <c r="M40"/>
  <c r="N40"/>
  <c r="L41"/>
  <c r="M41"/>
  <c r="N41"/>
  <c r="L42"/>
  <c r="M42"/>
  <c r="N42"/>
  <c r="L43"/>
  <c r="M43"/>
  <c r="N43"/>
  <c r="L44"/>
  <c r="M44"/>
  <c r="N44"/>
  <c r="L45"/>
  <c r="M45"/>
  <c r="N45"/>
  <c r="L46"/>
  <c r="M46"/>
  <c r="N46"/>
  <c r="L47"/>
  <c r="M47"/>
  <c r="N47"/>
  <c r="L48"/>
  <c r="M48"/>
  <c r="N48"/>
  <c r="L49"/>
  <c r="M49"/>
  <c r="N49"/>
  <c r="L50"/>
  <c r="M50"/>
  <c r="N50"/>
  <c r="L51"/>
  <c r="M51"/>
  <c r="N51"/>
  <c r="L52"/>
  <c r="M52"/>
  <c r="N52"/>
  <c r="L53"/>
  <c r="M53"/>
  <c r="N53"/>
  <c r="L54"/>
  <c r="M54"/>
  <c r="N54"/>
  <c r="L55"/>
  <c r="M55"/>
  <c r="N55"/>
  <c r="L56"/>
  <c r="M56"/>
  <c r="N56"/>
  <c r="L57"/>
  <c r="M57"/>
  <c r="N57"/>
  <c r="L58"/>
  <c r="M58"/>
  <c r="N58"/>
  <c r="L59"/>
  <c r="M59"/>
  <c r="N59"/>
  <c r="L60"/>
  <c r="M60"/>
  <c r="N60"/>
  <c r="L61"/>
  <c r="M61"/>
  <c r="N61"/>
  <c r="L62"/>
  <c r="M62"/>
  <c r="N62"/>
  <c r="L63"/>
  <c r="M63"/>
  <c r="N63"/>
  <c r="N10"/>
  <c r="M10"/>
  <c r="L10"/>
  <c r="O10"/>
  <c r="AM23"/>
  <c r="AN23"/>
  <c r="AP23"/>
  <c r="AM24"/>
  <c r="AN24"/>
  <c r="AP24"/>
  <c r="AM25"/>
  <c r="AN25"/>
  <c r="AP25"/>
  <c r="AM26"/>
  <c r="AN26"/>
  <c r="AP26"/>
  <c r="AM27"/>
  <c r="AN27"/>
  <c r="AP27"/>
  <c r="AM28"/>
  <c r="AN28"/>
  <c r="AP28"/>
  <c r="AM16"/>
  <c r="AM17"/>
  <c r="AM18"/>
  <c r="AM19"/>
  <c r="AM20"/>
  <c r="AM21"/>
  <c r="AM22"/>
  <c r="AN29"/>
  <c r="AP29"/>
  <c r="AN30"/>
  <c r="AP30"/>
  <c r="AN31"/>
  <c r="AP31"/>
  <c r="AN32"/>
  <c r="AO32"/>
  <c r="AP32"/>
  <c r="AN33"/>
  <c r="AO33"/>
  <c r="AP33"/>
  <c r="AN34"/>
  <c r="AO34"/>
  <c r="AP34"/>
  <c r="AN35"/>
  <c r="AO35"/>
  <c r="AP35"/>
  <c r="AM36"/>
  <c r="AN36"/>
  <c r="AO36"/>
  <c r="AP36"/>
  <c r="AM37"/>
  <c r="AN37"/>
  <c r="AO37"/>
  <c r="AP37"/>
  <c r="AM38"/>
  <c r="AN38"/>
  <c r="AO38"/>
  <c r="AP38"/>
  <c r="AM39"/>
  <c r="AN39"/>
  <c r="AO39"/>
  <c r="AP39"/>
  <c r="AM40"/>
  <c r="AN40"/>
  <c r="AO40"/>
  <c r="AP40"/>
  <c r="AM41"/>
  <c r="AN41"/>
  <c r="AO41"/>
  <c r="AP41"/>
  <c r="AN42"/>
  <c r="AO42"/>
  <c r="AP42"/>
  <c r="AN43"/>
  <c r="AO43"/>
  <c r="AP43"/>
  <c r="AN44"/>
  <c r="AO44"/>
  <c r="AP44"/>
  <c r="AN45"/>
  <c r="AO45"/>
  <c r="AP45"/>
  <c r="AN46"/>
  <c r="AO46"/>
  <c r="AP46"/>
  <c r="AN47"/>
  <c r="AO47"/>
  <c r="AP47"/>
  <c r="AN48"/>
  <c r="AO48"/>
  <c r="AP48"/>
  <c r="AM49"/>
  <c r="AN49"/>
  <c r="AO49"/>
  <c r="AP49"/>
  <c r="AM50"/>
  <c r="AN50"/>
  <c r="AO50"/>
  <c r="AP50"/>
  <c r="AM51"/>
  <c r="AN51"/>
  <c r="AO51"/>
  <c r="AP51"/>
  <c r="AM52"/>
  <c r="AN52"/>
  <c r="AO52"/>
  <c r="AP52"/>
  <c r="AM53"/>
  <c r="AN53"/>
  <c r="AO53"/>
  <c r="AP53"/>
  <c r="AM54"/>
  <c r="AN54"/>
  <c r="AO54"/>
  <c r="AP54"/>
  <c r="AN55"/>
  <c r="AO55"/>
  <c r="AP55"/>
  <c r="AN56"/>
  <c r="AO56"/>
  <c r="AP56"/>
  <c r="AN57"/>
  <c r="AO57"/>
  <c r="AP57"/>
  <c r="AN58"/>
  <c r="AO58"/>
  <c r="AP58"/>
  <c r="AN59"/>
  <c r="AO59"/>
  <c r="AP59"/>
  <c r="AN60"/>
  <c r="AO60"/>
  <c r="AP60"/>
  <c r="AN61"/>
  <c r="AO61"/>
  <c r="AP61"/>
  <c r="AM62"/>
  <c r="AN62"/>
  <c r="AN11"/>
  <c r="AO11"/>
  <c r="AP11"/>
  <c r="AN12"/>
  <c r="AO12"/>
  <c r="AP12"/>
  <c r="AN13"/>
  <c r="AO13"/>
  <c r="AP13"/>
  <c r="AN14"/>
  <c r="AO14"/>
  <c r="AP14"/>
  <c r="AN15"/>
  <c r="AO15"/>
  <c r="AP15"/>
  <c r="AN16"/>
  <c r="AO16"/>
  <c r="AP16"/>
  <c r="AN17"/>
  <c r="AO17"/>
  <c r="AP17"/>
  <c r="AN18"/>
  <c r="AO18"/>
  <c r="AP18"/>
  <c r="AN19"/>
  <c r="AO19"/>
  <c r="AP19"/>
  <c r="AN20"/>
  <c r="AO20"/>
  <c r="AP20"/>
  <c r="AN21"/>
  <c r="AO21"/>
  <c r="AP21"/>
  <c r="AN22"/>
  <c r="AO22"/>
  <c r="AP22"/>
  <c r="AM11"/>
  <c r="AM12"/>
  <c r="AM13"/>
  <c r="AM14"/>
  <c r="AM15"/>
  <c r="AP10"/>
  <c r="AF8" s="1"/>
  <c r="AN10"/>
  <c r="AM10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T12"/>
  <c r="T14"/>
  <c r="T16"/>
  <c r="T18"/>
  <c r="T20"/>
  <c r="T22"/>
  <c r="T24"/>
  <c r="T26"/>
  <c r="T28"/>
  <c r="T30"/>
  <c r="T32"/>
  <c r="U32"/>
  <c r="T33"/>
  <c r="U33"/>
  <c r="T34"/>
  <c r="U34"/>
  <c r="T35"/>
  <c r="U35"/>
  <c r="T36"/>
  <c r="U36"/>
  <c r="T37"/>
  <c r="U37"/>
  <c r="T38"/>
  <c r="U38"/>
  <c r="T39"/>
  <c r="U39"/>
  <c r="T40"/>
  <c r="U40"/>
  <c r="T41"/>
  <c r="U41"/>
  <c r="T42"/>
  <c r="U42"/>
  <c r="T43"/>
  <c r="U43"/>
  <c r="T44"/>
  <c r="U44"/>
  <c r="T45"/>
  <c r="U45"/>
  <c r="T46"/>
  <c r="U46"/>
  <c r="T47"/>
  <c r="U47"/>
  <c r="T48"/>
  <c r="U48"/>
  <c r="T49"/>
  <c r="U49"/>
  <c r="T50"/>
  <c r="U50"/>
  <c r="T51"/>
  <c r="U51"/>
  <c r="T52"/>
  <c r="U52"/>
  <c r="T53"/>
  <c r="U53"/>
  <c r="T54"/>
  <c r="U54"/>
  <c r="T55"/>
  <c r="U55"/>
  <c r="T56"/>
  <c r="U56"/>
  <c r="T57"/>
  <c r="U57"/>
  <c r="T58"/>
  <c r="U58"/>
  <c r="T59"/>
  <c r="U59"/>
  <c r="T60"/>
  <c r="U60"/>
  <c r="T61"/>
  <c r="U61"/>
  <c r="U62"/>
  <c r="T63"/>
  <c r="U63"/>
  <c r="O12"/>
  <c r="O14"/>
  <c r="O16"/>
  <c r="O18"/>
  <c r="O20"/>
  <c r="O22"/>
  <c r="O24"/>
  <c r="O26"/>
  <c r="O28"/>
  <c r="O30"/>
  <c r="O32"/>
  <c r="O33"/>
  <c r="O34"/>
  <c r="O35"/>
  <c r="O36"/>
  <c r="O38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AE11"/>
  <c r="AE12"/>
  <c r="AE13"/>
  <c r="AE14"/>
  <c r="AE15"/>
  <c r="AE16"/>
  <c r="AE17"/>
  <c r="AE18"/>
  <c r="AE19"/>
  <c r="AE20"/>
  <c r="AE21"/>
  <c r="AE22"/>
  <c r="AE23"/>
  <c r="AO23" s="1"/>
  <c r="AE24"/>
  <c r="AO24" s="1"/>
  <c r="AE25"/>
  <c r="AO25" s="1"/>
  <c r="AE26"/>
  <c r="AO26" s="1"/>
  <c r="AE27"/>
  <c r="AO27" s="1"/>
  <c r="AE28"/>
  <c r="AO28" s="1"/>
  <c r="AE29"/>
  <c r="AO29" s="1"/>
  <c r="AE30"/>
  <c r="AO30" s="1"/>
  <c r="AE31"/>
  <c r="AO31" s="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O62" s="1"/>
  <c r="AE63"/>
  <c r="AE10"/>
  <c r="AO10" s="1"/>
  <c r="Z11"/>
  <c r="Z12"/>
  <c r="Z13"/>
  <c r="Z14"/>
  <c r="Z15"/>
  <c r="Z16"/>
  <c r="Z17"/>
  <c r="Z18"/>
  <c r="Z19"/>
  <c r="Z20"/>
  <c r="Z21"/>
  <c r="Z22"/>
  <c r="Z23"/>
  <c r="AJ23" s="1"/>
  <c r="Z24"/>
  <c r="AJ24" s="1"/>
  <c r="Z25"/>
  <c r="AJ25" s="1"/>
  <c r="Z26"/>
  <c r="AJ26" s="1"/>
  <c r="Z27"/>
  <c r="AJ27" s="1"/>
  <c r="Z28"/>
  <c r="AJ28" s="1"/>
  <c r="Z29"/>
  <c r="AJ29" s="1"/>
  <c r="Z30"/>
  <c r="Z31"/>
  <c r="AJ31" s="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10"/>
  <c r="J11"/>
  <c r="T11" s="1"/>
  <c r="J12"/>
  <c r="J13"/>
  <c r="T13" s="1"/>
  <c r="J14"/>
  <c r="J15"/>
  <c r="T15" s="1"/>
  <c r="J16"/>
  <c r="J17"/>
  <c r="T17" s="1"/>
  <c r="J18"/>
  <c r="J19"/>
  <c r="T19" s="1"/>
  <c r="J20"/>
  <c r="J21"/>
  <c r="T21" s="1"/>
  <c r="J22"/>
  <c r="J23"/>
  <c r="T23" s="1"/>
  <c r="J24"/>
  <c r="J25"/>
  <c r="T25" s="1"/>
  <c r="J26"/>
  <c r="J27"/>
  <c r="T27" s="1"/>
  <c r="J28"/>
  <c r="J29"/>
  <c r="T29" s="1"/>
  <c r="J30"/>
  <c r="J31"/>
  <c r="T31" s="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T62" s="1"/>
  <c r="J63"/>
  <c r="J10"/>
  <c r="T10" s="1"/>
  <c r="E11"/>
  <c r="O11" s="1"/>
  <c r="E12"/>
  <c r="E13"/>
  <c r="O13" s="1"/>
  <c r="E14"/>
  <c r="E15"/>
  <c r="O15" s="1"/>
  <c r="E16"/>
  <c r="E17"/>
  <c r="O17" s="1"/>
  <c r="E18"/>
  <c r="E19"/>
  <c r="O19" s="1"/>
  <c r="E20"/>
  <c r="E21"/>
  <c r="O21" s="1"/>
  <c r="E22"/>
  <c r="E23"/>
  <c r="O23" s="1"/>
  <c r="E24"/>
  <c r="E25"/>
  <c r="O25" s="1"/>
  <c r="E26"/>
  <c r="E27"/>
  <c r="O27" s="1"/>
  <c r="E28"/>
  <c r="E29"/>
  <c r="O29" s="1"/>
  <c r="E30"/>
  <c r="E31"/>
  <c r="O31" s="1"/>
  <c r="E32"/>
  <c r="E33"/>
  <c r="E34"/>
  <c r="E35"/>
  <c r="E36"/>
  <c r="E37"/>
  <c r="O37" s="1"/>
  <c r="E38"/>
  <c r="E39"/>
  <c r="O39" s="1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O62" s="1"/>
  <c r="E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10"/>
  <c r="F8" s="1"/>
  <c r="Y63"/>
  <c r="W63"/>
  <c r="D63"/>
  <c r="B63"/>
  <c r="AH63" l="1"/>
  <c r="AI63"/>
  <c r="AP63"/>
  <c r="AG63"/>
  <c r="AK63"/>
  <c r="AN63"/>
  <c r="AF62"/>
  <c r="AP62" s="1"/>
  <c r="AO63"/>
  <c r="AM63"/>
  <c r="AL63"/>
  <c r="AJ63"/>
  <c r="AJ62"/>
  <c r="O63"/>
  <c r="K8"/>
</calcChain>
</file>

<file path=xl/sharedStrings.xml><?xml version="1.0" encoding="utf-8"?>
<sst xmlns="http://schemas.openxmlformats.org/spreadsheetml/2006/main" count="78" uniqueCount="64">
  <si>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</si>
  <si>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</si>
  <si>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</si>
  <si>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</si>
  <si>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</si>
  <si>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</si>
  <si>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</si>
  <si>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</si>
  <si>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</si>
  <si>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</si>
  <si>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</si>
  <si>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</si>
  <si>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</si>
  <si>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</si>
  <si>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</si>
  <si>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</si>
  <si>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</si>
  <si>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</si>
  <si>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</si>
  <si>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</si>
  <si>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</si>
  <si>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</si>
  <si>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</si>
  <si>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</si>
  <si>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</si>
  <si>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</si>
  <si>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</si>
  <si>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</si>
  <si>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</si>
  <si>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</si>
  <si>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</si>
  <si>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</si>
  <si>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</si>
  <si>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</si>
  <si>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</si>
  <si>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</si>
  <si>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</si>
  <si>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</si>
  <si>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</si>
  <si>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</si>
  <si>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</si>
  <si>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</si>
  <si>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</si>
  <si>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</si>
  <si>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</si>
  <si>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</si>
  <si>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</si>
  <si>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</si>
  <si>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</si>
  <si>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</si>
  <si>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</si>
  <si>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</si>
  <si>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TOTAL</t>
  </si>
  <si>
    <t>CA par IP</t>
  </si>
  <si>
    <t>Prev.
2014</t>
  </si>
  <si>
    <t>Réalisé
2014</t>
  </si>
  <si>
    <t>Evol
2014 /
2013</t>
  </si>
  <si>
    <t>Réalisé /
Prev</t>
  </si>
  <si>
    <r>
      <t xml:space="preserve">SS 
TOTAL
</t>
    </r>
    <r>
      <rPr>
        <b/>
        <sz val="16"/>
        <color rgb="FFFF0000"/>
        <rFont val="Calibri"/>
        <family val="2"/>
        <scheme val="minor"/>
      </rPr>
      <t>S22</t>
    </r>
  </si>
  <si>
    <t>Produit A</t>
  </si>
  <si>
    <t>Produit B</t>
  </si>
  <si>
    <t xml:space="preserve">CA </t>
  </si>
  <si>
    <t>IPA</t>
  </si>
  <si>
    <r>
      <rPr>
        <b/>
        <sz val="14"/>
        <color theme="1"/>
        <rFont val="Calibri"/>
        <family val="2"/>
        <scheme val="minor"/>
      </rPr>
      <t xml:space="preserve">Ma question : </t>
    </r>
    <r>
      <rPr>
        <sz val="14"/>
        <color theme="1"/>
        <rFont val="Calibri"/>
        <family val="2"/>
        <scheme val="minor"/>
      </rPr>
      <t xml:space="preserve">
Comment mettre à jour automatiquement cette cellule dès que la semaine en question est renseignée? (colonne C)</t>
    </r>
  </si>
</sst>
</file>

<file path=xl/styles.xml><?xml version="1.0" encoding="utf-8"?>
<styleSheet xmlns="http://schemas.openxmlformats.org/spreadsheetml/2006/main">
  <numFmts count="10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B_F_-;\-* #,##0\ _B_F_-;_-* &quot;-&quot;\ _B_F_-;_-@_-"/>
    <numFmt numFmtId="167" formatCode="_([$€]* #,##0.00_);_([$€]* \(#,##0.00\);_([$€]* &quot;-&quot;??_);_(@_)"/>
    <numFmt numFmtId="168" formatCode="General_)"/>
    <numFmt numFmtId="169" formatCode="_(* #,##0.00_);_(* \(#,##0.00\);_(* &quot;-&quot;??_);_(@_)"/>
    <numFmt numFmtId="170" formatCode="_-* #,##0.00\ [$€]_-;\-* #,##0.00\ [$€]_-;_-* &quot;-&quot;??\ [$€]_-;_-@_-"/>
    <numFmt numFmtId="171" formatCode="_-* #,##0.00\ &quot;F&quot;_-;\-* #,##0.00\ &quot;F&quot;_-;_-* &quot;-&quot;??\ &quot;F&quot;_-;_-@_-"/>
    <numFmt numFmtId="172" formatCode="0.00_)"/>
    <numFmt numFmtId="173" formatCode="#,##0_ ;[Red]\-#,##0\ "/>
  </numFmts>
  <fonts count="7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0"/>
      <name val="Arial"/>
      <family val="2"/>
    </font>
    <font>
      <sz val="10"/>
      <color indexed="10"/>
      <name val="Calibri"/>
      <family val="2"/>
    </font>
    <font>
      <sz val="10"/>
      <name val="Arial"/>
      <family val="2"/>
    </font>
    <font>
      <b/>
      <sz val="10"/>
      <color indexed="9"/>
      <name val="Calibri"/>
      <family val="2"/>
    </font>
    <font>
      <sz val="10"/>
      <color indexed="9"/>
      <name val="Calibri"/>
      <family val="2"/>
    </font>
    <font>
      <b/>
      <sz val="11"/>
      <color indexed="9"/>
      <name val="Calibri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0"/>
      <name val="Helv"/>
    </font>
    <font>
      <sz val="11"/>
      <name val="‚l‚r ‚oƒSƒVƒbƒN"/>
      <charset val="128"/>
    </font>
    <font>
      <sz val="11"/>
      <name val="‚l‚r ‚oƒSƒVƒbƒN"/>
    </font>
    <font>
      <sz val="10"/>
      <name val="Courier"/>
      <family val="3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Times New Roman"/>
      <family val="1"/>
    </font>
    <font>
      <sz val="10"/>
      <name val="MS Sans Serif"/>
      <family val="2"/>
    </font>
    <font>
      <sz val="10"/>
      <color indexed="8"/>
      <name val="Calibri"/>
      <family val="2"/>
    </font>
    <font>
      <sz val="11"/>
      <color indexed="9"/>
      <name val="Calibri"/>
      <family val="2"/>
    </font>
    <font>
      <sz val="10"/>
      <color indexed="20"/>
      <name val="Calibri"/>
      <family val="2"/>
    </font>
    <font>
      <b/>
      <sz val="11"/>
      <color indexed="52"/>
      <name val="Calibri"/>
      <family val="2"/>
    </font>
    <font>
      <b/>
      <sz val="10"/>
      <color indexed="52"/>
      <name val="Calibri"/>
      <family val="2"/>
    </font>
    <font>
      <sz val="11"/>
      <color indexed="52"/>
      <name val="Calibri"/>
      <family val="2"/>
    </font>
    <font>
      <b/>
      <sz val="8"/>
      <name val="Arial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i/>
      <sz val="10"/>
      <color indexed="23"/>
      <name val="Calibri"/>
      <family val="2"/>
    </font>
    <font>
      <sz val="10"/>
      <color indexed="17"/>
      <name val="Calibri"/>
      <family val="2"/>
    </font>
    <font>
      <sz val="8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62"/>
      <name val="Calibri"/>
      <family val="2"/>
    </font>
    <font>
      <sz val="11"/>
      <color indexed="20"/>
      <name val="Calibri"/>
      <family val="2"/>
    </font>
    <font>
      <sz val="10"/>
      <color indexed="52"/>
      <name val="Calibri"/>
      <family val="2"/>
    </font>
    <font>
      <sz val="10"/>
      <color indexed="60"/>
      <name val="Calibri"/>
      <family val="2"/>
    </font>
    <font>
      <sz val="11"/>
      <color indexed="60"/>
      <name val="Calibri"/>
      <family val="2"/>
    </font>
    <font>
      <b/>
      <i/>
      <sz val="16"/>
      <name val="Helv"/>
    </font>
    <font>
      <sz val="10"/>
      <color indexed="8"/>
      <name val="Arial"/>
      <family val="2"/>
    </font>
    <font>
      <sz val="10"/>
      <name val="Arial CE"/>
      <charset val="238"/>
    </font>
    <font>
      <b/>
      <sz val="10"/>
      <color indexed="63"/>
      <name val="Calibri"/>
      <family val="2"/>
    </font>
    <font>
      <b/>
      <sz val="10"/>
      <name val="MS Sans Serif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b/>
      <sz val="7"/>
      <color indexed="8"/>
      <name val="Arial"/>
      <family val="2"/>
    </font>
    <font>
      <sz val="19"/>
      <color indexed="48"/>
      <name val="Arial"/>
      <family val="2"/>
    </font>
    <font>
      <sz val="11"/>
      <color indexed="17"/>
      <name val="Calibri"/>
      <family val="2"/>
    </font>
    <font>
      <b/>
      <sz val="18"/>
      <color indexed="62"/>
      <name val="Cambria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name val="Arial Black"/>
      <family val="2"/>
    </font>
    <font>
      <sz val="10"/>
      <name val="Comic Sans MS"/>
      <family val="4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lightUp">
        <fgColor indexed="9"/>
        <bgColor indexed="57"/>
      </patternFill>
    </fill>
    <fill>
      <patternFill patternType="solid">
        <fgColor indexed="26"/>
        <bgColor indexed="64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40"/>
        <bgColor indexed="64"/>
      </patternFill>
    </fill>
    <fill>
      <patternFill patternType="solid">
        <fgColor indexed="15"/>
      </patternFill>
    </fill>
    <fill>
      <patternFill patternType="solid">
        <fgColor indexed="53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37">
    <xf numFmtId="0" fontId="0" fillId="0" borderId="0"/>
    <xf numFmtId="0" fontId="14" fillId="0" borderId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5" fillId="0" borderId="0"/>
    <xf numFmtId="0" fontId="14" fillId="0" borderId="0"/>
    <xf numFmtId="0" fontId="16" fillId="0" borderId="0"/>
    <xf numFmtId="0" fontId="14" fillId="0" borderId="0"/>
    <xf numFmtId="0" fontId="15" fillId="0" borderId="0"/>
    <xf numFmtId="167" fontId="6" fillId="0" borderId="0" applyFont="0" applyFill="0" applyBorder="0" applyAlignment="0" applyProtection="0">
      <alignment wrapText="1"/>
    </xf>
    <xf numFmtId="0" fontId="14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165" fontId="6" fillId="0" borderId="0" applyFont="0" applyFill="0" applyBorder="0" applyAlignment="0" applyProtection="0"/>
    <xf numFmtId="0" fontId="17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2" fillId="0" borderId="0" applyFont="0" applyFill="0" applyBorder="0" applyAlignment="0" applyProtection="0"/>
    <xf numFmtId="168" fontId="14" fillId="0" borderId="0"/>
    <xf numFmtId="0" fontId="6" fillId="0" borderId="0" applyNumberFormat="0" applyFont="0" applyFill="0" applyBorder="0" applyAlignment="0" applyProtection="0"/>
    <xf numFmtId="0" fontId="16" fillId="0" borderId="0"/>
    <xf numFmtId="0" fontId="16" fillId="0" borderId="0"/>
    <xf numFmtId="0" fontId="14" fillId="0" borderId="0"/>
    <xf numFmtId="0" fontId="14" fillId="0" borderId="0"/>
    <xf numFmtId="0" fontId="21" fillId="0" borderId="0" applyNumberForma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" fontId="22" fillId="0" borderId="0"/>
    <xf numFmtId="1" fontId="22" fillId="0" borderId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9" borderId="0" applyNumberFormat="0" applyBorder="0" applyAlignment="0" applyProtection="0"/>
    <xf numFmtId="0" fontId="23" fillId="7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23" fillId="17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4" borderId="0" applyNumberFormat="0" applyBorder="0" applyAlignment="0" applyProtection="0"/>
    <xf numFmtId="0" fontId="24" fillId="20" borderId="0" applyNumberFormat="0" applyBorder="0" applyAlignment="0" applyProtection="0"/>
    <xf numFmtId="0" fontId="24" fillId="7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2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20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27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28" borderId="0" applyNumberFormat="0" applyBorder="0" applyAlignment="0" applyProtection="0"/>
    <xf numFmtId="0" fontId="24" fillId="15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31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32" borderId="0" applyNumberFormat="0" applyBorder="0" applyAlignment="0" applyProtection="0"/>
    <xf numFmtId="0" fontId="24" fillId="16" borderId="0" applyNumberFormat="0" applyBorder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32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3" borderId="0" applyNumberFormat="0" applyBorder="0" applyAlignment="0" applyProtection="0"/>
    <xf numFmtId="0" fontId="24" fillId="14" borderId="0" applyNumberFormat="0" applyBorder="0" applyAlignment="0" applyProtection="0"/>
    <xf numFmtId="0" fontId="24" fillId="33" borderId="0" applyNumberFormat="0" applyBorder="0" applyAlignment="0" applyProtection="0"/>
    <xf numFmtId="0" fontId="24" fillId="35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24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3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28" borderId="0" applyNumberFormat="0" applyBorder="0" applyAlignment="0" applyProtection="0"/>
    <xf numFmtId="0" fontId="24" fillId="7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3" fillId="0" borderId="0" applyNumberFormat="0" applyFill="0" applyBorder="0" applyAlignment="0" applyProtection="0"/>
    <xf numFmtId="0" fontId="25" fillId="11" borderId="0" applyNumberFormat="0" applyBorder="0" applyAlignment="0" applyProtection="0"/>
    <xf numFmtId="0" fontId="26" fillId="6" borderId="15" applyNumberFormat="0" applyAlignment="0" applyProtection="0"/>
    <xf numFmtId="0" fontId="27" fillId="14" borderId="15" applyNumberFormat="0" applyAlignment="0" applyProtection="0"/>
    <xf numFmtId="0" fontId="28" fillId="0" borderId="16" applyNumberFormat="0" applyFill="0" applyAlignment="0" applyProtection="0"/>
    <xf numFmtId="0" fontId="7" fillId="39" borderId="17" applyNumberFormat="0" applyAlignment="0" applyProtection="0"/>
    <xf numFmtId="0" fontId="29" fillId="0" borderId="8">
      <alignment horizontal="center"/>
    </xf>
    <xf numFmtId="169" fontId="6" fillId="0" borderId="0" applyFont="0" applyFill="0" applyBorder="0" applyAlignment="0" applyProtection="0"/>
    <xf numFmtId="0" fontId="6" fillId="8" borderId="18" applyNumberFormat="0" applyFont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3" borderId="0" applyNumberFormat="0" applyBorder="0" applyAlignment="0" applyProtection="0"/>
    <xf numFmtId="0" fontId="31" fillId="7" borderId="15" applyNumberFormat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12" borderId="0" applyNumberFormat="0" applyBorder="0" applyAlignment="0" applyProtection="0"/>
    <xf numFmtId="38" fontId="34" fillId="2" borderId="0" applyNumberFormat="0" applyBorder="0" applyAlignment="0" applyProtection="0"/>
    <xf numFmtId="0" fontId="10" fillId="0" borderId="7" applyNumberFormat="0" applyAlignment="0" applyProtection="0">
      <alignment horizontal="left" vertical="center"/>
    </xf>
    <xf numFmtId="0" fontId="10" fillId="0" borderId="1">
      <alignment horizontal="left" vertical="center"/>
    </xf>
    <xf numFmtId="0" fontId="35" fillId="0" borderId="19" applyNumberFormat="0" applyFill="0" applyAlignment="0" applyProtection="0"/>
    <xf numFmtId="0" fontId="36" fillId="0" borderId="20" applyNumberFormat="0" applyFill="0" applyAlignment="0" applyProtection="0"/>
    <xf numFmtId="0" fontId="37" fillId="0" borderId="21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5" applyNumberFormat="0" applyAlignment="0" applyProtection="0"/>
    <xf numFmtId="10" fontId="34" fillId="44" borderId="5" applyNumberFormat="0" applyBorder="0" applyAlignment="0" applyProtection="0"/>
    <xf numFmtId="0" fontId="38" fillId="7" borderId="15" applyNumberFormat="0" applyAlignment="0" applyProtection="0"/>
    <xf numFmtId="0" fontId="39" fillId="11" borderId="0" applyNumberFormat="0" applyBorder="0" applyAlignment="0" applyProtection="0"/>
    <xf numFmtId="0" fontId="40" fillId="0" borderId="16" applyNumberFormat="0" applyFill="0" applyAlignment="0" applyProtection="0"/>
    <xf numFmtId="165" fontId="6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41" fillId="16" borderId="0" applyNumberFormat="0" applyBorder="0" applyAlignment="0" applyProtection="0"/>
    <xf numFmtId="0" fontId="42" fillId="16" borderId="0" applyNumberFormat="0" applyBorder="0" applyAlignment="0" applyProtection="0"/>
    <xf numFmtId="172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45" fillId="0" borderId="0"/>
    <xf numFmtId="0" fontId="6" fillId="8" borderId="18" applyNumberFormat="0" applyFont="0" applyAlignment="0" applyProtection="0"/>
    <xf numFmtId="0" fontId="46" fillId="14" borderId="22" applyNumberFormat="0" applyAlignment="0" applyProtection="0"/>
    <xf numFmtId="1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2" fillId="0" borderId="0" applyNumberFormat="0" applyFont="0" applyFill="0" applyBorder="0" applyAlignment="0" applyProtection="0">
      <alignment horizontal="left"/>
    </xf>
    <xf numFmtId="0" fontId="47" fillId="0" borderId="12">
      <alignment horizontal="center"/>
    </xf>
    <xf numFmtId="4" fontId="48" fillId="16" borderId="23" applyNumberFormat="0" applyProtection="0">
      <alignment vertical="center"/>
    </xf>
    <xf numFmtId="4" fontId="49" fillId="16" borderId="23" applyNumberFormat="0" applyProtection="0">
      <alignment vertical="center"/>
    </xf>
    <xf numFmtId="4" fontId="48" fillId="16" borderId="23" applyNumberFormat="0" applyProtection="0">
      <alignment horizontal="left" vertical="center" indent="1"/>
    </xf>
    <xf numFmtId="0" fontId="48" fillId="16" borderId="23" applyNumberFormat="0" applyProtection="0">
      <alignment horizontal="left" vertical="top" indent="1"/>
    </xf>
    <xf numFmtId="4" fontId="48" fillId="45" borderId="0" applyNumberFormat="0" applyProtection="0">
      <alignment horizontal="left" vertical="center" indent="1"/>
    </xf>
    <xf numFmtId="4" fontId="44" fillId="11" borderId="23" applyNumberFormat="0" applyProtection="0">
      <alignment horizontal="right" vertical="center"/>
    </xf>
    <xf numFmtId="4" fontId="44" fillId="15" borderId="23" applyNumberFormat="0" applyProtection="0">
      <alignment horizontal="right" vertical="center"/>
    </xf>
    <xf numFmtId="4" fontId="44" fillId="30" borderId="23" applyNumberFormat="0" applyProtection="0">
      <alignment horizontal="right" vertical="center"/>
    </xf>
    <xf numFmtId="4" fontId="44" fillId="19" borderId="23" applyNumberFormat="0" applyProtection="0">
      <alignment horizontal="right" vertical="center"/>
    </xf>
    <xf numFmtId="4" fontId="44" fillId="23" borderId="23" applyNumberFormat="0" applyProtection="0">
      <alignment horizontal="right" vertical="center"/>
    </xf>
    <xf numFmtId="4" fontId="44" fillId="38" borderId="23" applyNumberFormat="0" applyProtection="0">
      <alignment horizontal="right" vertical="center"/>
    </xf>
    <xf numFmtId="4" fontId="44" fillId="34" borderId="23" applyNumberFormat="0" applyProtection="0">
      <alignment horizontal="right" vertical="center"/>
    </xf>
    <xf numFmtId="4" fontId="44" fillId="46" borderId="23" applyNumberFormat="0" applyProtection="0">
      <alignment horizontal="right" vertical="center"/>
    </xf>
    <xf numFmtId="4" fontId="44" fillId="18" borderId="23" applyNumberFormat="0" applyProtection="0">
      <alignment horizontal="right" vertical="center"/>
    </xf>
    <xf numFmtId="4" fontId="48" fillId="47" borderId="24" applyNumberFormat="0" applyProtection="0">
      <alignment horizontal="left" vertical="center" indent="1"/>
    </xf>
    <xf numFmtId="4" fontId="44" fillId="48" borderId="0" applyNumberFormat="0" applyProtection="0">
      <alignment horizontal="left" vertical="center" indent="1"/>
    </xf>
    <xf numFmtId="4" fontId="50" fillId="35" borderId="0" applyNumberFormat="0" applyProtection="0">
      <alignment horizontal="left" vertical="center" indent="1"/>
    </xf>
    <xf numFmtId="4" fontId="44" fillId="45" borderId="23" applyNumberFormat="0" applyProtection="0">
      <alignment horizontal="right" vertical="center"/>
    </xf>
    <xf numFmtId="4" fontId="44" fillId="48" borderId="0" applyNumberFormat="0" applyProtection="0">
      <alignment horizontal="left" vertical="center" indent="1"/>
    </xf>
    <xf numFmtId="4" fontId="44" fillId="45" borderId="0" applyNumberFormat="0" applyProtection="0">
      <alignment horizontal="left" vertical="center" indent="1"/>
    </xf>
    <xf numFmtId="0" fontId="6" fillId="35" borderId="23" applyNumberFormat="0" applyProtection="0">
      <alignment horizontal="left" vertical="center" indent="1"/>
    </xf>
    <xf numFmtId="0" fontId="6" fillId="35" borderId="23" applyNumberFormat="0" applyProtection="0">
      <alignment horizontal="left" vertical="top" indent="1"/>
    </xf>
    <xf numFmtId="0" fontId="6" fillId="45" borderId="23" applyNumberFormat="0" applyProtection="0">
      <alignment horizontal="left" vertical="center" indent="1"/>
    </xf>
    <xf numFmtId="0" fontId="6" fillId="45" borderId="23" applyNumberFormat="0" applyProtection="0">
      <alignment horizontal="left" vertical="top" indent="1"/>
    </xf>
    <xf numFmtId="0" fontId="6" fillId="17" borderId="23" applyNumberFormat="0" applyProtection="0">
      <alignment horizontal="left" vertical="center" indent="1"/>
    </xf>
    <xf numFmtId="0" fontId="6" fillId="17" borderId="23" applyNumberFormat="0" applyProtection="0">
      <alignment horizontal="left" vertical="top" indent="1"/>
    </xf>
    <xf numFmtId="0" fontId="6" fillId="48" borderId="23" applyNumberFormat="0" applyProtection="0">
      <alignment horizontal="left" vertical="center" indent="1"/>
    </xf>
    <xf numFmtId="0" fontId="6" fillId="48" borderId="23" applyNumberFormat="0" applyProtection="0">
      <alignment horizontal="left" vertical="top" indent="1"/>
    </xf>
    <xf numFmtId="0" fontId="6" fillId="6" borderId="5" applyNumberFormat="0">
      <protection locked="0"/>
    </xf>
    <xf numFmtId="4" fontId="44" fillId="8" borderId="23" applyNumberFormat="0" applyProtection="0">
      <alignment vertical="center"/>
    </xf>
    <xf numFmtId="4" fontId="51" fillId="8" borderId="23" applyNumberFormat="0" applyProtection="0">
      <alignment vertical="center"/>
    </xf>
    <xf numFmtId="4" fontId="44" fillId="8" borderId="23" applyNumberFormat="0" applyProtection="0">
      <alignment horizontal="left" vertical="center" indent="1"/>
    </xf>
    <xf numFmtId="0" fontId="44" fillId="8" borderId="23" applyNumberFormat="0" applyProtection="0">
      <alignment horizontal="left" vertical="top" indent="1"/>
    </xf>
    <xf numFmtId="4" fontId="44" fillId="48" borderId="23" applyNumberFormat="0" applyProtection="0">
      <alignment horizontal="right" vertical="center"/>
    </xf>
    <xf numFmtId="4" fontId="51" fillId="48" borderId="23" applyNumberFormat="0" applyProtection="0">
      <alignment horizontal="right" vertical="center"/>
    </xf>
    <xf numFmtId="4" fontId="44" fillId="45" borderId="23" applyNumberFormat="0" applyProtection="0">
      <alignment horizontal="left" vertical="center" indent="1"/>
    </xf>
    <xf numFmtId="0" fontId="52" fillId="49" borderId="23" applyNumberFormat="0" applyProtection="0">
      <alignment horizontal="center" vertical="center" wrapText="1"/>
    </xf>
    <xf numFmtId="4" fontId="53" fillId="50" borderId="0" applyNumberFormat="0" applyProtection="0">
      <alignment horizontal="left" vertical="center" indent="1"/>
    </xf>
    <xf numFmtId="4" fontId="11" fillId="48" borderId="23" applyNumberFormat="0" applyProtection="0">
      <alignment horizontal="right" vertical="center"/>
    </xf>
    <xf numFmtId="0" fontId="54" fillId="12" borderId="0" applyNumberFormat="0" applyBorder="0" applyAlignment="0" applyProtection="0"/>
    <xf numFmtId="0" fontId="55" fillId="0" borderId="0" applyNumberFormat="0" applyFill="0" applyBorder="0" applyAlignment="0" applyProtection="0"/>
    <xf numFmtId="0" fontId="56" fillId="6" borderId="22" applyNumberFormat="0" applyAlignment="0" applyProtection="0"/>
    <xf numFmtId="0" fontId="16" fillId="0" borderId="0"/>
    <xf numFmtId="0" fontId="6" fillId="0" borderId="0"/>
    <xf numFmtId="0" fontId="21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9" fillId="0" borderId="25" applyNumberFormat="0" applyFill="0" applyAlignment="0" applyProtection="0"/>
    <xf numFmtId="0" fontId="60" fillId="0" borderId="20" applyNumberFormat="0" applyFill="0" applyAlignment="0" applyProtection="0"/>
    <xf numFmtId="0" fontId="61" fillId="0" borderId="26" applyNumberFormat="0" applyFill="0" applyAlignment="0" applyProtection="0"/>
    <xf numFmtId="0" fontId="61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9" fillId="39" borderId="17" applyNumberFormat="0" applyAlignment="0" applyProtection="0"/>
    <xf numFmtId="0" fontId="5" fillId="0" borderId="0" applyNumberFormat="0" applyFill="0" applyBorder="0" applyAlignment="0" applyProtection="0"/>
    <xf numFmtId="2" fontId="6" fillId="51" borderId="0" applyBorder="0" applyProtection="0"/>
    <xf numFmtId="2" fontId="6" fillId="0" borderId="0" applyBorder="0" applyProtection="0"/>
    <xf numFmtId="2" fontId="4" fillId="0" borderId="0" applyBorder="0" applyProtection="0"/>
    <xf numFmtId="2" fontId="11" fillId="0" borderId="0" applyBorder="0" applyProtection="0"/>
    <xf numFmtId="2" fontId="6" fillId="44" borderId="0" applyBorder="0" applyProtection="0"/>
    <xf numFmtId="2" fontId="6" fillId="52" borderId="0" applyBorder="0" applyProtection="0"/>
    <xf numFmtId="0" fontId="62" fillId="3" borderId="28" applyNumberFormat="0" applyAlignment="0" applyProtection="0"/>
    <xf numFmtId="0" fontId="6" fillId="44" borderId="28" applyNumberFormat="0" applyAlignment="0" applyProtection="0"/>
    <xf numFmtId="0" fontId="6" fillId="0" borderId="29" applyNumberFormat="0" applyFont="0" applyFill="0" applyAlignment="0" applyProtection="0"/>
    <xf numFmtId="0" fontId="63" fillId="0" borderId="0"/>
  </cellStyleXfs>
  <cellXfs count="58">
    <xf numFmtId="0" fontId="0" fillId="0" borderId="0" xfId="0"/>
    <xf numFmtId="0" fontId="20" fillId="54" borderId="3" xfId="0" applyFont="1" applyFill="1" applyBorder="1" applyAlignment="1">
      <alignment horizontal="center" vertical="center" wrapText="1"/>
    </xf>
    <xf numFmtId="0" fontId="70" fillId="54" borderId="5" xfId="0" applyFont="1" applyFill="1" applyBorder="1" applyAlignment="1">
      <alignment horizontal="center" vertical="center" wrapText="1"/>
    </xf>
    <xf numFmtId="0" fontId="70" fillId="54" borderId="2" xfId="0" applyFont="1" applyFill="1" applyBorder="1" applyAlignment="1">
      <alignment horizontal="center" vertical="center" wrapText="1"/>
    </xf>
    <xf numFmtId="0" fontId="20" fillId="54" borderId="5" xfId="0" applyFont="1" applyFill="1" applyBorder="1" applyAlignment="1">
      <alignment horizontal="center" vertical="center" wrapText="1"/>
    </xf>
    <xf numFmtId="0" fontId="20" fillId="54" borderId="2" xfId="0" applyFont="1" applyFill="1" applyBorder="1" applyAlignment="1">
      <alignment horizontal="center" vertical="center" wrapText="1"/>
    </xf>
    <xf numFmtId="0" fontId="20" fillId="54" borderId="30" xfId="0" applyFont="1" applyFill="1" applyBorder="1" applyAlignment="1">
      <alignment horizontal="center" vertical="center" wrapText="1"/>
    </xf>
    <xf numFmtId="0" fontId="64" fillId="4" borderId="9" xfId="0" applyFont="1" applyFill="1" applyBorder="1" applyAlignment="1">
      <alignment horizontal="center" vertical="center" wrapText="1"/>
    </xf>
    <xf numFmtId="0" fontId="64" fillId="54" borderId="0" xfId="0" applyFont="1" applyFill="1" applyBorder="1" applyAlignment="1">
      <alignment horizontal="center" vertical="center" wrapText="1"/>
    </xf>
    <xf numFmtId="0" fontId="69" fillId="5" borderId="3" xfId="0" applyFont="1" applyFill="1" applyBorder="1" applyAlignment="1">
      <alignment horizontal="center" vertical="center" wrapText="1"/>
    </xf>
    <xf numFmtId="173" fontId="2" fillId="0" borderId="5" xfId="0" applyNumberFormat="1" applyFont="1" applyBorder="1" applyAlignment="1">
      <alignment horizontal="center" vertical="center" wrapText="1"/>
    </xf>
    <xf numFmtId="0" fontId="69" fillId="0" borderId="3" xfId="0" applyFont="1" applyBorder="1" applyAlignment="1">
      <alignment horizontal="center"/>
    </xf>
    <xf numFmtId="0" fontId="69" fillId="0" borderId="0" xfId="0" applyFont="1" applyAlignment="1"/>
    <xf numFmtId="0" fontId="66" fillId="0" borderId="0" xfId="0" applyFont="1" applyAlignment="1">
      <alignment horizontal="center"/>
    </xf>
    <xf numFmtId="173" fontId="19" fillId="0" borderId="9" xfId="0" applyNumberFormat="1" applyFont="1" applyBorder="1" applyAlignment="1">
      <alignment horizontal="center"/>
    </xf>
    <xf numFmtId="0" fontId="20" fillId="0" borderId="9" xfId="0" applyFont="1" applyBorder="1" applyAlignment="1">
      <alignment horizontal="center" vertical="center" wrapText="1"/>
    </xf>
    <xf numFmtId="173" fontId="19" fillId="0" borderId="4" xfId="0" applyNumberFormat="1" applyFont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64" fillId="0" borderId="0" xfId="0" applyFont="1" applyBorder="1" applyAlignment="1">
      <alignment horizontal="center" vertical="center" wrapText="1"/>
    </xf>
    <xf numFmtId="3" fontId="19" fillId="53" borderId="2" xfId="0" applyNumberFormat="1" applyFont="1" applyFill="1" applyBorder="1" applyAlignment="1">
      <alignment horizontal="center"/>
    </xf>
    <xf numFmtId="0" fontId="19" fillId="0" borderId="2" xfId="0" applyFont="1" applyBorder="1" applyAlignment="1">
      <alignment horizontal="center"/>
    </xf>
    <xf numFmtId="3" fontId="19" fillId="0" borderId="2" xfId="0" applyNumberFormat="1" applyFont="1" applyBorder="1" applyAlignment="1">
      <alignment horizontal="center"/>
    </xf>
    <xf numFmtId="0" fontId="20" fillId="0" borderId="0" xfId="0" applyFont="1" applyAlignment="1"/>
    <xf numFmtId="0" fontId="19" fillId="53" borderId="5" xfId="0" applyFont="1" applyFill="1" applyBorder="1" applyAlignment="1">
      <alignment horizontal="center"/>
    </xf>
    <xf numFmtId="3" fontId="19" fillId="53" borderId="5" xfId="0" applyNumberFormat="1" applyFont="1" applyFill="1" applyBorder="1" applyAlignment="1">
      <alignment horizontal="center"/>
    </xf>
    <xf numFmtId="3" fontId="19" fillId="53" borderId="30" xfId="0" applyNumberFormat="1" applyFont="1" applyFill="1" applyBorder="1" applyAlignment="1">
      <alignment horizontal="center"/>
    </xf>
    <xf numFmtId="0" fontId="19" fillId="0" borderId="30" xfId="0" applyFont="1" applyBorder="1" applyAlignment="1">
      <alignment horizontal="center"/>
    </xf>
    <xf numFmtId="173" fontId="19" fillId="0" borderId="3" xfId="0" applyNumberFormat="1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173" fontId="19" fillId="0" borderId="5" xfId="0" applyNumberFormat="1" applyFont="1" applyBorder="1" applyAlignment="1">
      <alignment horizontal="center"/>
    </xf>
    <xf numFmtId="3" fontId="19" fillId="0" borderId="5" xfId="0" applyNumberFormat="1" applyFont="1" applyBorder="1" applyAlignment="1">
      <alignment horizontal="center"/>
    </xf>
    <xf numFmtId="3" fontId="19" fillId="0" borderId="30" xfId="0" applyNumberFormat="1" applyFont="1" applyBorder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9" fillId="0" borderId="35" xfId="0" applyFont="1" applyBorder="1" applyAlignment="1">
      <alignment horizontal="center"/>
    </xf>
    <xf numFmtId="0" fontId="68" fillId="54" borderId="14" xfId="0" applyFont="1" applyFill="1" applyBorder="1" applyAlignment="1">
      <alignment horizontal="center" vertical="center"/>
    </xf>
    <xf numFmtId="0" fontId="68" fillId="54" borderId="32" xfId="0" applyFont="1" applyFill="1" applyBorder="1" applyAlignment="1">
      <alignment horizontal="center" vertical="center"/>
    </xf>
    <xf numFmtId="0" fontId="68" fillId="54" borderId="33" xfId="0" applyFont="1" applyFill="1" applyBorder="1" applyAlignment="1">
      <alignment horizontal="center" vertical="center"/>
    </xf>
    <xf numFmtId="0" fontId="68" fillId="54" borderId="6" xfId="0" applyFont="1" applyFill="1" applyBorder="1" applyAlignment="1">
      <alignment horizontal="center" vertical="center"/>
    </xf>
    <xf numFmtId="0" fontId="68" fillId="54" borderId="0" xfId="0" applyFont="1" applyFill="1" applyBorder="1" applyAlignment="1">
      <alignment horizontal="center" vertical="center"/>
    </xf>
    <xf numFmtId="0" fontId="68" fillId="54" borderId="13" xfId="0" applyFont="1" applyFill="1" applyBorder="1" applyAlignment="1">
      <alignment horizontal="center" vertical="center"/>
    </xf>
    <xf numFmtId="0" fontId="68" fillId="54" borderId="10" xfId="0" applyFont="1" applyFill="1" applyBorder="1" applyAlignment="1">
      <alignment horizontal="center" vertical="center"/>
    </xf>
    <xf numFmtId="0" fontId="68" fillId="54" borderId="12" xfId="0" applyFont="1" applyFill="1" applyBorder="1" applyAlignment="1">
      <alignment horizontal="center" vertical="center"/>
    </xf>
    <xf numFmtId="0" fontId="68" fillId="54" borderId="11" xfId="0" applyFont="1" applyFill="1" applyBorder="1" applyAlignment="1">
      <alignment horizontal="center" vertical="center"/>
    </xf>
    <xf numFmtId="0" fontId="71" fillId="5" borderId="37" xfId="0" applyFont="1" applyFill="1" applyBorder="1" applyAlignment="1">
      <alignment horizontal="center" wrapText="1"/>
    </xf>
    <xf numFmtId="0" fontId="71" fillId="5" borderId="7" xfId="0" applyFont="1" applyFill="1" applyBorder="1" applyAlignment="1">
      <alignment horizontal="center" wrapText="1"/>
    </xf>
    <xf numFmtId="0" fontId="71" fillId="5" borderId="38" xfId="0" applyFont="1" applyFill="1" applyBorder="1" applyAlignment="1">
      <alignment horizontal="center" wrapText="1"/>
    </xf>
    <xf numFmtId="0" fontId="67" fillId="54" borderId="36" xfId="0" applyFont="1" applyFill="1" applyBorder="1" applyAlignment="1">
      <alignment horizontal="center" vertical="center" wrapText="1"/>
    </xf>
    <xf numFmtId="0" fontId="67" fillId="54" borderId="34" xfId="0" applyFont="1" applyFill="1" applyBorder="1" applyAlignment="1">
      <alignment horizontal="center" vertical="center" wrapText="1"/>
    </xf>
    <xf numFmtId="0" fontId="67" fillId="54" borderId="1" xfId="0" applyFont="1" applyFill="1" applyBorder="1" applyAlignment="1">
      <alignment horizontal="center" vertical="center" wrapText="1"/>
    </xf>
    <xf numFmtId="0" fontId="67" fillId="54" borderId="31" xfId="0" applyFont="1" applyFill="1" applyBorder="1" applyAlignment="1">
      <alignment horizontal="center" vertical="center" wrapText="1"/>
    </xf>
    <xf numFmtId="0" fontId="64" fillId="54" borderId="5" xfId="0" applyFont="1" applyFill="1" applyBorder="1" applyAlignment="1">
      <alignment horizontal="center" vertical="center" wrapText="1"/>
    </xf>
    <xf numFmtId="0" fontId="64" fillId="54" borderId="2" xfId="0" applyFont="1" applyFill="1" applyBorder="1" applyAlignment="1">
      <alignment horizontal="center" vertical="center" wrapText="1"/>
    </xf>
    <xf numFmtId="0" fontId="64" fillId="54" borderId="31" xfId="0" applyFont="1" applyFill="1" applyBorder="1" applyAlignment="1">
      <alignment horizontal="center" vertical="center" wrapText="1"/>
    </xf>
    <xf numFmtId="0" fontId="64" fillId="54" borderId="1" xfId="0" applyFont="1" applyFill="1" applyBorder="1" applyAlignment="1">
      <alignment horizontal="center" vertical="center" wrapText="1"/>
    </xf>
    <xf numFmtId="0" fontId="64" fillId="54" borderId="3" xfId="0" applyFont="1" applyFill="1" applyBorder="1" applyAlignment="1">
      <alignment horizontal="center" vertical="center" wrapText="1"/>
    </xf>
    <xf numFmtId="0" fontId="0" fillId="0" borderId="0" xfId="0" quotePrefix="1" applyAlignment="1">
      <alignment horizontal="center"/>
    </xf>
    <xf numFmtId="0" fontId="72" fillId="0" borderId="0" xfId="0" quotePrefix="1" applyFont="1" applyAlignment="1">
      <alignment horizontal="center" vertical="center"/>
    </xf>
  </cellXfs>
  <cellStyles count="337">
    <cellStyle name=" 1" xfId="1"/>
    <cellStyle name="******************************************" xfId="26"/>
    <cellStyle name="_03 HM SM" xfId="27"/>
    <cellStyle name="_201109-matrice 2010 (simu)" xfId="28"/>
    <cellStyle name="_210110-Fichier J Magnin" xfId="29"/>
    <cellStyle name="_231109-MENSUALISATION 3NET v4" xfId="30"/>
    <cellStyle name="_Classeur1" xfId="31"/>
    <cellStyle name="_IP DISCOUNT" xfId="2"/>
    <cellStyle name="_IP GV" xfId="3"/>
    <cellStyle name="_IP GV-V300 - 2009 REEL" xfId="4"/>
    <cellStyle name="_IP PV" xfId="5"/>
    <cellStyle name="_PGC ET FI - CATTC promo PGC FI Aout Septembre v3" xfId="32"/>
    <cellStyle name="_PREVISION PROMO" xfId="33"/>
    <cellStyle name="_PREVISION PROMO2009 PGC.FI" xfId="34"/>
    <cellStyle name="_RECAP CA OP 2009" xfId="6"/>
    <cellStyle name="_Réconciliation 2009-08 -31b" xfId="35"/>
    <cellStyle name="_Réconciliation MT" xfId="36"/>
    <cellStyle name="_RESULTATS DETAILLES 2010" xfId="7"/>
    <cellStyle name="_RESULTATS DETAILLES 2010_1" xfId="8"/>
    <cellStyle name="0" xfId="37"/>
    <cellStyle name="0_Flash marges 07-2009" xfId="38"/>
    <cellStyle name="20 % - Accent1 2" xfId="39"/>
    <cellStyle name="20 % - Accent1 3" xfId="40"/>
    <cellStyle name="20 % - Accent1 4" xfId="41"/>
    <cellStyle name="20 % - Accent2 2" xfId="42"/>
    <cellStyle name="20 % - Accent2 3" xfId="43"/>
    <cellStyle name="20 % - Accent2 4" xfId="44"/>
    <cellStyle name="20 % - Accent3 2" xfId="45"/>
    <cellStyle name="20 % - Accent3 3" xfId="46"/>
    <cellStyle name="20 % - Accent3 4" xfId="47"/>
    <cellStyle name="20 % - Accent4 2" xfId="48"/>
    <cellStyle name="20 % - Accent4 3" xfId="49"/>
    <cellStyle name="20 % - Accent4 4" xfId="50"/>
    <cellStyle name="20 % - Accent5 2" xfId="51"/>
    <cellStyle name="20 % - Accent5 3" xfId="52"/>
    <cellStyle name="20 % - Accent5 4" xfId="53"/>
    <cellStyle name="20 % - Accent6 2" xfId="54"/>
    <cellStyle name="20 % - Accent6 3" xfId="55"/>
    <cellStyle name="20 % - Accent6 4" xfId="56"/>
    <cellStyle name="20% - Accent1" xfId="57"/>
    <cellStyle name="20% - Accent2" xfId="58"/>
    <cellStyle name="20% - Accent3" xfId="59"/>
    <cellStyle name="20% - Accent4" xfId="60"/>
    <cellStyle name="20% - Accent5" xfId="61"/>
    <cellStyle name="20% - Accent6" xfId="62"/>
    <cellStyle name="40 % - Accent1 2" xfId="63"/>
    <cellStyle name="40 % - Accent1 3" xfId="64"/>
    <cellStyle name="40 % - Accent1 4" xfId="65"/>
    <cellStyle name="40 % - Accent2 2" xfId="66"/>
    <cellStyle name="40 % - Accent2 3" xfId="67"/>
    <cellStyle name="40 % - Accent2 4" xfId="68"/>
    <cellStyle name="40 % - Accent3 2" xfId="69"/>
    <cellStyle name="40 % - Accent3 3" xfId="70"/>
    <cellStyle name="40 % - Accent3 4" xfId="71"/>
    <cellStyle name="40 % - Accent4 2" xfId="72"/>
    <cellStyle name="40 % - Accent4 3" xfId="73"/>
    <cellStyle name="40 % - Accent4 4" xfId="74"/>
    <cellStyle name="40 % - Accent5 2" xfId="75"/>
    <cellStyle name="40 % - Accent5 3" xfId="76"/>
    <cellStyle name="40 % - Accent5 4" xfId="77"/>
    <cellStyle name="40 % - Accent6 2" xfId="78"/>
    <cellStyle name="40 % - Accent6 3" xfId="79"/>
    <cellStyle name="40 % - Accent6 4" xfId="80"/>
    <cellStyle name="40% - Accent1" xfId="81"/>
    <cellStyle name="40% - Accent2" xfId="82"/>
    <cellStyle name="40% - Accent3" xfId="83"/>
    <cellStyle name="40% - Accent4" xfId="84"/>
    <cellStyle name="40% - Accent5" xfId="85"/>
    <cellStyle name="40% - Accent6" xfId="86"/>
    <cellStyle name="60 % - Accent1 2" xfId="87"/>
    <cellStyle name="60 % - Accent2 2" xfId="88"/>
    <cellStyle name="60 % - Accent3 2" xfId="89"/>
    <cellStyle name="60 % - Accent4 2" xfId="90"/>
    <cellStyle name="60 % - Accent5 2" xfId="91"/>
    <cellStyle name="60 % - Accent6 2" xfId="92"/>
    <cellStyle name="60% - Accent1" xfId="93"/>
    <cellStyle name="60% - Accent2" xfId="94"/>
    <cellStyle name="60% - Accent3" xfId="95"/>
    <cellStyle name="60% - Accent4" xfId="96"/>
    <cellStyle name="60% - Accent5" xfId="97"/>
    <cellStyle name="60% - Accent6" xfId="98"/>
    <cellStyle name="7" xfId="9"/>
    <cellStyle name="7_IP GV-V300 - 2009 REEL" xfId="10"/>
    <cellStyle name="7_S42" xfId="99"/>
    <cellStyle name="7_S42 2" xfId="100"/>
    <cellStyle name="7_S42_Suivi PAC synthèse 2011" xfId="101"/>
    <cellStyle name="7_Tarifaire Pâtisserie" xfId="102"/>
    <cellStyle name="7_Tarifaire Pâtisserie 2" xfId="103"/>
    <cellStyle name="7_Tarifaire Pâtisserie 3" xfId="104"/>
    <cellStyle name="Accent1 - 20 %" xfId="105"/>
    <cellStyle name="Accent1 - 20 % 2" xfId="106"/>
    <cellStyle name="Accent1 - 20 % 3" xfId="107"/>
    <cellStyle name="Accent1 - 20%" xfId="108"/>
    <cellStyle name="Accent1 - 40 %" xfId="109"/>
    <cellStyle name="Accent1 - 40 % 2" xfId="110"/>
    <cellStyle name="Accent1 - 40 % 3" xfId="111"/>
    <cellStyle name="Accent1 - 40%" xfId="112"/>
    <cellStyle name="Accent1 - 60 %" xfId="113"/>
    <cellStyle name="Accent1 - 60%" xfId="114"/>
    <cellStyle name="Accent1 2" xfId="115"/>
    <cellStyle name="Accent2 - 20 %" xfId="116"/>
    <cellStyle name="Accent2 - 20 % 2" xfId="117"/>
    <cellStyle name="Accent2 - 20 % 3" xfId="118"/>
    <cellStyle name="Accent2 - 20%" xfId="119"/>
    <cellStyle name="Accent2 - 40 %" xfId="120"/>
    <cellStyle name="Accent2 - 40 % 2" xfId="121"/>
    <cellStyle name="Accent2 - 40 % 3" xfId="122"/>
    <cellStyle name="Accent2 - 40%" xfId="123"/>
    <cellStyle name="Accent2 - 60 %" xfId="124"/>
    <cellStyle name="Accent2 - 60%" xfId="125"/>
    <cellStyle name="Accent2 2" xfId="126"/>
    <cellStyle name="Accent3 - 20 %" xfId="127"/>
    <cellStyle name="Accent3 - 20 % 2" xfId="128"/>
    <cellStyle name="Accent3 - 20 % 3" xfId="129"/>
    <cellStyle name="Accent3 - 20%" xfId="130"/>
    <cellStyle name="Accent3 - 40 %" xfId="131"/>
    <cellStyle name="Accent3 - 40 % 2" xfId="132"/>
    <cellStyle name="Accent3 - 40 % 3" xfId="133"/>
    <cellStyle name="Accent3 - 40%" xfId="134"/>
    <cellStyle name="Accent3 - 60 %" xfId="135"/>
    <cellStyle name="Accent3 - 60%" xfId="136"/>
    <cellStyle name="Accent3 2" xfId="137"/>
    <cellStyle name="Accent4 - 20 %" xfId="138"/>
    <cellStyle name="Accent4 - 20 % 2" xfId="139"/>
    <cellStyle name="Accent4 - 20 % 3" xfId="140"/>
    <cellStyle name="Accent4 - 20%" xfId="141"/>
    <cellStyle name="Accent4 - 40 %" xfId="142"/>
    <cellStyle name="Accent4 - 40 % 2" xfId="143"/>
    <cellStyle name="Accent4 - 40 % 3" xfId="144"/>
    <cellStyle name="Accent4 - 40%" xfId="145"/>
    <cellStyle name="Accent4 - 60 %" xfId="146"/>
    <cellStyle name="Accent4 - 60%" xfId="147"/>
    <cellStyle name="Accent4 2" xfId="148"/>
    <cellStyle name="Accent5 - 20 %" xfId="149"/>
    <cellStyle name="Accent5 - 20 % 2" xfId="150"/>
    <cellStyle name="Accent5 - 20 % 3" xfId="151"/>
    <cellStyle name="Accent5 - 20%" xfId="152"/>
    <cellStyle name="Accent5 - 40 %" xfId="153"/>
    <cellStyle name="Accent5 - 40 % 2" xfId="154"/>
    <cellStyle name="Accent5 - 40 % 3" xfId="155"/>
    <cellStyle name="Accent5 - 40%" xfId="156"/>
    <cellStyle name="Accent5 - 60 %" xfId="157"/>
    <cellStyle name="Accent5 - 60%" xfId="158"/>
    <cellStyle name="Accent5 2" xfId="159"/>
    <cellStyle name="Accent6 - 20 %" xfId="160"/>
    <cellStyle name="Accent6 - 20 % 2" xfId="161"/>
    <cellStyle name="Accent6 - 20 % 3" xfId="162"/>
    <cellStyle name="Accent6 - 20%" xfId="163"/>
    <cellStyle name="Accent6 - 40 %" xfId="164"/>
    <cellStyle name="Accent6 - 40 % 2" xfId="165"/>
    <cellStyle name="Accent6 - 40 % 3" xfId="166"/>
    <cellStyle name="Accent6 - 40%" xfId="167"/>
    <cellStyle name="Accent6 - 60 %" xfId="168"/>
    <cellStyle name="Accent6 - 60%" xfId="169"/>
    <cellStyle name="Accent6 2" xfId="170"/>
    <cellStyle name="Avertissement 2" xfId="171"/>
    <cellStyle name="Bad" xfId="172"/>
    <cellStyle name="Calcul 2" xfId="173"/>
    <cellStyle name="Calculation" xfId="174"/>
    <cellStyle name="Cellule liée 2" xfId="175"/>
    <cellStyle name="Check Cell" xfId="176"/>
    <cellStyle name="Column_Title" xfId="177"/>
    <cellStyle name="Comma_SF store leases" xfId="178"/>
    <cellStyle name="Commentaire 2" xfId="179"/>
    <cellStyle name="Emphase 1" xfId="180"/>
    <cellStyle name="Emphase 2" xfId="181"/>
    <cellStyle name="Emphase 3" xfId="182"/>
    <cellStyle name="Emphasis 1" xfId="183"/>
    <cellStyle name="Emphasis 2" xfId="184"/>
    <cellStyle name="Emphasis 3" xfId="185"/>
    <cellStyle name="Entrée 2" xfId="186"/>
    <cellStyle name="Euro" xfId="11"/>
    <cellStyle name="Euro 2" xfId="187"/>
    <cellStyle name="Euro 2 2" xfId="188"/>
    <cellStyle name="Euro 3" xfId="189"/>
    <cellStyle name="Euro 3 2" xfId="190"/>
    <cellStyle name="Euro 4" xfId="191"/>
    <cellStyle name="Euro 4 2" xfId="192"/>
    <cellStyle name="Euro 5" xfId="193"/>
    <cellStyle name="Euro 6" xfId="194"/>
    <cellStyle name="Euro 7" xfId="195"/>
    <cellStyle name="Explanatory Text" xfId="196"/>
    <cellStyle name="Good" xfId="197"/>
    <cellStyle name="Grey" xfId="198"/>
    <cellStyle name="Header1" xfId="199"/>
    <cellStyle name="Header2" xfId="200"/>
    <cellStyle name="Heading 1" xfId="201"/>
    <cellStyle name="Heading 2" xfId="202"/>
    <cellStyle name="Heading 3" xfId="203"/>
    <cellStyle name="Heading 4" xfId="204"/>
    <cellStyle name="Input" xfId="205"/>
    <cellStyle name="Input [yellow]" xfId="206"/>
    <cellStyle name="Input_21-12 Réconciliation - suivi marge MT" xfId="207"/>
    <cellStyle name="Insatisfaisant 2" xfId="208"/>
    <cellStyle name="Legal 8½ x 14 in" xfId="12"/>
    <cellStyle name="Lien hypertexte 2" xfId="13"/>
    <cellStyle name="Lien hypertexte 2 2" xfId="14"/>
    <cellStyle name="Lien hypertexte 3" xfId="15"/>
    <cellStyle name="Linked Cell" xfId="209"/>
    <cellStyle name="Milliers 2" xfId="16"/>
    <cellStyle name="Milliers 2 2" xfId="210"/>
    <cellStyle name="Milliers 2 2 2" xfId="211"/>
    <cellStyle name="Milliers 2 3" xfId="212"/>
    <cellStyle name="Milliers 2 4" xfId="213"/>
    <cellStyle name="Milliers 3" xfId="214"/>
    <cellStyle name="Milliers 3 2" xfId="215"/>
    <cellStyle name="Milliers 4" xfId="216"/>
    <cellStyle name="Milliers 5" xfId="217"/>
    <cellStyle name="Milliers 6" xfId="218"/>
    <cellStyle name="Monétaire 2" xfId="219"/>
    <cellStyle name="Neutral" xfId="220"/>
    <cellStyle name="Neutre 2" xfId="221"/>
    <cellStyle name="Non défini" xfId="17"/>
    <cellStyle name="Normal" xfId="0" builtinId="0"/>
    <cellStyle name="Normal - Style1" xfId="222"/>
    <cellStyle name="Normal 2" xfId="18"/>
    <cellStyle name="Normal 2 10" xfId="223"/>
    <cellStyle name="Normal 2 11" xfId="224"/>
    <cellStyle name="Normal 2 12" xfId="225"/>
    <cellStyle name="Normal 2 13" xfId="226"/>
    <cellStyle name="Normal 2 14" xfId="227"/>
    <cellStyle name="Normal 2 15" xfId="228"/>
    <cellStyle name="Normal 2 16" xfId="229"/>
    <cellStyle name="Normal 2 17" xfId="230"/>
    <cellStyle name="Normal 2 18" xfId="231"/>
    <cellStyle name="Normal 2 19" xfId="232"/>
    <cellStyle name="Normal 2 2" xfId="233"/>
    <cellStyle name="Normal 2 2 2" xfId="234"/>
    <cellStyle name="Normal 2 2 3" xfId="235"/>
    <cellStyle name="Normal 2 20" xfId="236"/>
    <cellStyle name="Normal 2 21" xfId="237"/>
    <cellStyle name="Normal 2 22" xfId="238"/>
    <cellStyle name="Normal 2 23" xfId="239"/>
    <cellStyle name="Normal 2 3" xfId="240"/>
    <cellStyle name="Normal 2 3 2" xfId="241"/>
    <cellStyle name="Normal 2 4" xfId="242"/>
    <cellStyle name="Normal 2 5" xfId="243"/>
    <cellStyle name="Normal 2 6" xfId="244"/>
    <cellStyle name="Normal 2 7" xfId="245"/>
    <cellStyle name="Normal 2 8" xfId="246"/>
    <cellStyle name="Normal 2 9" xfId="247"/>
    <cellStyle name="Normal 2_14" xfId="248"/>
    <cellStyle name="Normal 3" xfId="19"/>
    <cellStyle name="Normal 3 2" xfId="249"/>
    <cellStyle name="Normal 3 3" xfId="250"/>
    <cellStyle name="Normal 3 4" xfId="251"/>
    <cellStyle name="Normal 4" xfId="20"/>
    <cellStyle name="Normal 4 2" xfId="21"/>
    <cellStyle name="Normal 4 3" xfId="252"/>
    <cellStyle name="Normal 5" xfId="22"/>
    <cellStyle name="Normal 5 2" xfId="253"/>
    <cellStyle name="Normal 5 3" xfId="254"/>
    <cellStyle name="Normal 6" xfId="23"/>
    <cellStyle name="Normal 6 2" xfId="255"/>
    <cellStyle name="Normal 7" xfId="256"/>
    <cellStyle name="Normal 7 2" xfId="257"/>
    <cellStyle name="Normal 8" xfId="258"/>
    <cellStyle name="Normalny_czynsze 2005" xfId="259"/>
    <cellStyle name="Note" xfId="260"/>
    <cellStyle name="Output" xfId="261"/>
    <cellStyle name="Percent [2]" xfId="262"/>
    <cellStyle name="Pourcentage 2" xfId="24"/>
    <cellStyle name="Pourcentage 2 2" xfId="263"/>
    <cellStyle name="Pourcentage 3" xfId="264"/>
    <cellStyle name="Pourcentage 4" xfId="265"/>
    <cellStyle name="Pourcentage 5" xfId="266"/>
    <cellStyle name="Pourcentage 6" xfId="267"/>
    <cellStyle name="Pourcentage 7" xfId="268"/>
    <cellStyle name="PSChar" xfId="269"/>
    <cellStyle name="PSHeading" xfId="270"/>
    <cellStyle name="SAPBEXaggData" xfId="271"/>
    <cellStyle name="SAPBEXaggDataEmph" xfId="272"/>
    <cellStyle name="SAPBEXaggItem" xfId="273"/>
    <cellStyle name="SAPBEXaggItemX" xfId="274"/>
    <cellStyle name="SAPBEXchaText" xfId="275"/>
    <cellStyle name="SAPBEXexcBad7" xfId="276"/>
    <cellStyle name="SAPBEXexcBad8" xfId="277"/>
    <cellStyle name="SAPBEXexcBad9" xfId="278"/>
    <cellStyle name="SAPBEXexcCritical4" xfId="279"/>
    <cellStyle name="SAPBEXexcCritical5" xfId="280"/>
    <cellStyle name="SAPBEXexcCritical6" xfId="281"/>
    <cellStyle name="SAPBEXexcGood1" xfId="282"/>
    <cellStyle name="SAPBEXexcGood2" xfId="283"/>
    <cellStyle name="SAPBEXexcGood3" xfId="284"/>
    <cellStyle name="SAPBEXfilterDrill" xfId="285"/>
    <cellStyle name="SAPBEXfilterItem" xfId="286"/>
    <cellStyle name="SAPBEXfilterText" xfId="287"/>
    <cellStyle name="SAPBEXformats" xfId="288"/>
    <cellStyle name="SAPBEXheaderItem" xfId="289"/>
    <cellStyle name="SAPBEXheaderText" xfId="290"/>
    <cellStyle name="SAPBEXHLevel0" xfId="291"/>
    <cellStyle name="SAPBEXHLevel0X" xfId="292"/>
    <cellStyle name="SAPBEXHLevel1" xfId="293"/>
    <cellStyle name="SAPBEXHLevel1X" xfId="294"/>
    <cellStyle name="SAPBEXHLevel2" xfId="295"/>
    <cellStyle name="SAPBEXHLevel2X" xfId="296"/>
    <cellStyle name="SAPBEXHLevel3" xfId="297"/>
    <cellStyle name="SAPBEXHLevel3X" xfId="298"/>
    <cellStyle name="SAPBEXinputData" xfId="299"/>
    <cellStyle name="SAPBEXresData" xfId="300"/>
    <cellStyle name="SAPBEXresDataEmph" xfId="301"/>
    <cellStyle name="SAPBEXresItem" xfId="302"/>
    <cellStyle name="SAPBEXresItemX" xfId="303"/>
    <cellStyle name="SAPBEXstdData" xfId="304"/>
    <cellStyle name="SAPBEXstdDataEmph" xfId="305"/>
    <cellStyle name="SAPBEXstdItem" xfId="306"/>
    <cellStyle name="SAPBEXstdItemX" xfId="307"/>
    <cellStyle name="SAPBEXtitle" xfId="308"/>
    <cellStyle name="SAPBEXundefined" xfId="309"/>
    <cellStyle name="Satisfaisant 2" xfId="310"/>
    <cellStyle name="Sheet Title" xfId="311"/>
    <cellStyle name="Sortie 2" xfId="312"/>
    <cellStyle name="Standard_A" xfId="25"/>
    <cellStyle name="Style 1" xfId="313"/>
    <cellStyle name="Style 1 2" xfId="314"/>
    <cellStyle name="Style 1 3" xfId="315"/>
    <cellStyle name="Texte explicatif 2" xfId="316"/>
    <cellStyle name="Title" xfId="317"/>
    <cellStyle name="Titre 2" xfId="318"/>
    <cellStyle name="Titre de la feuille" xfId="319"/>
    <cellStyle name="Titre 1 2" xfId="320"/>
    <cellStyle name="Titre 2 2" xfId="321"/>
    <cellStyle name="Titre 3 2" xfId="322"/>
    <cellStyle name="Titre 4 2" xfId="323"/>
    <cellStyle name="Total 2" xfId="324"/>
    <cellStyle name="Vérification 2" xfId="325"/>
    <cellStyle name="Warning Text" xfId="326"/>
    <cellStyle name="xAssumption" xfId="327"/>
    <cellStyle name="xFormula" xfId="328"/>
    <cellStyle name="xFormulaAggregation" xfId="329"/>
    <cellStyle name="xFormulaUnique" xfId="330"/>
    <cellStyle name="xInput" xfId="331"/>
    <cellStyle name="xOutput" xfId="332"/>
    <cellStyle name="xxSSFTableDkGreen" xfId="333"/>
    <cellStyle name="xxSSFTableLtGreen" xfId="334"/>
    <cellStyle name="xxTable" xfId="335"/>
    <cellStyle name="一般_MAQUETTE HEBDO" xfId="336"/>
  </cellStyles>
  <dxfs count="3"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4</xdr:row>
      <xdr:rowOff>752475</xdr:rowOff>
    </xdr:from>
    <xdr:to>
      <xdr:col>0</xdr:col>
      <xdr:colOff>66675</xdr:colOff>
      <xdr:row>7</xdr:row>
      <xdr:rowOff>561975</xdr:rowOff>
    </xdr:to>
    <xdr:cxnSp macro="">
      <xdr:nvCxnSpPr>
        <xdr:cNvPr id="3" name="Connecteur droit avec flèche 2"/>
        <xdr:cNvCxnSpPr/>
      </xdr:nvCxnSpPr>
      <xdr:spPr>
        <a:xfrm>
          <a:off x="57150" y="1562100"/>
          <a:ext cx="9525" cy="196215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63"/>
  <sheetViews>
    <sheetView tabSelected="1" workbookViewId="0">
      <selection activeCell="A9" sqref="A9"/>
    </sheetView>
  </sheetViews>
  <sheetFormatPr baseColWidth="10" defaultColWidth="6.7109375" defaultRowHeight="15.75"/>
  <cols>
    <col min="1" max="1" width="8.28515625" style="13" customWidth="1"/>
    <col min="2" max="9" width="6.7109375" style="33" customWidth="1"/>
    <col min="10" max="11" width="6.7109375" style="33"/>
    <col min="12" max="21" width="0" style="33" hidden="1" customWidth="1"/>
    <col min="22" max="22" width="6.7109375" style="33"/>
    <col min="23" max="26" width="6.7109375" style="33" customWidth="1"/>
    <col min="27" max="27" width="6.7109375" style="33"/>
    <col min="28" max="30" width="6.7109375" style="33" customWidth="1"/>
    <col min="31" max="32" width="6.7109375" style="33"/>
    <col min="33" max="42" width="6.7109375" style="33" hidden="1" customWidth="1"/>
    <col min="43" max="45" width="6.7109375" style="33"/>
    <col min="46" max="46" width="9.5703125" style="33" bestFit="1" customWidth="1"/>
    <col min="47" max="16384" width="6.7109375" style="33"/>
  </cols>
  <sheetData>
    <row r="1" spans="1:46" ht="15" customHeight="1">
      <c r="G1" s="35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7"/>
    </row>
    <row r="2" spans="1:46" s="32" customFormat="1" ht="15" customHeight="1">
      <c r="A2" s="22"/>
      <c r="B2" s="22"/>
      <c r="C2" s="22"/>
      <c r="D2" s="22"/>
      <c r="E2" s="22"/>
      <c r="F2" s="22"/>
      <c r="G2" s="38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40"/>
    </row>
    <row r="3" spans="1:46" ht="16.5" thickBot="1">
      <c r="A3" s="12"/>
      <c r="B3" s="22"/>
      <c r="C3" s="22"/>
      <c r="D3" s="22"/>
      <c r="E3" s="22"/>
      <c r="F3" s="22"/>
      <c r="G3" s="41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3"/>
    </row>
    <row r="4" spans="1:46" ht="17.25" customHeight="1" thickBot="1"/>
    <row r="5" spans="1:46" ht="96" customHeight="1" thickBot="1">
      <c r="A5" s="44" t="s">
        <v>63</v>
      </c>
      <c r="B5" s="45"/>
      <c r="C5" s="45"/>
      <c r="D5" s="45"/>
      <c r="E5" s="45"/>
      <c r="F5" s="46"/>
    </row>
    <row r="6" spans="1:46" ht="37.5" customHeight="1">
      <c r="A6" s="34"/>
      <c r="B6" s="47" t="s">
        <v>59</v>
      </c>
      <c r="C6" s="48"/>
      <c r="D6" s="48"/>
      <c r="E6" s="48"/>
      <c r="F6" s="48"/>
      <c r="G6" s="49"/>
      <c r="H6" s="49"/>
      <c r="I6" s="49"/>
      <c r="J6" s="49"/>
      <c r="K6" s="49"/>
      <c r="L6" s="8"/>
      <c r="M6" s="8"/>
      <c r="N6" s="8"/>
      <c r="O6" s="8"/>
      <c r="P6" s="8"/>
      <c r="Q6" s="8"/>
      <c r="R6" s="8"/>
      <c r="S6" s="8"/>
      <c r="T6" s="8"/>
      <c r="U6" s="8"/>
      <c r="V6" s="7"/>
      <c r="W6" s="50" t="s">
        <v>60</v>
      </c>
      <c r="X6" s="49"/>
      <c r="Y6" s="49"/>
      <c r="Z6" s="49"/>
      <c r="AA6" s="49"/>
      <c r="AB6" s="49"/>
      <c r="AC6" s="49"/>
      <c r="AD6" s="49"/>
      <c r="AE6" s="49"/>
      <c r="AF6" s="49"/>
      <c r="AG6" s="18"/>
      <c r="AH6" s="18"/>
      <c r="AI6" s="18"/>
      <c r="AJ6" s="18"/>
      <c r="AK6" s="18"/>
      <c r="AL6" s="18"/>
    </row>
    <row r="7" spans="1:46" ht="36" customHeight="1">
      <c r="A7" s="11"/>
      <c r="B7" s="53" t="s">
        <v>61</v>
      </c>
      <c r="C7" s="54"/>
      <c r="D7" s="54"/>
      <c r="E7" s="54"/>
      <c r="F7" s="54"/>
      <c r="G7" s="55" t="s">
        <v>62</v>
      </c>
      <c r="H7" s="54"/>
      <c r="I7" s="54"/>
      <c r="J7" s="54"/>
      <c r="K7" s="54"/>
      <c r="L7" s="8"/>
      <c r="M7" s="8"/>
      <c r="N7" s="8"/>
      <c r="O7" s="8"/>
      <c r="P7" s="8"/>
      <c r="Q7" s="8"/>
      <c r="R7" s="8"/>
      <c r="S7" s="8"/>
      <c r="T7" s="8"/>
      <c r="U7" s="8"/>
      <c r="V7" s="7"/>
      <c r="W7" s="52" t="s">
        <v>61</v>
      </c>
      <c r="X7" s="51"/>
      <c r="Y7" s="51"/>
      <c r="Z7" s="51"/>
      <c r="AA7" s="51"/>
      <c r="AB7" s="51" t="s">
        <v>62</v>
      </c>
      <c r="AC7" s="51"/>
      <c r="AD7" s="51"/>
      <c r="AE7" s="51"/>
      <c r="AF7" s="51"/>
      <c r="AG7" s="18"/>
      <c r="AH7" s="18"/>
      <c r="AI7" s="18"/>
      <c r="AJ7" s="18"/>
      <c r="AK7" s="18"/>
      <c r="AL7" s="18"/>
    </row>
    <row r="8" spans="1:46" ht="54.75" customHeight="1">
      <c r="A8" s="9" t="s">
        <v>58</v>
      </c>
      <c r="B8" s="10">
        <f>SUM(L10:L61)</f>
        <v>3941</v>
      </c>
      <c r="C8" s="10">
        <f t="shared" ref="C8:F8" si="0">SUM(M10:M61)</f>
        <v>3555</v>
      </c>
      <c r="D8" s="10">
        <f t="shared" si="0"/>
        <v>6647</v>
      </c>
      <c r="E8" s="10">
        <f t="shared" si="0"/>
        <v>-386</v>
      </c>
      <c r="F8" s="10">
        <f t="shared" si="0"/>
        <v>-3092</v>
      </c>
      <c r="G8" s="10">
        <f>SUM(Q10:Q61)</f>
        <v>57</v>
      </c>
      <c r="H8" s="10">
        <f t="shared" ref="H8" si="1">SUM(R10:R61)</f>
        <v>76</v>
      </c>
      <c r="I8" s="10">
        <f t="shared" ref="I8" si="2">SUM(S10:S61)</f>
        <v>88</v>
      </c>
      <c r="J8" s="10">
        <f t="shared" ref="J8" si="3">SUM(T10:T61)</f>
        <v>19</v>
      </c>
      <c r="K8" s="10">
        <f t="shared" ref="K8" si="4">SUM(U10:U61)</f>
        <v>-12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7"/>
      <c r="W8" s="10">
        <f>SUM(AG10:AG61)</f>
        <v>906</v>
      </c>
      <c r="X8" s="10">
        <f t="shared" ref="X8" si="5">SUM(AH10:AH61)</f>
        <v>144</v>
      </c>
      <c r="Y8" s="10">
        <f t="shared" ref="Y8" si="6">SUM(AI10:AI61)</f>
        <v>733</v>
      </c>
      <c r="Z8" s="10">
        <f t="shared" ref="Z8" si="7">SUM(AJ10:AJ61)</f>
        <v>-762</v>
      </c>
      <c r="AA8" s="10">
        <f t="shared" ref="AA8" si="8">SUM(AK10:AK61)</f>
        <v>-589</v>
      </c>
      <c r="AB8" s="10">
        <f>SUM(AL10:AL61)</f>
        <v>46</v>
      </c>
      <c r="AC8" s="10">
        <f t="shared" ref="AC8" si="9">SUM(AM10:AM61)</f>
        <v>8</v>
      </c>
      <c r="AD8" s="10">
        <f t="shared" ref="AD8" si="10">SUM(AN10:AN61)</f>
        <v>18</v>
      </c>
      <c r="AE8" s="10">
        <f t="shared" ref="AE8" si="11">SUM(AO10:AO61)</f>
        <v>-38</v>
      </c>
      <c r="AF8" s="10">
        <f t="shared" ref="AF8" si="12">SUM(AP10:AP61)</f>
        <v>-10</v>
      </c>
      <c r="AG8" s="18"/>
      <c r="AH8" s="18"/>
      <c r="AI8" s="18"/>
      <c r="AJ8" s="18"/>
      <c r="AK8" s="18"/>
      <c r="AL8" s="18"/>
    </row>
    <row r="9" spans="1:46" ht="41.25" customHeight="1">
      <c r="A9" s="57" t="str">
        <f>INDEX($A$10:$A$61,SMALL($AR$10:$AR$61,COUNTIF($AR$10:$AR$61,0)+ROW())-18,1)</f>
        <v>S22</v>
      </c>
      <c r="B9" s="6" t="s">
        <v>54</v>
      </c>
      <c r="C9" s="5" t="s">
        <v>55</v>
      </c>
      <c r="D9" s="4">
        <v>2013</v>
      </c>
      <c r="E9" s="3" t="s">
        <v>57</v>
      </c>
      <c r="F9" s="2" t="s">
        <v>56</v>
      </c>
      <c r="G9" s="6" t="s">
        <v>54</v>
      </c>
      <c r="H9" s="5" t="s">
        <v>55</v>
      </c>
      <c r="I9" s="4">
        <v>2013</v>
      </c>
      <c r="J9" s="5" t="s">
        <v>57</v>
      </c>
      <c r="K9" s="1" t="s">
        <v>56</v>
      </c>
      <c r="L9" s="17"/>
      <c r="M9" s="17"/>
      <c r="N9" s="17"/>
      <c r="O9" s="17"/>
      <c r="P9" s="17"/>
      <c r="Q9" s="17"/>
      <c r="R9" s="17"/>
      <c r="S9" s="17"/>
      <c r="T9" s="17"/>
      <c r="U9" s="17"/>
      <c r="V9" s="15"/>
      <c r="W9" s="5" t="s">
        <v>54</v>
      </c>
      <c r="X9" s="5" t="s">
        <v>55</v>
      </c>
      <c r="Y9" s="4">
        <v>2013</v>
      </c>
      <c r="Z9" s="5" t="s">
        <v>57</v>
      </c>
      <c r="AA9" s="4" t="s">
        <v>56</v>
      </c>
      <c r="AB9" s="6" t="s">
        <v>54</v>
      </c>
      <c r="AC9" s="5" t="s">
        <v>55</v>
      </c>
      <c r="AD9" s="4">
        <v>2013</v>
      </c>
      <c r="AE9" s="5" t="s">
        <v>57</v>
      </c>
      <c r="AF9" s="4" t="s">
        <v>56</v>
      </c>
      <c r="AG9" s="17"/>
      <c r="AH9" s="17"/>
      <c r="AI9" s="17"/>
      <c r="AJ9" s="17"/>
      <c r="AK9" s="17"/>
      <c r="AL9" s="17"/>
      <c r="AM9" s="16"/>
    </row>
    <row r="10" spans="1:46">
      <c r="A10" s="11" t="s">
        <v>0</v>
      </c>
      <c r="B10" s="31">
        <v>0</v>
      </c>
      <c r="C10" s="21">
        <v>212</v>
      </c>
      <c r="D10" s="30">
        <v>129</v>
      </c>
      <c r="E10" s="29">
        <f>IF(C10-B10=0,"-",C10-B10)</f>
        <v>212</v>
      </c>
      <c r="F10" s="29">
        <f>IF(C10-D10=0,"-",C10-D10)</f>
        <v>83</v>
      </c>
      <c r="G10" s="28">
        <v>4</v>
      </c>
      <c r="H10" s="28">
        <v>8</v>
      </c>
      <c r="I10" s="30">
        <v>3</v>
      </c>
      <c r="J10" s="29">
        <f>IF(H10-G10=0,"-",H10-G10)</f>
        <v>4</v>
      </c>
      <c r="K10" s="27">
        <f>IF(H10-I10=0,"-",H10-I10)</f>
        <v>5</v>
      </c>
      <c r="L10" s="16">
        <f>IF($C10="","",B10)</f>
        <v>0</v>
      </c>
      <c r="M10" s="16">
        <f>IF($C10="","",C10)</f>
        <v>212</v>
      </c>
      <c r="N10" s="16">
        <f>IF($C10="","",D10)</f>
        <v>129</v>
      </c>
      <c r="O10" s="16">
        <f>IF($C$10="","",E10)</f>
        <v>212</v>
      </c>
      <c r="P10" s="16">
        <f>IF(C10="","",F10)</f>
        <v>83</v>
      </c>
      <c r="Q10" s="16">
        <f>IF($C10="","",G10)</f>
        <v>4</v>
      </c>
      <c r="R10" s="16">
        <f>IF($C10="","",H10)</f>
        <v>8</v>
      </c>
      <c r="S10" s="16">
        <f>IF($C10="","",I10)</f>
        <v>3</v>
      </c>
      <c r="T10" s="16">
        <f>IF(C10="","",J10)</f>
        <v>4</v>
      </c>
      <c r="U10" s="16">
        <f>IF(C10="","",K10)</f>
        <v>5</v>
      </c>
      <c r="V10" s="14"/>
      <c r="W10" s="21">
        <v>15</v>
      </c>
      <c r="X10" s="21">
        <v>0</v>
      </c>
      <c r="Y10" s="30">
        <v>0</v>
      </c>
      <c r="Z10" s="29">
        <f>IF(X10-W10=0,"-",X10-W10)</f>
        <v>-15</v>
      </c>
      <c r="AA10" s="29" t="str">
        <f>IF(X10-Y10=0,"-",X10-Y10)</f>
        <v>-</v>
      </c>
      <c r="AB10" s="28">
        <v>1</v>
      </c>
      <c r="AC10" s="28">
        <v>0</v>
      </c>
      <c r="AD10" s="30">
        <v>0</v>
      </c>
      <c r="AE10" s="29">
        <f>IF(AC10-AB10=0,"-",AC10-AB10)</f>
        <v>-1</v>
      </c>
      <c r="AF10" s="29" t="str">
        <f>IF(AC10-AD10=0,"-",AC10-AD10)</f>
        <v>-</v>
      </c>
      <c r="AG10" s="16">
        <f t="shared" ref="AG10:AL10" si="13">IF($X10="","",W10)</f>
        <v>15</v>
      </c>
      <c r="AH10" s="16">
        <f t="shared" si="13"/>
        <v>0</v>
      </c>
      <c r="AI10" s="16">
        <f t="shared" si="13"/>
        <v>0</v>
      </c>
      <c r="AJ10" s="16">
        <f t="shared" si="13"/>
        <v>-15</v>
      </c>
      <c r="AK10" s="16" t="str">
        <f t="shared" si="13"/>
        <v>-</v>
      </c>
      <c r="AL10" s="16">
        <f t="shared" si="13"/>
        <v>1</v>
      </c>
      <c r="AM10" s="16">
        <f>IF($X10="","",AC10)</f>
        <v>0</v>
      </c>
      <c r="AN10" s="16">
        <f>IF($X10="","",AD10)</f>
        <v>0</v>
      </c>
      <c r="AO10" s="16">
        <f>IF($X10="","",AE10)</f>
        <v>-1</v>
      </c>
      <c r="AP10" s="16" t="str">
        <f>IF($X10="","",AF10)</f>
        <v>-</v>
      </c>
      <c r="AR10" s="33">
        <f>IF(COUNTA($B10:$AF10)&lt;30,ROW(),0)</f>
        <v>0</v>
      </c>
      <c r="AT10" s="56"/>
    </row>
    <row r="11" spans="1:46">
      <c r="A11" s="11" t="s">
        <v>1</v>
      </c>
      <c r="B11" s="31">
        <v>69</v>
      </c>
      <c r="C11" s="21">
        <v>110</v>
      </c>
      <c r="D11" s="30">
        <v>186</v>
      </c>
      <c r="E11" s="29">
        <f t="shared" ref="E11:E62" si="14">IF(C11-B11=0,"-",C11-B11)</f>
        <v>41</v>
      </c>
      <c r="F11" s="29">
        <f t="shared" ref="F11:F62" si="15">IF(C11-D11=0,"-",C11-D11)</f>
        <v>-76</v>
      </c>
      <c r="G11" s="28">
        <v>2</v>
      </c>
      <c r="H11" s="28">
        <v>2</v>
      </c>
      <c r="I11" s="30">
        <v>2</v>
      </c>
      <c r="J11" s="29" t="str">
        <f t="shared" ref="J11:J63" si="16">IF(H11-G11=0,"-",H11-G11)</f>
        <v>-</v>
      </c>
      <c r="K11" s="27" t="str">
        <f t="shared" ref="K11:K62" si="17">IF(H11-I11=0,"-",H11-I11)</f>
        <v>-</v>
      </c>
      <c r="L11" s="16">
        <f t="shared" ref="L11:L63" si="18">IF($C11="","",B11)</f>
        <v>69</v>
      </c>
      <c r="M11" s="16">
        <f t="shared" ref="M11:M63" si="19">IF($C11="","",C11)</f>
        <v>110</v>
      </c>
      <c r="N11" s="16">
        <f t="shared" ref="N11:N63" si="20">IF($C11="","",D11)</f>
        <v>186</v>
      </c>
      <c r="O11" s="16">
        <f t="shared" ref="O11:O63" si="21">IF(C11="","",E11)</f>
        <v>41</v>
      </c>
      <c r="P11" s="16">
        <f>IF(C11="","",F11)</f>
        <v>-76</v>
      </c>
      <c r="Q11" s="16">
        <f t="shared" ref="Q11:Q63" si="22">IF($C11="","",G11)</f>
        <v>2</v>
      </c>
      <c r="R11" s="16">
        <f t="shared" ref="R11:R63" si="23">IF($C11="","",H11)</f>
        <v>2</v>
      </c>
      <c r="S11" s="16">
        <f t="shared" ref="S11:S63" si="24">IF($C11="","",I11)</f>
        <v>2</v>
      </c>
      <c r="T11" s="16" t="str">
        <f t="shared" ref="T11:T63" si="25">IF(C11="","",J11)</f>
        <v>-</v>
      </c>
      <c r="U11" s="16" t="str">
        <f t="shared" ref="U11:U63" si="26">IF(C11="","",K11)</f>
        <v>-</v>
      </c>
      <c r="V11" s="14"/>
      <c r="W11" s="21">
        <v>24</v>
      </c>
      <c r="X11" s="21">
        <v>24</v>
      </c>
      <c r="Y11" s="30">
        <v>85</v>
      </c>
      <c r="Z11" s="29" t="str">
        <f t="shared" ref="Z11:Z62" si="27">IF(X11-W11=0,"-",X11-W11)</f>
        <v>-</v>
      </c>
      <c r="AA11" s="29">
        <f t="shared" ref="AA11:AA62" si="28">IF(X11-Y11=0,"-",X11-Y11)</f>
        <v>-61</v>
      </c>
      <c r="AB11" s="28">
        <v>1</v>
      </c>
      <c r="AC11" s="28">
        <v>1</v>
      </c>
      <c r="AD11" s="30">
        <v>1</v>
      </c>
      <c r="AE11" s="29" t="str">
        <f t="shared" ref="AE11:AE63" si="29">IF(AC11-AB11=0,"-",AC11-AB11)</f>
        <v>-</v>
      </c>
      <c r="AF11" s="29" t="str">
        <f t="shared" ref="AF11:AF62" si="30">IF(AC11-AD11=0,"-",AC11-AD11)</f>
        <v>-</v>
      </c>
      <c r="AG11" s="16">
        <f t="shared" ref="AG11:AG63" si="31">IF($X11="","",W11)</f>
        <v>24</v>
      </c>
      <c r="AH11" s="16">
        <f t="shared" ref="AH11:AH63" si="32">IF($X11="","",X11)</f>
        <v>24</v>
      </c>
      <c r="AI11" s="16">
        <f t="shared" ref="AI11:AI63" si="33">IF($X11="","",Y11)</f>
        <v>85</v>
      </c>
      <c r="AJ11" s="16" t="str">
        <f t="shared" ref="AJ11:AJ63" si="34">IF($X11="","",Z11)</f>
        <v>-</v>
      </c>
      <c r="AK11" s="16">
        <f t="shared" ref="AK11:AK63" si="35">IF($X11="","",AA11)</f>
        <v>-61</v>
      </c>
      <c r="AL11" s="16">
        <f t="shared" ref="AL11:AL63" si="36">IF($X11="","",AB11)</f>
        <v>1</v>
      </c>
      <c r="AM11" s="16">
        <f t="shared" ref="AM11:AM22" si="37">IF($X11="","",AC11)</f>
        <v>1</v>
      </c>
      <c r="AN11" s="16">
        <f t="shared" ref="AN11:AN22" si="38">IF($X11="","",AD11)</f>
        <v>1</v>
      </c>
      <c r="AO11" s="16" t="str">
        <f t="shared" ref="AO11:AO22" si="39">IF($X11="","",AE11)</f>
        <v>-</v>
      </c>
      <c r="AP11" s="16" t="str">
        <f t="shared" ref="AP11:AP22" si="40">IF($X11="","",AF11)</f>
        <v>-</v>
      </c>
      <c r="AR11" s="33">
        <f t="shared" ref="AR11:AR61" si="41">IF(COUNTA($B11:$AF11)&lt;30,ROW(),0)</f>
        <v>0</v>
      </c>
    </row>
    <row r="12" spans="1:46">
      <c r="A12" s="11" t="s">
        <v>2</v>
      </c>
      <c r="B12" s="31">
        <v>117</v>
      </c>
      <c r="C12" s="21">
        <v>117</v>
      </c>
      <c r="D12" s="30">
        <v>216</v>
      </c>
      <c r="E12" s="29" t="str">
        <f t="shared" si="14"/>
        <v>-</v>
      </c>
      <c r="F12" s="29">
        <f t="shared" si="15"/>
        <v>-99</v>
      </c>
      <c r="G12" s="28">
        <v>4</v>
      </c>
      <c r="H12" s="28">
        <v>4</v>
      </c>
      <c r="I12" s="30">
        <v>4</v>
      </c>
      <c r="J12" s="29" t="str">
        <f t="shared" si="16"/>
        <v>-</v>
      </c>
      <c r="K12" s="27" t="str">
        <f t="shared" si="17"/>
        <v>-</v>
      </c>
      <c r="L12" s="16">
        <f t="shared" si="18"/>
        <v>117</v>
      </c>
      <c r="M12" s="16">
        <f t="shared" si="19"/>
        <v>117</v>
      </c>
      <c r="N12" s="16">
        <f t="shared" si="20"/>
        <v>216</v>
      </c>
      <c r="O12" s="16" t="str">
        <f t="shared" si="21"/>
        <v>-</v>
      </c>
      <c r="P12" s="16">
        <f t="shared" ref="P12:P63" si="42">IF(C12="","",F12)</f>
        <v>-99</v>
      </c>
      <c r="Q12" s="16">
        <f t="shared" si="22"/>
        <v>4</v>
      </c>
      <c r="R12" s="16">
        <f t="shared" si="23"/>
        <v>4</v>
      </c>
      <c r="S12" s="16">
        <f t="shared" si="24"/>
        <v>4</v>
      </c>
      <c r="T12" s="16" t="str">
        <f t="shared" si="25"/>
        <v>-</v>
      </c>
      <c r="U12" s="16" t="str">
        <f t="shared" si="26"/>
        <v>-</v>
      </c>
      <c r="V12" s="14"/>
      <c r="W12" s="21">
        <v>19</v>
      </c>
      <c r="X12" s="21">
        <v>19</v>
      </c>
      <c r="Y12" s="30">
        <v>37</v>
      </c>
      <c r="Z12" s="29" t="str">
        <f t="shared" si="27"/>
        <v>-</v>
      </c>
      <c r="AA12" s="29">
        <f t="shared" si="28"/>
        <v>-18</v>
      </c>
      <c r="AB12" s="28">
        <v>1</v>
      </c>
      <c r="AC12" s="28">
        <v>1</v>
      </c>
      <c r="AD12" s="30">
        <v>1</v>
      </c>
      <c r="AE12" s="29" t="str">
        <f t="shared" si="29"/>
        <v>-</v>
      </c>
      <c r="AF12" s="29" t="str">
        <f t="shared" si="30"/>
        <v>-</v>
      </c>
      <c r="AG12" s="16">
        <f t="shared" si="31"/>
        <v>19</v>
      </c>
      <c r="AH12" s="16">
        <f t="shared" si="32"/>
        <v>19</v>
      </c>
      <c r="AI12" s="16">
        <f t="shared" si="33"/>
        <v>37</v>
      </c>
      <c r="AJ12" s="16" t="str">
        <f t="shared" si="34"/>
        <v>-</v>
      </c>
      <c r="AK12" s="16">
        <f t="shared" si="35"/>
        <v>-18</v>
      </c>
      <c r="AL12" s="16">
        <f t="shared" si="36"/>
        <v>1</v>
      </c>
      <c r="AM12" s="16">
        <f t="shared" si="37"/>
        <v>1</v>
      </c>
      <c r="AN12" s="16">
        <f t="shared" si="38"/>
        <v>1</v>
      </c>
      <c r="AO12" s="16" t="str">
        <f t="shared" si="39"/>
        <v>-</v>
      </c>
      <c r="AP12" s="16" t="str">
        <f t="shared" si="40"/>
        <v>-</v>
      </c>
      <c r="AR12" s="33">
        <f t="shared" si="41"/>
        <v>0</v>
      </c>
    </row>
    <row r="13" spans="1:46">
      <c r="A13" s="11" t="s">
        <v>3</v>
      </c>
      <c r="B13" s="31">
        <v>184</v>
      </c>
      <c r="C13" s="21">
        <v>185</v>
      </c>
      <c r="D13" s="30">
        <v>137</v>
      </c>
      <c r="E13" s="29">
        <f t="shared" si="14"/>
        <v>1</v>
      </c>
      <c r="F13" s="29">
        <f t="shared" si="15"/>
        <v>48</v>
      </c>
      <c r="G13" s="28">
        <v>3</v>
      </c>
      <c r="H13" s="28">
        <v>4</v>
      </c>
      <c r="I13" s="30">
        <v>3</v>
      </c>
      <c r="J13" s="29">
        <f t="shared" si="16"/>
        <v>1</v>
      </c>
      <c r="K13" s="27">
        <f t="shared" si="17"/>
        <v>1</v>
      </c>
      <c r="L13" s="16">
        <f t="shared" si="18"/>
        <v>184</v>
      </c>
      <c r="M13" s="16">
        <f t="shared" si="19"/>
        <v>185</v>
      </c>
      <c r="N13" s="16">
        <f t="shared" si="20"/>
        <v>137</v>
      </c>
      <c r="O13" s="16">
        <f t="shared" si="21"/>
        <v>1</v>
      </c>
      <c r="P13" s="16">
        <f t="shared" si="42"/>
        <v>48</v>
      </c>
      <c r="Q13" s="16">
        <f t="shared" si="22"/>
        <v>3</v>
      </c>
      <c r="R13" s="16">
        <f t="shared" si="23"/>
        <v>4</v>
      </c>
      <c r="S13" s="16">
        <f t="shared" si="24"/>
        <v>3</v>
      </c>
      <c r="T13" s="16">
        <f t="shared" si="25"/>
        <v>1</v>
      </c>
      <c r="U13" s="16">
        <f t="shared" si="26"/>
        <v>1</v>
      </c>
      <c r="V13" s="14"/>
      <c r="W13" s="21">
        <v>24</v>
      </c>
      <c r="X13" s="31">
        <v>24</v>
      </c>
      <c r="Y13" s="30">
        <v>0</v>
      </c>
      <c r="Z13" s="29" t="str">
        <f t="shared" si="27"/>
        <v>-</v>
      </c>
      <c r="AA13" s="29">
        <f t="shared" si="28"/>
        <v>24</v>
      </c>
      <c r="AB13" s="28">
        <v>1</v>
      </c>
      <c r="AC13" s="28">
        <v>1</v>
      </c>
      <c r="AD13" s="30">
        <v>0</v>
      </c>
      <c r="AE13" s="29" t="str">
        <f t="shared" si="29"/>
        <v>-</v>
      </c>
      <c r="AF13" s="29">
        <f t="shared" si="30"/>
        <v>1</v>
      </c>
      <c r="AG13" s="16">
        <f t="shared" si="31"/>
        <v>24</v>
      </c>
      <c r="AH13" s="16">
        <f t="shared" si="32"/>
        <v>24</v>
      </c>
      <c r="AI13" s="16">
        <f t="shared" si="33"/>
        <v>0</v>
      </c>
      <c r="AJ13" s="16" t="str">
        <f t="shared" si="34"/>
        <v>-</v>
      </c>
      <c r="AK13" s="16">
        <f t="shared" si="35"/>
        <v>24</v>
      </c>
      <c r="AL13" s="16">
        <f t="shared" si="36"/>
        <v>1</v>
      </c>
      <c r="AM13" s="16">
        <f t="shared" si="37"/>
        <v>1</v>
      </c>
      <c r="AN13" s="16">
        <f t="shared" si="38"/>
        <v>0</v>
      </c>
      <c r="AO13" s="16" t="str">
        <f t="shared" si="39"/>
        <v>-</v>
      </c>
      <c r="AP13" s="16">
        <f t="shared" si="40"/>
        <v>1</v>
      </c>
      <c r="AR13" s="33">
        <f t="shared" si="41"/>
        <v>0</v>
      </c>
    </row>
    <row r="14" spans="1:46">
      <c r="A14" s="11" t="s">
        <v>4</v>
      </c>
      <c r="B14" s="31">
        <v>191</v>
      </c>
      <c r="C14" s="21">
        <v>187</v>
      </c>
      <c r="D14" s="30">
        <v>259</v>
      </c>
      <c r="E14" s="29">
        <f t="shared" si="14"/>
        <v>-4</v>
      </c>
      <c r="F14" s="29">
        <f t="shared" si="15"/>
        <v>-72</v>
      </c>
      <c r="G14" s="28">
        <v>6</v>
      </c>
      <c r="H14" s="28">
        <v>5</v>
      </c>
      <c r="I14" s="30">
        <v>7</v>
      </c>
      <c r="J14" s="29">
        <f t="shared" si="16"/>
        <v>-1</v>
      </c>
      <c r="K14" s="27">
        <f t="shared" si="17"/>
        <v>-2</v>
      </c>
      <c r="L14" s="16">
        <f t="shared" si="18"/>
        <v>191</v>
      </c>
      <c r="M14" s="16">
        <f t="shared" si="19"/>
        <v>187</v>
      </c>
      <c r="N14" s="16">
        <f t="shared" si="20"/>
        <v>259</v>
      </c>
      <c r="O14" s="16">
        <f t="shared" si="21"/>
        <v>-4</v>
      </c>
      <c r="P14" s="16">
        <f t="shared" si="42"/>
        <v>-72</v>
      </c>
      <c r="Q14" s="16">
        <f t="shared" si="22"/>
        <v>6</v>
      </c>
      <c r="R14" s="16">
        <f t="shared" si="23"/>
        <v>5</v>
      </c>
      <c r="S14" s="16">
        <f t="shared" si="24"/>
        <v>7</v>
      </c>
      <c r="T14" s="16">
        <f t="shared" si="25"/>
        <v>-1</v>
      </c>
      <c r="U14" s="16">
        <f t="shared" si="26"/>
        <v>-2</v>
      </c>
      <c r="V14" s="14"/>
      <c r="W14" s="21">
        <v>46</v>
      </c>
      <c r="X14" s="21">
        <v>46</v>
      </c>
      <c r="Y14" s="30">
        <v>0</v>
      </c>
      <c r="Z14" s="29" t="str">
        <f t="shared" si="27"/>
        <v>-</v>
      </c>
      <c r="AA14" s="29">
        <f t="shared" si="28"/>
        <v>46</v>
      </c>
      <c r="AB14" s="28">
        <v>3</v>
      </c>
      <c r="AC14" s="28">
        <v>4</v>
      </c>
      <c r="AD14" s="30">
        <v>0</v>
      </c>
      <c r="AE14" s="29">
        <f t="shared" si="29"/>
        <v>1</v>
      </c>
      <c r="AF14" s="29">
        <f t="shared" si="30"/>
        <v>4</v>
      </c>
      <c r="AG14" s="16">
        <f t="shared" si="31"/>
        <v>46</v>
      </c>
      <c r="AH14" s="16">
        <f t="shared" si="32"/>
        <v>46</v>
      </c>
      <c r="AI14" s="16">
        <f t="shared" si="33"/>
        <v>0</v>
      </c>
      <c r="AJ14" s="16" t="str">
        <f t="shared" si="34"/>
        <v>-</v>
      </c>
      <c r="AK14" s="16">
        <f t="shared" si="35"/>
        <v>46</v>
      </c>
      <c r="AL14" s="16">
        <f t="shared" si="36"/>
        <v>3</v>
      </c>
      <c r="AM14" s="16">
        <f t="shared" si="37"/>
        <v>4</v>
      </c>
      <c r="AN14" s="16">
        <f t="shared" si="38"/>
        <v>0</v>
      </c>
      <c r="AO14" s="16">
        <f t="shared" si="39"/>
        <v>1</v>
      </c>
      <c r="AP14" s="16">
        <f t="shared" si="40"/>
        <v>4</v>
      </c>
      <c r="AR14" s="33">
        <f t="shared" si="41"/>
        <v>0</v>
      </c>
    </row>
    <row r="15" spans="1:46">
      <c r="A15" s="11" t="s">
        <v>5</v>
      </c>
      <c r="B15" s="31">
        <v>0</v>
      </c>
      <c r="C15" s="21">
        <v>96</v>
      </c>
      <c r="D15" s="30">
        <v>309</v>
      </c>
      <c r="E15" s="29">
        <f t="shared" si="14"/>
        <v>96</v>
      </c>
      <c r="F15" s="29">
        <f t="shared" si="15"/>
        <v>-213</v>
      </c>
      <c r="G15" s="28">
        <v>0</v>
      </c>
      <c r="H15" s="28">
        <v>7</v>
      </c>
      <c r="I15" s="30">
        <v>3</v>
      </c>
      <c r="J15" s="29">
        <f t="shared" si="16"/>
        <v>7</v>
      </c>
      <c r="K15" s="27">
        <f t="shared" si="17"/>
        <v>4</v>
      </c>
      <c r="L15" s="16">
        <f t="shared" si="18"/>
        <v>0</v>
      </c>
      <c r="M15" s="16">
        <f t="shared" si="19"/>
        <v>96</v>
      </c>
      <c r="N15" s="16">
        <f t="shared" si="20"/>
        <v>309</v>
      </c>
      <c r="O15" s="16">
        <f t="shared" si="21"/>
        <v>96</v>
      </c>
      <c r="P15" s="16">
        <f t="shared" si="42"/>
        <v>-213</v>
      </c>
      <c r="Q15" s="16">
        <f t="shared" si="22"/>
        <v>0</v>
      </c>
      <c r="R15" s="16">
        <f t="shared" si="23"/>
        <v>7</v>
      </c>
      <c r="S15" s="16">
        <f t="shared" si="24"/>
        <v>3</v>
      </c>
      <c r="T15" s="16">
        <f t="shared" si="25"/>
        <v>7</v>
      </c>
      <c r="U15" s="16">
        <f t="shared" si="26"/>
        <v>4</v>
      </c>
      <c r="V15" s="14"/>
      <c r="W15" s="21">
        <v>0</v>
      </c>
      <c r="X15" s="21">
        <v>0</v>
      </c>
      <c r="Y15" s="30">
        <v>0</v>
      </c>
      <c r="Z15" s="29" t="str">
        <f t="shared" si="27"/>
        <v>-</v>
      </c>
      <c r="AA15" s="29" t="str">
        <f t="shared" si="28"/>
        <v>-</v>
      </c>
      <c r="AB15" s="28">
        <v>0</v>
      </c>
      <c r="AC15" s="28">
        <v>0</v>
      </c>
      <c r="AD15" s="30">
        <v>0</v>
      </c>
      <c r="AE15" s="29" t="str">
        <f t="shared" si="29"/>
        <v>-</v>
      </c>
      <c r="AF15" s="29" t="str">
        <f t="shared" si="30"/>
        <v>-</v>
      </c>
      <c r="AG15" s="16">
        <f t="shared" si="31"/>
        <v>0</v>
      </c>
      <c r="AH15" s="16">
        <f t="shared" si="32"/>
        <v>0</v>
      </c>
      <c r="AI15" s="16">
        <f t="shared" si="33"/>
        <v>0</v>
      </c>
      <c r="AJ15" s="16" t="str">
        <f t="shared" si="34"/>
        <v>-</v>
      </c>
      <c r="AK15" s="16" t="str">
        <f t="shared" si="35"/>
        <v>-</v>
      </c>
      <c r="AL15" s="16">
        <f t="shared" si="36"/>
        <v>0</v>
      </c>
      <c r="AM15" s="16">
        <f t="shared" si="37"/>
        <v>0</v>
      </c>
      <c r="AN15" s="16">
        <f t="shared" si="38"/>
        <v>0</v>
      </c>
      <c r="AO15" s="16" t="str">
        <f t="shared" si="39"/>
        <v>-</v>
      </c>
      <c r="AP15" s="16" t="str">
        <f t="shared" si="40"/>
        <v>-</v>
      </c>
      <c r="AR15" s="33">
        <f t="shared" si="41"/>
        <v>0</v>
      </c>
    </row>
    <row r="16" spans="1:46">
      <c r="A16" s="11" t="s">
        <v>6</v>
      </c>
      <c r="B16" s="31">
        <v>203</v>
      </c>
      <c r="C16" s="21">
        <v>204</v>
      </c>
      <c r="D16" s="30">
        <v>179</v>
      </c>
      <c r="E16" s="29">
        <f t="shared" si="14"/>
        <v>1</v>
      </c>
      <c r="F16" s="29">
        <f t="shared" si="15"/>
        <v>25</v>
      </c>
      <c r="G16" s="28">
        <v>2</v>
      </c>
      <c r="H16" s="28">
        <v>1</v>
      </c>
      <c r="I16" s="30">
        <v>4</v>
      </c>
      <c r="J16" s="29">
        <f t="shared" si="16"/>
        <v>-1</v>
      </c>
      <c r="K16" s="27">
        <f t="shared" si="17"/>
        <v>-3</v>
      </c>
      <c r="L16" s="16">
        <f t="shared" si="18"/>
        <v>203</v>
      </c>
      <c r="M16" s="16">
        <f t="shared" si="19"/>
        <v>204</v>
      </c>
      <c r="N16" s="16">
        <f t="shared" si="20"/>
        <v>179</v>
      </c>
      <c r="O16" s="16">
        <f t="shared" si="21"/>
        <v>1</v>
      </c>
      <c r="P16" s="16">
        <f t="shared" si="42"/>
        <v>25</v>
      </c>
      <c r="Q16" s="16">
        <f t="shared" si="22"/>
        <v>2</v>
      </c>
      <c r="R16" s="16">
        <f t="shared" si="23"/>
        <v>1</v>
      </c>
      <c r="S16" s="16">
        <f t="shared" si="24"/>
        <v>4</v>
      </c>
      <c r="T16" s="16">
        <f t="shared" si="25"/>
        <v>-1</v>
      </c>
      <c r="U16" s="16">
        <f t="shared" si="26"/>
        <v>-3</v>
      </c>
      <c r="V16" s="14"/>
      <c r="W16" s="21">
        <v>206</v>
      </c>
      <c r="X16" s="21">
        <v>0</v>
      </c>
      <c r="Y16" s="30">
        <v>188</v>
      </c>
      <c r="Z16" s="29">
        <f t="shared" si="27"/>
        <v>-206</v>
      </c>
      <c r="AA16" s="29">
        <f t="shared" si="28"/>
        <v>-188</v>
      </c>
      <c r="AB16" s="28">
        <v>3</v>
      </c>
      <c r="AC16" s="28">
        <v>0</v>
      </c>
      <c r="AD16" s="30">
        <v>2</v>
      </c>
      <c r="AE16" s="29">
        <f t="shared" si="29"/>
        <v>-3</v>
      </c>
      <c r="AF16" s="29">
        <f t="shared" si="30"/>
        <v>-2</v>
      </c>
      <c r="AG16" s="16">
        <f t="shared" si="31"/>
        <v>206</v>
      </c>
      <c r="AH16" s="16">
        <f t="shared" si="32"/>
        <v>0</v>
      </c>
      <c r="AI16" s="16">
        <f t="shared" si="33"/>
        <v>188</v>
      </c>
      <c r="AJ16" s="16">
        <f t="shared" si="34"/>
        <v>-206</v>
      </c>
      <c r="AK16" s="16">
        <f t="shared" si="35"/>
        <v>-188</v>
      </c>
      <c r="AL16" s="16">
        <f t="shared" si="36"/>
        <v>3</v>
      </c>
      <c r="AM16" s="16">
        <f t="shared" si="37"/>
        <v>0</v>
      </c>
      <c r="AN16" s="16">
        <f t="shared" si="38"/>
        <v>2</v>
      </c>
      <c r="AO16" s="16">
        <f t="shared" si="39"/>
        <v>-3</v>
      </c>
      <c r="AP16" s="16">
        <f t="shared" si="40"/>
        <v>-2</v>
      </c>
      <c r="AR16" s="33">
        <f t="shared" si="41"/>
        <v>0</v>
      </c>
    </row>
    <row r="17" spans="1:44">
      <c r="A17" s="11" t="s">
        <v>7</v>
      </c>
      <c r="B17" s="31">
        <v>250</v>
      </c>
      <c r="C17" s="21">
        <v>342</v>
      </c>
      <c r="D17" s="30">
        <v>233</v>
      </c>
      <c r="E17" s="29">
        <f t="shared" si="14"/>
        <v>92</v>
      </c>
      <c r="F17" s="29">
        <f t="shared" si="15"/>
        <v>109</v>
      </c>
      <c r="G17" s="28">
        <v>3</v>
      </c>
      <c r="H17" s="28">
        <v>2</v>
      </c>
      <c r="I17" s="30">
        <v>3</v>
      </c>
      <c r="J17" s="29">
        <f t="shared" si="16"/>
        <v>-1</v>
      </c>
      <c r="K17" s="27">
        <f t="shared" si="17"/>
        <v>-1</v>
      </c>
      <c r="L17" s="16">
        <f t="shared" si="18"/>
        <v>250</v>
      </c>
      <c r="M17" s="16">
        <f t="shared" si="19"/>
        <v>342</v>
      </c>
      <c r="N17" s="16">
        <f t="shared" si="20"/>
        <v>233</v>
      </c>
      <c r="O17" s="16">
        <f t="shared" si="21"/>
        <v>92</v>
      </c>
      <c r="P17" s="16">
        <f t="shared" si="42"/>
        <v>109</v>
      </c>
      <c r="Q17" s="16">
        <f t="shared" si="22"/>
        <v>3</v>
      </c>
      <c r="R17" s="16">
        <f t="shared" si="23"/>
        <v>2</v>
      </c>
      <c r="S17" s="16">
        <f t="shared" si="24"/>
        <v>3</v>
      </c>
      <c r="T17" s="16">
        <f t="shared" si="25"/>
        <v>-1</v>
      </c>
      <c r="U17" s="16">
        <f t="shared" si="26"/>
        <v>-1</v>
      </c>
      <c r="V17" s="14"/>
      <c r="W17" s="21">
        <v>46</v>
      </c>
      <c r="X17" s="21">
        <v>0</v>
      </c>
      <c r="Y17" s="30">
        <v>0</v>
      </c>
      <c r="Z17" s="29">
        <f t="shared" si="27"/>
        <v>-46</v>
      </c>
      <c r="AA17" s="29" t="str">
        <f t="shared" si="28"/>
        <v>-</v>
      </c>
      <c r="AB17" s="28">
        <v>1</v>
      </c>
      <c r="AC17" s="28">
        <v>0</v>
      </c>
      <c r="AD17" s="30">
        <v>0</v>
      </c>
      <c r="AE17" s="29">
        <f t="shared" si="29"/>
        <v>-1</v>
      </c>
      <c r="AF17" s="29" t="str">
        <f t="shared" si="30"/>
        <v>-</v>
      </c>
      <c r="AG17" s="16">
        <f t="shared" si="31"/>
        <v>46</v>
      </c>
      <c r="AH17" s="16">
        <f t="shared" si="32"/>
        <v>0</v>
      </c>
      <c r="AI17" s="16">
        <f t="shared" si="33"/>
        <v>0</v>
      </c>
      <c r="AJ17" s="16">
        <f t="shared" si="34"/>
        <v>-46</v>
      </c>
      <c r="AK17" s="16" t="str">
        <f t="shared" si="35"/>
        <v>-</v>
      </c>
      <c r="AL17" s="16">
        <f t="shared" si="36"/>
        <v>1</v>
      </c>
      <c r="AM17" s="16">
        <f t="shared" si="37"/>
        <v>0</v>
      </c>
      <c r="AN17" s="16">
        <f t="shared" si="38"/>
        <v>0</v>
      </c>
      <c r="AO17" s="16">
        <f t="shared" si="39"/>
        <v>-1</v>
      </c>
      <c r="AP17" s="16" t="str">
        <f t="shared" si="40"/>
        <v>-</v>
      </c>
      <c r="AR17" s="33">
        <f t="shared" si="41"/>
        <v>0</v>
      </c>
    </row>
    <row r="18" spans="1:44">
      <c r="A18" s="11" t="s">
        <v>8</v>
      </c>
      <c r="B18" s="31">
        <v>222</v>
      </c>
      <c r="C18" s="21">
        <v>316</v>
      </c>
      <c r="D18" s="30">
        <v>440</v>
      </c>
      <c r="E18" s="29">
        <f t="shared" si="14"/>
        <v>94</v>
      </c>
      <c r="F18" s="29">
        <f t="shared" si="15"/>
        <v>-124</v>
      </c>
      <c r="G18" s="28">
        <v>6</v>
      </c>
      <c r="H18" s="28">
        <v>7</v>
      </c>
      <c r="I18" s="30">
        <v>9</v>
      </c>
      <c r="J18" s="29">
        <f t="shared" si="16"/>
        <v>1</v>
      </c>
      <c r="K18" s="27">
        <f t="shared" si="17"/>
        <v>-2</v>
      </c>
      <c r="L18" s="16">
        <f t="shared" si="18"/>
        <v>222</v>
      </c>
      <c r="M18" s="16">
        <f t="shared" si="19"/>
        <v>316</v>
      </c>
      <c r="N18" s="16">
        <f t="shared" si="20"/>
        <v>440</v>
      </c>
      <c r="O18" s="16">
        <f t="shared" si="21"/>
        <v>94</v>
      </c>
      <c r="P18" s="16">
        <f t="shared" si="42"/>
        <v>-124</v>
      </c>
      <c r="Q18" s="16">
        <f t="shared" si="22"/>
        <v>6</v>
      </c>
      <c r="R18" s="16">
        <f t="shared" si="23"/>
        <v>7</v>
      </c>
      <c r="S18" s="16">
        <f t="shared" si="24"/>
        <v>9</v>
      </c>
      <c r="T18" s="16">
        <f t="shared" si="25"/>
        <v>1</v>
      </c>
      <c r="U18" s="16">
        <f t="shared" si="26"/>
        <v>-2</v>
      </c>
      <c r="V18" s="14"/>
      <c r="W18" s="21">
        <v>111</v>
      </c>
      <c r="X18" s="21">
        <v>0</v>
      </c>
      <c r="Y18" s="30">
        <v>108</v>
      </c>
      <c r="Z18" s="29">
        <f t="shared" si="27"/>
        <v>-111</v>
      </c>
      <c r="AA18" s="29">
        <f t="shared" si="28"/>
        <v>-108</v>
      </c>
      <c r="AB18" s="28">
        <v>11</v>
      </c>
      <c r="AC18" s="28">
        <v>0</v>
      </c>
      <c r="AD18" s="30">
        <v>2</v>
      </c>
      <c r="AE18" s="29">
        <f t="shared" si="29"/>
        <v>-11</v>
      </c>
      <c r="AF18" s="29">
        <f t="shared" si="30"/>
        <v>-2</v>
      </c>
      <c r="AG18" s="16">
        <f t="shared" si="31"/>
        <v>111</v>
      </c>
      <c r="AH18" s="16">
        <f t="shared" si="32"/>
        <v>0</v>
      </c>
      <c r="AI18" s="16">
        <f t="shared" si="33"/>
        <v>108</v>
      </c>
      <c r="AJ18" s="16">
        <f t="shared" si="34"/>
        <v>-111</v>
      </c>
      <c r="AK18" s="16">
        <f t="shared" si="35"/>
        <v>-108</v>
      </c>
      <c r="AL18" s="16">
        <f t="shared" si="36"/>
        <v>11</v>
      </c>
      <c r="AM18" s="16">
        <f t="shared" si="37"/>
        <v>0</v>
      </c>
      <c r="AN18" s="16">
        <f t="shared" si="38"/>
        <v>2</v>
      </c>
      <c r="AO18" s="16">
        <f t="shared" si="39"/>
        <v>-11</v>
      </c>
      <c r="AP18" s="16">
        <f t="shared" si="40"/>
        <v>-2</v>
      </c>
      <c r="AR18" s="33">
        <f t="shared" si="41"/>
        <v>0</v>
      </c>
    </row>
    <row r="19" spans="1:44">
      <c r="A19" s="11" t="s">
        <v>9</v>
      </c>
      <c r="B19" s="31">
        <v>0</v>
      </c>
      <c r="C19" s="21">
        <v>0</v>
      </c>
      <c r="D19" s="30">
        <v>357</v>
      </c>
      <c r="E19" s="29" t="str">
        <f t="shared" si="14"/>
        <v>-</v>
      </c>
      <c r="F19" s="29">
        <f t="shared" si="15"/>
        <v>-357</v>
      </c>
      <c r="G19" s="28">
        <v>0</v>
      </c>
      <c r="H19" s="28">
        <v>0</v>
      </c>
      <c r="I19" s="30">
        <v>3</v>
      </c>
      <c r="J19" s="29" t="str">
        <f t="shared" si="16"/>
        <v>-</v>
      </c>
      <c r="K19" s="27">
        <f t="shared" si="17"/>
        <v>-3</v>
      </c>
      <c r="L19" s="16">
        <f t="shared" si="18"/>
        <v>0</v>
      </c>
      <c r="M19" s="16">
        <f t="shared" si="19"/>
        <v>0</v>
      </c>
      <c r="N19" s="16">
        <f t="shared" si="20"/>
        <v>357</v>
      </c>
      <c r="O19" s="16" t="str">
        <f t="shared" si="21"/>
        <v>-</v>
      </c>
      <c r="P19" s="16">
        <f t="shared" si="42"/>
        <v>-357</v>
      </c>
      <c r="Q19" s="16">
        <f t="shared" si="22"/>
        <v>0</v>
      </c>
      <c r="R19" s="16">
        <f t="shared" si="23"/>
        <v>0</v>
      </c>
      <c r="S19" s="16">
        <f t="shared" si="24"/>
        <v>3</v>
      </c>
      <c r="T19" s="16" t="str">
        <f t="shared" si="25"/>
        <v>-</v>
      </c>
      <c r="U19" s="16">
        <f t="shared" si="26"/>
        <v>-3</v>
      </c>
      <c r="V19" s="14"/>
      <c r="W19" s="21">
        <v>0</v>
      </c>
      <c r="X19" s="21">
        <v>0</v>
      </c>
      <c r="Y19" s="30">
        <v>0</v>
      </c>
      <c r="Z19" s="29" t="str">
        <f t="shared" si="27"/>
        <v>-</v>
      </c>
      <c r="AA19" s="29" t="str">
        <f t="shared" si="28"/>
        <v>-</v>
      </c>
      <c r="AB19" s="28">
        <v>0</v>
      </c>
      <c r="AC19" s="28">
        <v>0</v>
      </c>
      <c r="AD19" s="30">
        <v>0</v>
      </c>
      <c r="AE19" s="29" t="str">
        <f t="shared" si="29"/>
        <v>-</v>
      </c>
      <c r="AF19" s="29" t="str">
        <f t="shared" si="30"/>
        <v>-</v>
      </c>
      <c r="AG19" s="16">
        <f t="shared" si="31"/>
        <v>0</v>
      </c>
      <c r="AH19" s="16">
        <f t="shared" si="32"/>
        <v>0</v>
      </c>
      <c r="AI19" s="16">
        <f t="shared" si="33"/>
        <v>0</v>
      </c>
      <c r="AJ19" s="16" t="str">
        <f t="shared" si="34"/>
        <v>-</v>
      </c>
      <c r="AK19" s="16" t="str">
        <f t="shared" si="35"/>
        <v>-</v>
      </c>
      <c r="AL19" s="16">
        <f t="shared" si="36"/>
        <v>0</v>
      </c>
      <c r="AM19" s="16">
        <f t="shared" si="37"/>
        <v>0</v>
      </c>
      <c r="AN19" s="16">
        <f t="shared" si="38"/>
        <v>0</v>
      </c>
      <c r="AO19" s="16" t="str">
        <f t="shared" si="39"/>
        <v>-</v>
      </c>
      <c r="AP19" s="16" t="str">
        <f t="shared" si="40"/>
        <v>-</v>
      </c>
      <c r="AR19" s="33">
        <f t="shared" si="41"/>
        <v>0</v>
      </c>
    </row>
    <row r="20" spans="1:44">
      <c r="A20" s="11" t="s">
        <v>10</v>
      </c>
      <c r="B20" s="31">
        <v>257</v>
      </c>
      <c r="C20" s="21">
        <v>257</v>
      </c>
      <c r="D20" s="30">
        <v>341</v>
      </c>
      <c r="E20" s="29" t="str">
        <f t="shared" si="14"/>
        <v>-</v>
      </c>
      <c r="F20" s="29">
        <f t="shared" si="15"/>
        <v>-84</v>
      </c>
      <c r="G20" s="28">
        <v>4</v>
      </c>
      <c r="H20" s="28">
        <v>4</v>
      </c>
      <c r="I20" s="30">
        <v>4</v>
      </c>
      <c r="J20" s="29" t="str">
        <f t="shared" si="16"/>
        <v>-</v>
      </c>
      <c r="K20" s="27" t="str">
        <f t="shared" si="17"/>
        <v>-</v>
      </c>
      <c r="L20" s="16">
        <f t="shared" si="18"/>
        <v>257</v>
      </c>
      <c r="M20" s="16">
        <f t="shared" si="19"/>
        <v>257</v>
      </c>
      <c r="N20" s="16">
        <f t="shared" si="20"/>
        <v>341</v>
      </c>
      <c r="O20" s="16" t="str">
        <f t="shared" si="21"/>
        <v>-</v>
      </c>
      <c r="P20" s="16">
        <f t="shared" si="42"/>
        <v>-84</v>
      </c>
      <c r="Q20" s="16">
        <f t="shared" si="22"/>
        <v>4</v>
      </c>
      <c r="R20" s="16">
        <f t="shared" si="23"/>
        <v>4</v>
      </c>
      <c r="S20" s="16">
        <f t="shared" si="24"/>
        <v>4</v>
      </c>
      <c r="T20" s="16" t="str">
        <f t="shared" si="25"/>
        <v>-</v>
      </c>
      <c r="U20" s="16" t="str">
        <f t="shared" si="26"/>
        <v>-</v>
      </c>
      <c r="V20" s="14"/>
      <c r="W20" s="21">
        <v>31</v>
      </c>
      <c r="X20" s="21">
        <v>31</v>
      </c>
      <c r="Y20" s="30">
        <v>147</v>
      </c>
      <c r="Z20" s="29" t="str">
        <f t="shared" si="27"/>
        <v>-</v>
      </c>
      <c r="AA20" s="29">
        <f t="shared" si="28"/>
        <v>-116</v>
      </c>
      <c r="AB20" s="28">
        <v>9</v>
      </c>
      <c r="AC20" s="28">
        <v>1</v>
      </c>
      <c r="AD20" s="30">
        <v>1</v>
      </c>
      <c r="AE20" s="29">
        <f t="shared" si="29"/>
        <v>-8</v>
      </c>
      <c r="AF20" s="29" t="str">
        <f t="shared" si="30"/>
        <v>-</v>
      </c>
      <c r="AG20" s="16">
        <f t="shared" si="31"/>
        <v>31</v>
      </c>
      <c r="AH20" s="16">
        <f t="shared" si="32"/>
        <v>31</v>
      </c>
      <c r="AI20" s="16">
        <f t="shared" si="33"/>
        <v>147</v>
      </c>
      <c r="AJ20" s="16" t="str">
        <f t="shared" si="34"/>
        <v>-</v>
      </c>
      <c r="AK20" s="16">
        <f t="shared" si="35"/>
        <v>-116</v>
      </c>
      <c r="AL20" s="16">
        <f t="shared" si="36"/>
        <v>9</v>
      </c>
      <c r="AM20" s="16">
        <f t="shared" si="37"/>
        <v>1</v>
      </c>
      <c r="AN20" s="16">
        <f t="shared" si="38"/>
        <v>1</v>
      </c>
      <c r="AO20" s="16">
        <f t="shared" si="39"/>
        <v>-8</v>
      </c>
      <c r="AP20" s="16" t="str">
        <f t="shared" si="40"/>
        <v>-</v>
      </c>
      <c r="AR20" s="33">
        <f t="shared" si="41"/>
        <v>0</v>
      </c>
    </row>
    <row r="21" spans="1:44">
      <c r="A21" s="11" t="s">
        <v>11</v>
      </c>
      <c r="B21" s="31">
        <v>131</v>
      </c>
      <c r="C21" s="21">
        <v>126</v>
      </c>
      <c r="D21" s="30">
        <v>201</v>
      </c>
      <c r="E21" s="29">
        <f t="shared" si="14"/>
        <v>-5</v>
      </c>
      <c r="F21" s="29">
        <f t="shared" si="15"/>
        <v>-75</v>
      </c>
      <c r="G21" s="28">
        <v>3</v>
      </c>
      <c r="H21" s="28">
        <v>3</v>
      </c>
      <c r="I21" s="30">
        <v>3</v>
      </c>
      <c r="J21" s="29" t="str">
        <f t="shared" si="16"/>
        <v>-</v>
      </c>
      <c r="K21" s="27" t="str">
        <f t="shared" si="17"/>
        <v>-</v>
      </c>
      <c r="L21" s="16">
        <f t="shared" si="18"/>
        <v>131</v>
      </c>
      <c r="M21" s="16">
        <f t="shared" si="19"/>
        <v>126</v>
      </c>
      <c r="N21" s="16">
        <f t="shared" si="20"/>
        <v>201</v>
      </c>
      <c r="O21" s="16">
        <f t="shared" si="21"/>
        <v>-5</v>
      </c>
      <c r="P21" s="16">
        <f t="shared" si="42"/>
        <v>-75</v>
      </c>
      <c r="Q21" s="16">
        <f t="shared" si="22"/>
        <v>3</v>
      </c>
      <c r="R21" s="16">
        <f t="shared" si="23"/>
        <v>3</v>
      </c>
      <c r="S21" s="16">
        <f t="shared" si="24"/>
        <v>3</v>
      </c>
      <c r="T21" s="16" t="str">
        <f t="shared" si="25"/>
        <v>-</v>
      </c>
      <c r="U21" s="16" t="str">
        <f t="shared" si="26"/>
        <v>-</v>
      </c>
      <c r="V21" s="14"/>
      <c r="W21" s="21">
        <v>45</v>
      </c>
      <c r="X21" s="21">
        <v>0</v>
      </c>
      <c r="Y21" s="30">
        <v>0</v>
      </c>
      <c r="Z21" s="29">
        <f t="shared" si="27"/>
        <v>-45</v>
      </c>
      <c r="AA21" s="29" t="str">
        <f t="shared" si="28"/>
        <v>-</v>
      </c>
      <c r="AB21" s="28">
        <v>2</v>
      </c>
      <c r="AC21" s="28">
        <v>0</v>
      </c>
      <c r="AD21" s="30">
        <v>0</v>
      </c>
      <c r="AE21" s="29">
        <f t="shared" si="29"/>
        <v>-2</v>
      </c>
      <c r="AF21" s="29" t="str">
        <f t="shared" si="30"/>
        <v>-</v>
      </c>
      <c r="AG21" s="16">
        <f t="shared" si="31"/>
        <v>45</v>
      </c>
      <c r="AH21" s="16">
        <f t="shared" si="32"/>
        <v>0</v>
      </c>
      <c r="AI21" s="16">
        <f t="shared" si="33"/>
        <v>0</v>
      </c>
      <c r="AJ21" s="16">
        <f t="shared" si="34"/>
        <v>-45</v>
      </c>
      <c r="AK21" s="16" t="str">
        <f t="shared" si="35"/>
        <v>-</v>
      </c>
      <c r="AL21" s="16">
        <f t="shared" si="36"/>
        <v>2</v>
      </c>
      <c r="AM21" s="16">
        <f t="shared" si="37"/>
        <v>0</v>
      </c>
      <c r="AN21" s="16">
        <f t="shared" si="38"/>
        <v>0</v>
      </c>
      <c r="AO21" s="16">
        <f t="shared" si="39"/>
        <v>-2</v>
      </c>
      <c r="AP21" s="16" t="str">
        <f t="shared" si="40"/>
        <v>-</v>
      </c>
      <c r="AR21" s="33">
        <f t="shared" si="41"/>
        <v>0</v>
      </c>
    </row>
    <row r="22" spans="1:44">
      <c r="A22" s="11" t="s">
        <v>12</v>
      </c>
      <c r="B22" s="31">
        <v>167</v>
      </c>
      <c r="C22" s="21">
        <v>167</v>
      </c>
      <c r="D22" s="30">
        <v>412</v>
      </c>
      <c r="E22" s="29" t="str">
        <f t="shared" si="14"/>
        <v>-</v>
      </c>
      <c r="F22" s="29">
        <f t="shared" si="15"/>
        <v>-245</v>
      </c>
      <c r="G22" s="28">
        <v>3</v>
      </c>
      <c r="H22" s="28">
        <v>3</v>
      </c>
      <c r="I22" s="30">
        <v>8</v>
      </c>
      <c r="J22" s="29" t="str">
        <f t="shared" si="16"/>
        <v>-</v>
      </c>
      <c r="K22" s="27">
        <f t="shared" si="17"/>
        <v>-5</v>
      </c>
      <c r="L22" s="16">
        <f t="shared" si="18"/>
        <v>167</v>
      </c>
      <c r="M22" s="16">
        <f t="shared" si="19"/>
        <v>167</v>
      </c>
      <c r="N22" s="16">
        <f t="shared" si="20"/>
        <v>412</v>
      </c>
      <c r="O22" s="16" t="str">
        <f t="shared" si="21"/>
        <v>-</v>
      </c>
      <c r="P22" s="16">
        <f t="shared" si="42"/>
        <v>-245</v>
      </c>
      <c r="Q22" s="16">
        <f t="shared" si="22"/>
        <v>3</v>
      </c>
      <c r="R22" s="16">
        <f t="shared" si="23"/>
        <v>3</v>
      </c>
      <c r="S22" s="16">
        <f t="shared" si="24"/>
        <v>8</v>
      </c>
      <c r="T22" s="16" t="str">
        <f t="shared" si="25"/>
        <v>-</v>
      </c>
      <c r="U22" s="16">
        <f t="shared" si="26"/>
        <v>-5</v>
      </c>
      <c r="V22" s="14"/>
      <c r="W22" s="21">
        <v>24</v>
      </c>
      <c r="X22" s="21">
        <v>0</v>
      </c>
      <c r="Y22" s="30">
        <v>31</v>
      </c>
      <c r="Z22" s="29">
        <f t="shared" si="27"/>
        <v>-24</v>
      </c>
      <c r="AA22" s="29">
        <f t="shared" si="28"/>
        <v>-31</v>
      </c>
      <c r="AB22" s="28">
        <v>1</v>
      </c>
      <c r="AC22" s="28">
        <v>0</v>
      </c>
      <c r="AD22" s="30">
        <v>2</v>
      </c>
      <c r="AE22" s="29">
        <f t="shared" si="29"/>
        <v>-1</v>
      </c>
      <c r="AF22" s="29">
        <f t="shared" si="30"/>
        <v>-2</v>
      </c>
      <c r="AG22" s="16">
        <f t="shared" si="31"/>
        <v>24</v>
      </c>
      <c r="AH22" s="16">
        <f t="shared" si="32"/>
        <v>0</v>
      </c>
      <c r="AI22" s="16">
        <f t="shared" si="33"/>
        <v>31</v>
      </c>
      <c r="AJ22" s="16">
        <f t="shared" si="34"/>
        <v>-24</v>
      </c>
      <c r="AK22" s="16">
        <f t="shared" si="35"/>
        <v>-31</v>
      </c>
      <c r="AL22" s="16">
        <f t="shared" si="36"/>
        <v>1</v>
      </c>
      <c r="AM22" s="16">
        <f t="shared" si="37"/>
        <v>0</v>
      </c>
      <c r="AN22" s="16">
        <f t="shared" si="38"/>
        <v>2</v>
      </c>
      <c r="AO22" s="16">
        <f t="shared" si="39"/>
        <v>-1</v>
      </c>
      <c r="AP22" s="16">
        <f t="shared" si="40"/>
        <v>-2</v>
      </c>
      <c r="AR22" s="33">
        <f t="shared" si="41"/>
        <v>0</v>
      </c>
    </row>
    <row r="23" spans="1:44">
      <c r="A23" s="11" t="s">
        <v>13</v>
      </c>
      <c r="B23" s="31">
        <v>0</v>
      </c>
      <c r="C23" s="21">
        <v>215</v>
      </c>
      <c r="D23" s="30">
        <v>492</v>
      </c>
      <c r="E23" s="29">
        <f t="shared" si="14"/>
        <v>215</v>
      </c>
      <c r="F23" s="29">
        <f t="shared" si="15"/>
        <v>-277</v>
      </c>
      <c r="G23" s="28">
        <v>0</v>
      </c>
      <c r="H23" s="28">
        <v>6</v>
      </c>
      <c r="I23" s="30">
        <v>5</v>
      </c>
      <c r="J23" s="29">
        <f t="shared" si="16"/>
        <v>6</v>
      </c>
      <c r="K23" s="27">
        <f t="shared" si="17"/>
        <v>1</v>
      </c>
      <c r="L23" s="16">
        <f t="shared" si="18"/>
        <v>0</v>
      </c>
      <c r="M23" s="16">
        <f t="shared" si="19"/>
        <v>215</v>
      </c>
      <c r="N23" s="16">
        <f t="shared" si="20"/>
        <v>492</v>
      </c>
      <c r="O23" s="16">
        <f t="shared" si="21"/>
        <v>215</v>
      </c>
      <c r="P23" s="16">
        <f t="shared" si="42"/>
        <v>-277</v>
      </c>
      <c r="Q23" s="16">
        <f t="shared" si="22"/>
        <v>0</v>
      </c>
      <c r="R23" s="16">
        <f t="shared" si="23"/>
        <v>6</v>
      </c>
      <c r="S23" s="16">
        <f t="shared" si="24"/>
        <v>5</v>
      </c>
      <c r="T23" s="16">
        <f t="shared" si="25"/>
        <v>6</v>
      </c>
      <c r="U23" s="16">
        <f t="shared" si="26"/>
        <v>1</v>
      </c>
      <c r="V23" s="14"/>
      <c r="W23" s="21">
        <v>0</v>
      </c>
      <c r="X23" s="21">
        <v>0</v>
      </c>
      <c r="Y23" s="30">
        <v>0</v>
      </c>
      <c r="Z23" s="29" t="str">
        <f t="shared" si="27"/>
        <v>-</v>
      </c>
      <c r="AA23" s="29" t="str">
        <f t="shared" si="28"/>
        <v>-</v>
      </c>
      <c r="AB23" s="28">
        <v>0</v>
      </c>
      <c r="AC23" s="28">
        <v>0</v>
      </c>
      <c r="AD23" s="30">
        <v>0</v>
      </c>
      <c r="AE23" s="29" t="str">
        <f t="shared" si="29"/>
        <v>-</v>
      </c>
      <c r="AF23" s="29" t="str">
        <f t="shared" si="30"/>
        <v>-</v>
      </c>
      <c r="AG23" s="16">
        <f t="shared" si="31"/>
        <v>0</v>
      </c>
      <c r="AH23" s="16">
        <f t="shared" si="32"/>
        <v>0</v>
      </c>
      <c r="AI23" s="16">
        <f t="shared" si="33"/>
        <v>0</v>
      </c>
      <c r="AJ23" s="16" t="str">
        <f t="shared" si="34"/>
        <v>-</v>
      </c>
      <c r="AK23" s="16" t="str">
        <f t="shared" si="35"/>
        <v>-</v>
      </c>
      <c r="AL23" s="16">
        <f t="shared" si="36"/>
        <v>0</v>
      </c>
      <c r="AM23" s="16">
        <f t="shared" ref="AM23:AM31" si="43">IF($X23="","",AC23)</f>
        <v>0</v>
      </c>
      <c r="AN23" s="16">
        <f t="shared" ref="AN23:AN28" si="44">IF($X23="","",AD23)</f>
        <v>0</v>
      </c>
      <c r="AO23" s="16" t="str">
        <f t="shared" ref="AO23:AO28" si="45">IF($X23="","",AE23)</f>
        <v>-</v>
      </c>
      <c r="AP23" s="16" t="str">
        <f t="shared" ref="AP23:AP28" si="46">IF($X23="","",AF23)</f>
        <v>-</v>
      </c>
      <c r="AR23" s="33">
        <f t="shared" si="41"/>
        <v>0</v>
      </c>
    </row>
    <row r="24" spans="1:44">
      <c r="A24" s="11" t="s">
        <v>14</v>
      </c>
      <c r="B24" s="31">
        <v>180</v>
      </c>
      <c r="C24" s="21">
        <v>195</v>
      </c>
      <c r="D24" s="30">
        <v>216</v>
      </c>
      <c r="E24" s="29">
        <f t="shared" si="14"/>
        <v>15</v>
      </c>
      <c r="F24" s="29">
        <f t="shared" si="15"/>
        <v>-21</v>
      </c>
      <c r="G24" s="28">
        <v>3</v>
      </c>
      <c r="H24" s="28">
        <v>3</v>
      </c>
      <c r="I24" s="30">
        <v>4</v>
      </c>
      <c r="J24" s="29" t="str">
        <f t="shared" si="16"/>
        <v>-</v>
      </c>
      <c r="K24" s="27">
        <f t="shared" si="17"/>
        <v>-1</v>
      </c>
      <c r="L24" s="16">
        <f t="shared" si="18"/>
        <v>180</v>
      </c>
      <c r="M24" s="16">
        <f t="shared" si="19"/>
        <v>195</v>
      </c>
      <c r="N24" s="16">
        <f t="shared" si="20"/>
        <v>216</v>
      </c>
      <c r="O24" s="16">
        <f t="shared" si="21"/>
        <v>15</v>
      </c>
      <c r="P24" s="16">
        <f t="shared" si="42"/>
        <v>-21</v>
      </c>
      <c r="Q24" s="16">
        <f t="shared" si="22"/>
        <v>3</v>
      </c>
      <c r="R24" s="16">
        <f t="shared" si="23"/>
        <v>3</v>
      </c>
      <c r="S24" s="16">
        <f t="shared" si="24"/>
        <v>4</v>
      </c>
      <c r="T24" s="16" t="str">
        <f t="shared" si="25"/>
        <v>-</v>
      </c>
      <c r="U24" s="16">
        <f t="shared" si="26"/>
        <v>-1</v>
      </c>
      <c r="V24" s="14"/>
      <c r="W24" s="21">
        <v>25</v>
      </c>
      <c r="X24" s="21">
        <v>0</v>
      </c>
      <c r="Y24" s="30">
        <v>0</v>
      </c>
      <c r="Z24" s="29">
        <f t="shared" si="27"/>
        <v>-25</v>
      </c>
      <c r="AA24" s="29" t="str">
        <f t="shared" si="28"/>
        <v>-</v>
      </c>
      <c r="AB24" s="28">
        <v>0</v>
      </c>
      <c r="AC24" s="28">
        <v>0</v>
      </c>
      <c r="AD24" s="30">
        <v>0</v>
      </c>
      <c r="AE24" s="29" t="str">
        <f t="shared" si="29"/>
        <v>-</v>
      </c>
      <c r="AF24" s="29" t="str">
        <f t="shared" si="30"/>
        <v>-</v>
      </c>
      <c r="AG24" s="16">
        <f t="shared" si="31"/>
        <v>25</v>
      </c>
      <c r="AH24" s="16">
        <f t="shared" si="32"/>
        <v>0</v>
      </c>
      <c r="AI24" s="16">
        <f t="shared" si="33"/>
        <v>0</v>
      </c>
      <c r="AJ24" s="16">
        <f t="shared" si="34"/>
        <v>-25</v>
      </c>
      <c r="AK24" s="16" t="str">
        <f t="shared" si="35"/>
        <v>-</v>
      </c>
      <c r="AL24" s="16">
        <f t="shared" si="36"/>
        <v>0</v>
      </c>
      <c r="AM24" s="16">
        <f t="shared" si="43"/>
        <v>0</v>
      </c>
      <c r="AN24" s="16">
        <f t="shared" si="44"/>
        <v>0</v>
      </c>
      <c r="AO24" s="16" t="str">
        <f t="shared" si="45"/>
        <v>-</v>
      </c>
      <c r="AP24" s="16" t="str">
        <f t="shared" si="46"/>
        <v>-</v>
      </c>
      <c r="AR24" s="33">
        <f t="shared" si="41"/>
        <v>0</v>
      </c>
    </row>
    <row r="25" spans="1:44">
      <c r="A25" s="11" t="s">
        <v>15</v>
      </c>
      <c r="B25" s="31">
        <v>420</v>
      </c>
      <c r="C25" s="21">
        <v>325</v>
      </c>
      <c r="D25" s="30">
        <v>472</v>
      </c>
      <c r="E25" s="29">
        <f t="shared" si="14"/>
        <v>-95</v>
      </c>
      <c r="F25" s="29">
        <f t="shared" si="15"/>
        <v>-147</v>
      </c>
      <c r="G25" s="28">
        <v>3</v>
      </c>
      <c r="H25" s="28">
        <v>3</v>
      </c>
      <c r="I25" s="30">
        <v>3</v>
      </c>
      <c r="J25" s="29" t="str">
        <f t="shared" si="16"/>
        <v>-</v>
      </c>
      <c r="K25" s="27" t="str">
        <f t="shared" si="17"/>
        <v>-</v>
      </c>
      <c r="L25" s="16">
        <f t="shared" si="18"/>
        <v>420</v>
      </c>
      <c r="M25" s="16">
        <f t="shared" si="19"/>
        <v>325</v>
      </c>
      <c r="N25" s="16">
        <f t="shared" si="20"/>
        <v>472</v>
      </c>
      <c r="O25" s="16">
        <f t="shared" si="21"/>
        <v>-95</v>
      </c>
      <c r="P25" s="16">
        <f t="shared" si="42"/>
        <v>-147</v>
      </c>
      <c r="Q25" s="16">
        <f t="shared" si="22"/>
        <v>3</v>
      </c>
      <c r="R25" s="16">
        <f t="shared" si="23"/>
        <v>3</v>
      </c>
      <c r="S25" s="16">
        <f t="shared" si="24"/>
        <v>3</v>
      </c>
      <c r="T25" s="16" t="str">
        <f t="shared" si="25"/>
        <v>-</v>
      </c>
      <c r="U25" s="16" t="str">
        <f t="shared" si="26"/>
        <v>-</v>
      </c>
      <c r="V25" s="14"/>
      <c r="W25" s="21">
        <v>80</v>
      </c>
      <c r="X25" s="21">
        <v>0</v>
      </c>
      <c r="Y25" s="30">
        <v>0</v>
      </c>
      <c r="Z25" s="29">
        <f t="shared" si="27"/>
        <v>-80</v>
      </c>
      <c r="AA25" s="29" t="str">
        <f t="shared" si="28"/>
        <v>-</v>
      </c>
      <c r="AB25" s="28">
        <v>4</v>
      </c>
      <c r="AC25" s="28">
        <v>0</v>
      </c>
      <c r="AD25" s="30">
        <v>0</v>
      </c>
      <c r="AE25" s="29">
        <f t="shared" si="29"/>
        <v>-4</v>
      </c>
      <c r="AF25" s="29" t="str">
        <f t="shared" si="30"/>
        <v>-</v>
      </c>
      <c r="AG25" s="16">
        <f t="shared" si="31"/>
        <v>80</v>
      </c>
      <c r="AH25" s="16">
        <f t="shared" si="32"/>
        <v>0</v>
      </c>
      <c r="AI25" s="16">
        <f t="shared" si="33"/>
        <v>0</v>
      </c>
      <c r="AJ25" s="16">
        <f t="shared" si="34"/>
        <v>-80</v>
      </c>
      <c r="AK25" s="16" t="str">
        <f t="shared" si="35"/>
        <v>-</v>
      </c>
      <c r="AL25" s="16">
        <f t="shared" si="36"/>
        <v>4</v>
      </c>
      <c r="AM25" s="16">
        <f t="shared" si="43"/>
        <v>0</v>
      </c>
      <c r="AN25" s="16">
        <f t="shared" si="44"/>
        <v>0</v>
      </c>
      <c r="AO25" s="16">
        <f t="shared" si="45"/>
        <v>-4</v>
      </c>
      <c r="AP25" s="16" t="str">
        <f t="shared" si="46"/>
        <v>-</v>
      </c>
      <c r="AR25" s="33">
        <f t="shared" si="41"/>
        <v>0</v>
      </c>
    </row>
    <row r="26" spans="1:44">
      <c r="A26" s="11" t="s">
        <v>16</v>
      </c>
      <c r="B26" s="31">
        <v>300</v>
      </c>
      <c r="C26" s="21">
        <v>63</v>
      </c>
      <c r="D26" s="30">
        <v>390</v>
      </c>
      <c r="E26" s="29">
        <f t="shared" si="14"/>
        <v>-237</v>
      </c>
      <c r="F26" s="29">
        <f t="shared" si="15"/>
        <v>-327</v>
      </c>
      <c r="G26" s="28">
        <v>1</v>
      </c>
      <c r="H26" s="28">
        <v>1</v>
      </c>
      <c r="I26" s="30">
        <v>3</v>
      </c>
      <c r="J26" s="29" t="str">
        <f t="shared" si="16"/>
        <v>-</v>
      </c>
      <c r="K26" s="27">
        <f t="shared" si="17"/>
        <v>-2</v>
      </c>
      <c r="L26" s="16">
        <f t="shared" si="18"/>
        <v>300</v>
      </c>
      <c r="M26" s="16">
        <f t="shared" si="19"/>
        <v>63</v>
      </c>
      <c r="N26" s="16">
        <f t="shared" si="20"/>
        <v>390</v>
      </c>
      <c r="O26" s="16">
        <f t="shared" si="21"/>
        <v>-237</v>
      </c>
      <c r="P26" s="16">
        <f t="shared" si="42"/>
        <v>-327</v>
      </c>
      <c r="Q26" s="16">
        <f t="shared" si="22"/>
        <v>1</v>
      </c>
      <c r="R26" s="16">
        <f t="shared" si="23"/>
        <v>1</v>
      </c>
      <c r="S26" s="16">
        <f t="shared" si="24"/>
        <v>3</v>
      </c>
      <c r="T26" s="16" t="str">
        <f t="shared" si="25"/>
        <v>-</v>
      </c>
      <c r="U26" s="16">
        <f t="shared" si="26"/>
        <v>-2</v>
      </c>
      <c r="V26" s="14"/>
      <c r="W26" s="21">
        <v>25</v>
      </c>
      <c r="X26" s="21">
        <v>0</v>
      </c>
      <c r="Y26" s="30">
        <v>0</v>
      </c>
      <c r="Z26" s="29">
        <f t="shared" si="27"/>
        <v>-25</v>
      </c>
      <c r="AA26" s="29" t="str">
        <f t="shared" si="28"/>
        <v>-</v>
      </c>
      <c r="AB26" s="28">
        <v>1</v>
      </c>
      <c r="AC26" s="28">
        <v>0</v>
      </c>
      <c r="AD26" s="30">
        <v>0</v>
      </c>
      <c r="AE26" s="29">
        <f t="shared" si="29"/>
        <v>-1</v>
      </c>
      <c r="AF26" s="29" t="str">
        <f t="shared" si="30"/>
        <v>-</v>
      </c>
      <c r="AG26" s="16">
        <f t="shared" si="31"/>
        <v>25</v>
      </c>
      <c r="AH26" s="16">
        <f t="shared" si="32"/>
        <v>0</v>
      </c>
      <c r="AI26" s="16">
        <f t="shared" si="33"/>
        <v>0</v>
      </c>
      <c r="AJ26" s="16">
        <f t="shared" si="34"/>
        <v>-25</v>
      </c>
      <c r="AK26" s="16" t="str">
        <f t="shared" si="35"/>
        <v>-</v>
      </c>
      <c r="AL26" s="16">
        <f t="shared" si="36"/>
        <v>1</v>
      </c>
      <c r="AM26" s="16">
        <f t="shared" si="43"/>
        <v>0</v>
      </c>
      <c r="AN26" s="16">
        <f t="shared" si="44"/>
        <v>0</v>
      </c>
      <c r="AO26" s="16">
        <f t="shared" si="45"/>
        <v>-1</v>
      </c>
      <c r="AP26" s="16" t="str">
        <f t="shared" si="46"/>
        <v>-</v>
      </c>
      <c r="AR26" s="33">
        <f t="shared" si="41"/>
        <v>0</v>
      </c>
    </row>
    <row r="27" spans="1:44">
      <c r="A27" s="11" t="s">
        <v>17</v>
      </c>
      <c r="B27" s="31">
        <v>400</v>
      </c>
      <c r="C27" s="21">
        <v>59</v>
      </c>
      <c r="D27" s="30">
        <v>518</v>
      </c>
      <c r="E27" s="29">
        <f t="shared" si="14"/>
        <v>-341</v>
      </c>
      <c r="F27" s="29">
        <f t="shared" si="15"/>
        <v>-459</v>
      </c>
      <c r="G27" s="28">
        <v>1</v>
      </c>
      <c r="H27" s="28">
        <v>1</v>
      </c>
      <c r="I27" s="30">
        <v>3</v>
      </c>
      <c r="J27" s="29" t="str">
        <f t="shared" si="16"/>
        <v>-</v>
      </c>
      <c r="K27" s="27">
        <f t="shared" si="17"/>
        <v>-2</v>
      </c>
      <c r="L27" s="16">
        <f t="shared" si="18"/>
        <v>400</v>
      </c>
      <c r="M27" s="16">
        <f t="shared" si="19"/>
        <v>59</v>
      </c>
      <c r="N27" s="16">
        <f t="shared" si="20"/>
        <v>518</v>
      </c>
      <c r="O27" s="16">
        <f t="shared" si="21"/>
        <v>-341</v>
      </c>
      <c r="P27" s="16">
        <f t="shared" si="42"/>
        <v>-459</v>
      </c>
      <c r="Q27" s="16">
        <f t="shared" si="22"/>
        <v>1</v>
      </c>
      <c r="R27" s="16">
        <f t="shared" si="23"/>
        <v>1</v>
      </c>
      <c r="S27" s="16">
        <f t="shared" si="24"/>
        <v>3</v>
      </c>
      <c r="T27" s="16" t="str">
        <f t="shared" si="25"/>
        <v>-</v>
      </c>
      <c r="U27" s="16">
        <f t="shared" si="26"/>
        <v>-2</v>
      </c>
      <c r="V27" s="14"/>
      <c r="W27" s="21">
        <v>25</v>
      </c>
      <c r="X27" s="21">
        <v>0</v>
      </c>
      <c r="Y27" s="30">
        <v>22</v>
      </c>
      <c r="Z27" s="29">
        <f t="shared" si="27"/>
        <v>-25</v>
      </c>
      <c r="AA27" s="29">
        <f t="shared" si="28"/>
        <v>-22</v>
      </c>
      <c r="AB27" s="28">
        <v>0</v>
      </c>
      <c r="AC27" s="28">
        <v>0</v>
      </c>
      <c r="AD27" s="30">
        <v>1</v>
      </c>
      <c r="AE27" s="29" t="str">
        <f t="shared" si="29"/>
        <v>-</v>
      </c>
      <c r="AF27" s="29">
        <f t="shared" si="30"/>
        <v>-1</v>
      </c>
      <c r="AG27" s="16">
        <f t="shared" si="31"/>
        <v>25</v>
      </c>
      <c r="AH27" s="16">
        <f t="shared" si="32"/>
        <v>0</v>
      </c>
      <c r="AI27" s="16">
        <f t="shared" si="33"/>
        <v>22</v>
      </c>
      <c r="AJ27" s="16">
        <f t="shared" si="34"/>
        <v>-25</v>
      </c>
      <c r="AK27" s="16">
        <f t="shared" si="35"/>
        <v>-22</v>
      </c>
      <c r="AL27" s="16">
        <f t="shared" si="36"/>
        <v>0</v>
      </c>
      <c r="AM27" s="16">
        <f t="shared" si="43"/>
        <v>0</v>
      </c>
      <c r="AN27" s="16">
        <f t="shared" si="44"/>
        <v>1</v>
      </c>
      <c r="AO27" s="16" t="str">
        <f t="shared" si="45"/>
        <v>-</v>
      </c>
      <c r="AP27" s="16">
        <f t="shared" si="46"/>
        <v>-1</v>
      </c>
      <c r="AR27" s="33">
        <f t="shared" si="41"/>
        <v>0</v>
      </c>
    </row>
    <row r="28" spans="1:44">
      <c r="A28" s="11" t="s">
        <v>18</v>
      </c>
      <c r="B28" s="31">
        <v>0</v>
      </c>
      <c r="C28" s="21">
        <v>0</v>
      </c>
      <c r="D28" s="30">
        <v>152</v>
      </c>
      <c r="E28" s="29" t="str">
        <f t="shared" si="14"/>
        <v>-</v>
      </c>
      <c r="F28" s="29">
        <f t="shared" si="15"/>
        <v>-152</v>
      </c>
      <c r="G28" s="28">
        <v>0</v>
      </c>
      <c r="H28" s="28">
        <v>0</v>
      </c>
      <c r="I28" s="30">
        <v>3</v>
      </c>
      <c r="J28" s="29" t="str">
        <f t="shared" si="16"/>
        <v>-</v>
      </c>
      <c r="K28" s="27">
        <f t="shared" si="17"/>
        <v>-3</v>
      </c>
      <c r="L28" s="16">
        <f t="shared" si="18"/>
        <v>0</v>
      </c>
      <c r="M28" s="16">
        <f t="shared" si="19"/>
        <v>0</v>
      </c>
      <c r="N28" s="16">
        <f t="shared" si="20"/>
        <v>152</v>
      </c>
      <c r="O28" s="16" t="str">
        <f t="shared" si="21"/>
        <v>-</v>
      </c>
      <c r="P28" s="16">
        <f t="shared" si="42"/>
        <v>-152</v>
      </c>
      <c r="Q28" s="16">
        <f t="shared" si="22"/>
        <v>0</v>
      </c>
      <c r="R28" s="16">
        <f t="shared" si="23"/>
        <v>0</v>
      </c>
      <c r="S28" s="16">
        <f t="shared" si="24"/>
        <v>3</v>
      </c>
      <c r="T28" s="16" t="str">
        <f t="shared" si="25"/>
        <v>-</v>
      </c>
      <c r="U28" s="16">
        <f t="shared" si="26"/>
        <v>-3</v>
      </c>
      <c r="V28" s="14"/>
      <c r="W28" s="21">
        <v>0</v>
      </c>
      <c r="X28" s="21">
        <v>0</v>
      </c>
      <c r="Y28" s="30">
        <v>0</v>
      </c>
      <c r="Z28" s="29" t="str">
        <f t="shared" si="27"/>
        <v>-</v>
      </c>
      <c r="AA28" s="29" t="str">
        <f t="shared" si="28"/>
        <v>-</v>
      </c>
      <c r="AB28" s="28">
        <v>0</v>
      </c>
      <c r="AC28" s="28">
        <v>0</v>
      </c>
      <c r="AD28" s="30">
        <v>0</v>
      </c>
      <c r="AE28" s="29" t="str">
        <f t="shared" si="29"/>
        <v>-</v>
      </c>
      <c r="AF28" s="29" t="str">
        <f t="shared" si="30"/>
        <v>-</v>
      </c>
      <c r="AG28" s="16">
        <f t="shared" si="31"/>
        <v>0</v>
      </c>
      <c r="AH28" s="16">
        <f t="shared" si="32"/>
        <v>0</v>
      </c>
      <c r="AI28" s="16">
        <f t="shared" si="33"/>
        <v>0</v>
      </c>
      <c r="AJ28" s="16" t="str">
        <f t="shared" si="34"/>
        <v>-</v>
      </c>
      <c r="AK28" s="16" t="str">
        <f t="shared" si="35"/>
        <v>-</v>
      </c>
      <c r="AL28" s="16">
        <f t="shared" si="36"/>
        <v>0</v>
      </c>
      <c r="AM28" s="16">
        <f t="shared" si="43"/>
        <v>0</v>
      </c>
      <c r="AN28" s="16">
        <f t="shared" si="44"/>
        <v>0</v>
      </c>
      <c r="AO28" s="16" t="str">
        <f t="shared" si="45"/>
        <v>-</v>
      </c>
      <c r="AP28" s="16" t="str">
        <f t="shared" si="46"/>
        <v>-</v>
      </c>
      <c r="AR28" s="33">
        <f t="shared" si="41"/>
        <v>0</v>
      </c>
    </row>
    <row r="29" spans="1:44">
      <c r="A29" s="11" t="s">
        <v>19</v>
      </c>
      <c r="B29" s="31">
        <v>350</v>
      </c>
      <c r="C29" s="21">
        <v>178</v>
      </c>
      <c r="D29" s="30">
        <v>413</v>
      </c>
      <c r="E29" s="29">
        <f t="shared" si="14"/>
        <v>-172</v>
      </c>
      <c r="F29" s="29">
        <f t="shared" si="15"/>
        <v>-235</v>
      </c>
      <c r="G29" s="28">
        <v>2</v>
      </c>
      <c r="H29" s="28">
        <v>3</v>
      </c>
      <c r="I29" s="30">
        <v>5</v>
      </c>
      <c r="J29" s="29">
        <f t="shared" si="16"/>
        <v>1</v>
      </c>
      <c r="K29" s="27">
        <f t="shared" si="17"/>
        <v>-2</v>
      </c>
      <c r="L29" s="16">
        <f t="shared" si="18"/>
        <v>350</v>
      </c>
      <c r="M29" s="16">
        <f t="shared" si="19"/>
        <v>178</v>
      </c>
      <c r="N29" s="16">
        <f t="shared" si="20"/>
        <v>413</v>
      </c>
      <c r="O29" s="16">
        <f t="shared" si="21"/>
        <v>-172</v>
      </c>
      <c r="P29" s="16">
        <f t="shared" si="42"/>
        <v>-235</v>
      </c>
      <c r="Q29" s="16">
        <f t="shared" si="22"/>
        <v>2</v>
      </c>
      <c r="R29" s="16">
        <f t="shared" si="23"/>
        <v>3</v>
      </c>
      <c r="S29" s="16">
        <f t="shared" si="24"/>
        <v>5</v>
      </c>
      <c r="T29" s="16">
        <f t="shared" si="25"/>
        <v>1</v>
      </c>
      <c r="U29" s="16">
        <f t="shared" si="26"/>
        <v>-2</v>
      </c>
      <c r="V29" s="14"/>
      <c r="W29" s="21">
        <v>25</v>
      </c>
      <c r="X29" s="21">
        <v>0</v>
      </c>
      <c r="Y29" s="30">
        <v>0</v>
      </c>
      <c r="Z29" s="29">
        <f t="shared" si="27"/>
        <v>-25</v>
      </c>
      <c r="AA29" s="29" t="str">
        <f t="shared" si="28"/>
        <v>-</v>
      </c>
      <c r="AB29" s="28">
        <v>0</v>
      </c>
      <c r="AC29" s="28">
        <v>0</v>
      </c>
      <c r="AD29" s="30">
        <v>1</v>
      </c>
      <c r="AE29" s="29" t="str">
        <f t="shared" si="29"/>
        <v>-</v>
      </c>
      <c r="AF29" s="29">
        <f t="shared" si="30"/>
        <v>-1</v>
      </c>
      <c r="AG29" s="16">
        <f t="shared" si="31"/>
        <v>25</v>
      </c>
      <c r="AH29" s="16">
        <f t="shared" si="32"/>
        <v>0</v>
      </c>
      <c r="AI29" s="16">
        <f t="shared" si="33"/>
        <v>0</v>
      </c>
      <c r="AJ29" s="16">
        <f t="shared" si="34"/>
        <v>-25</v>
      </c>
      <c r="AK29" s="16" t="str">
        <f t="shared" si="35"/>
        <v>-</v>
      </c>
      <c r="AL29" s="16">
        <f t="shared" si="36"/>
        <v>0</v>
      </c>
      <c r="AM29" s="33">
        <f t="shared" si="43"/>
        <v>0</v>
      </c>
      <c r="AN29" s="16">
        <f t="shared" ref="AN29:AN63" si="47">IF($X29="","",AD29)</f>
        <v>1</v>
      </c>
      <c r="AO29" s="16" t="str">
        <f t="shared" ref="AO29:AO63" si="48">IF($X29="","",AE29)</f>
        <v>-</v>
      </c>
      <c r="AP29" s="16">
        <f t="shared" ref="AP29:AP63" si="49">IF($X29="","",AF29)</f>
        <v>-1</v>
      </c>
      <c r="AR29" s="33">
        <f t="shared" si="41"/>
        <v>0</v>
      </c>
    </row>
    <row r="30" spans="1:44">
      <c r="A30" s="11" t="s">
        <v>20</v>
      </c>
      <c r="B30" s="31">
        <v>280</v>
      </c>
      <c r="C30" s="21">
        <v>93</v>
      </c>
      <c r="D30" s="30">
        <v>350</v>
      </c>
      <c r="E30" s="29">
        <f t="shared" si="14"/>
        <v>-187</v>
      </c>
      <c r="F30" s="29">
        <f t="shared" si="15"/>
        <v>-257</v>
      </c>
      <c r="G30" s="28">
        <v>3</v>
      </c>
      <c r="H30" s="28">
        <v>4</v>
      </c>
      <c r="I30" s="30">
        <v>3</v>
      </c>
      <c r="J30" s="29">
        <f t="shared" si="16"/>
        <v>1</v>
      </c>
      <c r="K30" s="27">
        <f t="shared" si="17"/>
        <v>1</v>
      </c>
      <c r="L30" s="16">
        <f t="shared" si="18"/>
        <v>280</v>
      </c>
      <c r="M30" s="16">
        <f t="shared" si="19"/>
        <v>93</v>
      </c>
      <c r="N30" s="16">
        <f t="shared" si="20"/>
        <v>350</v>
      </c>
      <c r="O30" s="16">
        <f t="shared" si="21"/>
        <v>-187</v>
      </c>
      <c r="P30" s="16">
        <f t="shared" si="42"/>
        <v>-257</v>
      </c>
      <c r="Q30" s="16">
        <f t="shared" si="22"/>
        <v>3</v>
      </c>
      <c r="R30" s="16">
        <f t="shared" si="23"/>
        <v>4</v>
      </c>
      <c r="S30" s="16">
        <f t="shared" si="24"/>
        <v>3</v>
      </c>
      <c r="T30" s="16">
        <f t="shared" si="25"/>
        <v>1</v>
      </c>
      <c r="U30" s="16">
        <f t="shared" si="26"/>
        <v>1</v>
      </c>
      <c r="V30" s="14"/>
      <c r="W30" s="21">
        <v>110</v>
      </c>
      <c r="X30" s="21">
        <v>0</v>
      </c>
      <c r="Y30" s="30">
        <v>115</v>
      </c>
      <c r="Z30" s="29">
        <f t="shared" si="27"/>
        <v>-110</v>
      </c>
      <c r="AA30" s="29">
        <f t="shared" si="28"/>
        <v>-115</v>
      </c>
      <c r="AB30" s="28">
        <v>7</v>
      </c>
      <c r="AC30" s="28">
        <v>0</v>
      </c>
      <c r="AD30" s="30">
        <v>7</v>
      </c>
      <c r="AE30" s="29">
        <f t="shared" si="29"/>
        <v>-7</v>
      </c>
      <c r="AF30" s="29">
        <f t="shared" si="30"/>
        <v>-7</v>
      </c>
      <c r="AG30" s="16">
        <f t="shared" si="31"/>
        <v>110</v>
      </c>
      <c r="AH30" s="16">
        <f t="shared" si="32"/>
        <v>0</v>
      </c>
      <c r="AI30" s="16">
        <f t="shared" si="33"/>
        <v>115</v>
      </c>
      <c r="AJ30" s="16">
        <f t="shared" si="34"/>
        <v>-110</v>
      </c>
      <c r="AK30" s="16">
        <f t="shared" si="35"/>
        <v>-115</v>
      </c>
      <c r="AL30" s="16">
        <f t="shared" si="36"/>
        <v>7</v>
      </c>
      <c r="AM30" s="33">
        <f t="shared" si="43"/>
        <v>0</v>
      </c>
      <c r="AN30" s="16">
        <f t="shared" si="47"/>
        <v>7</v>
      </c>
      <c r="AO30" s="16">
        <f t="shared" si="48"/>
        <v>-7</v>
      </c>
      <c r="AP30" s="16">
        <f t="shared" si="49"/>
        <v>-7</v>
      </c>
      <c r="AR30" s="33">
        <f t="shared" si="41"/>
        <v>0</v>
      </c>
    </row>
    <row r="31" spans="1:44">
      <c r="A31" s="11" t="s">
        <v>21</v>
      </c>
      <c r="B31" s="31">
        <v>220</v>
      </c>
      <c r="C31" s="21">
        <v>108</v>
      </c>
      <c r="D31" s="30">
        <v>245</v>
      </c>
      <c r="E31" s="29">
        <f t="shared" si="14"/>
        <v>-112</v>
      </c>
      <c r="F31" s="29">
        <f t="shared" si="15"/>
        <v>-137</v>
      </c>
      <c r="G31" s="28">
        <v>4</v>
      </c>
      <c r="H31" s="28">
        <v>5</v>
      </c>
      <c r="I31" s="30">
        <v>3</v>
      </c>
      <c r="J31" s="29">
        <f t="shared" si="16"/>
        <v>1</v>
      </c>
      <c r="K31" s="27">
        <f t="shared" si="17"/>
        <v>2</v>
      </c>
      <c r="L31" s="16">
        <f t="shared" si="18"/>
        <v>220</v>
      </c>
      <c r="M31" s="16">
        <f t="shared" si="19"/>
        <v>108</v>
      </c>
      <c r="N31" s="16">
        <f t="shared" si="20"/>
        <v>245</v>
      </c>
      <c r="O31" s="16">
        <f t="shared" si="21"/>
        <v>-112</v>
      </c>
      <c r="P31" s="16">
        <f t="shared" si="42"/>
        <v>-137</v>
      </c>
      <c r="Q31" s="16">
        <f t="shared" si="22"/>
        <v>4</v>
      </c>
      <c r="R31" s="16">
        <f t="shared" si="23"/>
        <v>5</v>
      </c>
      <c r="S31" s="16">
        <f t="shared" si="24"/>
        <v>3</v>
      </c>
      <c r="T31" s="16">
        <f t="shared" si="25"/>
        <v>1</v>
      </c>
      <c r="U31" s="16">
        <f t="shared" si="26"/>
        <v>2</v>
      </c>
      <c r="V31" s="14"/>
      <c r="W31" s="21">
        <v>25</v>
      </c>
      <c r="X31" s="21">
        <v>0</v>
      </c>
      <c r="Y31" s="30">
        <v>0</v>
      </c>
      <c r="Z31" s="29">
        <f t="shared" si="27"/>
        <v>-25</v>
      </c>
      <c r="AA31" s="29" t="str">
        <f t="shared" si="28"/>
        <v>-</v>
      </c>
      <c r="AB31" s="28">
        <v>0</v>
      </c>
      <c r="AC31" s="28">
        <v>0</v>
      </c>
      <c r="AD31" s="30">
        <v>0</v>
      </c>
      <c r="AE31" s="29" t="str">
        <f t="shared" si="29"/>
        <v>-</v>
      </c>
      <c r="AF31" s="29" t="str">
        <f t="shared" si="30"/>
        <v>-</v>
      </c>
      <c r="AG31" s="16">
        <f t="shared" si="31"/>
        <v>25</v>
      </c>
      <c r="AH31" s="16">
        <f t="shared" si="32"/>
        <v>0</v>
      </c>
      <c r="AI31" s="16">
        <f t="shared" si="33"/>
        <v>0</v>
      </c>
      <c r="AJ31" s="16">
        <f t="shared" si="34"/>
        <v>-25</v>
      </c>
      <c r="AK31" s="16" t="str">
        <f t="shared" si="35"/>
        <v>-</v>
      </c>
      <c r="AL31" s="16">
        <f t="shared" si="36"/>
        <v>0</v>
      </c>
      <c r="AM31" s="33">
        <f t="shared" si="43"/>
        <v>0</v>
      </c>
      <c r="AN31" s="16">
        <f t="shared" si="47"/>
        <v>0</v>
      </c>
      <c r="AO31" s="16" t="str">
        <f t="shared" si="48"/>
        <v>-</v>
      </c>
      <c r="AP31" s="16" t="str">
        <f t="shared" si="49"/>
        <v>-</v>
      </c>
      <c r="AR31" s="33">
        <f t="shared" si="41"/>
        <v>0</v>
      </c>
    </row>
    <row r="32" spans="1:44">
      <c r="A32" s="11" t="s">
        <v>22</v>
      </c>
      <c r="B32" s="31">
        <v>80</v>
      </c>
      <c r="C32" s="21"/>
      <c r="D32" s="30">
        <v>209</v>
      </c>
      <c r="E32" s="29">
        <f t="shared" si="14"/>
        <v>-80</v>
      </c>
      <c r="F32" s="29">
        <f t="shared" si="15"/>
        <v>-209</v>
      </c>
      <c r="G32" s="28">
        <v>1</v>
      </c>
      <c r="H32" s="28"/>
      <c r="I32" s="30">
        <v>4</v>
      </c>
      <c r="J32" s="29">
        <f t="shared" si="16"/>
        <v>-1</v>
      </c>
      <c r="K32" s="27">
        <f t="shared" si="17"/>
        <v>-4</v>
      </c>
      <c r="L32" s="16" t="str">
        <f t="shared" si="18"/>
        <v/>
      </c>
      <c r="M32" s="16" t="str">
        <f t="shared" si="19"/>
        <v/>
      </c>
      <c r="N32" s="16" t="str">
        <f t="shared" si="20"/>
        <v/>
      </c>
      <c r="O32" s="16" t="str">
        <f t="shared" si="21"/>
        <v/>
      </c>
      <c r="P32" s="16" t="str">
        <f t="shared" si="42"/>
        <v/>
      </c>
      <c r="Q32" s="16" t="str">
        <f t="shared" si="22"/>
        <v/>
      </c>
      <c r="R32" s="16" t="str">
        <f t="shared" si="23"/>
        <v/>
      </c>
      <c r="S32" s="16" t="str">
        <f t="shared" si="24"/>
        <v/>
      </c>
      <c r="T32" s="16" t="str">
        <f t="shared" si="25"/>
        <v/>
      </c>
      <c r="U32" s="16" t="str">
        <f t="shared" si="26"/>
        <v/>
      </c>
      <c r="V32" s="14"/>
      <c r="W32" s="21">
        <v>20</v>
      </c>
      <c r="X32" s="21"/>
      <c r="Y32" s="30">
        <v>23</v>
      </c>
      <c r="Z32" s="29">
        <f t="shared" si="27"/>
        <v>-20</v>
      </c>
      <c r="AA32" s="29">
        <f t="shared" si="28"/>
        <v>-23</v>
      </c>
      <c r="AB32" s="28">
        <v>1</v>
      </c>
      <c r="AC32" s="28"/>
      <c r="AD32" s="30">
        <v>1</v>
      </c>
      <c r="AE32" s="29">
        <f t="shared" si="29"/>
        <v>-1</v>
      </c>
      <c r="AF32" s="29">
        <f t="shared" si="30"/>
        <v>-1</v>
      </c>
      <c r="AG32" s="16" t="str">
        <f t="shared" si="31"/>
        <v/>
      </c>
      <c r="AH32" s="16" t="str">
        <f t="shared" si="32"/>
        <v/>
      </c>
      <c r="AI32" s="16" t="str">
        <f t="shared" si="33"/>
        <v/>
      </c>
      <c r="AJ32" s="16" t="str">
        <f t="shared" si="34"/>
        <v/>
      </c>
      <c r="AK32" s="16" t="str">
        <f t="shared" si="35"/>
        <v/>
      </c>
      <c r="AL32" s="16" t="str">
        <f t="shared" si="36"/>
        <v/>
      </c>
      <c r="AN32" s="16" t="str">
        <f t="shared" si="47"/>
        <v/>
      </c>
      <c r="AO32" s="16" t="str">
        <f t="shared" si="48"/>
        <v/>
      </c>
      <c r="AP32" s="16" t="str">
        <f t="shared" si="49"/>
        <v/>
      </c>
      <c r="AR32" s="33">
        <f t="shared" si="41"/>
        <v>32</v>
      </c>
    </row>
    <row r="33" spans="1:44">
      <c r="A33" s="11" t="s">
        <v>23</v>
      </c>
      <c r="B33" s="31">
        <v>240</v>
      </c>
      <c r="C33" s="21"/>
      <c r="D33" s="30">
        <v>313</v>
      </c>
      <c r="E33" s="29">
        <f t="shared" si="14"/>
        <v>-240</v>
      </c>
      <c r="F33" s="29">
        <f t="shared" si="15"/>
        <v>-313</v>
      </c>
      <c r="G33" s="28">
        <v>7</v>
      </c>
      <c r="H33" s="28"/>
      <c r="I33" s="30">
        <v>3</v>
      </c>
      <c r="J33" s="29">
        <f t="shared" si="16"/>
        <v>-7</v>
      </c>
      <c r="K33" s="27">
        <f t="shared" si="17"/>
        <v>-3</v>
      </c>
      <c r="L33" s="16" t="str">
        <f t="shared" si="18"/>
        <v/>
      </c>
      <c r="M33" s="16" t="str">
        <f t="shared" si="19"/>
        <v/>
      </c>
      <c r="N33" s="16" t="str">
        <f t="shared" si="20"/>
        <v/>
      </c>
      <c r="O33" s="16" t="str">
        <f t="shared" si="21"/>
        <v/>
      </c>
      <c r="P33" s="16" t="str">
        <f t="shared" si="42"/>
        <v/>
      </c>
      <c r="Q33" s="16" t="str">
        <f t="shared" si="22"/>
        <v/>
      </c>
      <c r="R33" s="16" t="str">
        <f t="shared" si="23"/>
        <v/>
      </c>
      <c r="S33" s="16" t="str">
        <f t="shared" si="24"/>
        <v/>
      </c>
      <c r="T33" s="16" t="str">
        <f t="shared" si="25"/>
        <v/>
      </c>
      <c r="U33" s="16" t="str">
        <f t="shared" si="26"/>
        <v/>
      </c>
      <c r="V33" s="14"/>
      <c r="W33" s="21">
        <v>70</v>
      </c>
      <c r="X33" s="21"/>
      <c r="Y33" s="30">
        <v>27</v>
      </c>
      <c r="Z33" s="29">
        <f t="shared" si="27"/>
        <v>-70</v>
      </c>
      <c r="AA33" s="29">
        <f t="shared" si="28"/>
        <v>-27</v>
      </c>
      <c r="AB33" s="28">
        <v>4</v>
      </c>
      <c r="AC33" s="28"/>
      <c r="AD33" s="30">
        <v>1</v>
      </c>
      <c r="AE33" s="29">
        <f t="shared" si="29"/>
        <v>-4</v>
      </c>
      <c r="AF33" s="29">
        <f t="shared" si="30"/>
        <v>-1</v>
      </c>
      <c r="AG33" s="16" t="str">
        <f t="shared" si="31"/>
        <v/>
      </c>
      <c r="AH33" s="16" t="str">
        <f t="shared" si="32"/>
        <v/>
      </c>
      <c r="AI33" s="16" t="str">
        <f t="shared" si="33"/>
        <v/>
      </c>
      <c r="AJ33" s="16" t="str">
        <f t="shared" si="34"/>
        <v/>
      </c>
      <c r="AK33" s="16" t="str">
        <f t="shared" si="35"/>
        <v/>
      </c>
      <c r="AL33" s="16" t="str">
        <f t="shared" si="36"/>
        <v/>
      </c>
      <c r="AN33" s="16" t="str">
        <f t="shared" si="47"/>
        <v/>
      </c>
      <c r="AO33" s="16" t="str">
        <f t="shared" si="48"/>
        <v/>
      </c>
      <c r="AP33" s="16" t="str">
        <f t="shared" si="49"/>
        <v/>
      </c>
      <c r="AR33" s="33">
        <f t="shared" si="41"/>
        <v>33</v>
      </c>
    </row>
    <row r="34" spans="1:44">
      <c r="A34" s="11" t="s">
        <v>24</v>
      </c>
      <c r="B34" s="31">
        <v>190</v>
      </c>
      <c r="C34" s="21"/>
      <c r="D34" s="30">
        <v>213</v>
      </c>
      <c r="E34" s="29">
        <f t="shared" si="14"/>
        <v>-190</v>
      </c>
      <c r="F34" s="29">
        <f t="shared" si="15"/>
        <v>-213</v>
      </c>
      <c r="G34" s="28">
        <v>8</v>
      </c>
      <c r="H34" s="28"/>
      <c r="I34" s="30">
        <v>4</v>
      </c>
      <c r="J34" s="29">
        <f t="shared" si="16"/>
        <v>-8</v>
      </c>
      <c r="K34" s="27">
        <f t="shared" si="17"/>
        <v>-4</v>
      </c>
      <c r="L34" s="16" t="str">
        <f t="shared" si="18"/>
        <v/>
      </c>
      <c r="M34" s="16" t="str">
        <f t="shared" si="19"/>
        <v/>
      </c>
      <c r="N34" s="16" t="str">
        <f t="shared" si="20"/>
        <v/>
      </c>
      <c r="O34" s="16" t="str">
        <f t="shared" si="21"/>
        <v/>
      </c>
      <c r="P34" s="16" t="str">
        <f t="shared" si="42"/>
        <v/>
      </c>
      <c r="Q34" s="16" t="str">
        <f t="shared" si="22"/>
        <v/>
      </c>
      <c r="R34" s="16" t="str">
        <f t="shared" si="23"/>
        <v/>
      </c>
      <c r="S34" s="16" t="str">
        <f t="shared" si="24"/>
        <v/>
      </c>
      <c r="T34" s="16" t="str">
        <f t="shared" si="25"/>
        <v/>
      </c>
      <c r="U34" s="16" t="str">
        <f t="shared" si="26"/>
        <v/>
      </c>
      <c r="V34" s="14"/>
      <c r="W34" s="21">
        <v>25</v>
      </c>
      <c r="X34" s="21"/>
      <c r="Y34" s="30">
        <v>0</v>
      </c>
      <c r="Z34" s="29">
        <f t="shared" si="27"/>
        <v>-25</v>
      </c>
      <c r="AA34" s="29" t="str">
        <f t="shared" si="28"/>
        <v>-</v>
      </c>
      <c r="AB34" s="28">
        <v>1</v>
      </c>
      <c r="AC34" s="28"/>
      <c r="AD34" s="30">
        <v>0</v>
      </c>
      <c r="AE34" s="29">
        <f t="shared" si="29"/>
        <v>-1</v>
      </c>
      <c r="AF34" s="29" t="str">
        <f t="shared" si="30"/>
        <v>-</v>
      </c>
      <c r="AG34" s="16" t="str">
        <f t="shared" si="31"/>
        <v/>
      </c>
      <c r="AH34" s="16" t="str">
        <f t="shared" si="32"/>
        <v/>
      </c>
      <c r="AI34" s="16" t="str">
        <f t="shared" si="33"/>
        <v/>
      </c>
      <c r="AJ34" s="16" t="str">
        <f t="shared" si="34"/>
        <v/>
      </c>
      <c r="AK34" s="16" t="str">
        <f t="shared" si="35"/>
        <v/>
      </c>
      <c r="AL34" s="16" t="str">
        <f t="shared" si="36"/>
        <v/>
      </c>
      <c r="AN34" s="16" t="str">
        <f t="shared" si="47"/>
        <v/>
      </c>
      <c r="AO34" s="16" t="str">
        <f t="shared" si="48"/>
        <v/>
      </c>
      <c r="AP34" s="16" t="str">
        <f t="shared" si="49"/>
        <v/>
      </c>
      <c r="AR34" s="33">
        <f t="shared" si="41"/>
        <v>34</v>
      </c>
    </row>
    <row r="35" spans="1:44">
      <c r="A35" s="11" t="s">
        <v>25</v>
      </c>
      <c r="B35" s="31">
        <v>240</v>
      </c>
      <c r="C35" s="21"/>
      <c r="D35" s="30">
        <v>477</v>
      </c>
      <c r="E35" s="29">
        <f t="shared" si="14"/>
        <v>-240</v>
      </c>
      <c r="F35" s="29">
        <f t="shared" si="15"/>
        <v>-477</v>
      </c>
      <c r="G35" s="28">
        <v>6</v>
      </c>
      <c r="H35" s="28"/>
      <c r="I35" s="30">
        <v>9</v>
      </c>
      <c r="J35" s="29">
        <f t="shared" si="16"/>
        <v>-6</v>
      </c>
      <c r="K35" s="27">
        <f t="shared" si="17"/>
        <v>-9</v>
      </c>
      <c r="L35" s="16" t="str">
        <f t="shared" si="18"/>
        <v/>
      </c>
      <c r="M35" s="16" t="str">
        <f t="shared" si="19"/>
        <v/>
      </c>
      <c r="N35" s="16" t="str">
        <f t="shared" si="20"/>
        <v/>
      </c>
      <c r="O35" s="16" t="str">
        <f t="shared" si="21"/>
        <v/>
      </c>
      <c r="P35" s="16" t="str">
        <f t="shared" si="42"/>
        <v/>
      </c>
      <c r="Q35" s="16" t="str">
        <f t="shared" si="22"/>
        <v/>
      </c>
      <c r="R35" s="16" t="str">
        <f t="shared" si="23"/>
        <v/>
      </c>
      <c r="S35" s="16" t="str">
        <f t="shared" si="24"/>
        <v/>
      </c>
      <c r="T35" s="16" t="str">
        <f t="shared" si="25"/>
        <v/>
      </c>
      <c r="U35" s="16" t="str">
        <f t="shared" si="26"/>
        <v/>
      </c>
      <c r="V35" s="14"/>
      <c r="W35" s="21">
        <v>0</v>
      </c>
      <c r="X35" s="21"/>
      <c r="Y35" s="30">
        <v>24</v>
      </c>
      <c r="Z35" s="29" t="str">
        <f t="shared" si="27"/>
        <v>-</v>
      </c>
      <c r="AA35" s="29">
        <f t="shared" si="28"/>
        <v>-24</v>
      </c>
      <c r="AB35" s="28">
        <v>0</v>
      </c>
      <c r="AC35" s="28"/>
      <c r="AD35" s="30">
        <v>1</v>
      </c>
      <c r="AE35" s="29" t="str">
        <f t="shared" si="29"/>
        <v>-</v>
      </c>
      <c r="AF35" s="29">
        <f t="shared" si="30"/>
        <v>-1</v>
      </c>
      <c r="AG35" s="16" t="str">
        <f t="shared" si="31"/>
        <v/>
      </c>
      <c r="AH35" s="16" t="str">
        <f t="shared" si="32"/>
        <v/>
      </c>
      <c r="AI35" s="16" t="str">
        <f t="shared" si="33"/>
        <v/>
      </c>
      <c r="AJ35" s="16" t="str">
        <f t="shared" si="34"/>
        <v/>
      </c>
      <c r="AK35" s="16" t="str">
        <f t="shared" si="35"/>
        <v/>
      </c>
      <c r="AL35" s="16" t="str">
        <f t="shared" si="36"/>
        <v/>
      </c>
      <c r="AN35" s="16" t="str">
        <f t="shared" si="47"/>
        <v/>
      </c>
      <c r="AO35" s="16" t="str">
        <f t="shared" si="48"/>
        <v/>
      </c>
      <c r="AP35" s="16" t="str">
        <f t="shared" si="49"/>
        <v/>
      </c>
      <c r="AR35" s="33">
        <f t="shared" si="41"/>
        <v>35</v>
      </c>
    </row>
    <row r="36" spans="1:44">
      <c r="A36" s="11" t="s">
        <v>26</v>
      </c>
      <c r="B36" s="31">
        <v>0</v>
      </c>
      <c r="C36" s="21"/>
      <c r="D36" s="30">
        <v>194</v>
      </c>
      <c r="E36" s="29" t="str">
        <f t="shared" si="14"/>
        <v>-</v>
      </c>
      <c r="F36" s="29">
        <f t="shared" si="15"/>
        <v>-194</v>
      </c>
      <c r="G36" s="28">
        <v>0</v>
      </c>
      <c r="H36" s="28"/>
      <c r="I36" s="30">
        <v>4</v>
      </c>
      <c r="J36" s="29" t="str">
        <f t="shared" si="16"/>
        <v>-</v>
      </c>
      <c r="K36" s="27">
        <f t="shared" si="17"/>
        <v>-4</v>
      </c>
      <c r="L36" s="16" t="str">
        <f t="shared" si="18"/>
        <v/>
      </c>
      <c r="M36" s="16" t="str">
        <f t="shared" si="19"/>
        <v/>
      </c>
      <c r="N36" s="16" t="str">
        <f t="shared" si="20"/>
        <v/>
      </c>
      <c r="O36" s="16" t="str">
        <f t="shared" si="21"/>
        <v/>
      </c>
      <c r="P36" s="16" t="str">
        <f t="shared" si="42"/>
        <v/>
      </c>
      <c r="Q36" s="16" t="str">
        <f t="shared" si="22"/>
        <v/>
      </c>
      <c r="R36" s="16" t="str">
        <f t="shared" si="23"/>
        <v/>
      </c>
      <c r="S36" s="16" t="str">
        <f t="shared" si="24"/>
        <v/>
      </c>
      <c r="T36" s="16" t="str">
        <f t="shared" si="25"/>
        <v/>
      </c>
      <c r="U36" s="16" t="str">
        <f t="shared" si="26"/>
        <v/>
      </c>
      <c r="V36" s="14"/>
      <c r="W36" s="21">
        <v>0</v>
      </c>
      <c r="X36" s="21"/>
      <c r="Y36" s="30">
        <v>0</v>
      </c>
      <c r="Z36" s="29" t="str">
        <f t="shared" si="27"/>
        <v>-</v>
      </c>
      <c r="AA36" s="29" t="str">
        <f t="shared" si="28"/>
        <v>-</v>
      </c>
      <c r="AB36" s="28">
        <v>0</v>
      </c>
      <c r="AC36" s="28"/>
      <c r="AD36" s="30">
        <v>0</v>
      </c>
      <c r="AE36" s="29" t="str">
        <f t="shared" si="29"/>
        <v>-</v>
      </c>
      <c r="AF36" s="29" t="str">
        <f t="shared" si="30"/>
        <v>-</v>
      </c>
      <c r="AG36" s="16" t="str">
        <f t="shared" si="31"/>
        <v/>
      </c>
      <c r="AH36" s="16" t="str">
        <f t="shared" si="32"/>
        <v/>
      </c>
      <c r="AI36" s="16" t="str">
        <f t="shared" si="33"/>
        <v/>
      </c>
      <c r="AJ36" s="16" t="str">
        <f t="shared" si="34"/>
        <v/>
      </c>
      <c r="AK36" s="16" t="str">
        <f t="shared" si="35"/>
        <v/>
      </c>
      <c r="AL36" s="16" t="str">
        <f t="shared" si="36"/>
        <v/>
      </c>
      <c r="AM36" s="16" t="str">
        <f t="shared" ref="AM36:AM41" si="50">IF($X36="","",AC36)</f>
        <v/>
      </c>
      <c r="AN36" s="16" t="str">
        <f t="shared" si="47"/>
        <v/>
      </c>
      <c r="AO36" s="16" t="str">
        <f t="shared" si="48"/>
        <v/>
      </c>
      <c r="AP36" s="16" t="str">
        <f t="shared" si="49"/>
        <v/>
      </c>
      <c r="AR36" s="33">
        <f t="shared" si="41"/>
        <v>36</v>
      </c>
    </row>
    <row r="37" spans="1:44">
      <c r="A37" s="11" t="s">
        <v>27</v>
      </c>
      <c r="B37" s="31">
        <v>350</v>
      </c>
      <c r="C37" s="21"/>
      <c r="D37" s="30">
        <v>420</v>
      </c>
      <c r="E37" s="29">
        <f t="shared" si="14"/>
        <v>-350</v>
      </c>
      <c r="F37" s="29">
        <f t="shared" si="15"/>
        <v>-420</v>
      </c>
      <c r="G37" s="28">
        <v>4</v>
      </c>
      <c r="H37" s="28"/>
      <c r="I37" s="30">
        <v>6</v>
      </c>
      <c r="J37" s="29">
        <f t="shared" si="16"/>
        <v>-4</v>
      </c>
      <c r="K37" s="27">
        <f t="shared" si="17"/>
        <v>-6</v>
      </c>
      <c r="L37" s="16" t="str">
        <f t="shared" si="18"/>
        <v/>
      </c>
      <c r="M37" s="16" t="str">
        <f t="shared" si="19"/>
        <v/>
      </c>
      <c r="N37" s="16" t="str">
        <f t="shared" si="20"/>
        <v/>
      </c>
      <c r="O37" s="16" t="str">
        <f t="shared" si="21"/>
        <v/>
      </c>
      <c r="P37" s="16" t="str">
        <f t="shared" si="42"/>
        <v/>
      </c>
      <c r="Q37" s="16" t="str">
        <f t="shared" si="22"/>
        <v/>
      </c>
      <c r="R37" s="16" t="str">
        <f t="shared" si="23"/>
        <v/>
      </c>
      <c r="S37" s="16" t="str">
        <f t="shared" si="24"/>
        <v/>
      </c>
      <c r="T37" s="16" t="str">
        <f t="shared" si="25"/>
        <v/>
      </c>
      <c r="U37" s="16" t="str">
        <f t="shared" si="26"/>
        <v/>
      </c>
      <c r="V37" s="14"/>
      <c r="W37" s="21">
        <v>25</v>
      </c>
      <c r="X37" s="21"/>
      <c r="Y37" s="30">
        <v>0</v>
      </c>
      <c r="Z37" s="29">
        <f t="shared" si="27"/>
        <v>-25</v>
      </c>
      <c r="AA37" s="29" t="str">
        <f t="shared" si="28"/>
        <v>-</v>
      </c>
      <c r="AB37" s="28">
        <v>1</v>
      </c>
      <c r="AC37" s="28"/>
      <c r="AD37" s="30">
        <v>0</v>
      </c>
      <c r="AE37" s="29">
        <f t="shared" si="29"/>
        <v>-1</v>
      </c>
      <c r="AF37" s="29" t="str">
        <f t="shared" si="30"/>
        <v>-</v>
      </c>
      <c r="AG37" s="16" t="str">
        <f t="shared" si="31"/>
        <v/>
      </c>
      <c r="AH37" s="16" t="str">
        <f t="shared" si="32"/>
        <v/>
      </c>
      <c r="AI37" s="16" t="str">
        <f t="shared" si="33"/>
        <v/>
      </c>
      <c r="AJ37" s="16" t="str">
        <f t="shared" si="34"/>
        <v/>
      </c>
      <c r="AK37" s="16" t="str">
        <f t="shared" si="35"/>
        <v/>
      </c>
      <c r="AL37" s="16" t="str">
        <f t="shared" si="36"/>
        <v/>
      </c>
      <c r="AM37" s="16" t="str">
        <f t="shared" si="50"/>
        <v/>
      </c>
      <c r="AN37" s="16" t="str">
        <f t="shared" si="47"/>
        <v/>
      </c>
      <c r="AO37" s="16" t="str">
        <f t="shared" si="48"/>
        <v/>
      </c>
      <c r="AP37" s="16" t="str">
        <f t="shared" si="49"/>
        <v/>
      </c>
      <c r="AR37" s="33">
        <f t="shared" si="41"/>
        <v>37</v>
      </c>
    </row>
    <row r="38" spans="1:44">
      <c r="A38" s="11" t="s">
        <v>28</v>
      </c>
      <c r="B38" s="31"/>
      <c r="C38" s="21"/>
      <c r="D38" s="30"/>
      <c r="E38" s="29" t="str">
        <f t="shared" si="14"/>
        <v>-</v>
      </c>
      <c r="F38" s="29" t="str">
        <f t="shared" si="15"/>
        <v>-</v>
      </c>
      <c r="G38" s="28"/>
      <c r="H38" s="28"/>
      <c r="I38" s="30"/>
      <c r="J38" s="29" t="str">
        <f t="shared" si="16"/>
        <v>-</v>
      </c>
      <c r="K38" s="27" t="str">
        <f t="shared" si="17"/>
        <v>-</v>
      </c>
      <c r="L38" s="16" t="str">
        <f t="shared" si="18"/>
        <v/>
      </c>
      <c r="M38" s="16" t="str">
        <f t="shared" si="19"/>
        <v/>
      </c>
      <c r="N38" s="16" t="str">
        <f t="shared" si="20"/>
        <v/>
      </c>
      <c r="O38" s="16" t="str">
        <f t="shared" si="21"/>
        <v/>
      </c>
      <c r="P38" s="16" t="str">
        <f t="shared" si="42"/>
        <v/>
      </c>
      <c r="Q38" s="16" t="str">
        <f t="shared" si="22"/>
        <v/>
      </c>
      <c r="R38" s="16" t="str">
        <f t="shared" si="23"/>
        <v/>
      </c>
      <c r="S38" s="16" t="str">
        <f t="shared" si="24"/>
        <v/>
      </c>
      <c r="T38" s="16" t="str">
        <f t="shared" si="25"/>
        <v/>
      </c>
      <c r="U38" s="16" t="str">
        <f t="shared" si="26"/>
        <v/>
      </c>
      <c r="V38" s="14"/>
      <c r="W38" s="21"/>
      <c r="X38" s="21"/>
      <c r="Y38" s="30"/>
      <c r="Z38" s="29" t="str">
        <f t="shared" si="27"/>
        <v>-</v>
      </c>
      <c r="AA38" s="29" t="str">
        <f t="shared" si="28"/>
        <v>-</v>
      </c>
      <c r="AB38" s="28"/>
      <c r="AC38" s="28"/>
      <c r="AD38" s="30"/>
      <c r="AE38" s="29" t="str">
        <f t="shared" si="29"/>
        <v>-</v>
      </c>
      <c r="AF38" s="29" t="str">
        <f t="shared" si="30"/>
        <v>-</v>
      </c>
      <c r="AG38" s="16" t="str">
        <f t="shared" si="31"/>
        <v/>
      </c>
      <c r="AH38" s="16" t="str">
        <f t="shared" si="32"/>
        <v/>
      </c>
      <c r="AI38" s="16" t="str">
        <f t="shared" si="33"/>
        <v/>
      </c>
      <c r="AJ38" s="16" t="str">
        <f t="shared" si="34"/>
        <v/>
      </c>
      <c r="AK38" s="16" t="str">
        <f t="shared" si="35"/>
        <v/>
      </c>
      <c r="AL38" s="16" t="str">
        <f t="shared" si="36"/>
        <v/>
      </c>
      <c r="AM38" s="16" t="str">
        <f t="shared" si="50"/>
        <v/>
      </c>
      <c r="AN38" s="16" t="str">
        <f t="shared" si="47"/>
        <v/>
      </c>
      <c r="AO38" s="16" t="str">
        <f t="shared" si="48"/>
        <v/>
      </c>
      <c r="AP38" s="16" t="str">
        <f t="shared" si="49"/>
        <v/>
      </c>
      <c r="AR38" s="33">
        <f t="shared" si="41"/>
        <v>38</v>
      </c>
    </row>
    <row r="39" spans="1:44">
      <c r="A39" s="11" t="s">
        <v>29</v>
      </c>
      <c r="B39" s="31">
        <v>100</v>
      </c>
      <c r="C39" s="21"/>
      <c r="D39" s="30">
        <v>311</v>
      </c>
      <c r="E39" s="29">
        <f t="shared" si="14"/>
        <v>-100</v>
      </c>
      <c r="F39" s="29">
        <f t="shared" si="15"/>
        <v>-311</v>
      </c>
      <c r="G39" s="28">
        <v>1</v>
      </c>
      <c r="H39" s="28"/>
      <c r="I39" s="30">
        <v>1</v>
      </c>
      <c r="J39" s="29">
        <f t="shared" si="16"/>
        <v>-1</v>
      </c>
      <c r="K39" s="27">
        <f t="shared" si="17"/>
        <v>-1</v>
      </c>
      <c r="L39" s="16" t="str">
        <f t="shared" si="18"/>
        <v/>
      </c>
      <c r="M39" s="16" t="str">
        <f t="shared" si="19"/>
        <v/>
      </c>
      <c r="N39" s="16" t="str">
        <f t="shared" si="20"/>
        <v/>
      </c>
      <c r="O39" s="16" t="str">
        <f t="shared" si="21"/>
        <v/>
      </c>
      <c r="P39" s="16" t="str">
        <f t="shared" si="42"/>
        <v/>
      </c>
      <c r="Q39" s="16" t="str">
        <f t="shared" si="22"/>
        <v/>
      </c>
      <c r="R39" s="16" t="str">
        <f t="shared" si="23"/>
        <v/>
      </c>
      <c r="S39" s="16" t="str">
        <f t="shared" si="24"/>
        <v/>
      </c>
      <c r="T39" s="16" t="str">
        <f t="shared" si="25"/>
        <v/>
      </c>
      <c r="U39" s="16" t="str">
        <f t="shared" si="26"/>
        <v/>
      </c>
      <c r="V39" s="14"/>
      <c r="W39" s="21">
        <v>25</v>
      </c>
      <c r="X39" s="21"/>
      <c r="Y39" s="30">
        <v>12</v>
      </c>
      <c r="Z39" s="29">
        <f t="shared" si="27"/>
        <v>-25</v>
      </c>
      <c r="AA39" s="29">
        <f t="shared" si="28"/>
        <v>-12</v>
      </c>
      <c r="AB39" s="28">
        <v>1</v>
      </c>
      <c r="AC39" s="28"/>
      <c r="AD39" s="30">
        <v>1</v>
      </c>
      <c r="AE39" s="29">
        <f t="shared" si="29"/>
        <v>-1</v>
      </c>
      <c r="AF39" s="29">
        <f t="shared" si="30"/>
        <v>-1</v>
      </c>
      <c r="AG39" s="16" t="str">
        <f t="shared" si="31"/>
        <v/>
      </c>
      <c r="AH39" s="16" t="str">
        <f t="shared" si="32"/>
        <v/>
      </c>
      <c r="AI39" s="16" t="str">
        <f t="shared" si="33"/>
        <v/>
      </c>
      <c r="AJ39" s="16" t="str">
        <f t="shared" si="34"/>
        <v/>
      </c>
      <c r="AK39" s="16" t="str">
        <f t="shared" si="35"/>
        <v/>
      </c>
      <c r="AL39" s="16" t="str">
        <f t="shared" si="36"/>
        <v/>
      </c>
      <c r="AM39" s="16" t="str">
        <f t="shared" si="50"/>
        <v/>
      </c>
      <c r="AN39" s="16" t="str">
        <f t="shared" si="47"/>
        <v/>
      </c>
      <c r="AO39" s="16" t="str">
        <f t="shared" si="48"/>
        <v/>
      </c>
      <c r="AP39" s="16" t="str">
        <f t="shared" si="49"/>
        <v/>
      </c>
      <c r="AR39" s="33">
        <f t="shared" si="41"/>
        <v>39</v>
      </c>
    </row>
    <row r="40" spans="1:44">
      <c r="A40" s="11" t="s">
        <v>30</v>
      </c>
      <c r="B40" s="26"/>
      <c r="C40" s="20"/>
      <c r="D40" s="28"/>
      <c r="E40" s="29" t="str">
        <f t="shared" si="14"/>
        <v>-</v>
      </c>
      <c r="F40" s="29" t="str">
        <f t="shared" si="15"/>
        <v>-</v>
      </c>
      <c r="G40" s="28"/>
      <c r="H40" s="28"/>
      <c r="I40" s="28"/>
      <c r="J40" s="29" t="str">
        <f t="shared" si="16"/>
        <v>-</v>
      </c>
      <c r="K40" s="27" t="str">
        <f t="shared" si="17"/>
        <v>-</v>
      </c>
      <c r="L40" s="16" t="str">
        <f t="shared" si="18"/>
        <v/>
      </c>
      <c r="M40" s="16" t="str">
        <f t="shared" si="19"/>
        <v/>
      </c>
      <c r="N40" s="16" t="str">
        <f t="shared" si="20"/>
        <v/>
      </c>
      <c r="O40" s="16" t="str">
        <f t="shared" si="21"/>
        <v/>
      </c>
      <c r="P40" s="16" t="str">
        <f t="shared" si="42"/>
        <v/>
      </c>
      <c r="Q40" s="16" t="str">
        <f t="shared" si="22"/>
        <v/>
      </c>
      <c r="R40" s="16" t="str">
        <f t="shared" si="23"/>
        <v/>
      </c>
      <c r="S40" s="16" t="str">
        <f t="shared" si="24"/>
        <v/>
      </c>
      <c r="T40" s="16" t="str">
        <f t="shared" si="25"/>
        <v/>
      </c>
      <c r="U40" s="16" t="str">
        <f t="shared" si="26"/>
        <v/>
      </c>
      <c r="V40" s="14"/>
      <c r="W40" s="20"/>
      <c r="X40" s="20"/>
      <c r="Y40" s="28"/>
      <c r="Z40" s="29" t="str">
        <f t="shared" si="27"/>
        <v>-</v>
      </c>
      <c r="AA40" s="29" t="str">
        <f t="shared" si="28"/>
        <v>-</v>
      </c>
      <c r="AB40" s="28"/>
      <c r="AC40" s="28"/>
      <c r="AD40" s="28"/>
      <c r="AE40" s="29" t="str">
        <f t="shared" si="29"/>
        <v>-</v>
      </c>
      <c r="AF40" s="29" t="str">
        <f t="shared" si="30"/>
        <v>-</v>
      </c>
      <c r="AG40" s="16" t="str">
        <f t="shared" si="31"/>
        <v/>
      </c>
      <c r="AH40" s="16" t="str">
        <f t="shared" si="32"/>
        <v/>
      </c>
      <c r="AI40" s="16" t="str">
        <f t="shared" si="33"/>
        <v/>
      </c>
      <c r="AJ40" s="16" t="str">
        <f t="shared" si="34"/>
        <v/>
      </c>
      <c r="AK40" s="16" t="str">
        <f t="shared" si="35"/>
        <v/>
      </c>
      <c r="AL40" s="16" t="str">
        <f t="shared" si="36"/>
        <v/>
      </c>
      <c r="AM40" s="16" t="str">
        <f t="shared" si="50"/>
        <v/>
      </c>
      <c r="AN40" s="16" t="str">
        <f t="shared" si="47"/>
        <v/>
      </c>
      <c r="AO40" s="16" t="str">
        <f t="shared" si="48"/>
        <v/>
      </c>
      <c r="AP40" s="16" t="str">
        <f t="shared" si="49"/>
        <v/>
      </c>
      <c r="AR40" s="33">
        <f t="shared" si="41"/>
        <v>40</v>
      </c>
    </row>
    <row r="41" spans="1:44">
      <c r="A41" s="11" t="s">
        <v>31</v>
      </c>
      <c r="B41" s="31">
        <v>120</v>
      </c>
      <c r="C41" s="21"/>
      <c r="D41" s="30">
        <v>121</v>
      </c>
      <c r="E41" s="29">
        <f t="shared" si="14"/>
        <v>-120</v>
      </c>
      <c r="F41" s="29">
        <f t="shared" si="15"/>
        <v>-121</v>
      </c>
      <c r="G41" s="28">
        <v>1</v>
      </c>
      <c r="H41" s="28"/>
      <c r="I41" s="30">
        <v>1</v>
      </c>
      <c r="J41" s="29">
        <f t="shared" si="16"/>
        <v>-1</v>
      </c>
      <c r="K41" s="27">
        <f t="shared" si="17"/>
        <v>-1</v>
      </c>
      <c r="L41" s="16" t="str">
        <f t="shared" si="18"/>
        <v/>
      </c>
      <c r="M41" s="16" t="str">
        <f t="shared" si="19"/>
        <v/>
      </c>
      <c r="N41" s="16" t="str">
        <f t="shared" si="20"/>
        <v/>
      </c>
      <c r="O41" s="16" t="str">
        <f t="shared" si="21"/>
        <v/>
      </c>
      <c r="P41" s="16" t="str">
        <f t="shared" si="42"/>
        <v/>
      </c>
      <c r="Q41" s="16" t="str">
        <f t="shared" si="22"/>
        <v/>
      </c>
      <c r="R41" s="16" t="str">
        <f t="shared" si="23"/>
        <v/>
      </c>
      <c r="S41" s="16" t="str">
        <f t="shared" si="24"/>
        <v/>
      </c>
      <c r="T41" s="16" t="str">
        <f t="shared" si="25"/>
        <v/>
      </c>
      <c r="U41" s="16" t="str">
        <f t="shared" si="26"/>
        <v/>
      </c>
      <c r="V41" s="14"/>
      <c r="W41" s="21">
        <v>20</v>
      </c>
      <c r="X41" s="21"/>
      <c r="Y41" s="30">
        <v>13</v>
      </c>
      <c r="Z41" s="29">
        <f t="shared" si="27"/>
        <v>-20</v>
      </c>
      <c r="AA41" s="29">
        <f t="shared" si="28"/>
        <v>-13</v>
      </c>
      <c r="AB41" s="28">
        <v>1</v>
      </c>
      <c r="AC41" s="28"/>
      <c r="AD41" s="30">
        <v>1</v>
      </c>
      <c r="AE41" s="29">
        <f t="shared" si="29"/>
        <v>-1</v>
      </c>
      <c r="AF41" s="29">
        <f t="shared" si="30"/>
        <v>-1</v>
      </c>
      <c r="AG41" s="16" t="str">
        <f t="shared" si="31"/>
        <v/>
      </c>
      <c r="AH41" s="16" t="str">
        <f t="shared" si="32"/>
        <v/>
      </c>
      <c r="AI41" s="16" t="str">
        <f t="shared" si="33"/>
        <v/>
      </c>
      <c r="AJ41" s="16" t="str">
        <f t="shared" si="34"/>
        <v/>
      </c>
      <c r="AK41" s="16" t="str">
        <f t="shared" si="35"/>
        <v/>
      </c>
      <c r="AL41" s="16" t="str">
        <f t="shared" si="36"/>
        <v/>
      </c>
      <c r="AM41" s="16" t="str">
        <f t="shared" si="50"/>
        <v/>
      </c>
      <c r="AN41" s="16" t="str">
        <f t="shared" si="47"/>
        <v/>
      </c>
      <c r="AO41" s="16" t="str">
        <f t="shared" si="48"/>
        <v/>
      </c>
      <c r="AP41" s="16" t="str">
        <f t="shared" si="49"/>
        <v/>
      </c>
      <c r="AR41" s="33">
        <f t="shared" si="41"/>
        <v>41</v>
      </c>
    </row>
    <row r="42" spans="1:44">
      <c r="A42" s="11" t="s">
        <v>32</v>
      </c>
      <c r="B42" s="31">
        <v>0</v>
      </c>
      <c r="C42" s="21"/>
      <c r="D42" s="30">
        <v>0</v>
      </c>
      <c r="E42" s="29" t="str">
        <f t="shared" si="14"/>
        <v>-</v>
      </c>
      <c r="F42" s="29" t="str">
        <f t="shared" si="15"/>
        <v>-</v>
      </c>
      <c r="G42" s="28">
        <v>1</v>
      </c>
      <c r="H42" s="28"/>
      <c r="I42" s="30">
        <v>0</v>
      </c>
      <c r="J42" s="29">
        <f t="shared" si="16"/>
        <v>-1</v>
      </c>
      <c r="K42" s="27" t="str">
        <f t="shared" si="17"/>
        <v>-</v>
      </c>
      <c r="L42" s="16" t="str">
        <f t="shared" si="18"/>
        <v/>
      </c>
      <c r="M42" s="16" t="str">
        <f t="shared" si="19"/>
        <v/>
      </c>
      <c r="N42" s="16" t="str">
        <f t="shared" si="20"/>
        <v/>
      </c>
      <c r="O42" s="16" t="str">
        <f t="shared" si="21"/>
        <v/>
      </c>
      <c r="P42" s="16" t="str">
        <f t="shared" si="42"/>
        <v/>
      </c>
      <c r="Q42" s="16" t="str">
        <f t="shared" si="22"/>
        <v/>
      </c>
      <c r="R42" s="16" t="str">
        <f t="shared" si="23"/>
        <v/>
      </c>
      <c r="S42" s="16" t="str">
        <f t="shared" si="24"/>
        <v/>
      </c>
      <c r="T42" s="16" t="str">
        <f t="shared" si="25"/>
        <v/>
      </c>
      <c r="U42" s="16" t="str">
        <f t="shared" si="26"/>
        <v/>
      </c>
      <c r="V42" s="14"/>
      <c r="W42" s="21">
        <v>0</v>
      </c>
      <c r="X42" s="21"/>
      <c r="Y42" s="30">
        <v>0</v>
      </c>
      <c r="Z42" s="29" t="str">
        <f t="shared" si="27"/>
        <v>-</v>
      </c>
      <c r="AA42" s="29" t="str">
        <f t="shared" si="28"/>
        <v>-</v>
      </c>
      <c r="AB42" s="28">
        <v>1</v>
      </c>
      <c r="AC42" s="28"/>
      <c r="AD42" s="30">
        <v>0</v>
      </c>
      <c r="AE42" s="29">
        <f t="shared" si="29"/>
        <v>-1</v>
      </c>
      <c r="AF42" s="29" t="str">
        <f t="shared" si="30"/>
        <v>-</v>
      </c>
      <c r="AG42" s="16" t="str">
        <f t="shared" si="31"/>
        <v/>
      </c>
      <c r="AH42" s="16" t="str">
        <f t="shared" si="32"/>
        <v/>
      </c>
      <c r="AI42" s="16" t="str">
        <f t="shared" si="33"/>
        <v/>
      </c>
      <c r="AJ42" s="16" t="str">
        <f t="shared" si="34"/>
        <v/>
      </c>
      <c r="AK42" s="16" t="str">
        <f t="shared" si="35"/>
        <v/>
      </c>
      <c r="AL42" s="16" t="str">
        <f t="shared" si="36"/>
        <v/>
      </c>
      <c r="AN42" s="16" t="str">
        <f t="shared" si="47"/>
        <v/>
      </c>
      <c r="AO42" s="16" t="str">
        <f t="shared" si="48"/>
        <v/>
      </c>
      <c r="AP42" s="16" t="str">
        <f t="shared" si="49"/>
        <v/>
      </c>
      <c r="AR42" s="33">
        <f t="shared" si="41"/>
        <v>42</v>
      </c>
    </row>
    <row r="43" spans="1:44">
      <c r="A43" s="11" t="s">
        <v>33</v>
      </c>
      <c r="B43" s="31">
        <v>200</v>
      </c>
      <c r="C43" s="21"/>
      <c r="D43" s="30">
        <v>295</v>
      </c>
      <c r="E43" s="29">
        <f t="shared" si="14"/>
        <v>-200</v>
      </c>
      <c r="F43" s="29">
        <f t="shared" si="15"/>
        <v>-295</v>
      </c>
      <c r="G43" s="28">
        <v>1</v>
      </c>
      <c r="H43" s="28"/>
      <c r="I43" s="30">
        <v>2</v>
      </c>
      <c r="J43" s="29">
        <f t="shared" si="16"/>
        <v>-1</v>
      </c>
      <c r="K43" s="27">
        <f t="shared" si="17"/>
        <v>-2</v>
      </c>
      <c r="L43" s="16" t="str">
        <f t="shared" si="18"/>
        <v/>
      </c>
      <c r="M43" s="16" t="str">
        <f t="shared" si="19"/>
        <v/>
      </c>
      <c r="N43" s="16" t="str">
        <f t="shared" si="20"/>
        <v/>
      </c>
      <c r="O43" s="16" t="str">
        <f t="shared" si="21"/>
        <v/>
      </c>
      <c r="P43" s="16" t="str">
        <f t="shared" si="42"/>
        <v/>
      </c>
      <c r="Q43" s="16" t="str">
        <f t="shared" si="22"/>
        <v/>
      </c>
      <c r="R43" s="16" t="str">
        <f t="shared" si="23"/>
        <v/>
      </c>
      <c r="S43" s="16" t="str">
        <f t="shared" si="24"/>
        <v/>
      </c>
      <c r="T43" s="16" t="str">
        <f t="shared" si="25"/>
        <v/>
      </c>
      <c r="U43" s="16" t="str">
        <f t="shared" si="26"/>
        <v/>
      </c>
      <c r="V43" s="14"/>
      <c r="W43" s="21">
        <v>40</v>
      </c>
      <c r="X43" s="21"/>
      <c r="Y43" s="30">
        <v>43</v>
      </c>
      <c r="Z43" s="29">
        <f t="shared" si="27"/>
        <v>-40</v>
      </c>
      <c r="AA43" s="29">
        <f t="shared" si="28"/>
        <v>-43</v>
      </c>
      <c r="AB43" s="28">
        <v>5</v>
      </c>
      <c r="AC43" s="28"/>
      <c r="AD43" s="30">
        <v>5</v>
      </c>
      <c r="AE43" s="29">
        <f t="shared" si="29"/>
        <v>-5</v>
      </c>
      <c r="AF43" s="29">
        <f t="shared" si="30"/>
        <v>-5</v>
      </c>
      <c r="AG43" s="16" t="str">
        <f t="shared" si="31"/>
        <v/>
      </c>
      <c r="AH43" s="16" t="str">
        <f t="shared" si="32"/>
        <v/>
      </c>
      <c r="AI43" s="16" t="str">
        <f t="shared" si="33"/>
        <v/>
      </c>
      <c r="AJ43" s="16" t="str">
        <f t="shared" si="34"/>
        <v/>
      </c>
      <c r="AK43" s="16" t="str">
        <f t="shared" si="35"/>
        <v/>
      </c>
      <c r="AL43" s="16" t="str">
        <f t="shared" si="36"/>
        <v/>
      </c>
      <c r="AN43" s="16" t="str">
        <f t="shared" si="47"/>
        <v/>
      </c>
      <c r="AO43" s="16" t="str">
        <f t="shared" si="48"/>
        <v/>
      </c>
      <c r="AP43" s="16" t="str">
        <f t="shared" si="49"/>
        <v/>
      </c>
      <c r="AR43" s="33">
        <f t="shared" si="41"/>
        <v>43</v>
      </c>
    </row>
    <row r="44" spans="1:44">
      <c r="A44" s="11" t="s">
        <v>34</v>
      </c>
      <c r="B44" s="31">
        <v>130</v>
      </c>
      <c r="C44" s="21"/>
      <c r="D44" s="30">
        <v>37</v>
      </c>
      <c r="E44" s="29">
        <f t="shared" si="14"/>
        <v>-130</v>
      </c>
      <c r="F44" s="29">
        <f t="shared" si="15"/>
        <v>-37</v>
      </c>
      <c r="G44" s="28">
        <v>2</v>
      </c>
      <c r="H44" s="28"/>
      <c r="I44" s="30">
        <v>1</v>
      </c>
      <c r="J44" s="29">
        <f t="shared" si="16"/>
        <v>-2</v>
      </c>
      <c r="K44" s="27">
        <f t="shared" si="17"/>
        <v>-1</v>
      </c>
      <c r="L44" s="16" t="str">
        <f t="shared" si="18"/>
        <v/>
      </c>
      <c r="M44" s="16" t="str">
        <f t="shared" si="19"/>
        <v/>
      </c>
      <c r="N44" s="16" t="str">
        <f t="shared" si="20"/>
        <v/>
      </c>
      <c r="O44" s="16" t="str">
        <f t="shared" si="21"/>
        <v/>
      </c>
      <c r="P44" s="16" t="str">
        <f t="shared" si="42"/>
        <v/>
      </c>
      <c r="Q44" s="16" t="str">
        <f t="shared" si="22"/>
        <v/>
      </c>
      <c r="R44" s="16" t="str">
        <f t="shared" si="23"/>
        <v/>
      </c>
      <c r="S44" s="16" t="str">
        <f t="shared" si="24"/>
        <v/>
      </c>
      <c r="T44" s="16" t="str">
        <f t="shared" si="25"/>
        <v/>
      </c>
      <c r="U44" s="16" t="str">
        <f t="shared" si="26"/>
        <v/>
      </c>
      <c r="V44" s="14"/>
      <c r="W44" s="21">
        <v>60</v>
      </c>
      <c r="X44" s="21"/>
      <c r="Y44" s="30">
        <v>64</v>
      </c>
      <c r="Z44" s="29">
        <f t="shared" si="27"/>
        <v>-60</v>
      </c>
      <c r="AA44" s="29">
        <f t="shared" si="28"/>
        <v>-64</v>
      </c>
      <c r="AB44" s="28">
        <v>6</v>
      </c>
      <c r="AC44" s="28"/>
      <c r="AD44" s="30">
        <v>7</v>
      </c>
      <c r="AE44" s="29">
        <f t="shared" si="29"/>
        <v>-6</v>
      </c>
      <c r="AF44" s="29">
        <f t="shared" si="30"/>
        <v>-7</v>
      </c>
      <c r="AG44" s="16" t="str">
        <f t="shared" si="31"/>
        <v/>
      </c>
      <c r="AH44" s="16" t="str">
        <f t="shared" si="32"/>
        <v/>
      </c>
      <c r="AI44" s="16" t="str">
        <f t="shared" si="33"/>
        <v/>
      </c>
      <c r="AJ44" s="16" t="str">
        <f t="shared" si="34"/>
        <v/>
      </c>
      <c r="AK44" s="16" t="str">
        <f t="shared" si="35"/>
        <v/>
      </c>
      <c r="AL44" s="16" t="str">
        <f t="shared" si="36"/>
        <v/>
      </c>
      <c r="AN44" s="16" t="str">
        <f t="shared" si="47"/>
        <v/>
      </c>
      <c r="AO44" s="16" t="str">
        <f t="shared" si="48"/>
        <v/>
      </c>
      <c r="AP44" s="16" t="str">
        <f t="shared" si="49"/>
        <v/>
      </c>
      <c r="AR44" s="33">
        <f t="shared" si="41"/>
        <v>44</v>
      </c>
    </row>
    <row r="45" spans="1:44">
      <c r="A45" s="11" t="s">
        <v>35</v>
      </c>
      <c r="B45" s="31">
        <v>180</v>
      </c>
      <c r="C45" s="21"/>
      <c r="D45" s="30">
        <v>357</v>
      </c>
      <c r="E45" s="29">
        <f t="shared" si="14"/>
        <v>-180</v>
      </c>
      <c r="F45" s="29">
        <f t="shared" si="15"/>
        <v>-357</v>
      </c>
      <c r="G45" s="28">
        <v>3</v>
      </c>
      <c r="H45" s="28"/>
      <c r="I45" s="30">
        <v>3</v>
      </c>
      <c r="J45" s="29">
        <f t="shared" si="16"/>
        <v>-3</v>
      </c>
      <c r="K45" s="27">
        <f t="shared" si="17"/>
        <v>-3</v>
      </c>
      <c r="L45" s="16" t="str">
        <f t="shared" si="18"/>
        <v/>
      </c>
      <c r="M45" s="16" t="str">
        <f t="shared" si="19"/>
        <v/>
      </c>
      <c r="N45" s="16" t="str">
        <f t="shared" si="20"/>
        <v/>
      </c>
      <c r="O45" s="16" t="str">
        <f t="shared" si="21"/>
        <v/>
      </c>
      <c r="P45" s="16" t="str">
        <f t="shared" si="42"/>
        <v/>
      </c>
      <c r="Q45" s="16" t="str">
        <f t="shared" si="22"/>
        <v/>
      </c>
      <c r="R45" s="16" t="str">
        <f t="shared" si="23"/>
        <v/>
      </c>
      <c r="S45" s="16" t="str">
        <f t="shared" si="24"/>
        <v/>
      </c>
      <c r="T45" s="16" t="str">
        <f t="shared" si="25"/>
        <v/>
      </c>
      <c r="U45" s="16" t="str">
        <f t="shared" si="26"/>
        <v/>
      </c>
      <c r="V45" s="14"/>
      <c r="W45" s="21">
        <v>25</v>
      </c>
      <c r="X45" s="21"/>
      <c r="Y45" s="30">
        <v>0</v>
      </c>
      <c r="Z45" s="29">
        <f t="shared" si="27"/>
        <v>-25</v>
      </c>
      <c r="AA45" s="29" t="str">
        <f t="shared" si="28"/>
        <v>-</v>
      </c>
      <c r="AB45" s="28">
        <v>1</v>
      </c>
      <c r="AC45" s="28"/>
      <c r="AD45" s="30">
        <v>0</v>
      </c>
      <c r="AE45" s="29">
        <f t="shared" si="29"/>
        <v>-1</v>
      </c>
      <c r="AF45" s="29" t="str">
        <f t="shared" si="30"/>
        <v>-</v>
      </c>
      <c r="AG45" s="16" t="str">
        <f t="shared" si="31"/>
        <v/>
      </c>
      <c r="AH45" s="16" t="str">
        <f t="shared" si="32"/>
        <v/>
      </c>
      <c r="AI45" s="16" t="str">
        <f t="shared" si="33"/>
        <v/>
      </c>
      <c r="AJ45" s="16" t="str">
        <f t="shared" si="34"/>
        <v/>
      </c>
      <c r="AK45" s="16" t="str">
        <f t="shared" si="35"/>
        <v/>
      </c>
      <c r="AL45" s="16" t="str">
        <f t="shared" si="36"/>
        <v/>
      </c>
      <c r="AN45" s="16" t="str">
        <f t="shared" si="47"/>
        <v/>
      </c>
      <c r="AO45" s="16" t="str">
        <f t="shared" si="48"/>
        <v/>
      </c>
      <c r="AP45" s="16" t="str">
        <f t="shared" si="49"/>
        <v/>
      </c>
      <c r="AR45" s="33">
        <f t="shared" si="41"/>
        <v>45</v>
      </c>
    </row>
    <row r="46" spans="1:44">
      <c r="A46" s="11" t="s">
        <v>36</v>
      </c>
      <c r="B46" s="31">
        <v>200</v>
      </c>
      <c r="C46" s="21"/>
      <c r="D46" s="30">
        <v>200</v>
      </c>
      <c r="E46" s="29">
        <f t="shared" si="14"/>
        <v>-200</v>
      </c>
      <c r="F46" s="29">
        <f t="shared" si="15"/>
        <v>-200</v>
      </c>
      <c r="G46" s="28">
        <v>3</v>
      </c>
      <c r="H46" s="28"/>
      <c r="I46" s="30">
        <v>5</v>
      </c>
      <c r="J46" s="29">
        <f t="shared" si="16"/>
        <v>-3</v>
      </c>
      <c r="K46" s="27">
        <f t="shared" si="17"/>
        <v>-5</v>
      </c>
      <c r="L46" s="16" t="str">
        <f t="shared" si="18"/>
        <v/>
      </c>
      <c r="M46" s="16" t="str">
        <f t="shared" si="19"/>
        <v/>
      </c>
      <c r="N46" s="16" t="str">
        <f t="shared" si="20"/>
        <v/>
      </c>
      <c r="O46" s="16" t="str">
        <f t="shared" si="21"/>
        <v/>
      </c>
      <c r="P46" s="16" t="str">
        <f t="shared" si="42"/>
        <v/>
      </c>
      <c r="Q46" s="16" t="str">
        <f t="shared" si="22"/>
        <v/>
      </c>
      <c r="R46" s="16" t="str">
        <f t="shared" si="23"/>
        <v/>
      </c>
      <c r="S46" s="16" t="str">
        <f t="shared" si="24"/>
        <v/>
      </c>
      <c r="T46" s="16" t="str">
        <f t="shared" si="25"/>
        <v/>
      </c>
      <c r="U46" s="16" t="str">
        <f t="shared" si="26"/>
        <v/>
      </c>
      <c r="V46" s="14"/>
      <c r="W46" s="21">
        <v>25</v>
      </c>
      <c r="X46" s="21"/>
      <c r="Y46" s="30">
        <v>43</v>
      </c>
      <c r="Z46" s="29">
        <f t="shared" si="27"/>
        <v>-25</v>
      </c>
      <c r="AA46" s="29">
        <f t="shared" si="28"/>
        <v>-43</v>
      </c>
      <c r="AB46" s="28">
        <v>1</v>
      </c>
      <c r="AC46" s="28"/>
      <c r="AD46" s="30">
        <v>1</v>
      </c>
      <c r="AE46" s="29">
        <f t="shared" si="29"/>
        <v>-1</v>
      </c>
      <c r="AF46" s="29">
        <f t="shared" si="30"/>
        <v>-1</v>
      </c>
      <c r="AG46" s="16" t="str">
        <f t="shared" si="31"/>
        <v/>
      </c>
      <c r="AH46" s="16" t="str">
        <f t="shared" si="32"/>
        <v/>
      </c>
      <c r="AI46" s="16" t="str">
        <f t="shared" si="33"/>
        <v/>
      </c>
      <c r="AJ46" s="16" t="str">
        <f t="shared" si="34"/>
        <v/>
      </c>
      <c r="AK46" s="16" t="str">
        <f t="shared" si="35"/>
        <v/>
      </c>
      <c r="AL46" s="16" t="str">
        <f t="shared" si="36"/>
        <v/>
      </c>
      <c r="AN46" s="16" t="str">
        <f t="shared" si="47"/>
        <v/>
      </c>
      <c r="AO46" s="16" t="str">
        <f t="shared" si="48"/>
        <v/>
      </c>
      <c r="AP46" s="16" t="str">
        <f t="shared" si="49"/>
        <v/>
      </c>
      <c r="AR46" s="33">
        <f t="shared" si="41"/>
        <v>46</v>
      </c>
    </row>
    <row r="47" spans="1:44">
      <c r="A47" s="11" t="s">
        <v>37</v>
      </c>
      <c r="B47" s="31">
        <v>150</v>
      </c>
      <c r="C47" s="21"/>
      <c r="D47" s="30">
        <v>283</v>
      </c>
      <c r="E47" s="29">
        <f t="shared" si="14"/>
        <v>-150</v>
      </c>
      <c r="F47" s="29">
        <f t="shared" si="15"/>
        <v>-283</v>
      </c>
      <c r="G47" s="28">
        <v>3</v>
      </c>
      <c r="H47" s="28"/>
      <c r="I47" s="30">
        <v>4</v>
      </c>
      <c r="J47" s="29">
        <f t="shared" si="16"/>
        <v>-3</v>
      </c>
      <c r="K47" s="27">
        <f t="shared" si="17"/>
        <v>-4</v>
      </c>
      <c r="L47" s="16" t="str">
        <f t="shared" si="18"/>
        <v/>
      </c>
      <c r="M47" s="16" t="str">
        <f t="shared" si="19"/>
        <v/>
      </c>
      <c r="N47" s="16" t="str">
        <f t="shared" si="20"/>
        <v/>
      </c>
      <c r="O47" s="16" t="str">
        <f t="shared" si="21"/>
        <v/>
      </c>
      <c r="P47" s="16" t="str">
        <f t="shared" si="42"/>
        <v/>
      </c>
      <c r="Q47" s="16" t="str">
        <f t="shared" si="22"/>
        <v/>
      </c>
      <c r="R47" s="16" t="str">
        <f t="shared" si="23"/>
        <v/>
      </c>
      <c r="S47" s="16" t="str">
        <f t="shared" si="24"/>
        <v/>
      </c>
      <c r="T47" s="16" t="str">
        <f t="shared" si="25"/>
        <v/>
      </c>
      <c r="U47" s="16" t="str">
        <f t="shared" si="26"/>
        <v/>
      </c>
      <c r="V47" s="14"/>
      <c r="W47" s="21">
        <v>80</v>
      </c>
      <c r="X47" s="21"/>
      <c r="Y47" s="30">
        <v>0</v>
      </c>
      <c r="Z47" s="29">
        <f t="shared" si="27"/>
        <v>-80</v>
      </c>
      <c r="AA47" s="29" t="str">
        <f t="shared" si="28"/>
        <v>-</v>
      </c>
      <c r="AB47" s="28">
        <v>5</v>
      </c>
      <c r="AC47" s="28"/>
      <c r="AD47" s="30">
        <v>0</v>
      </c>
      <c r="AE47" s="29">
        <f t="shared" si="29"/>
        <v>-5</v>
      </c>
      <c r="AF47" s="29" t="str">
        <f t="shared" si="30"/>
        <v>-</v>
      </c>
      <c r="AG47" s="16" t="str">
        <f t="shared" si="31"/>
        <v/>
      </c>
      <c r="AH47" s="16" t="str">
        <f t="shared" si="32"/>
        <v/>
      </c>
      <c r="AI47" s="16" t="str">
        <f t="shared" si="33"/>
        <v/>
      </c>
      <c r="AJ47" s="16" t="str">
        <f t="shared" si="34"/>
        <v/>
      </c>
      <c r="AK47" s="16" t="str">
        <f t="shared" si="35"/>
        <v/>
      </c>
      <c r="AL47" s="16" t="str">
        <f t="shared" si="36"/>
        <v/>
      </c>
      <c r="AN47" s="16" t="str">
        <f t="shared" si="47"/>
        <v/>
      </c>
      <c r="AO47" s="16" t="str">
        <f t="shared" si="48"/>
        <v/>
      </c>
      <c r="AP47" s="16" t="str">
        <f t="shared" si="49"/>
        <v/>
      </c>
      <c r="AR47" s="33">
        <f t="shared" si="41"/>
        <v>47</v>
      </c>
    </row>
    <row r="48" spans="1:44">
      <c r="A48" s="11" t="s">
        <v>38</v>
      </c>
      <c r="B48" s="31">
        <v>130</v>
      </c>
      <c r="C48" s="21"/>
      <c r="D48" s="30">
        <v>139</v>
      </c>
      <c r="E48" s="29">
        <f t="shared" si="14"/>
        <v>-130</v>
      </c>
      <c r="F48" s="29">
        <f t="shared" si="15"/>
        <v>-139</v>
      </c>
      <c r="G48" s="28">
        <v>6</v>
      </c>
      <c r="H48" s="28"/>
      <c r="I48" s="30">
        <v>3</v>
      </c>
      <c r="J48" s="29">
        <f t="shared" si="16"/>
        <v>-6</v>
      </c>
      <c r="K48" s="27">
        <f t="shared" si="17"/>
        <v>-3</v>
      </c>
      <c r="L48" s="16" t="str">
        <f t="shared" si="18"/>
        <v/>
      </c>
      <c r="M48" s="16" t="str">
        <f t="shared" si="19"/>
        <v/>
      </c>
      <c r="N48" s="16" t="str">
        <f t="shared" si="20"/>
        <v/>
      </c>
      <c r="O48" s="16" t="str">
        <f t="shared" si="21"/>
        <v/>
      </c>
      <c r="P48" s="16" t="str">
        <f t="shared" si="42"/>
        <v/>
      </c>
      <c r="Q48" s="16" t="str">
        <f t="shared" si="22"/>
        <v/>
      </c>
      <c r="R48" s="16" t="str">
        <f t="shared" si="23"/>
        <v/>
      </c>
      <c r="S48" s="16" t="str">
        <f t="shared" si="24"/>
        <v/>
      </c>
      <c r="T48" s="16" t="str">
        <f t="shared" si="25"/>
        <v/>
      </c>
      <c r="U48" s="16" t="str">
        <f t="shared" si="26"/>
        <v/>
      </c>
      <c r="V48" s="14"/>
      <c r="W48" s="21">
        <v>40</v>
      </c>
      <c r="X48" s="21"/>
      <c r="Y48" s="30">
        <v>41</v>
      </c>
      <c r="Z48" s="29">
        <f t="shared" si="27"/>
        <v>-40</v>
      </c>
      <c r="AA48" s="29">
        <f t="shared" si="28"/>
        <v>-41</v>
      </c>
      <c r="AB48" s="28">
        <v>8</v>
      </c>
      <c r="AC48" s="28"/>
      <c r="AD48" s="30">
        <v>8</v>
      </c>
      <c r="AE48" s="29">
        <f t="shared" si="29"/>
        <v>-8</v>
      </c>
      <c r="AF48" s="29">
        <f t="shared" si="30"/>
        <v>-8</v>
      </c>
      <c r="AG48" s="16" t="str">
        <f t="shared" si="31"/>
        <v/>
      </c>
      <c r="AH48" s="16" t="str">
        <f t="shared" si="32"/>
        <v/>
      </c>
      <c r="AI48" s="16" t="str">
        <f t="shared" si="33"/>
        <v/>
      </c>
      <c r="AJ48" s="16" t="str">
        <f t="shared" si="34"/>
        <v/>
      </c>
      <c r="AK48" s="16" t="str">
        <f t="shared" si="35"/>
        <v/>
      </c>
      <c r="AL48" s="16" t="str">
        <f t="shared" si="36"/>
        <v/>
      </c>
      <c r="AN48" s="16" t="str">
        <f t="shared" si="47"/>
        <v/>
      </c>
      <c r="AO48" s="16" t="str">
        <f t="shared" si="48"/>
        <v/>
      </c>
      <c r="AP48" s="16" t="str">
        <f t="shared" si="49"/>
        <v/>
      </c>
      <c r="AR48" s="33">
        <f t="shared" si="41"/>
        <v>48</v>
      </c>
    </row>
    <row r="49" spans="1:44">
      <c r="A49" s="11" t="s">
        <v>39</v>
      </c>
      <c r="B49" s="31">
        <v>0</v>
      </c>
      <c r="C49" s="21"/>
      <c r="D49" s="30">
        <v>0</v>
      </c>
      <c r="E49" s="29" t="str">
        <f t="shared" si="14"/>
        <v>-</v>
      </c>
      <c r="F49" s="29" t="str">
        <f t="shared" si="15"/>
        <v>-</v>
      </c>
      <c r="G49" s="28">
        <v>0</v>
      </c>
      <c r="H49" s="28"/>
      <c r="I49" s="30">
        <v>0</v>
      </c>
      <c r="J49" s="29" t="str">
        <f t="shared" si="16"/>
        <v>-</v>
      </c>
      <c r="K49" s="27" t="str">
        <f t="shared" si="17"/>
        <v>-</v>
      </c>
      <c r="L49" s="16" t="str">
        <f t="shared" si="18"/>
        <v/>
      </c>
      <c r="M49" s="16" t="str">
        <f t="shared" si="19"/>
        <v/>
      </c>
      <c r="N49" s="16" t="str">
        <f t="shared" si="20"/>
        <v/>
      </c>
      <c r="O49" s="16" t="str">
        <f t="shared" si="21"/>
        <v/>
      </c>
      <c r="P49" s="16" t="str">
        <f t="shared" si="42"/>
        <v/>
      </c>
      <c r="Q49" s="16" t="str">
        <f t="shared" si="22"/>
        <v/>
      </c>
      <c r="R49" s="16" t="str">
        <f t="shared" si="23"/>
        <v/>
      </c>
      <c r="S49" s="16" t="str">
        <f t="shared" si="24"/>
        <v/>
      </c>
      <c r="T49" s="16" t="str">
        <f t="shared" si="25"/>
        <v/>
      </c>
      <c r="U49" s="16" t="str">
        <f t="shared" si="26"/>
        <v/>
      </c>
      <c r="V49" s="14"/>
      <c r="W49" s="21">
        <v>0</v>
      </c>
      <c r="X49" s="21"/>
      <c r="Y49" s="30">
        <v>0</v>
      </c>
      <c r="Z49" s="29" t="str">
        <f t="shared" si="27"/>
        <v>-</v>
      </c>
      <c r="AA49" s="29" t="str">
        <f t="shared" si="28"/>
        <v>-</v>
      </c>
      <c r="AB49" s="28">
        <v>0</v>
      </c>
      <c r="AC49" s="28"/>
      <c r="AD49" s="30">
        <v>0</v>
      </c>
      <c r="AE49" s="29" t="str">
        <f t="shared" si="29"/>
        <v>-</v>
      </c>
      <c r="AF49" s="29" t="str">
        <f t="shared" si="30"/>
        <v>-</v>
      </c>
      <c r="AG49" s="16" t="str">
        <f t="shared" si="31"/>
        <v/>
      </c>
      <c r="AH49" s="16" t="str">
        <f t="shared" si="32"/>
        <v/>
      </c>
      <c r="AI49" s="16" t="str">
        <f t="shared" si="33"/>
        <v/>
      </c>
      <c r="AJ49" s="16" t="str">
        <f t="shared" si="34"/>
        <v/>
      </c>
      <c r="AK49" s="16" t="str">
        <f t="shared" si="35"/>
        <v/>
      </c>
      <c r="AL49" s="16" t="str">
        <f t="shared" si="36"/>
        <v/>
      </c>
      <c r="AM49" s="16" t="str">
        <f t="shared" ref="AM49:AM54" si="51">IF($X49="","",AC49)</f>
        <v/>
      </c>
      <c r="AN49" s="16" t="str">
        <f t="shared" si="47"/>
        <v/>
      </c>
      <c r="AO49" s="16" t="str">
        <f t="shared" si="48"/>
        <v/>
      </c>
      <c r="AP49" s="16" t="str">
        <f t="shared" si="49"/>
        <v/>
      </c>
      <c r="AR49" s="33">
        <f t="shared" si="41"/>
        <v>49</v>
      </c>
    </row>
    <row r="50" spans="1:44">
      <c r="A50" s="11" t="s">
        <v>40</v>
      </c>
      <c r="B50" s="31">
        <v>260</v>
      </c>
      <c r="C50" s="21"/>
      <c r="D50" s="30">
        <v>265</v>
      </c>
      <c r="E50" s="29">
        <f t="shared" si="14"/>
        <v>-260</v>
      </c>
      <c r="F50" s="29">
        <f t="shared" si="15"/>
        <v>-265</v>
      </c>
      <c r="G50" s="28">
        <v>6</v>
      </c>
      <c r="H50" s="28"/>
      <c r="I50" s="30">
        <v>6</v>
      </c>
      <c r="J50" s="29">
        <f t="shared" si="16"/>
        <v>-6</v>
      </c>
      <c r="K50" s="27">
        <f t="shared" si="17"/>
        <v>-6</v>
      </c>
      <c r="L50" s="16" t="str">
        <f t="shared" si="18"/>
        <v/>
      </c>
      <c r="M50" s="16" t="str">
        <f t="shared" si="19"/>
        <v/>
      </c>
      <c r="N50" s="16" t="str">
        <f t="shared" si="20"/>
        <v/>
      </c>
      <c r="O50" s="16" t="str">
        <f t="shared" si="21"/>
        <v/>
      </c>
      <c r="P50" s="16" t="str">
        <f t="shared" si="42"/>
        <v/>
      </c>
      <c r="Q50" s="16" t="str">
        <f t="shared" si="22"/>
        <v/>
      </c>
      <c r="R50" s="16" t="str">
        <f t="shared" si="23"/>
        <v/>
      </c>
      <c r="S50" s="16" t="str">
        <f t="shared" si="24"/>
        <v/>
      </c>
      <c r="T50" s="16" t="str">
        <f t="shared" si="25"/>
        <v/>
      </c>
      <c r="U50" s="16" t="str">
        <f t="shared" si="26"/>
        <v/>
      </c>
      <c r="V50" s="14"/>
      <c r="W50" s="21">
        <v>40</v>
      </c>
      <c r="X50" s="21"/>
      <c r="Y50" s="30">
        <v>40</v>
      </c>
      <c r="Z50" s="29">
        <f t="shared" si="27"/>
        <v>-40</v>
      </c>
      <c r="AA50" s="29">
        <f t="shared" si="28"/>
        <v>-40</v>
      </c>
      <c r="AB50" s="28">
        <v>1</v>
      </c>
      <c r="AC50" s="28"/>
      <c r="AD50" s="30">
        <v>1</v>
      </c>
      <c r="AE50" s="29">
        <f t="shared" si="29"/>
        <v>-1</v>
      </c>
      <c r="AF50" s="29">
        <f t="shared" si="30"/>
        <v>-1</v>
      </c>
      <c r="AG50" s="16" t="str">
        <f t="shared" si="31"/>
        <v/>
      </c>
      <c r="AH50" s="16" t="str">
        <f t="shared" si="32"/>
        <v/>
      </c>
      <c r="AI50" s="16" t="str">
        <f t="shared" si="33"/>
        <v/>
      </c>
      <c r="AJ50" s="16" t="str">
        <f t="shared" si="34"/>
        <v/>
      </c>
      <c r="AK50" s="16" t="str">
        <f t="shared" si="35"/>
        <v/>
      </c>
      <c r="AL50" s="16" t="str">
        <f t="shared" si="36"/>
        <v/>
      </c>
      <c r="AM50" s="16" t="str">
        <f t="shared" si="51"/>
        <v/>
      </c>
      <c r="AN50" s="16" t="str">
        <f t="shared" si="47"/>
        <v/>
      </c>
      <c r="AO50" s="16" t="str">
        <f t="shared" si="48"/>
        <v/>
      </c>
      <c r="AP50" s="16" t="str">
        <f t="shared" si="49"/>
        <v/>
      </c>
      <c r="AR50" s="33">
        <f t="shared" si="41"/>
        <v>50</v>
      </c>
    </row>
    <row r="51" spans="1:44">
      <c r="A51" s="11" t="s">
        <v>41</v>
      </c>
      <c r="B51" s="31">
        <v>230</v>
      </c>
      <c r="C51" s="21"/>
      <c r="D51" s="30">
        <v>0</v>
      </c>
      <c r="E51" s="29">
        <f t="shared" si="14"/>
        <v>-230</v>
      </c>
      <c r="F51" s="29" t="str">
        <f t="shared" si="15"/>
        <v>-</v>
      </c>
      <c r="G51" s="28">
        <v>4</v>
      </c>
      <c r="H51" s="28"/>
      <c r="I51" s="30">
        <v>0</v>
      </c>
      <c r="J51" s="29">
        <f t="shared" si="16"/>
        <v>-4</v>
      </c>
      <c r="K51" s="27" t="str">
        <f t="shared" si="17"/>
        <v>-</v>
      </c>
      <c r="L51" s="16" t="str">
        <f t="shared" si="18"/>
        <v/>
      </c>
      <c r="M51" s="16" t="str">
        <f t="shared" si="19"/>
        <v/>
      </c>
      <c r="N51" s="16" t="str">
        <f t="shared" si="20"/>
        <v/>
      </c>
      <c r="O51" s="16" t="str">
        <f t="shared" si="21"/>
        <v/>
      </c>
      <c r="P51" s="16" t="str">
        <f t="shared" si="42"/>
        <v/>
      </c>
      <c r="Q51" s="16" t="str">
        <f t="shared" si="22"/>
        <v/>
      </c>
      <c r="R51" s="16" t="str">
        <f t="shared" si="23"/>
        <v/>
      </c>
      <c r="S51" s="16" t="str">
        <f t="shared" si="24"/>
        <v/>
      </c>
      <c r="T51" s="16" t="str">
        <f t="shared" si="25"/>
        <v/>
      </c>
      <c r="U51" s="16" t="str">
        <f t="shared" si="26"/>
        <v/>
      </c>
      <c r="V51" s="14"/>
      <c r="W51" s="21">
        <v>35</v>
      </c>
      <c r="X51" s="21"/>
      <c r="Y51" s="30">
        <v>0</v>
      </c>
      <c r="Z51" s="29">
        <f t="shared" si="27"/>
        <v>-35</v>
      </c>
      <c r="AA51" s="29" t="str">
        <f t="shared" si="28"/>
        <v>-</v>
      </c>
      <c r="AB51" s="28">
        <v>2</v>
      </c>
      <c r="AC51" s="28"/>
      <c r="AD51" s="30">
        <v>0</v>
      </c>
      <c r="AE51" s="29">
        <f t="shared" si="29"/>
        <v>-2</v>
      </c>
      <c r="AF51" s="29" t="str">
        <f t="shared" si="30"/>
        <v>-</v>
      </c>
      <c r="AG51" s="16" t="str">
        <f t="shared" si="31"/>
        <v/>
      </c>
      <c r="AH51" s="16" t="str">
        <f t="shared" si="32"/>
        <v/>
      </c>
      <c r="AI51" s="16" t="str">
        <f t="shared" si="33"/>
        <v/>
      </c>
      <c r="AJ51" s="16" t="str">
        <f t="shared" si="34"/>
        <v/>
      </c>
      <c r="AK51" s="16" t="str">
        <f t="shared" si="35"/>
        <v/>
      </c>
      <c r="AL51" s="16" t="str">
        <f t="shared" si="36"/>
        <v/>
      </c>
      <c r="AM51" s="16" t="str">
        <f t="shared" si="51"/>
        <v/>
      </c>
      <c r="AN51" s="16" t="str">
        <f t="shared" si="47"/>
        <v/>
      </c>
      <c r="AO51" s="16" t="str">
        <f t="shared" si="48"/>
        <v/>
      </c>
      <c r="AP51" s="16" t="str">
        <f t="shared" si="49"/>
        <v/>
      </c>
      <c r="AR51" s="33">
        <f t="shared" si="41"/>
        <v>51</v>
      </c>
    </row>
    <row r="52" spans="1:44">
      <c r="A52" s="11" t="s">
        <v>42</v>
      </c>
      <c r="B52" s="31">
        <v>230</v>
      </c>
      <c r="C52" s="21"/>
      <c r="D52" s="30">
        <v>105</v>
      </c>
      <c r="E52" s="29">
        <f t="shared" si="14"/>
        <v>-230</v>
      </c>
      <c r="F52" s="29">
        <f t="shared" si="15"/>
        <v>-105</v>
      </c>
      <c r="G52" s="28">
        <v>4</v>
      </c>
      <c r="H52" s="28"/>
      <c r="I52" s="30">
        <v>5</v>
      </c>
      <c r="J52" s="29">
        <f t="shared" si="16"/>
        <v>-4</v>
      </c>
      <c r="K52" s="27">
        <f t="shared" si="17"/>
        <v>-5</v>
      </c>
      <c r="L52" s="16" t="str">
        <f t="shared" si="18"/>
        <v/>
      </c>
      <c r="M52" s="16" t="str">
        <f t="shared" si="19"/>
        <v/>
      </c>
      <c r="N52" s="16" t="str">
        <f t="shared" si="20"/>
        <v/>
      </c>
      <c r="O52" s="16" t="str">
        <f t="shared" si="21"/>
        <v/>
      </c>
      <c r="P52" s="16" t="str">
        <f t="shared" si="42"/>
        <v/>
      </c>
      <c r="Q52" s="16" t="str">
        <f t="shared" si="22"/>
        <v/>
      </c>
      <c r="R52" s="16" t="str">
        <f t="shared" si="23"/>
        <v/>
      </c>
      <c r="S52" s="16" t="str">
        <f t="shared" si="24"/>
        <v/>
      </c>
      <c r="T52" s="16" t="str">
        <f t="shared" si="25"/>
        <v/>
      </c>
      <c r="U52" s="16" t="str">
        <f t="shared" si="26"/>
        <v/>
      </c>
      <c r="V52" s="14"/>
      <c r="W52" s="21">
        <v>25</v>
      </c>
      <c r="X52" s="21"/>
      <c r="Y52" s="30">
        <v>52</v>
      </c>
      <c r="Z52" s="29">
        <f t="shared" si="27"/>
        <v>-25</v>
      </c>
      <c r="AA52" s="29">
        <f t="shared" si="28"/>
        <v>-52</v>
      </c>
      <c r="AB52" s="28">
        <v>1</v>
      </c>
      <c r="AC52" s="28"/>
      <c r="AD52" s="30">
        <v>6</v>
      </c>
      <c r="AE52" s="29">
        <f t="shared" si="29"/>
        <v>-1</v>
      </c>
      <c r="AF52" s="29">
        <f t="shared" si="30"/>
        <v>-6</v>
      </c>
      <c r="AG52" s="16" t="str">
        <f t="shared" si="31"/>
        <v/>
      </c>
      <c r="AH52" s="16" t="str">
        <f t="shared" si="32"/>
        <v/>
      </c>
      <c r="AI52" s="16" t="str">
        <f t="shared" si="33"/>
        <v/>
      </c>
      <c r="AJ52" s="16" t="str">
        <f t="shared" si="34"/>
        <v/>
      </c>
      <c r="AK52" s="16" t="str">
        <f t="shared" si="35"/>
        <v/>
      </c>
      <c r="AL52" s="16" t="str">
        <f t="shared" si="36"/>
        <v/>
      </c>
      <c r="AM52" s="16" t="str">
        <f t="shared" si="51"/>
        <v/>
      </c>
      <c r="AN52" s="16" t="str">
        <f t="shared" si="47"/>
        <v/>
      </c>
      <c r="AO52" s="16" t="str">
        <f t="shared" si="48"/>
        <v/>
      </c>
      <c r="AP52" s="16" t="str">
        <f t="shared" si="49"/>
        <v/>
      </c>
      <c r="AR52" s="33">
        <f t="shared" si="41"/>
        <v>52</v>
      </c>
    </row>
    <row r="53" spans="1:44">
      <c r="A53" s="11" t="s">
        <v>43</v>
      </c>
      <c r="B53" s="31">
        <v>0</v>
      </c>
      <c r="C53" s="21"/>
      <c r="D53" s="30">
        <v>0</v>
      </c>
      <c r="E53" s="29" t="str">
        <f t="shared" si="14"/>
        <v>-</v>
      </c>
      <c r="F53" s="29" t="str">
        <f t="shared" si="15"/>
        <v>-</v>
      </c>
      <c r="G53" s="28">
        <v>0</v>
      </c>
      <c r="H53" s="28"/>
      <c r="I53" s="30">
        <v>0</v>
      </c>
      <c r="J53" s="29" t="str">
        <f t="shared" si="16"/>
        <v>-</v>
      </c>
      <c r="K53" s="27" t="str">
        <f t="shared" si="17"/>
        <v>-</v>
      </c>
      <c r="L53" s="16" t="str">
        <f t="shared" si="18"/>
        <v/>
      </c>
      <c r="M53" s="16" t="str">
        <f t="shared" si="19"/>
        <v/>
      </c>
      <c r="N53" s="16" t="str">
        <f t="shared" si="20"/>
        <v/>
      </c>
      <c r="O53" s="16" t="str">
        <f t="shared" si="21"/>
        <v/>
      </c>
      <c r="P53" s="16" t="str">
        <f t="shared" si="42"/>
        <v/>
      </c>
      <c r="Q53" s="16" t="str">
        <f t="shared" si="22"/>
        <v/>
      </c>
      <c r="R53" s="16" t="str">
        <f t="shared" si="23"/>
        <v/>
      </c>
      <c r="S53" s="16" t="str">
        <f t="shared" si="24"/>
        <v/>
      </c>
      <c r="T53" s="16" t="str">
        <f t="shared" si="25"/>
        <v/>
      </c>
      <c r="U53" s="16" t="str">
        <f t="shared" si="26"/>
        <v/>
      </c>
      <c r="V53" s="14"/>
      <c r="W53" s="21">
        <v>0</v>
      </c>
      <c r="X53" s="21"/>
      <c r="Y53" s="30">
        <v>0</v>
      </c>
      <c r="Z53" s="29" t="str">
        <f t="shared" si="27"/>
        <v>-</v>
      </c>
      <c r="AA53" s="29" t="str">
        <f t="shared" si="28"/>
        <v>-</v>
      </c>
      <c r="AB53" s="28">
        <v>0</v>
      </c>
      <c r="AC53" s="28"/>
      <c r="AD53" s="30">
        <v>0</v>
      </c>
      <c r="AE53" s="29" t="str">
        <f t="shared" si="29"/>
        <v>-</v>
      </c>
      <c r="AF53" s="29" t="str">
        <f t="shared" si="30"/>
        <v>-</v>
      </c>
      <c r="AG53" s="16" t="str">
        <f t="shared" si="31"/>
        <v/>
      </c>
      <c r="AH53" s="16" t="str">
        <f t="shared" si="32"/>
        <v/>
      </c>
      <c r="AI53" s="16" t="str">
        <f t="shared" si="33"/>
        <v/>
      </c>
      <c r="AJ53" s="16" t="str">
        <f t="shared" si="34"/>
        <v/>
      </c>
      <c r="AK53" s="16" t="str">
        <f t="shared" si="35"/>
        <v/>
      </c>
      <c r="AL53" s="16" t="str">
        <f t="shared" si="36"/>
        <v/>
      </c>
      <c r="AM53" s="16" t="str">
        <f t="shared" si="51"/>
        <v/>
      </c>
      <c r="AN53" s="16" t="str">
        <f t="shared" si="47"/>
        <v/>
      </c>
      <c r="AO53" s="16" t="str">
        <f t="shared" si="48"/>
        <v/>
      </c>
      <c r="AP53" s="16" t="str">
        <f t="shared" si="49"/>
        <v/>
      </c>
      <c r="AR53" s="33">
        <f t="shared" si="41"/>
        <v>53</v>
      </c>
    </row>
    <row r="54" spans="1:44">
      <c r="A54" s="11" t="s">
        <v>44</v>
      </c>
      <c r="B54" s="31">
        <v>220</v>
      </c>
      <c r="C54" s="21"/>
      <c r="D54" s="30">
        <v>199</v>
      </c>
      <c r="E54" s="29">
        <f t="shared" si="14"/>
        <v>-220</v>
      </c>
      <c r="F54" s="29">
        <f t="shared" si="15"/>
        <v>-199</v>
      </c>
      <c r="G54" s="28">
        <v>6</v>
      </c>
      <c r="H54" s="28"/>
      <c r="I54" s="30">
        <v>7</v>
      </c>
      <c r="J54" s="29">
        <f t="shared" si="16"/>
        <v>-6</v>
      </c>
      <c r="K54" s="27">
        <f t="shared" si="17"/>
        <v>-7</v>
      </c>
      <c r="L54" s="16" t="str">
        <f t="shared" si="18"/>
        <v/>
      </c>
      <c r="M54" s="16" t="str">
        <f t="shared" si="19"/>
        <v/>
      </c>
      <c r="N54" s="16" t="str">
        <f t="shared" si="20"/>
        <v/>
      </c>
      <c r="O54" s="16" t="str">
        <f t="shared" si="21"/>
        <v/>
      </c>
      <c r="P54" s="16" t="str">
        <f t="shared" si="42"/>
        <v/>
      </c>
      <c r="Q54" s="16" t="str">
        <f t="shared" si="22"/>
        <v/>
      </c>
      <c r="R54" s="16" t="str">
        <f t="shared" si="23"/>
        <v/>
      </c>
      <c r="S54" s="16" t="str">
        <f t="shared" si="24"/>
        <v/>
      </c>
      <c r="T54" s="16" t="str">
        <f t="shared" si="25"/>
        <v/>
      </c>
      <c r="U54" s="16" t="str">
        <f t="shared" si="26"/>
        <v/>
      </c>
      <c r="V54" s="14"/>
      <c r="W54" s="21">
        <v>30</v>
      </c>
      <c r="X54" s="21"/>
      <c r="Y54" s="30">
        <v>0</v>
      </c>
      <c r="Z54" s="29">
        <f t="shared" si="27"/>
        <v>-30</v>
      </c>
      <c r="AA54" s="29" t="str">
        <f t="shared" si="28"/>
        <v>-</v>
      </c>
      <c r="AB54" s="28">
        <v>2</v>
      </c>
      <c r="AC54" s="28"/>
      <c r="AD54" s="30">
        <v>0</v>
      </c>
      <c r="AE54" s="29">
        <f t="shared" si="29"/>
        <v>-2</v>
      </c>
      <c r="AF54" s="29" t="str">
        <f t="shared" si="30"/>
        <v>-</v>
      </c>
      <c r="AG54" s="16" t="str">
        <f t="shared" si="31"/>
        <v/>
      </c>
      <c r="AH54" s="16" t="str">
        <f t="shared" si="32"/>
        <v/>
      </c>
      <c r="AI54" s="16" t="str">
        <f t="shared" si="33"/>
        <v/>
      </c>
      <c r="AJ54" s="16" t="str">
        <f t="shared" si="34"/>
        <v/>
      </c>
      <c r="AK54" s="16" t="str">
        <f t="shared" si="35"/>
        <v/>
      </c>
      <c r="AL54" s="16" t="str">
        <f t="shared" si="36"/>
        <v/>
      </c>
      <c r="AM54" s="16" t="str">
        <f t="shared" si="51"/>
        <v/>
      </c>
      <c r="AN54" s="16" t="str">
        <f t="shared" si="47"/>
        <v/>
      </c>
      <c r="AO54" s="16" t="str">
        <f t="shared" si="48"/>
        <v/>
      </c>
      <c r="AP54" s="16" t="str">
        <f t="shared" si="49"/>
        <v/>
      </c>
      <c r="AR54" s="33">
        <f t="shared" si="41"/>
        <v>54</v>
      </c>
    </row>
    <row r="55" spans="1:44">
      <c r="A55" s="11" t="s">
        <v>45</v>
      </c>
      <c r="B55" s="31">
        <v>0</v>
      </c>
      <c r="C55" s="21"/>
      <c r="D55" s="30">
        <v>0</v>
      </c>
      <c r="E55" s="29" t="str">
        <f t="shared" si="14"/>
        <v>-</v>
      </c>
      <c r="F55" s="29" t="str">
        <f t="shared" si="15"/>
        <v>-</v>
      </c>
      <c r="G55" s="28">
        <v>0</v>
      </c>
      <c r="H55" s="28"/>
      <c r="I55" s="30">
        <v>0</v>
      </c>
      <c r="J55" s="29" t="str">
        <f t="shared" si="16"/>
        <v>-</v>
      </c>
      <c r="K55" s="27" t="str">
        <f t="shared" si="17"/>
        <v>-</v>
      </c>
      <c r="L55" s="16" t="str">
        <f t="shared" si="18"/>
        <v/>
      </c>
      <c r="M55" s="16" t="str">
        <f t="shared" si="19"/>
        <v/>
      </c>
      <c r="N55" s="16" t="str">
        <f t="shared" si="20"/>
        <v/>
      </c>
      <c r="O55" s="16" t="str">
        <f t="shared" si="21"/>
        <v/>
      </c>
      <c r="P55" s="16" t="str">
        <f t="shared" si="42"/>
        <v/>
      </c>
      <c r="Q55" s="16" t="str">
        <f t="shared" si="22"/>
        <v/>
      </c>
      <c r="R55" s="16" t="str">
        <f t="shared" si="23"/>
        <v/>
      </c>
      <c r="S55" s="16" t="str">
        <f t="shared" si="24"/>
        <v/>
      </c>
      <c r="T55" s="16" t="str">
        <f t="shared" si="25"/>
        <v/>
      </c>
      <c r="U55" s="16" t="str">
        <f t="shared" si="26"/>
        <v/>
      </c>
      <c r="V55" s="14"/>
      <c r="W55" s="21">
        <v>0</v>
      </c>
      <c r="X55" s="21"/>
      <c r="Y55" s="30">
        <v>0</v>
      </c>
      <c r="Z55" s="29" t="str">
        <f t="shared" si="27"/>
        <v>-</v>
      </c>
      <c r="AA55" s="29" t="str">
        <f t="shared" si="28"/>
        <v>-</v>
      </c>
      <c r="AB55" s="28">
        <v>0</v>
      </c>
      <c r="AC55" s="28"/>
      <c r="AD55" s="30">
        <v>0</v>
      </c>
      <c r="AE55" s="29" t="str">
        <f t="shared" si="29"/>
        <v>-</v>
      </c>
      <c r="AF55" s="29" t="str">
        <f t="shared" si="30"/>
        <v>-</v>
      </c>
      <c r="AG55" s="16" t="str">
        <f t="shared" si="31"/>
        <v/>
      </c>
      <c r="AH55" s="16" t="str">
        <f t="shared" si="32"/>
        <v/>
      </c>
      <c r="AI55" s="16" t="str">
        <f t="shared" si="33"/>
        <v/>
      </c>
      <c r="AJ55" s="16" t="str">
        <f t="shared" si="34"/>
        <v/>
      </c>
      <c r="AK55" s="16" t="str">
        <f t="shared" si="35"/>
        <v/>
      </c>
      <c r="AL55" s="16" t="str">
        <f t="shared" si="36"/>
        <v/>
      </c>
      <c r="AN55" s="16" t="str">
        <f t="shared" si="47"/>
        <v/>
      </c>
      <c r="AO55" s="16" t="str">
        <f t="shared" si="48"/>
        <v/>
      </c>
      <c r="AP55" s="16" t="str">
        <f t="shared" si="49"/>
        <v/>
      </c>
      <c r="AR55" s="33">
        <f t="shared" si="41"/>
        <v>55</v>
      </c>
    </row>
    <row r="56" spans="1:44">
      <c r="A56" s="11" t="s">
        <v>46</v>
      </c>
      <c r="B56" s="31">
        <v>250</v>
      </c>
      <c r="C56" s="21"/>
      <c r="D56" s="30">
        <v>136</v>
      </c>
      <c r="E56" s="29">
        <f t="shared" si="14"/>
        <v>-250</v>
      </c>
      <c r="F56" s="29">
        <f t="shared" si="15"/>
        <v>-136</v>
      </c>
      <c r="G56" s="28">
        <v>12</v>
      </c>
      <c r="H56" s="28"/>
      <c r="I56" s="30">
        <v>12</v>
      </c>
      <c r="J56" s="29">
        <f t="shared" si="16"/>
        <v>-12</v>
      </c>
      <c r="K56" s="27">
        <f t="shared" si="17"/>
        <v>-12</v>
      </c>
      <c r="L56" s="16" t="str">
        <f t="shared" si="18"/>
        <v/>
      </c>
      <c r="M56" s="16" t="str">
        <f t="shared" si="19"/>
        <v/>
      </c>
      <c r="N56" s="16" t="str">
        <f t="shared" si="20"/>
        <v/>
      </c>
      <c r="O56" s="16" t="str">
        <f t="shared" si="21"/>
        <v/>
      </c>
      <c r="P56" s="16" t="str">
        <f t="shared" si="42"/>
        <v/>
      </c>
      <c r="Q56" s="16" t="str">
        <f t="shared" si="22"/>
        <v/>
      </c>
      <c r="R56" s="16" t="str">
        <f t="shared" si="23"/>
        <v/>
      </c>
      <c r="S56" s="16" t="str">
        <f t="shared" si="24"/>
        <v/>
      </c>
      <c r="T56" s="16" t="str">
        <f t="shared" si="25"/>
        <v/>
      </c>
      <c r="U56" s="16" t="str">
        <f t="shared" si="26"/>
        <v/>
      </c>
      <c r="V56" s="14"/>
      <c r="W56" s="21">
        <v>25</v>
      </c>
      <c r="X56" s="21"/>
      <c r="Y56" s="30">
        <v>59</v>
      </c>
      <c r="Z56" s="29">
        <f t="shared" si="27"/>
        <v>-25</v>
      </c>
      <c r="AA56" s="29">
        <f t="shared" si="28"/>
        <v>-59</v>
      </c>
      <c r="AB56" s="28">
        <v>1</v>
      </c>
      <c r="AC56" s="28"/>
      <c r="AD56" s="30">
        <v>2</v>
      </c>
      <c r="AE56" s="29">
        <f t="shared" si="29"/>
        <v>-1</v>
      </c>
      <c r="AF56" s="29">
        <f t="shared" si="30"/>
        <v>-2</v>
      </c>
      <c r="AG56" s="16" t="str">
        <f t="shared" si="31"/>
        <v/>
      </c>
      <c r="AH56" s="16" t="str">
        <f t="shared" si="32"/>
        <v/>
      </c>
      <c r="AI56" s="16" t="str">
        <f t="shared" si="33"/>
        <v/>
      </c>
      <c r="AJ56" s="16" t="str">
        <f t="shared" si="34"/>
        <v/>
      </c>
      <c r="AK56" s="16" t="str">
        <f t="shared" si="35"/>
        <v/>
      </c>
      <c r="AL56" s="16" t="str">
        <f t="shared" si="36"/>
        <v/>
      </c>
      <c r="AN56" s="16" t="str">
        <f t="shared" si="47"/>
        <v/>
      </c>
      <c r="AO56" s="16" t="str">
        <f t="shared" si="48"/>
        <v/>
      </c>
      <c r="AP56" s="16" t="str">
        <f t="shared" si="49"/>
        <v/>
      </c>
      <c r="AR56" s="33">
        <f t="shared" si="41"/>
        <v>56</v>
      </c>
    </row>
    <row r="57" spans="1:44">
      <c r="A57" s="11" t="s">
        <v>47</v>
      </c>
      <c r="B57" s="31">
        <v>220</v>
      </c>
      <c r="C57" s="21"/>
      <c r="D57" s="30">
        <v>0</v>
      </c>
      <c r="E57" s="29">
        <f t="shared" si="14"/>
        <v>-220</v>
      </c>
      <c r="F57" s="29" t="str">
        <f t="shared" si="15"/>
        <v>-</v>
      </c>
      <c r="G57" s="28">
        <v>6</v>
      </c>
      <c r="H57" s="28"/>
      <c r="I57" s="30">
        <v>0</v>
      </c>
      <c r="J57" s="29">
        <f t="shared" si="16"/>
        <v>-6</v>
      </c>
      <c r="K57" s="27" t="str">
        <f t="shared" si="17"/>
        <v>-</v>
      </c>
      <c r="L57" s="16" t="str">
        <f t="shared" si="18"/>
        <v/>
      </c>
      <c r="M57" s="16" t="str">
        <f t="shared" si="19"/>
        <v/>
      </c>
      <c r="N57" s="16" t="str">
        <f t="shared" si="20"/>
        <v/>
      </c>
      <c r="O57" s="16" t="str">
        <f t="shared" si="21"/>
        <v/>
      </c>
      <c r="P57" s="16" t="str">
        <f t="shared" si="42"/>
        <v/>
      </c>
      <c r="Q57" s="16" t="str">
        <f t="shared" si="22"/>
        <v/>
      </c>
      <c r="R57" s="16" t="str">
        <f t="shared" si="23"/>
        <v/>
      </c>
      <c r="S57" s="16" t="str">
        <f t="shared" si="24"/>
        <v/>
      </c>
      <c r="T57" s="16" t="str">
        <f t="shared" si="25"/>
        <v/>
      </c>
      <c r="U57" s="16" t="str">
        <f t="shared" si="26"/>
        <v/>
      </c>
      <c r="V57" s="14"/>
      <c r="W57" s="21">
        <v>25</v>
      </c>
      <c r="X57" s="21"/>
      <c r="Y57" s="30">
        <v>0</v>
      </c>
      <c r="Z57" s="29">
        <f t="shared" si="27"/>
        <v>-25</v>
      </c>
      <c r="AA57" s="29" t="str">
        <f t="shared" si="28"/>
        <v>-</v>
      </c>
      <c r="AB57" s="28">
        <v>1</v>
      </c>
      <c r="AC57" s="28"/>
      <c r="AD57" s="30">
        <v>0</v>
      </c>
      <c r="AE57" s="29">
        <f t="shared" si="29"/>
        <v>-1</v>
      </c>
      <c r="AF57" s="29" t="str">
        <f t="shared" si="30"/>
        <v>-</v>
      </c>
      <c r="AG57" s="16" t="str">
        <f t="shared" si="31"/>
        <v/>
      </c>
      <c r="AH57" s="16" t="str">
        <f t="shared" si="32"/>
        <v/>
      </c>
      <c r="AI57" s="16" t="str">
        <f t="shared" si="33"/>
        <v/>
      </c>
      <c r="AJ57" s="16" t="str">
        <f t="shared" si="34"/>
        <v/>
      </c>
      <c r="AK57" s="16" t="str">
        <f t="shared" si="35"/>
        <v/>
      </c>
      <c r="AL57" s="16" t="str">
        <f t="shared" si="36"/>
        <v/>
      </c>
      <c r="AN57" s="16" t="str">
        <f t="shared" si="47"/>
        <v/>
      </c>
      <c r="AO57" s="16" t="str">
        <f t="shared" si="48"/>
        <v/>
      </c>
      <c r="AP57" s="16" t="str">
        <f t="shared" si="49"/>
        <v/>
      </c>
      <c r="AR57" s="33">
        <f t="shared" si="41"/>
        <v>57</v>
      </c>
    </row>
    <row r="58" spans="1:44">
      <c r="A58" s="11" t="s">
        <v>48</v>
      </c>
      <c r="B58" s="31">
        <v>160</v>
      </c>
      <c r="C58" s="21"/>
      <c r="D58" s="30">
        <v>197</v>
      </c>
      <c r="E58" s="29">
        <f t="shared" si="14"/>
        <v>-160</v>
      </c>
      <c r="F58" s="29">
        <f t="shared" si="15"/>
        <v>-197</v>
      </c>
      <c r="G58" s="28">
        <v>3</v>
      </c>
      <c r="H58" s="28"/>
      <c r="I58" s="30">
        <v>5</v>
      </c>
      <c r="J58" s="29">
        <f t="shared" si="16"/>
        <v>-3</v>
      </c>
      <c r="K58" s="27">
        <f t="shared" si="17"/>
        <v>-5</v>
      </c>
      <c r="L58" s="16" t="str">
        <f t="shared" si="18"/>
        <v/>
      </c>
      <c r="M58" s="16" t="str">
        <f t="shared" si="19"/>
        <v/>
      </c>
      <c r="N58" s="16" t="str">
        <f t="shared" si="20"/>
        <v/>
      </c>
      <c r="O58" s="16" t="str">
        <f t="shared" si="21"/>
        <v/>
      </c>
      <c r="P58" s="16" t="str">
        <f t="shared" si="42"/>
        <v/>
      </c>
      <c r="Q58" s="16" t="str">
        <f t="shared" si="22"/>
        <v/>
      </c>
      <c r="R58" s="16" t="str">
        <f t="shared" si="23"/>
        <v/>
      </c>
      <c r="S58" s="16" t="str">
        <f t="shared" si="24"/>
        <v/>
      </c>
      <c r="T58" s="16" t="str">
        <f t="shared" si="25"/>
        <v/>
      </c>
      <c r="U58" s="16" t="str">
        <f t="shared" si="26"/>
        <v/>
      </c>
      <c r="V58" s="14"/>
      <c r="W58" s="21">
        <v>40</v>
      </c>
      <c r="X58" s="21"/>
      <c r="Y58" s="30">
        <v>28</v>
      </c>
      <c r="Z58" s="29">
        <f t="shared" si="27"/>
        <v>-40</v>
      </c>
      <c r="AA58" s="29">
        <f t="shared" si="28"/>
        <v>-28</v>
      </c>
      <c r="AB58" s="28">
        <v>2</v>
      </c>
      <c r="AC58" s="28"/>
      <c r="AD58" s="30">
        <v>3</v>
      </c>
      <c r="AE58" s="29">
        <f t="shared" si="29"/>
        <v>-2</v>
      </c>
      <c r="AF58" s="29">
        <f t="shared" si="30"/>
        <v>-3</v>
      </c>
      <c r="AG58" s="16" t="str">
        <f t="shared" si="31"/>
        <v/>
      </c>
      <c r="AH58" s="16" t="str">
        <f t="shared" si="32"/>
        <v/>
      </c>
      <c r="AI58" s="16" t="str">
        <f t="shared" si="33"/>
        <v/>
      </c>
      <c r="AJ58" s="16" t="str">
        <f t="shared" si="34"/>
        <v/>
      </c>
      <c r="AK58" s="16" t="str">
        <f t="shared" si="35"/>
        <v/>
      </c>
      <c r="AL58" s="16" t="str">
        <f t="shared" si="36"/>
        <v/>
      </c>
      <c r="AN58" s="16" t="str">
        <f t="shared" si="47"/>
        <v/>
      </c>
      <c r="AO58" s="16" t="str">
        <f t="shared" si="48"/>
        <v/>
      </c>
      <c r="AP58" s="16" t="str">
        <f t="shared" si="49"/>
        <v/>
      </c>
      <c r="AR58" s="33">
        <f t="shared" si="41"/>
        <v>58</v>
      </c>
    </row>
    <row r="59" spans="1:44">
      <c r="A59" s="11" t="s">
        <v>49</v>
      </c>
      <c r="B59" s="31">
        <v>0</v>
      </c>
      <c r="C59" s="21"/>
      <c r="D59" s="30">
        <v>0</v>
      </c>
      <c r="E59" s="29" t="str">
        <f t="shared" si="14"/>
        <v>-</v>
      </c>
      <c r="F59" s="29" t="str">
        <f t="shared" si="15"/>
        <v>-</v>
      </c>
      <c r="G59" s="28">
        <v>0</v>
      </c>
      <c r="H59" s="28"/>
      <c r="I59" s="30">
        <v>0</v>
      </c>
      <c r="J59" s="29" t="str">
        <f t="shared" si="16"/>
        <v>-</v>
      </c>
      <c r="K59" s="27" t="str">
        <f t="shared" si="17"/>
        <v>-</v>
      </c>
      <c r="L59" s="16" t="str">
        <f t="shared" si="18"/>
        <v/>
      </c>
      <c r="M59" s="16" t="str">
        <f t="shared" si="19"/>
        <v/>
      </c>
      <c r="N59" s="16" t="str">
        <f t="shared" si="20"/>
        <v/>
      </c>
      <c r="O59" s="16" t="str">
        <f t="shared" si="21"/>
        <v/>
      </c>
      <c r="P59" s="16" t="str">
        <f t="shared" si="42"/>
        <v/>
      </c>
      <c r="Q59" s="16" t="str">
        <f t="shared" si="22"/>
        <v/>
      </c>
      <c r="R59" s="16" t="str">
        <f t="shared" si="23"/>
        <v/>
      </c>
      <c r="S59" s="16" t="str">
        <f t="shared" si="24"/>
        <v/>
      </c>
      <c r="T59" s="16" t="str">
        <f t="shared" si="25"/>
        <v/>
      </c>
      <c r="U59" s="16" t="str">
        <f t="shared" si="26"/>
        <v/>
      </c>
      <c r="V59" s="14"/>
      <c r="W59" s="21">
        <v>0</v>
      </c>
      <c r="X59" s="21"/>
      <c r="Y59" s="30">
        <v>0</v>
      </c>
      <c r="Z59" s="29" t="str">
        <f t="shared" si="27"/>
        <v>-</v>
      </c>
      <c r="AA59" s="29" t="str">
        <f t="shared" si="28"/>
        <v>-</v>
      </c>
      <c r="AB59" s="28">
        <v>0</v>
      </c>
      <c r="AC59" s="28"/>
      <c r="AD59" s="30">
        <v>0</v>
      </c>
      <c r="AE59" s="29" t="str">
        <f t="shared" si="29"/>
        <v>-</v>
      </c>
      <c r="AF59" s="29" t="str">
        <f t="shared" si="30"/>
        <v>-</v>
      </c>
      <c r="AG59" s="16" t="str">
        <f t="shared" si="31"/>
        <v/>
      </c>
      <c r="AH59" s="16" t="str">
        <f t="shared" si="32"/>
        <v/>
      </c>
      <c r="AI59" s="16" t="str">
        <f t="shared" si="33"/>
        <v/>
      </c>
      <c r="AJ59" s="16" t="str">
        <f t="shared" si="34"/>
        <v/>
      </c>
      <c r="AK59" s="16" t="str">
        <f t="shared" si="35"/>
        <v/>
      </c>
      <c r="AL59" s="16" t="str">
        <f t="shared" si="36"/>
        <v/>
      </c>
      <c r="AN59" s="16" t="str">
        <f t="shared" si="47"/>
        <v/>
      </c>
      <c r="AO59" s="16" t="str">
        <f t="shared" si="48"/>
        <v/>
      </c>
      <c r="AP59" s="16" t="str">
        <f t="shared" si="49"/>
        <v/>
      </c>
      <c r="AR59" s="33">
        <f t="shared" si="41"/>
        <v>59</v>
      </c>
    </row>
    <row r="60" spans="1:44">
      <c r="A60" s="11" t="s">
        <v>50</v>
      </c>
      <c r="B60" s="31">
        <v>450</v>
      </c>
      <c r="C60" s="21"/>
      <c r="D60" s="30">
        <v>254</v>
      </c>
      <c r="E60" s="29">
        <f t="shared" si="14"/>
        <v>-450</v>
      </c>
      <c r="F60" s="29">
        <f t="shared" si="15"/>
        <v>-254</v>
      </c>
      <c r="G60" s="28">
        <v>6</v>
      </c>
      <c r="H60" s="28"/>
      <c r="I60" s="30">
        <v>8</v>
      </c>
      <c r="J60" s="29">
        <f t="shared" si="16"/>
        <v>-6</v>
      </c>
      <c r="K60" s="27">
        <f t="shared" si="17"/>
        <v>-8</v>
      </c>
      <c r="L60" s="16" t="str">
        <f t="shared" si="18"/>
        <v/>
      </c>
      <c r="M60" s="16" t="str">
        <f t="shared" si="19"/>
        <v/>
      </c>
      <c r="N60" s="16" t="str">
        <f t="shared" si="20"/>
        <v/>
      </c>
      <c r="O60" s="16" t="str">
        <f t="shared" si="21"/>
        <v/>
      </c>
      <c r="P60" s="16" t="str">
        <f t="shared" si="42"/>
        <v/>
      </c>
      <c r="Q60" s="16" t="str">
        <f t="shared" si="22"/>
        <v/>
      </c>
      <c r="R60" s="16" t="str">
        <f t="shared" si="23"/>
        <v/>
      </c>
      <c r="S60" s="16" t="str">
        <f t="shared" si="24"/>
        <v/>
      </c>
      <c r="T60" s="16" t="str">
        <f t="shared" si="25"/>
        <v/>
      </c>
      <c r="U60" s="16" t="str">
        <f t="shared" si="26"/>
        <v/>
      </c>
      <c r="V60" s="14"/>
      <c r="W60" s="21">
        <v>250</v>
      </c>
      <c r="X60" s="21"/>
      <c r="Y60" s="30">
        <v>143</v>
      </c>
      <c r="Z60" s="29">
        <f t="shared" si="27"/>
        <v>-250</v>
      </c>
      <c r="AA60" s="29">
        <f t="shared" si="28"/>
        <v>-143</v>
      </c>
      <c r="AB60" s="28">
        <v>6</v>
      </c>
      <c r="AC60" s="28"/>
      <c r="AD60" s="30">
        <v>9</v>
      </c>
      <c r="AE60" s="29">
        <f t="shared" si="29"/>
        <v>-6</v>
      </c>
      <c r="AF60" s="29">
        <f t="shared" si="30"/>
        <v>-9</v>
      </c>
      <c r="AG60" s="16" t="str">
        <f t="shared" si="31"/>
        <v/>
      </c>
      <c r="AH60" s="16" t="str">
        <f t="shared" si="32"/>
        <v/>
      </c>
      <c r="AI60" s="16" t="str">
        <f t="shared" si="33"/>
        <v/>
      </c>
      <c r="AJ60" s="16" t="str">
        <f t="shared" si="34"/>
        <v/>
      </c>
      <c r="AK60" s="16" t="str">
        <f t="shared" si="35"/>
        <v/>
      </c>
      <c r="AL60" s="16" t="str">
        <f t="shared" si="36"/>
        <v/>
      </c>
      <c r="AN60" s="16" t="str">
        <f t="shared" si="47"/>
        <v/>
      </c>
      <c r="AO60" s="16" t="str">
        <f t="shared" si="48"/>
        <v/>
      </c>
      <c r="AP60" s="16" t="str">
        <f t="shared" si="49"/>
        <v/>
      </c>
      <c r="AR60" s="33">
        <f t="shared" si="41"/>
        <v>60</v>
      </c>
    </row>
    <row r="61" spans="1:44">
      <c r="A61" s="11" t="s">
        <v>51</v>
      </c>
      <c r="B61" s="31">
        <v>0</v>
      </c>
      <c r="C61" s="21"/>
      <c r="D61" s="30">
        <v>212</v>
      </c>
      <c r="E61" s="29" t="str">
        <f t="shared" si="14"/>
        <v>-</v>
      </c>
      <c r="F61" s="29">
        <f t="shared" si="15"/>
        <v>-212</v>
      </c>
      <c r="G61" s="28">
        <v>0</v>
      </c>
      <c r="H61" s="28"/>
      <c r="I61" s="30">
        <v>0</v>
      </c>
      <c r="J61" s="29" t="str">
        <f t="shared" si="16"/>
        <v>-</v>
      </c>
      <c r="K61" s="27" t="str">
        <f t="shared" si="17"/>
        <v>-</v>
      </c>
      <c r="L61" s="16" t="str">
        <f t="shared" si="18"/>
        <v/>
      </c>
      <c r="M61" s="16" t="str">
        <f t="shared" si="19"/>
        <v/>
      </c>
      <c r="N61" s="16" t="str">
        <f t="shared" si="20"/>
        <v/>
      </c>
      <c r="O61" s="16" t="str">
        <f t="shared" si="21"/>
        <v/>
      </c>
      <c r="P61" s="16" t="str">
        <f t="shared" si="42"/>
        <v/>
      </c>
      <c r="Q61" s="16" t="str">
        <f t="shared" si="22"/>
        <v/>
      </c>
      <c r="R61" s="16" t="str">
        <f t="shared" si="23"/>
        <v/>
      </c>
      <c r="S61" s="16" t="str">
        <f t="shared" si="24"/>
        <v/>
      </c>
      <c r="T61" s="16" t="str">
        <f t="shared" si="25"/>
        <v/>
      </c>
      <c r="U61" s="16" t="str">
        <f t="shared" si="26"/>
        <v/>
      </c>
      <c r="V61" s="14"/>
      <c r="W61" s="21">
        <v>0</v>
      </c>
      <c r="X61" s="21"/>
      <c r="Y61" s="30">
        <v>286</v>
      </c>
      <c r="Z61" s="29" t="str">
        <f t="shared" si="27"/>
        <v>-</v>
      </c>
      <c r="AA61" s="29">
        <f t="shared" si="28"/>
        <v>-286</v>
      </c>
      <c r="AB61" s="28">
        <v>0</v>
      </c>
      <c r="AC61" s="28"/>
      <c r="AD61" s="30">
        <v>0</v>
      </c>
      <c r="AE61" s="29" t="str">
        <f t="shared" si="29"/>
        <v>-</v>
      </c>
      <c r="AF61" s="29" t="str">
        <f t="shared" si="30"/>
        <v>-</v>
      </c>
      <c r="AG61" s="16" t="str">
        <f t="shared" si="31"/>
        <v/>
      </c>
      <c r="AH61" s="16" t="str">
        <f t="shared" si="32"/>
        <v/>
      </c>
      <c r="AI61" s="16" t="str">
        <f t="shared" si="33"/>
        <v/>
      </c>
      <c r="AJ61" s="16" t="str">
        <f t="shared" si="34"/>
        <v/>
      </c>
      <c r="AK61" s="16" t="str">
        <f t="shared" si="35"/>
        <v/>
      </c>
      <c r="AL61" s="16" t="str">
        <f t="shared" si="36"/>
        <v/>
      </c>
      <c r="AN61" s="16" t="str">
        <f t="shared" si="47"/>
        <v/>
      </c>
      <c r="AO61" s="16" t="str">
        <f t="shared" si="48"/>
        <v/>
      </c>
      <c r="AP61" s="16" t="str">
        <f t="shared" si="49"/>
        <v/>
      </c>
      <c r="AR61" s="33">
        <f t="shared" si="41"/>
        <v>61</v>
      </c>
    </row>
    <row r="62" spans="1:44">
      <c r="A62" s="11" t="s">
        <v>52</v>
      </c>
      <c r="B62" s="25">
        <v>8271</v>
      </c>
      <c r="C62" s="19">
        <f>SUM(C10:C61)</f>
        <v>3555</v>
      </c>
      <c r="D62" s="24">
        <v>11584</v>
      </c>
      <c r="E62" s="29">
        <f t="shared" si="14"/>
        <v>-4716</v>
      </c>
      <c r="F62" s="29">
        <f t="shared" si="15"/>
        <v>-8029</v>
      </c>
      <c r="G62" s="23">
        <v>151</v>
      </c>
      <c r="H62" s="19">
        <f>SUM(H10:H61)</f>
        <v>76</v>
      </c>
      <c r="I62" s="24">
        <v>181</v>
      </c>
      <c r="J62" s="29">
        <f t="shared" si="16"/>
        <v>-75</v>
      </c>
      <c r="K62" s="27">
        <f t="shared" si="17"/>
        <v>-105</v>
      </c>
      <c r="L62" s="16">
        <f t="shared" si="18"/>
        <v>8271</v>
      </c>
      <c r="M62" s="16">
        <f t="shared" si="19"/>
        <v>3555</v>
      </c>
      <c r="N62" s="16">
        <f t="shared" si="20"/>
        <v>11584</v>
      </c>
      <c r="O62" s="16">
        <f t="shared" si="21"/>
        <v>-4716</v>
      </c>
      <c r="P62" s="16">
        <f t="shared" si="42"/>
        <v>-8029</v>
      </c>
      <c r="Q62" s="16">
        <f t="shared" si="22"/>
        <v>151</v>
      </c>
      <c r="R62" s="16">
        <f t="shared" si="23"/>
        <v>76</v>
      </c>
      <c r="S62" s="16">
        <f t="shared" si="24"/>
        <v>181</v>
      </c>
      <c r="T62" s="16">
        <f t="shared" si="25"/>
        <v>-75</v>
      </c>
      <c r="U62" s="16">
        <f t="shared" si="26"/>
        <v>-105</v>
      </c>
      <c r="V62" s="14"/>
      <c r="W62" s="19">
        <v>1831</v>
      </c>
      <c r="X62" s="19">
        <f>SUM(X10:X61)</f>
        <v>144</v>
      </c>
      <c r="Y62" s="24">
        <v>1631</v>
      </c>
      <c r="Z62" s="29">
        <f t="shared" si="27"/>
        <v>-1687</v>
      </c>
      <c r="AA62" s="29">
        <f t="shared" si="28"/>
        <v>-1487</v>
      </c>
      <c r="AB62" s="23">
        <v>98</v>
      </c>
      <c r="AC62" s="19">
        <f>SUM(AC10:AC61)</f>
        <v>8</v>
      </c>
      <c r="AD62" s="24">
        <v>65</v>
      </c>
      <c r="AE62" s="29">
        <f t="shared" si="29"/>
        <v>-90</v>
      </c>
      <c r="AF62" s="29">
        <f t="shared" si="30"/>
        <v>-57</v>
      </c>
      <c r="AG62" s="16">
        <f t="shared" si="31"/>
        <v>1831</v>
      </c>
      <c r="AH62" s="16">
        <f t="shared" si="32"/>
        <v>144</v>
      </c>
      <c r="AI62" s="16">
        <f t="shared" si="33"/>
        <v>1631</v>
      </c>
      <c r="AJ62" s="16">
        <f t="shared" si="34"/>
        <v>-1687</v>
      </c>
      <c r="AK62" s="16">
        <f t="shared" si="35"/>
        <v>-1487</v>
      </c>
      <c r="AL62" s="16">
        <f t="shared" si="36"/>
        <v>98</v>
      </c>
      <c r="AM62" s="16">
        <f t="shared" ref="AM62:AM63" si="52">IF($X62="","",AC62)</f>
        <v>8</v>
      </c>
      <c r="AN62" s="16">
        <f t="shared" si="47"/>
        <v>65</v>
      </c>
      <c r="AO62" s="16">
        <f t="shared" si="48"/>
        <v>-90</v>
      </c>
      <c r="AP62" s="16">
        <f t="shared" si="49"/>
        <v>-57</v>
      </c>
    </row>
    <row r="63" spans="1:44">
      <c r="A63" s="11" t="s">
        <v>53</v>
      </c>
      <c r="B63" s="31">
        <f>B62/G62</f>
        <v>54.774834437086092</v>
      </c>
      <c r="C63" s="31">
        <f>C62/H62</f>
        <v>46.776315789473685</v>
      </c>
      <c r="D63" s="31">
        <f>D62/I62</f>
        <v>64</v>
      </c>
      <c r="E63" s="31"/>
      <c r="F63" s="29"/>
      <c r="G63" s="28"/>
      <c r="H63" s="28"/>
      <c r="I63" s="30"/>
      <c r="J63" s="29" t="str">
        <f t="shared" si="16"/>
        <v>-</v>
      </c>
      <c r="K63" s="27"/>
      <c r="L63" s="16">
        <f t="shared" si="18"/>
        <v>54.774834437086092</v>
      </c>
      <c r="M63" s="16">
        <f t="shared" si="19"/>
        <v>46.776315789473685</v>
      </c>
      <c r="N63" s="16">
        <f t="shared" si="20"/>
        <v>64</v>
      </c>
      <c r="O63" s="16">
        <f t="shared" si="21"/>
        <v>0</v>
      </c>
      <c r="P63" s="16">
        <f t="shared" si="42"/>
        <v>0</v>
      </c>
      <c r="Q63" s="16">
        <f t="shared" si="22"/>
        <v>0</v>
      </c>
      <c r="R63" s="16">
        <f t="shared" si="23"/>
        <v>0</v>
      </c>
      <c r="S63" s="16">
        <f t="shared" si="24"/>
        <v>0</v>
      </c>
      <c r="T63" s="16" t="str">
        <f t="shared" si="25"/>
        <v>-</v>
      </c>
      <c r="U63" s="16">
        <f t="shared" si="26"/>
        <v>0</v>
      </c>
      <c r="V63" s="14"/>
      <c r="W63" s="21">
        <f>W62/AB62</f>
        <v>18.683673469387756</v>
      </c>
      <c r="X63" s="31">
        <f>X62/AC62</f>
        <v>18</v>
      </c>
      <c r="Y63" s="31">
        <f>Y62/AD62</f>
        <v>25.092307692307692</v>
      </c>
      <c r="Z63" s="29"/>
      <c r="AA63" s="29"/>
      <c r="AB63" s="28"/>
      <c r="AC63" s="28"/>
      <c r="AD63" s="30"/>
      <c r="AE63" s="29" t="str">
        <f t="shared" si="29"/>
        <v>-</v>
      </c>
      <c r="AF63" s="29"/>
      <c r="AG63" s="16">
        <f t="shared" si="31"/>
        <v>18.683673469387756</v>
      </c>
      <c r="AH63" s="16">
        <f t="shared" si="32"/>
        <v>18</v>
      </c>
      <c r="AI63" s="16">
        <f t="shared" si="33"/>
        <v>25.092307692307692</v>
      </c>
      <c r="AJ63" s="16">
        <f t="shared" si="34"/>
        <v>0</v>
      </c>
      <c r="AK63" s="16">
        <f t="shared" si="35"/>
        <v>0</v>
      </c>
      <c r="AL63" s="16">
        <f t="shared" si="36"/>
        <v>0</v>
      </c>
      <c r="AM63" s="16">
        <f t="shared" si="52"/>
        <v>0</v>
      </c>
      <c r="AN63" s="16">
        <f t="shared" si="47"/>
        <v>0</v>
      </c>
      <c r="AO63" s="16" t="str">
        <f t="shared" si="48"/>
        <v>-</v>
      </c>
      <c r="AP63" s="16">
        <f t="shared" si="49"/>
        <v>0</v>
      </c>
    </row>
  </sheetData>
  <mergeCells count="8">
    <mergeCell ref="G1:AD3"/>
    <mergeCell ref="A5:F5"/>
    <mergeCell ref="B6:K6"/>
    <mergeCell ref="W6:AF6"/>
    <mergeCell ref="AB7:AF7"/>
    <mergeCell ref="W7:AA7"/>
    <mergeCell ref="B7:F7"/>
    <mergeCell ref="G7:K7"/>
  </mergeCells>
  <conditionalFormatting sqref="E10:F62 J10:V63 AE10:AF63 F11:F63 Z10:AA63">
    <cfRule type="cellIs" dxfId="2" priority="11" operator="greaterThan">
      <formula>0</formula>
    </cfRule>
  </conditionalFormatting>
  <conditionalFormatting sqref="AM36:AP36 AM49:AP49 AM37:AM41 AM50:AM54 AN29:AP35 AN37:AP48 AN50:AP61 AM62:AP63 AM10:AP28 AG10:AL63">
    <cfRule type="cellIs" dxfId="1" priority="2" operator="greaterThan">
      <formula>0</formula>
    </cfRule>
  </conditionalFormatting>
  <conditionalFormatting sqref="AM9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AUCAGNE,FLAVIEN</dc:creator>
  <cp:lastModifiedBy>Robert</cp:lastModifiedBy>
  <dcterms:created xsi:type="dcterms:W3CDTF">2014-06-03T06:17:14Z</dcterms:created>
  <dcterms:modified xsi:type="dcterms:W3CDTF">2014-06-03T09:10:39Z</dcterms:modified>
</cp:coreProperties>
</file>