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4240" windowHeight="13290" activeTab="3"/>
  </bookViews>
  <sheets>
    <sheet name="Feuil1" sheetId="1" r:id="rId1"/>
    <sheet name="Feuil2" sheetId="2" r:id="rId2"/>
    <sheet name="Feuil3" sheetId="3" r:id="rId3"/>
    <sheet name="semaine 1" sheetId="4" r:id="rId4"/>
    <sheet name="semaine 2" sheetId="5" r:id="rId5"/>
    <sheet name="semaine 3" sheetId="6" r:id="rId6"/>
    <sheet name="semaine 4" sheetId="7" r:id="rId7"/>
    <sheet name="semaine 5" sheetId="8" r:id="rId8"/>
    <sheet name="semaine 6" sheetId="9" r:id="rId9"/>
    <sheet name="semaine 7" sheetId="10" r:id="rId10"/>
    <sheet name="semaine 8" sheetId="11" r:id="rId11"/>
    <sheet name="semaine 9" sheetId="12" r:id="rId12"/>
    <sheet name="semaine 10" sheetId="13" r:id="rId13"/>
    <sheet name="semaine 11" sheetId="14" r:id="rId14"/>
    <sheet name="semaine 12" sheetId="15" r:id="rId15"/>
    <sheet name="semaine 13" sheetId="16" r:id="rId16"/>
    <sheet name="semaine 14" sheetId="17" r:id="rId17"/>
    <sheet name="semaine 15" sheetId="18" r:id="rId18"/>
    <sheet name="semaine 16" sheetId="19" r:id="rId19"/>
    <sheet name="semaine 17" sheetId="20" r:id="rId20"/>
    <sheet name="semaine 18" sheetId="21" r:id="rId21"/>
    <sheet name="semaine 19" sheetId="22" r:id="rId22"/>
    <sheet name="semaine 20" sheetId="23" r:id="rId23"/>
    <sheet name="semaine 21" sheetId="24" r:id="rId24"/>
    <sheet name="semaine 22" sheetId="25" r:id="rId25"/>
    <sheet name="semaine 23" sheetId="26" r:id="rId26"/>
    <sheet name="semaine 24" sheetId="27" r:id="rId27"/>
    <sheet name="semaine 25" sheetId="28" r:id="rId28"/>
    <sheet name="semaine 26" sheetId="29" r:id="rId29"/>
    <sheet name="semaine 27" sheetId="30" r:id="rId30"/>
    <sheet name="semaine 28" sheetId="31" r:id="rId31"/>
    <sheet name="semaine 29" sheetId="32" r:id="rId32"/>
    <sheet name="semaine 30" sheetId="33" r:id="rId33"/>
    <sheet name="semaine 31" sheetId="34" r:id="rId34"/>
    <sheet name="semaine 32" sheetId="35" r:id="rId35"/>
    <sheet name="semaine 33" sheetId="36" r:id="rId36"/>
    <sheet name="semaine 34" sheetId="37" r:id="rId37"/>
    <sheet name="semaine 35" sheetId="38" r:id="rId38"/>
    <sheet name="semaine 36" sheetId="39" r:id="rId39"/>
    <sheet name="semaine 37" sheetId="40" r:id="rId40"/>
    <sheet name="semaine 38" sheetId="41" r:id="rId41"/>
    <sheet name="semaine 39" sheetId="42" r:id="rId42"/>
    <sheet name="semaine 40" sheetId="43" r:id="rId43"/>
    <sheet name="semaine 41" sheetId="44" r:id="rId44"/>
    <sheet name="semaine 42" sheetId="45" r:id="rId45"/>
    <sheet name="semaine 43" sheetId="46" r:id="rId46"/>
    <sheet name="semaine 44" sheetId="47" r:id="rId47"/>
    <sheet name="semaine 45" sheetId="48" r:id="rId48"/>
    <sheet name="semaine 46" sheetId="49" r:id="rId49"/>
    <sheet name="semaine 47" sheetId="50" r:id="rId50"/>
    <sheet name="semaine 48" sheetId="51" r:id="rId51"/>
    <sheet name="semaine 49" sheetId="52" r:id="rId52"/>
    <sheet name="semaine 50" sheetId="53" r:id="rId53"/>
    <sheet name="semaine 51" sheetId="54" r:id="rId54"/>
    <sheet name="semaine 52" sheetId="55" r:id="rId55"/>
  </sheets>
  <calcPr calcId="125725"/>
</workbook>
</file>

<file path=xl/calcChain.xml><?xml version="1.0" encoding="utf-8"?>
<calcChain xmlns="http://schemas.openxmlformats.org/spreadsheetml/2006/main">
  <c r="D1" i="55"/>
  <c r="F1" s="1"/>
  <c r="D1" i="54"/>
  <c r="F1" s="1"/>
  <c r="D1" i="53"/>
  <c r="F1" s="1"/>
  <c r="D1" i="52"/>
  <c r="F1" s="1"/>
  <c r="D1" i="51"/>
  <c r="F1" s="1"/>
  <c r="D1" i="50"/>
  <c r="F1" s="1"/>
  <c r="D1" i="49"/>
  <c r="F1" s="1"/>
  <c r="D1" i="48"/>
  <c r="F1" s="1"/>
  <c r="D1" i="47"/>
  <c r="F1" s="1"/>
  <c r="D1" i="46"/>
  <c r="F1" s="1"/>
  <c r="D1" i="45"/>
  <c r="F1" s="1"/>
  <c r="D1" i="44"/>
  <c r="F1" s="1"/>
  <c r="D1" i="43"/>
  <c r="F1" s="1"/>
  <c r="D1" i="42"/>
  <c r="F1" s="1"/>
  <c r="D1" i="41"/>
  <c r="F1" s="1"/>
  <c r="D1" i="40"/>
  <c r="F1" s="1"/>
  <c r="D1" i="39"/>
  <c r="F1" s="1"/>
  <c r="D1" i="38"/>
  <c r="F1" s="1"/>
  <c r="D1" i="37"/>
  <c r="F1" s="1"/>
  <c r="D1" i="36"/>
  <c r="F1" s="1"/>
  <c r="D1" i="35"/>
  <c r="F1" s="1"/>
  <c r="D1" i="34"/>
  <c r="F1" s="1"/>
  <c r="D1" i="33"/>
  <c r="F1" s="1"/>
  <c r="D1" i="32"/>
  <c r="F1" s="1"/>
  <c r="D1" i="31"/>
  <c r="F1" s="1"/>
  <c r="D1" i="30"/>
  <c r="F1" s="1"/>
  <c r="D1" i="29"/>
  <c r="F1" s="1"/>
  <c r="D1" i="28"/>
  <c r="F1" s="1"/>
  <c r="D1" i="27"/>
  <c r="F1" s="1"/>
  <c r="D1" i="26"/>
  <c r="F1" s="1"/>
  <c r="D1" i="25"/>
  <c r="F1" s="1"/>
  <c r="D1" i="24"/>
  <c r="F1" s="1"/>
  <c r="D1" i="23"/>
  <c r="F1" s="1"/>
  <c r="D1" i="22"/>
  <c r="F1" s="1"/>
  <c r="D1" i="21"/>
  <c r="F1" s="1"/>
  <c r="D1" i="20"/>
  <c r="F1" s="1"/>
  <c r="D1" i="19"/>
  <c r="F1" s="1"/>
  <c r="D1" i="18"/>
  <c r="F1" s="1"/>
  <c r="D1" i="17"/>
  <c r="F1" s="1"/>
  <c r="D1" i="16"/>
  <c r="F1" s="1"/>
  <c r="D1" i="15"/>
  <c r="F1" s="1"/>
  <c r="D1" i="14"/>
  <c r="F1" s="1"/>
  <c r="D1" i="13"/>
  <c r="F1" s="1"/>
  <c r="D1" i="12"/>
  <c r="F1" s="1"/>
  <c r="D1" i="11"/>
  <c r="F1" s="1"/>
  <c r="D1" i="10"/>
  <c r="F1" s="1"/>
  <c r="D1" i="9"/>
  <c r="F1" s="1"/>
  <c r="D1" i="8"/>
  <c r="F1" s="1"/>
  <c r="D1" i="7"/>
  <c r="F1" s="1"/>
  <c r="D1" i="6"/>
  <c r="F1" s="1"/>
  <c r="D1" i="5"/>
  <c r="F1" s="1"/>
  <c r="O6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6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O40" s="1"/>
  <c r="P38"/>
  <c r="B40"/>
  <c r="C40"/>
  <c r="D40"/>
  <c r="E40"/>
  <c r="F40"/>
  <c r="G40"/>
  <c r="H40"/>
  <c r="I40"/>
  <c r="J40"/>
  <c r="K40"/>
  <c r="L40"/>
  <c r="M40"/>
  <c r="N40"/>
  <c r="P40"/>
  <c r="O6" i="7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8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9"/>
  <c r="P6"/>
  <c r="T6" s="1"/>
  <c r="T14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0"/>
  <c r="P6"/>
  <c r="T6" s="1"/>
  <c r="T14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1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2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3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4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5"/>
  <c r="P6"/>
  <c r="T6" s="1"/>
  <c r="T14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6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7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8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19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0"/>
  <c r="P6"/>
  <c r="T6" s="1"/>
  <c r="T14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1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2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3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4"/>
  <c r="P6"/>
  <c r="T6" s="1"/>
  <c r="R6"/>
  <c r="S6"/>
  <c r="S14" s="1"/>
  <c r="U6"/>
  <c r="U14" s="1"/>
  <c r="V6"/>
  <c r="W6"/>
  <c r="W14" s="1"/>
  <c r="X6"/>
  <c r="Y6"/>
  <c r="Y14" s="1"/>
  <c r="Z6"/>
  <c r="AA6"/>
  <c r="AA14" s="1"/>
  <c r="AB6"/>
  <c r="AC6"/>
  <c r="AC14" s="1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O40" s="1"/>
  <c r="P14"/>
  <c r="R14"/>
  <c r="V14"/>
  <c r="X14"/>
  <c r="Z14"/>
  <c r="AB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P40"/>
  <c r="O6" i="25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6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7"/>
  <c r="P6"/>
  <c r="T6" s="1"/>
  <c r="R6"/>
  <c r="S6"/>
  <c r="S14" s="1"/>
  <c r="U6"/>
  <c r="U14" s="1"/>
  <c r="V6"/>
  <c r="W6"/>
  <c r="W14" s="1"/>
  <c r="X6"/>
  <c r="Y6"/>
  <c r="Y14" s="1"/>
  <c r="Z6"/>
  <c r="AA6"/>
  <c r="AA14" s="1"/>
  <c r="AB6"/>
  <c r="AC6"/>
  <c r="AC14" s="1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O40" s="1"/>
  <c r="P14"/>
  <c r="R14"/>
  <c r="V14"/>
  <c r="X14"/>
  <c r="Z14"/>
  <c r="AB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P40"/>
  <c r="O6" i="28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29"/>
  <c r="P6"/>
  <c r="T6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30"/>
  <c r="P6"/>
  <c r="T6" s="1"/>
  <c r="T14" s="1"/>
  <c r="R6"/>
  <c r="S6"/>
  <c r="U6"/>
  <c r="V6"/>
  <c r="W6"/>
  <c r="X6"/>
  <c r="Y6"/>
  <c r="Z6"/>
  <c r="AA6"/>
  <c r="AB6"/>
  <c r="AC6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P14"/>
  <c r="R14"/>
  <c r="S14"/>
  <c r="U14"/>
  <c r="V14"/>
  <c r="W14"/>
  <c r="X14"/>
  <c r="Y14"/>
  <c r="Z14"/>
  <c r="AA14"/>
  <c r="AB14"/>
  <c r="AC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O40"/>
  <c r="P40"/>
  <c r="O6" i="31"/>
  <c r="P6"/>
  <c r="T6" s="1"/>
  <c r="R6"/>
  <c r="S6"/>
  <c r="S14" s="1"/>
  <c r="U6"/>
  <c r="U14" s="1"/>
  <c r="V6"/>
  <c r="W6"/>
  <c r="W14" s="1"/>
  <c r="X6"/>
  <c r="Y6"/>
  <c r="Y14" s="1"/>
  <c r="Z6"/>
  <c r="AA6"/>
  <c r="AA14" s="1"/>
  <c r="AB6"/>
  <c r="AC6"/>
  <c r="AC14" s="1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O40" s="1"/>
  <c r="P14"/>
  <c r="R14"/>
  <c r="V14"/>
  <c r="X14"/>
  <c r="Z14"/>
  <c r="AB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P40"/>
  <c r="O6" i="32"/>
  <c r="P6"/>
  <c r="T6" s="1"/>
  <c r="R6"/>
  <c r="S6"/>
  <c r="S14" s="1"/>
  <c r="U6"/>
  <c r="U14" s="1"/>
  <c r="V6"/>
  <c r="W6"/>
  <c r="W14" s="1"/>
  <c r="X6"/>
  <c r="Y6"/>
  <c r="Y14" s="1"/>
  <c r="Z6"/>
  <c r="AA6"/>
  <c r="AA14" s="1"/>
  <c r="AB6"/>
  <c r="AC6"/>
  <c r="AC14" s="1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O40" s="1"/>
  <c r="P14"/>
  <c r="R14"/>
  <c r="V14"/>
  <c r="X14"/>
  <c r="Z14"/>
  <c r="AB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P40"/>
  <c r="O6" i="33"/>
  <c r="P6"/>
  <c r="T6" s="1"/>
  <c r="T14" s="1"/>
  <c r="R6"/>
  <c r="S6"/>
  <c r="S14" s="1"/>
  <c r="U6"/>
  <c r="U14" s="1"/>
  <c r="V6"/>
  <c r="W6"/>
  <c r="W14" s="1"/>
  <c r="X6"/>
  <c r="Y6"/>
  <c r="Y14" s="1"/>
  <c r="Z6"/>
  <c r="AA6"/>
  <c r="AA14" s="1"/>
  <c r="AB6"/>
  <c r="AC6"/>
  <c r="AC14" s="1"/>
  <c r="O7"/>
  <c r="P7"/>
  <c r="R7"/>
  <c r="S7"/>
  <c r="U7"/>
  <c r="V7"/>
  <c r="W7"/>
  <c r="X7"/>
  <c r="Y7"/>
  <c r="Z7"/>
  <c r="AA7"/>
  <c r="AB7"/>
  <c r="AC7"/>
  <c r="O8"/>
  <c r="P8"/>
  <c r="R8"/>
  <c r="S8"/>
  <c r="U8"/>
  <c r="V8"/>
  <c r="W8"/>
  <c r="X8"/>
  <c r="Y8"/>
  <c r="Z8"/>
  <c r="AA8"/>
  <c r="AB8"/>
  <c r="AC8"/>
  <c r="O9"/>
  <c r="P9"/>
  <c r="R9"/>
  <c r="S9"/>
  <c r="U9"/>
  <c r="V9"/>
  <c r="W9"/>
  <c r="X9"/>
  <c r="Y9"/>
  <c r="Z9"/>
  <c r="AA9"/>
  <c r="AB9"/>
  <c r="AC9"/>
  <c r="O10"/>
  <c r="P10"/>
  <c r="R10"/>
  <c r="S10"/>
  <c r="U10"/>
  <c r="V10"/>
  <c r="W10"/>
  <c r="X10"/>
  <c r="Y10"/>
  <c r="Z10"/>
  <c r="AA10"/>
  <c r="AB10"/>
  <c r="AC10"/>
  <c r="O11"/>
  <c r="P11"/>
  <c r="T7" s="1"/>
  <c r="R11"/>
  <c r="S11"/>
  <c r="U11"/>
  <c r="V11"/>
  <c r="W11"/>
  <c r="X11"/>
  <c r="Y11"/>
  <c r="Z11"/>
  <c r="AA11"/>
  <c r="AB11"/>
  <c r="AC11"/>
  <c r="O12"/>
  <c r="P12"/>
  <c r="R12"/>
  <c r="S12"/>
  <c r="U12"/>
  <c r="V12"/>
  <c r="W12"/>
  <c r="X12"/>
  <c r="Y12"/>
  <c r="Z12"/>
  <c r="AA12"/>
  <c r="AB12"/>
  <c r="AC12"/>
  <c r="O13"/>
  <c r="P13"/>
  <c r="Y13"/>
  <c r="O14"/>
  <c r="O40" s="1"/>
  <c r="P14"/>
  <c r="R14"/>
  <c r="V14"/>
  <c r="X14"/>
  <c r="Z14"/>
  <c r="AB14"/>
  <c r="O15"/>
  <c r="P15"/>
  <c r="O16"/>
  <c r="P16"/>
  <c r="T8" s="1"/>
  <c r="O17"/>
  <c r="P17"/>
  <c r="O18"/>
  <c r="P18"/>
  <c r="O19"/>
  <c r="P19"/>
  <c r="O20"/>
  <c r="P20"/>
  <c r="O21"/>
  <c r="P21"/>
  <c r="T9" s="1"/>
  <c r="O22"/>
  <c r="P22"/>
  <c r="O23"/>
  <c r="P23"/>
  <c r="O24"/>
  <c r="P24"/>
  <c r="O25"/>
  <c r="P25"/>
  <c r="O26"/>
  <c r="P26"/>
  <c r="T10" s="1"/>
  <c r="O27"/>
  <c r="P27"/>
  <c r="O28"/>
  <c r="P28"/>
  <c r="O29"/>
  <c r="P29"/>
  <c r="O30"/>
  <c r="P30"/>
  <c r="O31"/>
  <c r="P31"/>
  <c r="T11" s="1"/>
  <c r="O32"/>
  <c r="P32"/>
  <c r="O33"/>
  <c r="P33"/>
  <c r="O34"/>
  <c r="P34"/>
  <c r="O35"/>
  <c r="P35"/>
  <c r="T12" s="1"/>
  <c r="O36"/>
  <c r="P36"/>
  <c r="O37"/>
  <c r="P37"/>
  <c r="O38"/>
  <c r="P38"/>
  <c r="B40"/>
  <c r="C40"/>
  <c r="D40"/>
  <c r="E40"/>
  <c r="F40"/>
  <c r="G40"/>
  <c r="H40"/>
  <c r="I40"/>
  <c r="J40"/>
  <c r="K40"/>
  <c r="L40"/>
  <c r="M40"/>
  <c r="N40"/>
  <c r="P40"/>
  <c r="T14" i="5" l="1"/>
  <c r="T14" i="6"/>
  <c r="T14" i="7"/>
  <c r="T14" i="8"/>
  <c r="T14" i="11"/>
  <c r="T14" i="12"/>
  <c r="T14" i="13"/>
  <c r="T14" i="14"/>
  <c r="T14" i="16"/>
  <c r="T14" i="17"/>
  <c r="T14" i="18"/>
  <c r="T14" i="19"/>
  <c r="T14" i="21"/>
  <c r="T14" i="22"/>
  <c r="T14" i="23"/>
  <c r="T14" i="24"/>
  <c r="T14" i="25"/>
  <c r="T14" i="26"/>
  <c r="T14" i="27"/>
  <c r="T14" i="28"/>
  <c r="T14" i="29"/>
  <c r="T14" i="31"/>
  <c r="T14" i="32"/>
  <c r="N40" i="55" l="1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T11" s="1"/>
  <c r="O32"/>
  <c r="P31"/>
  <c r="O31"/>
  <c r="P30"/>
  <c r="O30"/>
  <c r="P29"/>
  <c r="O29"/>
  <c r="P28"/>
  <c r="T10" s="1"/>
  <c r="O28"/>
  <c r="P27"/>
  <c r="O27"/>
  <c r="P26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T8" s="1"/>
  <c r="O16"/>
  <c r="P15"/>
  <c r="O15"/>
  <c r="Y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T7" s="1"/>
  <c r="O11"/>
  <c r="AC10"/>
  <c r="AB10"/>
  <c r="AA10"/>
  <c r="Z10"/>
  <c r="Y10"/>
  <c r="X10"/>
  <c r="W10"/>
  <c r="V10"/>
  <c r="U10"/>
  <c r="S10"/>
  <c r="R10"/>
  <c r="P10"/>
  <c r="O10"/>
  <c r="AC9"/>
  <c r="AC14" s="1"/>
  <c r="AB9"/>
  <c r="AA9"/>
  <c r="Z9"/>
  <c r="Y9"/>
  <c r="X9"/>
  <c r="W9"/>
  <c r="V9"/>
  <c r="U9"/>
  <c r="U14" s="1"/>
  <c r="T9"/>
  <c r="S9"/>
  <c r="R9"/>
  <c r="P9"/>
  <c r="O9"/>
  <c r="AC8"/>
  <c r="AB8"/>
  <c r="AA8"/>
  <c r="Z8"/>
  <c r="Z14" s="1"/>
  <c r="Y8"/>
  <c r="X8"/>
  <c r="W8"/>
  <c r="V8"/>
  <c r="U8"/>
  <c r="S8"/>
  <c r="R8"/>
  <c r="P8"/>
  <c r="O8"/>
  <c r="AC7"/>
  <c r="AB7"/>
  <c r="AA7"/>
  <c r="Z7"/>
  <c r="Y7"/>
  <c r="X7"/>
  <c r="W7"/>
  <c r="V7"/>
  <c r="U7"/>
  <c r="S7"/>
  <c r="R7"/>
  <c r="P7"/>
  <c r="T6" s="1"/>
  <c r="O7"/>
  <c r="AC6"/>
  <c r="AB6"/>
  <c r="AB14" s="1"/>
  <c r="AA6"/>
  <c r="AA14" s="1"/>
  <c r="Z6"/>
  <c r="Y6"/>
  <c r="X6"/>
  <c r="X14" s="1"/>
  <c r="W6"/>
  <c r="W14" s="1"/>
  <c r="V6"/>
  <c r="V14" s="1"/>
  <c r="U6"/>
  <c r="S6"/>
  <c r="S14" s="1"/>
  <c r="R6"/>
  <c r="P6"/>
  <c r="P40" s="1"/>
  <c r="O6"/>
  <c r="O40" s="1"/>
  <c r="N40" i="54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T11" s="1"/>
  <c r="O31"/>
  <c r="P30"/>
  <c r="O30"/>
  <c r="P29"/>
  <c r="O29"/>
  <c r="P28"/>
  <c r="O28"/>
  <c r="P27"/>
  <c r="O27"/>
  <c r="P26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W14"/>
  <c r="P14"/>
  <c r="O14"/>
  <c r="Y13"/>
  <c r="P13"/>
  <c r="O13"/>
  <c r="AC12"/>
  <c r="AB12"/>
  <c r="AA12"/>
  <c r="Z12"/>
  <c r="Y12"/>
  <c r="X12"/>
  <c r="W12"/>
  <c r="V12"/>
  <c r="U12"/>
  <c r="S12"/>
  <c r="R12"/>
  <c r="P12"/>
  <c r="T7" s="1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T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Y14" s="1"/>
  <c r="X8"/>
  <c r="X14" s="1"/>
  <c r="W8"/>
  <c r="V8"/>
  <c r="U8"/>
  <c r="S8"/>
  <c r="R8"/>
  <c r="P8"/>
  <c r="O8"/>
  <c r="AC7"/>
  <c r="AB7"/>
  <c r="AA7"/>
  <c r="Z7"/>
  <c r="Y7"/>
  <c r="X7"/>
  <c r="W7"/>
  <c r="V7"/>
  <c r="U7"/>
  <c r="S7"/>
  <c r="R7"/>
  <c r="P7"/>
  <c r="O7"/>
  <c r="AC6"/>
  <c r="AC14" s="1"/>
  <c r="AB6"/>
  <c r="AB14" s="1"/>
  <c r="AA6"/>
  <c r="AA14" s="1"/>
  <c r="Z6"/>
  <c r="Z14" s="1"/>
  <c r="Y6"/>
  <c r="X6"/>
  <c r="W6"/>
  <c r="V6"/>
  <c r="V14" s="1"/>
  <c r="U6"/>
  <c r="U14" s="1"/>
  <c r="T6"/>
  <c r="S6"/>
  <c r="S14" s="1"/>
  <c r="R6"/>
  <c r="R14" s="1"/>
  <c r="P6"/>
  <c r="P40" s="1"/>
  <c r="O6"/>
  <c r="O40" s="1"/>
  <c r="N40" i="53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Y14" s="1"/>
  <c r="X9"/>
  <c r="W9"/>
  <c r="V9"/>
  <c r="U9"/>
  <c r="S9"/>
  <c r="R9"/>
  <c r="P9"/>
  <c r="T6" s="1"/>
  <c r="T14" s="1"/>
  <c r="O9"/>
  <c r="AC8"/>
  <c r="AB8"/>
  <c r="AA8"/>
  <c r="Z8"/>
  <c r="Y8"/>
  <c r="X8"/>
  <c r="W8"/>
  <c r="W14" s="1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V6"/>
  <c r="U6"/>
  <c r="S6"/>
  <c r="S14" s="1"/>
  <c r="R6"/>
  <c r="R14" s="1"/>
  <c r="P6"/>
  <c r="P40" s="1"/>
  <c r="O6"/>
  <c r="O40" s="1"/>
  <c r="N40" i="52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T11" s="1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T8" s="1"/>
  <c r="O16"/>
  <c r="P15"/>
  <c r="O15"/>
  <c r="X14"/>
  <c r="P14"/>
  <c r="O14"/>
  <c r="Y13"/>
  <c r="P13"/>
  <c r="O13"/>
  <c r="AC12"/>
  <c r="AB12"/>
  <c r="AA12"/>
  <c r="Z12"/>
  <c r="Y12"/>
  <c r="X12"/>
  <c r="W12"/>
  <c r="V12"/>
  <c r="U12"/>
  <c r="S12"/>
  <c r="R12"/>
  <c r="P12"/>
  <c r="T7" s="1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T9"/>
  <c r="S9"/>
  <c r="R9"/>
  <c r="P9"/>
  <c r="O9"/>
  <c r="AC8"/>
  <c r="AB8"/>
  <c r="AA8"/>
  <c r="Z8"/>
  <c r="Y8"/>
  <c r="Y14" s="1"/>
  <c r="X8"/>
  <c r="W8"/>
  <c r="V8"/>
  <c r="U8"/>
  <c r="S8"/>
  <c r="R8"/>
  <c r="P8"/>
  <c r="O8"/>
  <c r="AC7"/>
  <c r="AB7"/>
  <c r="AA7"/>
  <c r="Z7"/>
  <c r="Y7"/>
  <c r="X7"/>
  <c r="W7"/>
  <c r="V7"/>
  <c r="U7"/>
  <c r="S7"/>
  <c r="R7"/>
  <c r="P7"/>
  <c r="T6" s="1"/>
  <c r="O7"/>
  <c r="AC6"/>
  <c r="AC14" s="1"/>
  <c r="AB6"/>
  <c r="AB14" s="1"/>
  <c r="AA6"/>
  <c r="AA14" s="1"/>
  <c r="Z6"/>
  <c r="Z14" s="1"/>
  <c r="Y6"/>
  <c r="X6"/>
  <c r="W6"/>
  <c r="W14" s="1"/>
  <c r="V6"/>
  <c r="V14" s="1"/>
  <c r="U6"/>
  <c r="U14" s="1"/>
  <c r="S6"/>
  <c r="S14" s="1"/>
  <c r="R6"/>
  <c r="R14" s="1"/>
  <c r="P6"/>
  <c r="P40" s="1"/>
  <c r="O6"/>
  <c r="O40" s="1"/>
  <c r="N40" i="51"/>
  <c r="M40"/>
  <c r="L40"/>
  <c r="K40"/>
  <c r="J40"/>
  <c r="I40"/>
  <c r="H40"/>
  <c r="G40"/>
  <c r="F40"/>
  <c r="E40"/>
  <c r="D40"/>
  <c r="C40"/>
  <c r="B40"/>
  <c r="P38"/>
  <c r="O38"/>
  <c r="P37"/>
  <c r="O37"/>
  <c r="P36"/>
  <c r="T12" s="1"/>
  <c r="O36"/>
  <c r="P35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T6" s="1"/>
  <c r="T14" s="1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W14" s="1"/>
  <c r="V6"/>
  <c r="V14" s="1"/>
  <c r="U6"/>
  <c r="S6"/>
  <c r="S14" s="1"/>
  <c r="R6"/>
  <c r="R14" s="1"/>
  <c r="P6"/>
  <c r="P40" s="1"/>
  <c r="O6"/>
  <c r="O40" s="1"/>
  <c r="N40" i="50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T11" s="1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W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T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V6"/>
  <c r="V14" s="1"/>
  <c r="U6"/>
  <c r="T6"/>
  <c r="T14" s="1"/>
  <c r="S6"/>
  <c r="S14" s="1"/>
  <c r="R6"/>
  <c r="R14" s="1"/>
  <c r="P6"/>
  <c r="P40" s="1"/>
  <c r="O6"/>
  <c r="O40" s="1"/>
  <c r="N40" i="49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T11" s="1"/>
  <c r="O31"/>
  <c r="P30"/>
  <c r="O30"/>
  <c r="P29"/>
  <c r="O29"/>
  <c r="P28"/>
  <c r="O28"/>
  <c r="P27"/>
  <c r="O27"/>
  <c r="P26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W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T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X14" s="1"/>
  <c r="W7"/>
  <c r="V7"/>
  <c r="U7"/>
  <c r="T7"/>
  <c r="S7"/>
  <c r="R7"/>
  <c r="P7"/>
  <c r="O7"/>
  <c r="AC6"/>
  <c r="AB6"/>
  <c r="AB14" s="1"/>
  <c r="AA6"/>
  <c r="AA14" s="1"/>
  <c r="Z6"/>
  <c r="Z14" s="1"/>
  <c r="Y6"/>
  <c r="X6"/>
  <c r="W6"/>
  <c r="V6"/>
  <c r="V14" s="1"/>
  <c r="U6"/>
  <c r="T6"/>
  <c r="T14" s="1"/>
  <c r="S6"/>
  <c r="S14" s="1"/>
  <c r="R6"/>
  <c r="R14" s="1"/>
  <c r="P6"/>
  <c r="P40" s="1"/>
  <c r="O6"/>
  <c r="O40" s="1"/>
  <c r="N40" i="48"/>
  <c r="M40"/>
  <c r="L40"/>
  <c r="K40"/>
  <c r="J40"/>
  <c r="I40"/>
  <c r="H40"/>
  <c r="G40"/>
  <c r="F40"/>
  <c r="E40"/>
  <c r="D40"/>
  <c r="C40"/>
  <c r="B40"/>
  <c r="P38"/>
  <c r="O38"/>
  <c r="P37"/>
  <c r="O37"/>
  <c r="P36"/>
  <c r="T12" s="1"/>
  <c r="O36"/>
  <c r="P35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X14"/>
  <c r="P14"/>
  <c r="O14"/>
  <c r="Y13"/>
  <c r="P13"/>
  <c r="O13"/>
  <c r="AC12"/>
  <c r="AB12"/>
  <c r="AA12"/>
  <c r="Z12"/>
  <c r="Y12"/>
  <c r="X12"/>
  <c r="W12"/>
  <c r="V12"/>
  <c r="U12"/>
  <c r="S12"/>
  <c r="R12"/>
  <c r="P12"/>
  <c r="T7" s="1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Y14" s="1"/>
  <c r="X8"/>
  <c r="W8"/>
  <c r="V8"/>
  <c r="U8"/>
  <c r="S8"/>
  <c r="R8"/>
  <c r="P8"/>
  <c r="O8"/>
  <c r="AC7"/>
  <c r="AB7"/>
  <c r="AA7"/>
  <c r="Z7"/>
  <c r="Y7"/>
  <c r="X7"/>
  <c r="W7"/>
  <c r="V7"/>
  <c r="U7"/>
  <c r="S7"/>
  <c r="R7"/>
  <c r="P7"/>
  <c r="T6" s="1"/>
  <c r="O7"/>
  <c r="AC6"/>
  <c r="AC14" s="1"/>
  <c r="AB6"/>
  <c r="AB14" s="1"/>
  <c r="AA6"/>
  <c r="AA14" s="1"/>
  <c r="Z6"/>
  <c r="Z14" s="1"/>
  <c r="Y6"/>
  <c r="X6"/>
  <c r="W6"/>
  <c r="W14" s="1"/>
  <c r="V6"/>
  <c r="V14" s="1"/>
  <c r="U6"/>
  <c r="U14" s="1"/>
  <c r="S6"/>
  <c r="S14" s="1"/>
  <c r="R6"/>
  <c r="R14" s="1"/>
  <c r="P6"/>
  <c r="P40" s="1"/>
  <c r="O6"/>
  <c r="O40" s="1"/>
  <c r="N40" i="47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X14"/>
  <c r="P14"/>
  <c r="O14"/>
  <c r="Y13"/>
  <c r="P13"/>
  <c r="O13"/>
  <c r="AC12"/>
  <c r="AB12"/>
  <c r="AA12"/>
  <c r="Z12"/>
  <c r="Y12"/>
  <c r="X12"/>
  <c r="W12"/>
  <c r="V12"/>
  <c r="U12"/>
  <c r="S12"/>
  <c r="R12"/>
  <c r="P12"/>
  <c r="T7" s="1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Y14" s="1"/>
  <c r="X8"/>
  <c r="W8"/>
  <c r="V8"/>
  <c r="U8"/>
  <c r="S8"/>
  <c r="R8"/>
  <c r="P8"/>
  <c r="T6" s="1"/>
  <c r="O8"/>
  <c r="AC7"/>
  <c r="AB7"/>
  <c r="AA7"/>
  <c r="Z7"/>
  <c r="Y7"/>
  <c r="X7"/>
  <c r="W7"/>
  <c r="V7"/>
  <c r="U7"/>
  <c r="S7"/>
  <c r="R7"/>
  <c r="P7"/>
  <c r="O7"/>
  <c r="AC6"/>
  <c r="AC14" s="1"/>
  <c r="AB6"/>
  <c r="AB14" s="1"/>
  <c r="AA6"/>
  <c r="AA14" s="1"/>
  <c r="Z6"/>
  <c r="Z14" s="1"/>
  <c r="Y6"/>
  <c r="X6"/>
  <c r="W6"/>
  <c r="W14" s="1"/>
  <c r="V6"/>
  <c r="V14" s="1"/>
  <c r="U6"/>
  <c r="U14" s="1"/>
  <c r="S6"/>
  <c r="S14" s="1"/>
  <c r="R6"/>
  <c r="R14" s="1"/>
  <c r="P6"/>
  <c r="P40" s="1"/>
  <c r="O6"/>
  <c r="O40" s="1"/>
  <c r="N40" i="46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Y14" s="1"/>
  <c r="X9"/>
  <c r="W9"/>
  <c r="V9"/>
  <c r="U9"/>
  <c r="S9"/>
  <c r="R9"/>
  <c r="P9"/>
  <c r="T6" s="1"/>
  <c r="O9"/>
  <c r="AC8"/>
  <c r="AB8"/>
  <c r="AA8"/>
  <c r="Z8"/>
  <c r="Y8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W14" s="1"/>
  <c r="V6"/>
  <c r="U6"/>
  <c r="S6"/>
  <c r="S14" s="1"/>
  <c r="R6"/>
  <c r="R14" s="1"/>
  <c r="P6"/>
  <c r="P40" s="1"/>
  <c r="O6"/>
  <c r="O40" s="1"/>
  <c r="N40" i="45"/>
  <c r="M40"/>
  <c r="L40"/>
  <c r="K40"/>
  <c r="J40"/>
  <c r="I40"/>
  <c r="H40"/>
  <c r="G40"/>
  <c r="F40"/>
  <c r="E40"/>
  <c r="D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W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X14" s="1"/>
  <c r="W7"/>
  <c r="V7"/>
  <c r="U7"/>
  <c r="T7"/>
  <c r="S7"/>
  <c r="R7"/>
  <c r="P7"/>
  <c r="O7"/>
  <c r="AC6"/>
  <c r="AB6"/>
  <c r="AB14" s="1"/>
  <c r="AA6"/>
  <c r="AA14" s="1"/>
  <c r="Z6"/>
  <c r="Z14" s="1"/>
  <c r="Y6"/>
  <c r="X6"/>
  <c r="W6"/>
  <c r="V6"/>
  <c r="V14" s="1"/>
  <c r="U6"/>
  <c r="S6"/>
  <c r="S14" s="1"/>
  <c r="R6"/>
  <c r="R14" s="1"/>
  <c r="P6"/>
  <c r="P40" s="1"/>
  <c r="O6"/>
  <c r="O40" s="1"/>
  <c r="N40" i="44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T11" s="1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W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T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V6"/>
  <c r="V14" s="1"/>
  <c r="U6"/>
  <c r="T6"/>
  <c r="T14" s="1"/>
  <c r="S6"/>
  <c r="S14" s="1"/>
  <c r="R6"/>
  <c r="R14" s="1"/>
  <c r="P6"/>
  <c r="P40" s="1"/>
  <c r="O6"/>
  <c r="O40" s="1"/>
  <c r="N40" i="43"/>
  <c r="M40"/>
  <c r="L40"/>
  <c r="K40"/>
  <c r="J40"/>
  <c r="I40"/>
  <c r="H40"/>
  <c r="G40"/>
  <c r="F40"/>
  <c r="E40"/>
  <c r="D40"/>
  <c r="C40"/>
  <c r="B40"/>
  <c r="P38"/>
  <c r="O38"/>
  <c r="P37"/>
  <c r="O37"/>
  <c r="P36"/>
  <c r="T12" s="1"/>
  <c r="O36"/>
  <c r="P35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Y14" s="1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T6" s="1"/>
  <c r="O7"/>
  <c r="AC6"/>
  <c r="AB6"/>
  <c r="AB14" s="1"/>
  <c r="AA6"/>
  <c r="AA14" s="1"/>
  <c r="Z6"/>
  <c r="Z14" s="1"/>
  <c r="Y6"/>
  <c r="X6"/>
  <c r="W6"/>
  <c r="W14" s="1"/>
  <c r="V6"/>
  <c r="U6"/>
  <c r="S6"/>
  <c r="S14" s="1"/>
  <c r="R6"/>
  <c r="R14" s="1"/>
  <c r="P6"/>
  <c r="P40" s="1"/>
  <c r="O6"/>
  <c r="O40" s="1"/>
  <c r="N40" i="42"/>
  <c r="M40"/>
  <c r="L40"/>
  <c r="K40"/>
  <c r="J40"/>
  <c r="I40"/>
  <c r="H40"/>
  <c r="G40"/>
  <c r="F40"/>
  <c r="E40"/>
  <c r="D40"/>
  <c r="C40"/>
  <c r="B40"/>
  <c r="P38"/>
  <c r="O38"/>
  <c r="P37"/>
  <c r="O37"/>
  <c r="P36"/>
  <c r="T12" s="1"/>
  <c r="O36"/>
  <c r="P35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Y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O9"/>
  <c r="AC8"/>
  <c r="AB8"/>
  <c r="AA8"/>
  <c r="Z8"/>
  <c r="Y8"/>
  <c r="X8"/>
  <c r="W8"/>
  <c r="V8"/>
  <c r="U8"/>
  <c r="S8"/>
  <c r="R8"/>
  <c r="P8"/>
  <c r="T6" s="1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W14" s="1"/>
  <c r="V6"/>
  <c r="V14" s="1"/>
  <c r="U6"/>
  <c r="S6"/>
  <c r="S14" s="1"/>
  <c r="R6"/>
  <c r="R14" s="1"/>
  <c r="P6"/>
  <c r="P40" s="1"/>
  <c r="O6"/>
  <c r="O40" s="1"/>
  <c r="N40" i="41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V14" s="1"/>
  <c r="U8"/>
  <c r="S8"/>
  <c r="R8"/>
  <c r="P8"/>
  <c r="T6" s="1"/>
  <c r="T14" s="1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Y14" s="1"/>
  <c r="X6"/>
  <c r="W6"/>
  <c r="W14" s="1"/>
  <c r="V6"/>
  <c r="U6"/>
  <c r="S6"/>
  <c r="S14" s="1"/>
  <c r="R6"/>
  <c r="R14" s="1"/>
  <c r="P6"/>
  <c r="P40" s="1"/>
  <c r="O6"/>
  <c r="O40" s="1"/>
  <c r="N40" i="40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W9"/>
  <c r="V9"/>
  <c r="U9"/>
  <c r="S9"/>
  <c r="R9"/>
  <c r="P9"/>
  <c r="T6" s="1"/>
  <c r="T14" s="1"/>
  <c r="O9"/>
  <c r="AC8"/>
  <c r="AB8"/>
  <c r="AA8"/>
  <c r="Z8"/>
  <c r="Y8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Y14" s="1"/>
  <c r="X6"/>
  <c r="X14" s="1"/>
  <c r="W6"/>
  <c r="W14" s="1"/>
  <c r="V6"/>
  <c r="U6"/>
  <c r="S6"/>
  <c r="S14" s="1"/>
  <c r="R6"/>
  <c r="R14" s="1"/>
  <c r="P6"/>
  <c r="P40" s="1"/>
  <c r="O6"/>
  <c r="O40" s="1"/>
  <c r="N40" i="39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W7"/>
  <c r="V7"/>
  <c r="U7"/>
  <c r="T7"/>
  <c r="S7"/>
  <c r="R7"/>
  <c r="P7"/>
  <c r="T6" s="1"/>
  <c r="O7"/>
  <c r="AC6"/>
  <c r="AB6"/>
  <c r="AB14" s="1"/>
  <c r="AA6"/>
  <c r="AA14" s="1"/>
  <c r="Z6"/>
  <c r="Z14" s="1"/>
  <c r="Y6"/>
  <c r="Y14" s="1"/>
  <c r="X6"/>
  <c r="W6"/>
  <c r="W14" s="1"/>
  <c r="V6"/>
  <c r="V14" s="1"/>
  <c r="U6"/>
  <c r="S6"/>
  <c r="S14" s="1"/>
  <c r="R6"/>
  <c r="R14" s="1"/>
  <c r="P6"/>
  <c r="P40" s="1"/>
  <c r="O6"/>
  <c r="O40" s="1"/>
  <c r="N40" i="38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Y14" s="1"/>
  <c r="X9"/>
  <c r="W9"/>
  <c r="V9"/>
  <c r="U9"/>
  <c r="S9"/>
  <c r="R9"/>
  <c r="P9"/>
  <c r="T6" s="1"/>
  <c r="O9"/>
  <c r="AC8"/>
  <c r="AB8"/>
  <c r="AA8"/>
  <c r="Z8"/>
  <c r="Y8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W14" s="1"/>
  <c r="V6"/>
  <c r="U6"/>
  <c r="S6"/>
  <c r="S14" s="1"/>
  <c r="R6"/>
  <c r="R14" s="1"/>
  <c r="P6"/>
  <c r="P40" s="1"/>
  <c r="O6"/>
  <c r="O40" s="1"/>
  <c r="N40" i="37"/>
  <c r="M40"/>
  <c r="L40"/>
  <c r="K40"/>
  <c r="J40"/>
  <c r="I40"/>
  <c r="H40"/>
  <c r="G40"/>
  <c r="F40"/>
  <c r="E40"/>
  <c r="D40"/>
  <c r="C40"/>
  <c r="B40"/>
  <c r="P38"/>
  <c r="T12" s="1"/>
  <c r="O38"/>
  <c r="P37"/>
  <c r="O37"/>
  <c r="P36"/>
  <c r="O36"/>
  <c r="P35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Y14" s="1"/>
  <c r="X6"/>
  <c r="W6"/>
  <c r="W14" s="1"/>
  <c r="V6"/>
  <c r="U6"/>
  <c r="S6"/>
  <c r="S14" s="1"/>
  <c r="R6"/>
  <c r="R14" s="1"/>
  <c r="P6"/>
  <c r="P40" s="1"/>
  <c r="O6"/>
  <c r="O40" s="1"/>
  <c r="N40" i="36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V14" s="1"/>
  <c r="U8"/>
  <c r="S8"/>
  <c r="R8"/>
  <c r="P8"/>
  <c r="T6" s="1"/>
  <c r="T14" s="1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Y14" s="1"/>
  <c r="X6"/>
  <c r="W6"/>
  <c r="W14" s="1"/>
  <c r="V6"/>
  <c r="U6"/>
  <c r="S6"/>
  <c r="S14" s="1"/>
  <c r="R6"/>
  <c r="R14" s="1"/>
  <c r="P6"/>
  <c r="P40" s="1"/>
  <c r="O6"/>
  <c r="O40" s="1"/>
  <c r="N40" i="35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T11" s="1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Y14" s="1"/>
  <c r="X6"/>
  <c r="W6"/>
  <c r="W14" s="1"/>
  <c r="V6"/>
  <c r="U6"/>
  <c r="S6"/>
  <c r="S14" s="1"/>
  <c r="R6"/>
  <c r="R14" s="1"/>
  <c r="P6"/>
  <c r="P40" s="1"/>
  <c r="O6"/>
  <c r="O40" s="1"/>
  <c r="N40" i="34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T8" s="1"/>
  <c r="O18"/>
  <c r="P17"/>
  <c r="O17"/>
  <c r="P16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X9"/>
  <c r="X14" s="1"/>
  <c r="W9"/>
  <c r="V9"/>
  <c r="U9"/>
  <c r="S9"/>
  <c r="R9"/>
  <c r="P9"/>
  <c r="O9"/>
  <c r="AC8"/>
  <c r="AB8"/>
  <c r="AA8"/>
  <c r="Z8"/>
  <c r="Y8"/>
  <c r="X8"/>
  <c r="W8"/>
  <c r="V8"/>
  <c r="U8"/>
  <c r="S8"/>
  <c r="R8"/>
  <c r="P8"/>
  <c r="O8"/>
  <c r="AC7"/>
  <c r="AB7"/>
  <c r="AA7"/>
  <c r="Z7"/>
  <c r="Y7"/>
  <c r="X7"/>
  <c r="W7"/>
  <c r="V7"/>
  <c r="U7"/>
  <c r="T7"/>
  <c r="S7"/>
  <c r="R7"/>
  <c r="P7"/>
  <c r="T6" s="1"/>
  <c r="O7"/>
  <c r="AC6"/>
  <c r="AB6"/>
  <c r="AB14" s="1"/>
  <c r="AA6"/>
  <c r="AA14" s="1"/>
  <c r="Z6"/>
  <c r="Z14" s="1"/>
  <c r="Y6"/>
  <c r="Y14" s="1"/>
  <c r="X6"/>
  <c r="W6"/>
  <c r="W14" s="1"/>
  <c r="V6"/>
  <c r="V14" s="1"/>
  <c r="U6"/>
  <c r="S6"/>
  <c r="S14" s="1"/>
  <c r="R6"/>
  <c r="R14" s="1"/>
  <c r="P6"/>
  <c r="P40" s="1"/>
  <c r="O6"/>
  <c r="O40" s="1"/>
  <c r="N40" i="4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T12" s="1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T10" s="1"/>
  <c r="O26"/>
  <c r="P25"/>
  <c r="O25"/>
  <c r="P24"/>
  <c r="O24"/>
  <c r="P23"/>
  <c r="O23"/>
  <c r="P22"/>
  <c r="T9" s="1"/>
  <c r="O22"/>
  <c r="P21"/>
  <c r="O21"/>
  <c r="P20"/>
  <c r="O20"/>
  <c r="P19"/>
  <c r="O19"/>
  <c r="P18"/>
  <c r="O18"/>
  <c r="P17"/>
  <c r="O17"/>
  <c r="P16"/>
  <c r="T8" s="1"/>
  <c r="O16"/>
  <c r="P15"/>
  <c r="O15"/>
  <c r="AC14"/>
  <c r="U14"/>
  <c r="P14"/>
  <c r="O14"/>
  <c r="Y13"/>
  <c r="P13"/>
  <c r="O13"/>
  <c r="AC12"/>
  <c r="AB12"/>
  <c r="AA12"/>
  <c r="Z12"/>
  <c r="Y12"/>
  <c r="X12"/>
  <c r="W12"/>
  <c r="V12"/>
  <c r="U12"/>
  <c r="S12"/>
  <c r="R12"/>
  <c r="P12"/>
  <c r="O12"/>
  <c r="AC11"/>
  <c r="AB11"/>
  <c r="AA11"/>
  <c r="Z11"/>
  <c r="Y11"/>
  <c r="X11"/>
  <c r="W11"/>
  <c r="V11"/>
  <c r="U11"/>
  <c r="T11"/>
  <c r="S11"/>
  <c r="R11"/>
  <c r="P11"/>
  <c r="O11"/>
  <c r="AC10"/>
  <c r="AB10"/>
  <c r="AA10"/>
  <c r="Z10"/>
  <c r="Y10"/>
  <c r="X10"/>
  <c r="W10"/>
  <c r="V10"/>
  <c r="U10"/>
  <c r="S10"/>
  <c r="R10"/>
  <c r="P10"/>
  <c r="O10"/>
  <c r="AC9"/>
  <c r="AB9"/>
  <c r="AA9"/>
  <c r="Z9"/>
  <c r="Y9"/>
  <c r="Y14" s="1"/>
  <c r="X9"/>
  <c r="W9"/>
  <c r="V9"/>
  <c r="U9"/>
  <c r="S9"/>
  <c r="R9"/>
  <c r="P9"/>
  <c r="T6" s="1"/>
  <c r="T14" s="1"/>
  <c r="O9"/>
  <c r="AC8"/>
  <c r="AB8"/>
  <c r="AA8"/>
  <c r="Z8"/>
  <c r="Y8"/>
  <c r="X8"/>
  <c r="W8"/>
  <c r="W14" s="1"/>
  <c r="V8"/>
  <c r="V14" s="1"/>
  <c r="U8"/>
  <c r="S8"/>
  <c r="R8"/>
  <c r="P8"/>
  <c r="O8"/>
  <c r="AC7"/>
  <c r="AB7"/>
  <c r="AA7"/>
  <c r="Z7"/>
  <c r="Y7"/>
  <c r="X7"/>
  <c r="W7"/>
  <c r="V7"/>
  <c r="U7"/>
  <c r="T7"/>
  <c r="S7"/>
  <c r="R7"/>
  <c r="P7"/>
  <c r="O7"/>
  <c r="AC6"/>
  <c r="AB6"/>
  <c r="AB14" s="1"/>
  <c r="AA6"/>
  <c r="AA14" s="1"/>
  <c r="Z6"/>
  <c r="Z14" s="1"/>
  <c r="Y6"/>
  <c r="X6"/>
  <c r="X14" s="1"/>
  <c r="W6"/>
  <c r="V6"/>
  <c r="U6"/>
  <c r="S6"/>
  <c r="S14" s="1"/>
  <c r="R6"/>
  <c r="R14" s="1"/>
  <c r="P6"/>
  <c r="P40" s="1"/>
  <c r="O6"/>
  <c r="O40" s="1"/>
  <c r="T6" i="45" l="1"/>
  <c r="T14" s="1"/>
  <c r="R14" i="55"/>
  <c r="T14"/>
  <c r="T14" i="54"/>
  <c r="T14" i="52"/>
  <c r="T14" i="48"/>
  <c r="T14" i="47"/>
  <c r="T14" i="46"/>
  <c r="T14" i="43"/>
  <c r="T14" i="42"/>
  <c r="T14" i="39"/>
  <c r="T14" i="38"/>
  <c r="T6" i="37"/>
  <c r="T14" s="1"/>
  <c r="T6" i="35"/>
  <c r="T14" s="1"/>
  <c r="T14" i="34"/>
  <c r="D1" i="1" l="1"/>
  <c r="F1"/>
  <c r="B1"/>
  <c r="R6"/>
  <c r="S6"/>
  <c r="U6"/>
  <c r="V6"/>
  <c r="W6"/>
  <c r="X6"/>
  <c r="Y6"/>
  <c r="Z6"/>
  <c r="AA6"/>
  <c r="AB6"/>
  <c r="AC6"/>
  <c r="R7"/>
  <c r="S7"/>
  <c r="U7"/>
  <c r="V7"/>
  <c r="W7"/>
  <c r="X7"/>
  <c r="Y7"/>
  <c r="Z7"/>
  <c r="AA7"/>
  <c r="AB7"/>
  <c r="AC7"/>
  <c r="R8"/>
  <c r="S8"/>
  <c r="U8"/>
  <c r="V8"/>
  <c r="W8"/>
  <c r="X8"/>
  <c r="Y8"/>
  <c r="Z8"/>
  <c r="AA8"/>
  <c r="AB8"/>
  <c r="AC8"/>
  <c r="R9"/>
  <c r="S9"/>
  <c r="U9"/>
  <c r="V9"/>
  <c r="W9"/>
  <c r="X9"/>
  <c r="Y9"/>
  <c r="Z9"/>
  <c r="AA9"/>
  <c r="AB9"/>
  <c r="AC9"/>
  <c r="R10"/>
  <c r="S10"/>
  <c r="U10"/>
  <c r="V10"/>
  <c r="W10"/>
  <c r="X10"/>
  <c r="Y10"/>
  <c r="Z10"/>
  <c r="AA10"/>
  <c r="AB10"/>
  <c r="AC10"/>
  <c r="R11"/>
  <c r="S11"/>
  <c r="U11"/>
  <c r="V11"/>
  <c r="W11"/>
  <c r="X11"/>
  <c r="Y11"/>
  <c r="Z11"/>
  <c r="AA11"/>
  <c r="AB11"/>
  <c r="AC11"/>
  <c r="R12"/>
  <c r="S12"/>
  <c r="U12"/>
  <c r="V12"/>
  <c r="W12"/>
  <c r="X12"/>
  <c r="Y12"/>
  <c r="Z12"/>
  <c r="AA12"/>
  <c r="AB12"/>
  <c r="AC12"/>
  <c r="Y13"/>
  <c r="R14" l="1"/>
  <c r="S14"/>
  <c r="AA14"/>
  <c r="Z14"/>
  <c r="AB14"/>
  <c r="AC14"/>
  <c r="Y14"/>
  <c r="W14"/>
  <c r="V14"/>
  <c r="U14"/>
  <c r="X14"/>
  <c r="N40" l="1"/>
  <c r="M40"/>
  <c r="L40"/>
  <c r="K40"/>
  <c r="J40"/>
  <c r="I40"/>
  <c r="H40"/>
  <c r="G40"/>
  <c r="F40"/>
  <c r="E40"/>
  <c r="D40"/>
  <c r="C40"/>
  <c r="B40"/>
  <c r="P38"/>
  <c r="O38"/>
  <c r="P37"/>
  <c r="O37"/>
  <c r="P36"/>
  <c r="O36"/>
  <c r="P35"/>
  <c r="O35"/>
  <c r="P34"/>
  <c r="O34"/>
  <c r="P33"/>
  <c r="O33"/>
  <c r="P32"/>
  <c r="O32"/>
  <c r="P31"/>
  <c r="O31"/>
  <c r="P30"/>
  <c r="O30"/>
  <c r="P29"/>
  <c r="O29"/>
  <c r="P28"/>
  <c r="O28"/>
  <c r="P27"/>
  <c r="O27"/>
  <c r="P26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P7"/>
  <c r="O7"/>
  <c r="P6"/>
  <c r="O6"/>
  <c r="T10" l="1"/>
  <c r="T7"/>
  <c r="T11"/>
  <c r="T12"/>
  <c r="T8"/>
  <c r="T9"/>
  <c r="P40"/>
  <c r="T6"/>
  <c r="O40"/>
  <c r="T14" l="1"/>
  <c r="F1" i="4"/>
  <c r="D1"/>
</calcChain>
</file>

<file path=xl/sharedStrings.xml><?xml version="1.0" encoding="utf-8"?>
<sst xmlns="http://schemas.openxmlformats.org/spreadsheetml/2006/main" count="4345" uniqueCount="50">
  <si>
    <t>Horaire</t>
  </si>
  <si>
    <t>Téléphone</t>
  </si>
  <si>
    <t>Questions diverses</t>
  </si>
  <si>
    <t>Objets perdus/trouvés</t>
  </si>
  <si>
    <t>Clés</t>
  </si>
  <si>
    <t>Orientation</t>
  </si>
  <si>
    <t>Distribution Techno</t>
  </si>
  <si>
    <t>Réservations bulles</t>
  </si>
  <si>
    <t>Réservation bulle-negatives</t>
  </si>
  <si>
    <t>Ventes</t>
  </si>
  <si>
    <t>Distribution affaires culturelles</t>
  </si>
  <si>
    <t>Total</t>
  </si>
  <si>
    <t>Internes</t>
  </si>
  <si>
    <t>Externes</t>
  </si>
  <si>
    <t>Clés salles</t>
  </si>
  <si>
    <t>EPFL</t>
  </si>
  <si>
    <t>UNIL</t>
  </si>
  <si>
    <t>E</t>
  </si>
  <si>
    <t>C</t>
  </si>
  <si>
    <t>Bulles</t>
  </si>
  <si>
    <t>Téléphones</t>
  </si>
  <si>
    <t>Clé</t>
  </si>
  <si>
    <t>Orientation EPFL</t>
  </si>
  <si>
    <t>Réservation Bulles E</t>
  </si>
  <si>
    <t>Réservation Bulles C</t>
  </si>
  <si>
    <t>Réservation Bulles Unil</t>
  </si>
  <si>
    <t>Réservation Bulles négatives</t>
  </si>
  <si>
    <t>ventes</t>
  </si>
  <si>
    <t>Affaires culturelles</t>
  </si>
  <si>
    <t>Techno</t>
  </si>
  <si>
    <t>08h-10h</t>
  </si>
  <si>
    <t>Lundi</t>
  </si>
  <si>
    <t>10h-12h</t>
  </si>
  <si>
    <t>Mardi</t>
  </si>
  <si>
    <t>12h-14h</t>
  </si>
  <si>
    <t>Mercredi</t>
  </si>
  <si>
    <t>14h-16h</t>
  </si>
  <si>
    <t>Jeudi</t>
  </si>
  <si>
    <t>16h-17h30</t>
  </si>
  <si>
    <t>Vendredi</t>
  </si>
  <si>
    <t>Samedi</t>
  </si>
  <si>
    <t>Dimanche</t>
  </si>
  <si>
    <t>Total:</t>
  </si>
  <si>
    <t>12h-13h</t>
  </si>
  <si>
    <t>13h-14h</t>
  </si>
  <si>
    <t>Remarques/Réclamations</t>
  </si>
  <si>
    <t>Semaine n°</t>
  </si>
  <si>
    <t>du</t>
  </si>
  <si>
    <t>au</t>
  </si>
  <si>
    <t>Année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</si>
</sst>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14" fontId="0" fillId="0" borderId="0" xfId="0" applyNumberFormat="1"/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9" borderId="3" xfId="0" applyFill="1" applyBorder="1" applyAlignment="1" applyProtection="1">
      <alignment horizontal="center" vertical="center" wrapText="1"/>
      <protection locked="0"/>
    </xf>
    <xf numFmtId="0" fontId="0" fillId="0" borderId="5" xfId="0" applyBorder="1" applyProtection="1">
      <protection locked="0"/>
    </xf>
    <xf numFmtId="0" fontId="0" fillId="4" borderId="11" xfId="0" applyFill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>
      <alignment horizontal="center" vertical="center" wrapText="1"/>
      <protection locked="0"/>
    </xf>
    <xf numFmtId="0" fontId="0" fillId="9" borderId="11" xfId="0" applyFill="1" applyBorder="1" applyAlignment="1" applyProtection="1">
      <alignment horizontal="center" vertical="center" wrapText="1"/>
      <protection locked="0"/>
    </xf>
    <xf numFmtId="0" fontId="0" fillId="0" borderId="13" xfId="0" applyBorder="1" applyProtection="1"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9" borderId="18" xfId="0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9" borderId="22" xfId="0" applyFill="1" applyBorder="1" applyAlignment="1" applyProtection="1">
      <alignment horizontal="center" vertical="center"/>
      <protection locked="0"/>
    </xf>
    <xf numFmtId="0" fontId="0" fillId="10" borderId="22" xfId="0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Protection="1">
      <protection locked="0"/>
    </xf>
    <xf numFmtId="1" fontId="1" fillId="11" borderId="4" xfId="0" applyNumberFormat="1" applyFont="1" applyFill="1" applyBorder="1" applyAlignment="1" applyProtection="1">
      <alignment horizontal="right"/>
      <protection locked="0"/>
    </xf>
    <xf numFmtId="1" fontId="1" fillId="11" borderId="3" xfId="0" applyNumberFormat="1" applyFont="1" applyFill="1" applyBorder="1" applyAlignment="1" applyProtection="1">
      <alignment horizontal="right"/>
      <protection locked="0"/>
    </xf>
    <xf numFmtId="1" fontId="1" fillId="11" borderId="1" xfId="0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0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1" fontId="0" fillId="12" borderId="23" xfId="0" applyNumberFormat="1" applyFill="1" applyBorder="1" applyProtection="1">
      <protection locked="0"/>
    </xf>
    <xf numFmtId="1" fontId="0" fillId="0" borderId="24" xfId="0" applyNumberFormat="1" applyBorder="1" applyProtection="1">
      <protection locked="0"/>
    </xf>
    <xf numFmtId="0" fontId="0" fillId="12" borderId="9" xfId="0" applyFill="1" applyBorder="1" applyProtection="1">
      <protection locked="0"/>
    </xf>
    <xf numFmtId="1" fontId="1" fillId="12" borderId="12" xfId="0" applyNumberFormat="1" applyFont="1" applyFill="1" applyBorder="1" applyAlignment="1" applyProtection="1">
      <alignment horizontal="right"/>
      <protection locked="0"/>
    </xf>
    <xf numFmtId="1" fontId="1" fillId="12" borderId="11" xfId="0" applyNumberFormat="1" applyFont="1" applyFill="1" applyBorder="1" applyAlignment="1" applyProtection="1">
      <alignment horizontal="right"/>
      <protection locked="0"/>
    </xf>
    <xf numFmtId="1" fontId="1" fillId="12" borderId="9" xfId="0" applyNumberFormat="1" applyFont="1" applyFill="1" applyBorder="1" applyAlignment="1" applyProtection="1">
      <alignment horizontal="right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11" borderId="9" xfId="0" applyFill="1" applyBorder="1" applyProtection="1">
      <protection locked="0"/>
    </xf>
    <xf numFmtId="1" fontId="1" fillId="11" borderId="12" xfId="0" applyNumberFormat="1" applyFont="1" applyFill="1" applyBorder="1" applyAlignment="1" applyProtection="1">
      <alignment horizontal="right"/>
      <protection locked="0"/>
    </xf>
    <xf numFmtId="1" fontId="1" fillId="11" borderId="11" xfId="0" applyNumberFormat="1" applyFont="1" applyFill="1" applyBorder="1" applyAlignment="1" applyProtection="1">
      <alignment horizontal="right"/>
      <protection locked="0"/>
    </xf>
    <xf numFmtId="1" fontId="1" fillId="11" borderId="9" xfId="0" applyNumberFormat="1" applyFont="1" applyFill="1" applyBorder="1" applyAlignment="1" applyProtection="1">
      <alignment horizontal="right"/>
      <protection locked="0"/>
    </xf>
    <xf numFmtId="0" fontId="0" fillId="11" borderId="16" xfId="0" applyFill="1" applyBorder="1" applyProtection="1">
      <protection locked="0"/>
    </xf>
    <xf numFmtId="1" fontId="1" fillId="11" borderId="19" xfId="0" applyNumberFormat="1" applyFont="1" applyFill="1" applyBorder="1" applyAlignment="1" applyProtection="1">
      <alignment horizontal="right"/>
      <protection locked="0"/>
    </xf>
    <xf numFmtId="1" fontId="1" fillId="11" borderId="18" xfId="0" applyNumberFormat="1" applyFont="1" applyFill="1" applyBorder="1" applyAlignment="1" applyProtection="1">
      <alignment horizontal="right"/>
      <protection locked="0"/>
    </xf>
    <xf numFmtId="1" fontId="1" fillId="11" borderId="16" xfId="0" applyNumberFormat="1" applyFont="1" applyFill="1" applyBorder="1" applyAlignment="1" applyProtection="1">
      <alignment horizontal="right"/>
      <protection locked="0"/>
    </xf>
    <xf numFmtId="1" fontId="0" fillId="12" borderId="12" xfId="0" applyNumberFormat="1" applyFont="1" applyFill="1" applyBorder="1" applyAlignment="1" applyProtection="1">
      <alignment horizontal="right"/>
      <protection locked="0"/>
    </xf>
    <xf numFmtId="1" fontId="0" fillId="12" borderId="11" xfId="0" applyNumberFormat="1" applyFont="1" applyFill="1" applyBorder="1" applyAlignment="1" applyProtection="1">
      <alignment horizontal="right"/>
      <protection locked="0"/>
    </xf>
    <xf numFmtId="1" fontId="0" fillId="12" borderId="9" xfId="0" applyNumberFormat="1" applyFont="1" applyFill="1" applyBorder="1" applyAlignment="1" applyProtection="1">
      <alignment horizontal="right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" fontId="0" fillId="11" borderId="12" xfId="0" applyNumberFormat="1" applyFont="1" applyFill="1" applyBorder="1" applyAlignment="1" applyProtection="1">
      <alignment horizontal="right"/>
      <protection locked="0"/>
    </xf>
    <xf numFmtId="1" fontId="0" fillId="11" borderId="11" xfId="0" applyNumberFormat="1" applyFont="1" applyFill="1" applyBorder="1" applyAlignment="1" applyProtection="1">
      <alignment horizontal="right"/>
      <protection locked="0"/>
    </xf>
    <xf numFmtId="1" fontId="0" fillId="11" borderId="9" xfId="0" applyNumberFormat="1" applyFont="1" applyFill="1" applyBorder="1" applyAlignment="1" applyProtection="1">
      <alignment horizontal="right"/>
      <protection locked="0"/>
    </xf>
    <xf numFmtId="0" fontId="0" fillId="0" borderId="25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12" borderId="23" xfId="0" applyFill="1" applyBorder="1" applyProtection="1">
      <protection locked="0"/>
    </xf>
    <xf numFmtId="0" fontId="0" fillId="0" borderId="2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9" xfId="0" applyBorder="1" applyProtection="1">
      <protection locked="0"/>
    </xf>
    <xf numFmtId="1" fontId="0" fillId="0" borderId="17" xfId="0" applyNumberFormat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12" borderId="26" xfId="0" applyNumberFormat="1" applyFill="1" applyBorder="1" applyProtection="1">
      <protection locked="0"/>
    </xf>
    <xf numFmtId="0" fontId="0" fillId="12" borderId="26" xfId="0" applyFill="1" applyBorder="1" applyProtection="1">
      <protection locked="0"/>
    </xf>
    <xf numFmtId="1" fontId="0" fillId="6" borderId="27" xfId="0" applyNumberFormat="1" applyFill="1" applyBorder="1" applyProtection="1">
      <protection locked="0"/>
    </xf>
    <xf numFmtId="1" fontId="0" fillId="11" borderId="19" xfId="0" applyNumberFormat="1" applyFont="1" applyFill="1" applyBorder="1" applyAlignment="1" applyProtection="1">
      <alignment horizontal="right"/>
      <protection locked="0"/>
    </xf>
    <xf numFmtId="1" fontId="0" fillId="11" borderId="18" xfId="0" applyNumberFormat="1" applyFont="1" applyFill="1" applyBorder="1" applyAlignment="1" applyProtection="1">
      <alignment horizontal="right"/>
      <protection locked="0"/>
    </xf>
    <xf numFmtId="1" fontId="0" fillId="11" borderId="16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1" fontId="0" fillId="11" borderId="4" xfId="0" applyNumberFormat="1" applyFont="1" applyFill="1" applyBorder="1" applyAlignment="1" applyProtection="1">
      <alignment horizontal="right"/>
      <protection locked="0"/>
    </xf>
    <xf numFmtId="1" fontId="0" fillId="11" borderId="3" xfId="0" applyNumberFormat="1" applyFont="1" applyFill="1" applyBorder="1" applyAlignment="1" applyProtection="1">
      <alignment horizontal="right"/>
      <protection locked="0"/>
    </xf>
    <xf numFmtId="1" fontId="0" fillId="11" borderId="1" xfId="0" applyNumberFormat="1" applyFont="1" applyFill="1" applyBorder="1" applyAlignment="1" applyProtection="1">
      <alignment horizontal="right"/>
      <protection locked="0"/>
    </xf>
    <xf numFmtId="0" fontId="0" fillId="12" borderId="1" xfId="0" applyFill="1" applyBorder="1" applyProtection="1">
      <protection locked="0"/>
    </xf>
    <xf numFmtId="1" fontId="0" fillId="12" borderId="4" xfId="0" applyNumberFormat="1" applyFont="1" applyFill="1" applyBorder="1" applyAlignment="1" applyProtection="1">
      <alignment horizontal="right"/>
      <protection locked="0"/>
    </xf>
    <xf numFmtId="1" fontId="0" fillId="12" borderId="3" xfId="0" applyNumberFormat="1" applyFont="1" applyFill="1" applyBorder="1" applyAlignment="1" applyProtection="1">
      <alignment horizontal="right"/>
      <protection locked="0"/>
    </xf>
    <xf numFmtId="1" fontId="0" fillId="12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2" borderId="30" xfId="0" applyFill="1" applyBorder="1" applyProtection="1">
      <protection locked="0"/>
    </xf>
    <xf numFmtId="0" fontId="0" fillId="3" borderId="30" xfId="0" applyFill="1" applyBorder="1" applyProtection="1">
      <protection locked="0"/>
    </xf>
    <xf numFmtId="0" fontId="0" fillId="0" borderId="30" xfId="0" applyFill="1" applyBorder="1" applyProtection="1">
      <protection locked="0"/>
    </xf>
    <xf numFmtId="1" fontId="0" fillId="4" borderId="30" xfId="0" applyNumberFormat="1" applyFill="1" applyBorder="1" applyProtection="1">
      <protection locked="0"/>
    </xf>
    <xf numFmtId="0" fontId="0" fillId="5" borderId="30" xfId="0" applyFill="1" applyBorder="1" applyProtection="1">
      <protection locked="0"/>
    </xf>
    <xf numFmtId="0" fontId="0" fillId="6" borderId="30" xfId="0" applyFill="1" applyBorder="1" applyProtection="1">
      <protection locked="0"/>
    </xf>
    <xf numFmtId="0" fontId="0" fillId="7" borderId="30" xfId="0" applyFill="1" applyBorder="1" applyProtection="1">
      <protection locked="0"/>
    </xf>
    <xf numFmtId="1" fontId="0" fillId="8" borderId="30" xfId="0" applyNumberFormat="1" applyFill="1" applyBorder="1" applyProtection="1">
      <protection locked="0"/>
    </xf>
    <xf numFmtId="1" fontId="0" fillId="9" borderId="30" xfId="0" applyNumberFormat="1" applyFill="1" applyBorder="1" applyProtection="1">
      <protection locked="0"/>
    </xf>
    <xf numFmtId="1" fontId="2" fillId="10" borderId="30" xfId="0" applyNumberFormat="1" applyFont="1" applyFill="1" applyBorder="1" applyProtection="1">
      <protection locked="0"/>
    </xf>
    <xf numFmtId="0" fontId="0" fillId="2" borderId="28" xfId="0" applyFill="1" applyBorder="1" applyProtection="1">
      <protection locked="0"/>
    </xf>
    <xf numFmtId="14" fontId="3" fillId="0" borderId="0" xfId="0" applyNumberFormat="1" applyFont="1"/>
    <xf numFmtId="0" fontId="0" fillId="0" borderId="11" xfId="0" applyFill="1" applyBorder="1" applyAlignment="1" applyProtection="1">
      <alignment horizontal="center" vertical="center" textRotation="90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0" fontId="0" fillId="0" borderId="21" xfId="0" applyFill="1" applyBorder="1" applyAlignment="1" applyProtection="1">
      <alignment horizontal="left" vertical="top" wrapText="1"/>
      <protection locked="0"/>
    </xf>
    <xf numFmtId="0" fontId="0" fillId="0" borderId="32" xfId="0" applyFill="1" applyBorder="1" applyAlignment="1" applyProtection="1">
      <alignment horizontal="left" vertical="top" wrapText="1"/>
      <protection locked="0"/>
    </xf>
    <xf numFmtId="0" fontId="0" fillId="0" borderId="33" xfId="0" applyFill="1" applyBorder="1" applyAlignment="1" applyProtection="1">
      <alignment horizontal="left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34" xfId="0" applyFill="1" applyBorder="1" applyAlignment="1" applyProtection="1">
      <alignment horizontal="left" vertical="top" wrapText="1"/>
      <protection locked="0"/>
    </xf>
    <xf numFmtId="0" fontId="0" fillId="0" borderId="35" xfId="0" applyFill="1" applyBorder="1" applyAlignment="1" applyProtection="1">
      <alignment horizontal="left" vertical="top" wrapText="1"/>
      <protection locked="0"/>
    </xf>
    <xf numFmtId="0" fontId="0" fillId="0" borderId="36" xfId="0" applyFill="1" applyBorder="1" applyAlignment="1" applyProtection="1">
      <alignment horizontal="left" vertical="top" wrapText="1"/>
      <protection locked="0"/>
    </xf>
    <xf numFmtId="0" fontId="0" fillId="0" borderId="37" xfId="0" applyFill="1" applyBorder="1" applyAlignment="1" applyProtection="1">
      <alignment horizontal="left" vertical="top" wrapText="1"/>
      <protection locked="0"/>
    </xf>
    <xf numFmtId="0" fontId="0" fillId="7" borderId="38" xfId="0" applyFill="1" applyBorder="1" applyAlignment="1" applyProtection="1">
      <alignment horizontal="center"/>
      <protection locked="0"/>
    </xf>
    <xf numFmtId="0" fontId="0" fillId="7" borderId="39" xfId="0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8" borderId="3" xfId="0" applyFill="1" applyBorder="1" applyAlignment="1" applyProtection="1">
      <alignment horizontal="center" vertical="center" wrapText="1"/>
      <protection locked="0"/>
    </xf>
    <xf numFmtId="0" fontId="0" fillId="8" borderId="11" xfId="0" applyFill="1" applyBorder="1" applyAlignment="1" applyProtection="1">
      <alignment horizontal="center" vertical="center" wrapText="1"/>
      <protection locked="0"/>
    </xf>
    <xf numFmtId="0" fontId="0" fillId="8" borderId="18" xfId="0" applyFill="1" applyBorder="1" applyAlignment="1" applyProtection="1">
      <alignment horizontal="center" vertical="center" wrapText="1"/>
      <protection locked="0"/>
    </xf>
    <xf numFmtId="0" fontId="0" fillId="10" borderId="3" xfId="0" applyFill="1" applyBorder="1" applyAlignment="1" applyProtection="1">
      <alignment horizontal="center" vertical="center" wrapText="1"/>
      <protection locked="0"/>
    </xf>
    <xf numFmtId="0" fontId="0" fillId="10" borderId="11" xfId="0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 textRotation="90"/>
      <protection locked="0"/>
    </xf>
    <xf numFmtId="0" fontId="0" fillId="2" borderId="17" xfId="0" applyFill="1" applyBorder="1" applyAlignment="1" applyProtection="1">
      <alignment horizontal="center" vertical="center" textRotation="90"/>
      <protection locked="0"/>
    </xf>
    <xf numFmtId="0" fontId="0" fillId="2" borderId="11" xfId="0" applyFill="1" applyBorder="1" applyAlignment="1" applyProtection="1">
      <alignment horizontal="center" vertical="center" textRotation="90"/>
      <protection locked="0"/>
    </xf>
    <xf numFmtId="0" fontId="0" fillId="2" borderId="18" xfId="0" applyFill="1" applyBorder="1" applyAlignment="1" applyProtection="1">
      <alignment horizontal="center" vertical="center" textRotation="90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2" borderId="40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10" borderId="44" xfId="0" applyFill="1" applyBorder="1" applyAlignment="1" applyProtection="1">
      <alignment horizontal="center" vertical="center" wrapText="1"/>
      <protection locked="0"/>
    </xf>
    <xf numFmtId="0" fontId="0" fillId="10" borderId="45" xfId="0" applyFill="1" applyBorder="1" applyAlignment="1" applyProtection="1">
      <alignment horizontal="center" vertical="center" wrapText="1"/>
      <protection locked="0"/>
    </xf>
    <xf numFmtId="0" fontId="0" fillId="10" borderId="46" xfId="0" applyFill="1" applyBorder="1" applyAlignment="1" applyProtection="1">
      <alignment horizontal="center" vertical="center" wrapText="1"/>
      <protection locked="0"/>
    </xf>
    <xf numFmtId="0" fontId="0" fillId="8" borderId="47" xfId="0" applyFill="1" applyBorder="1" applyAlignment="1" applyProtection="1">
      <alignment horizontal="center" vertical="center" wrapText="1"/>
      <protection locked="0"/>
    </xf>
    <xf numFmtId="0" fontId="0" fillId="8" borderId="48" xfId="0" applyFill="1" applyBorder="1" applyAlignment="1" applyProtection="1">
      <alignment horizontal="center" vertical="center" wrapText="1"/>
      <protection locked="0"/>
    </xf>
    <xf numFmtId="0" fontId="0" fillId="8" borderId="49" xfId="0" applyFill="1" applyBorder="1" applyAlignment="1" applyProtection="1">
      <alignment horizontal="center" vertical="center" wrapText="1"/>
      <protection locked="0"/>
    </xf>
    <xf numFmtId="0" fontId="0" fillId="0" borderId="50" xfId="0" applyFill="1" applyBorder="1" applyAlignment="1" applyProtection="1">
      <alignment horizontal="center" vertical="center" textRotation="90"/>
      <protection locked="0"/>
    </xf>
    <xf numFmtId="0" fontId="0" fillId="0" borderId="48" xfId="0" applyFill="1" applyBorder="1" applyAlignment="1" applyProtection="1">
      <alignment horizontal="center" vertical="center" textRotation="90"/>
      <protection locked="0"/>
    </xf>
    <xf numFmtId="0" fontId="0" fillId="0" borderId="51" xfId="0" applyFill="1" applyBorder="1" applyAlignment="1" applyProtection="1">
      <alignment horizontal="center" vertical="center" textRotation="90"/>
      <protection locked="0"/>
    </xf>
    <xf numFmtId="0" fontId="0" fillId="6" borderId="47" xfId="0" applyFill="1" applyBorder="1" applyAlignment="1" applyProtection="1">
      <alignment horizontal="center" vertical="center" wrapText="1"/>
      <protection locked="0"/>
    </xf>
    <xf numFmtId="0" fontId="0" fillId="6" borderId="48" xfId="0" applyFill="1" applyBorder="1" applyAlignment="1" applyProtection="1">
      <alignment horizontal="center" vertical="center" wrapText="1"/>
      <protection locked="0"/>
    </xf>
    <xf numFmtId="0" fontId="0" fillId="6" borderId="49" xfId="0" applyFill="1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49" xfId="0" applyBorder="1" applyAlignment="1" applyProtection="1">
      <alignment horizontal="center" vertical="center" wrapText="1"/>
      <protection locked="0"/>
    </xf>
    <xf numFmtId="0" fontId="0" fillId="3" borderId="47" xfId="0" applyFill="1" applyBorder="1" applyAlignment="1" applyProtection="1">
      <alignment horizontal="center" vertical="center" wrapText="1"/>
      <protection locked="0"/>
    </xf>
    <xf numFmtId="0" fontId="0" fillId="3" borderId="48" xfId="0" applyFill="1" applyBorder="1" applyAlignment="1" applyProtection="1">
      <alignment horizontal="center" vertical="center" wrapText="1"/>
      <protection locked="0"/>
    </xf>
    <xf numFmtId="0" fontId="0" fillId="3" borderId="49" xfId="0" applyFill="1" applyBorder="1" applyAlignment="1" applyProtection="1">
      <alignment horizontal="center" vertical="center" wrapText="1"/>
      <protection locked="0"/>
    </xf>
    <xf numFmtId="0" fontId="0" fillId="7" borderId="50" xfId="0" applyFill="1" applyBorder="1" applyAlignment="1" applyProtection="1">
      <alignment horizontal="center" vertical="center"/>
      <protection locked="0"/>
    </xf>
    <xf numFmtId="0" fontId="0" fillId="7" borderId="49" xfId="0" applyFill="1" applyBorder="1" applyAlignment="1" applyProtection="1">
      <alignment horizontal="center" vertical="center"/>
      <protection locked="0"/>
    </xf>
    <xf numFmtId="0" fontId="0" fillId="7" borderId="23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2" borderId="50" xfId="0" applyFill="1" applyBorder="1" applyAlignment="1" applyProtection="1">
      <alignment horizontal="center" vertical="center" textRotation="90"/>
      <protection locked="0"/>
    </xf>
    <xf numFmtId="0" fontId="0" fillId="2" borderId="49" xfId="0" applyFill="1" applyBorder="1" applyAlignment="1" applyProtection="1">
      <alignment horizontal="center" vertical="center" textRotation="90"/>
      <protection locked="0"/>
    </xf>
    <xf numFmtId="0" fontId="0" fillId="2" borderId="20" xfId="0" applyFill="1" applyBorder="1" applyAlignment="1" applyProtection="1">
      <alignment horizontal="center" vertical="center" textRotation="90"/>
      <protection locked="0"/>
    </xf>
    <xf numFmtId="0" fontId="0" fillId="2" borderId="52" xfId="0" applyFill="1" applyBorder="1" applyAlignment="1" applyProtection="1">
      <alignment horizontal="center" vertical="center" textRotation="90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G16" sqref="G16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>
        <f>WEEKNUM(D1,2)</f>
        <v>2</v>
      </c>
      <c r="C1" s="1" t="s">
        <v>47</v>
      </c>
      <c r="D1" s="1">
        <f>DATE(2016,1,4)</f>
        <v>42373</v>
      </c>
      <c r="E1" s="1" t="s">
        <v>48</v>
      </c>
      <c r="F1" s="1">
        <f>DATE(2016,1,10)</f>
        <v>42379</v>
      </c>
    </row>
    <row r="2" spans="1:29" ht="15.75" thickBot="1">
      <c r="B2" s="1"/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A42:A53"/>
    <mergeCell ref="B42:P53"/>
    <mergeCell ref="I3:K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65"/>
  <sheetViews>
    <sheetView tabSelected="1" zoomScale="85" zoomScaleNormal="85" workbookViewId="0">
      <selection activeCell="B1" sqref="B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</v>
      </c>
      <c r="C1" s="145" t="s">
        <v>47</v>
      </c>
      <c r="D1" s="180">
        <f>DATE($B2,1,3)-WEEKDAY(DATE($B2,1,3))-5+7*$B1</f>
        <v>42373</v>
      </c>
      <c r="E1" s="145" t="s">
        <v>48</v>
      </c>
      <c r="F1" s="145">
        <f>D1+6</f>
        <v>42379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</v>
      </c>
      <c r="C1" s="145" t="s">
        <v>47</v>
      </c>
      <c r="D1" s="180">
        <f>DATE($B2,1,3)-WEEKDAY(DATE($B2,1,3))-5+7*$B1</f>
        <v>42380</v>
      </c>
      <c r="E1" s="145" t="s">
        <v>48</v>
      </c>
      <c r="F1" s="145">
        <f>D1+6</f>
        <v>42386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7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7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7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</v>
      </c>
      <c r="C1" s="145" t="s">
        <v>47</v>
      </c>
      <c r="D1" s="180">
        <f>DATE($B2,1,3)-WEEKDAY(DATE($B2,1,3))-5+7*$B1</f>
        <v>42387</v>
      </c>
      <c r="E1" s="145" t="s">
        <v>48</v>
      </c>
      <c r="F1" s="145">
        <f>D1+6</f>
        <v>42393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14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14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14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14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</v>
      </c>
      <c r="C1" s="145" t="s">
        <v>47</v>
      </c>
      <c r="D1" s="180">
        <f>DATE($B2,1,3)-WEEKDAY(DATE($B2,1,3))-5+7*$B1</f>
        <v>42394</v>
      </c>
      <c r="E1" s="145" t="s">
        <v>48</v>
      </c>
      <c r="F1" s="145">
        <f>D1+6</f>
        <v>42400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21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21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21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21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5</v>
      </c>
      <c r="C1" s="145" t="s">
        <v>47</v>
      </c>
      <c r="D1" s="180">
        <f>DATE($B2,1,3)-WEEKDAY(DATE($B2,1,3))-5+7*$B1</f>
        <v>42401</v>
      </c>
      <c r="E1" s="145" t="s">
        <v>48</v>
      </c>
      <c r="F1" s="145">
        <f>D1+6</f>
        <v>42407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28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28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28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28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6</v>
      </c>
      <c r="C1" s="145" t="s">
        <v>47</v>
      </c>
      <c r="D1" s="180">
        <f>DATE($B2,1,3)-WEEKDAY(DATE($B2,1,3))-5+7*$B1</f>
        <v>42408</v>
      </c>
      <c r="E1" s="145" t="s">
        <v>48</v>
      </c>
      <c r="F1" s="145">
        <f>D1+6</f>
        <v>42414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35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35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35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35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7</v>
      </c>
      <c r="C1" s="145" t="s">
        <v>47</v>
      </c>
      <c r="D1" s="180">
        <f>DATE($B2,1,3)-WEEKDAY(DATE($B2,1,3))-5+7*$B1</f>
        <v>42415</v>
      </c>
      <c r="E1" s="145" t="s">
        <v>48</v>
      </c>
      <c r="F1" s="145">
        <f>D1+6</f>
        <v>42421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42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42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42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42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F1" sqref="F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8</v>
      </c>
      <c r="C1" s="145" t="s">
        <v>47</v>
      </c>
      <c r="D1" s="180">
        <f>DATE($B2,1,3)-WEEKDAY(DATE($B2,1,3))-5+7*$B1</f>
        <v>42422</v>
      </c>
      <c r="E1" s="145" t="s">
        <v>48</v>
      </c>
      <c r="F1" s="145">
        <f>D1+6</f>
        <v>42428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49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49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49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49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9</v>
      </c>
      <c r="C1" s="145" t="s">
        <v>47</v>
      </c>
      <c r="D1" s="180">
        <f>DATE($B2,1,3)-WEEKDAY(DATE($B2,1,3))-5+7*$B1</f>
        <v>42429</v>
      </c>
      <c r="E1" s="145" t="s">
        <v>48</v>
      </c>
      <c r="F1" s="145">
        <f>D1+6</f>
        <v>42435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56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56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56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56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10</v>
      </c>
      <c r="C1" s="145" t="s">
        <v>47</v>
      </c>
      <c r="D1" s="180">
        <f>DATE($B2,1,3)-WEEKDAY(DATE($B2,1,3))-5+7*$B1</f>
        <v>42436</v>
      </c>
      <c r="E1" s="145" t="s">
        <v>48</v>
      </c>
      <c r="F1" s="145">
        <f>D1+6</f>
        <v>42442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63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63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63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63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11</v>
      </c>
      <c r="C1" s="145" t="s">
        <v>47</v>
      </c>
      <c r="D1" s="180">
        <f>DATE($B2,1,3)-WEEKDAY(DATE($B2,1,3))-5+7*$B1</f>
        <v>42443</v>
      </c>
      <c r="E1" s="145" t="s">
        <v>48</v>
      </c>
      <c r="F1" s="145">
        <f>D1+6</f>
        <v>42449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70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70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70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70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12</v>
      </c>
      <c r="C1" s="145" t="s">
        <v>47</v>
      </c>
      <c r="D1" s="180">
        <f>DATE($B2,1,3)-WEEKDAY(DATE($B2,1,3))-5+7*$B1</f>
        <v>42450</v>
      </c>
      <c r="E1" s="145" t="s">
        <v>48</v>
      </c>
      <c r="F1" s="145">
        <f>D1+6</f>
        <v>42456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77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77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77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77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13</v>
      </c>
      <c r="C1" s="145" t="s">
        <v>47</v>
      </c>
      <c r="D1" s="180">
        <f>DATE($B2,1,3)-WEEKDAY(DATE($B2,1,3))-5+7*$B1</f>
        <v>42457</v>
      </c>
      <c r="E1" s="145" t="s">
        <v>48</v>
      </c>
      <c r="F1" s="145">
        <f>D1+6</f>
        <v>42463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84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84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84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84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14</v>
      </c>
      <c r="C1" s="145" t="s">
        <v>47</v>
      </c>
      <c r="D1" s="180">
        <f>DATE($B2,1,3)-WEEKDAY(DATE($B2,1,3))-5+7*$B1</f>
        <v>42464</v>
      </c>
      <c r="E1" s="145" t="s">
        <v>48</v>
      </c>
      <c r="F1" s="145">
        <f>D1+6</f>
        <v>42470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91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91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91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91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15</v>
      </c>
      <c r="C1" s="145" t="s">
        <v>47</v>
      </c>
      <c r="D1" s="180">
        <f>DATE($B2,1,3)-WEEKDAY(DATE($B2,1,3))-5+7*$B1</f>
        <v>42471</v>
      </c>
      <c r="E1" s="145" t="s">
        <v>48</v>
      </c>
      <c r="F1" s="145">
        <f>D1+6</f>
        <v>42477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98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98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98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98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16</v>
      </c>
      <c r="C1" s="145" t="s">
        <v>47</v>
      </c>
      <c r="D1" s="180">
        <f>DATE($B2,1,3)-WEEKDAY(DATE($B2,1,3))-5+7*$B1</f>
        <v>42478</v>
      </c>
      <c r="E1" s="145" t="s">
        <v>48</v>
      </c>
      <c r="F1" s="145">
        <f>D1+6</f>
        <v>42484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105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105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105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105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17</v>
      </c>
      <c r="C1" s="145" t="s">
        <v>47</v>
      </c>
      <c r="D1" s="180">
        <f>DATE($B2,1,3)-WEEKDAY(DATE($B2,1,3))-5+7*$B1</f>
        <v>42485</v>
      </c>
      <c r="E1" s="145" t="s">
        <v>48</v>
      </c>
      <c r="F1" s="145">
        <f>D1+6</f>
        <v>42491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112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112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112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112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18</v>
      </c>
      <c r="C1" s="145" t="s">
        <v>47</v>
      </c>
      <c r="D1" s="180">
        <f>DATE($B2,1,3)-WEEKDAY(DATE($B2,1,3))-5+7*$B1</f>
        <v>42492</v>
      </c>
      <c r="E1" s="145" t="s">
        <v>48</v>
      </c>
      <c r="F1" s="145">
        <f>D1+6</f>
        <v>42498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119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119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119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119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19</v>
      </c>
      <c r="C1" s="145" t="s">
        <v>47</v>
      </c>
      <c r="D1" s="180">
        <f>DATE($B2,1,3)-WEEKDAY(DATE($B2,1,3))-5+7*$B1</f>
        <v>42499</v>
      </c>
      <c r="E1" s="145" t="s">
        <v>48</v>
      </c>
      <c r="F1" s="145">
        <f>D1+6</f>
        <v>42505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126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126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126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126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20</v>
      </c>
      <c r="C1" s="145" t="s">
        <v>47</v>
      </c>
      <c r="D1" s="180">
        <f>DATE($B2,1,3)-WEEKDAY(DATE($B2,1,3))-5+7*$B1</f>
        <v>42506</v>
      </c>
      <c r="E1" s="145" t="s">
        <v>48</v>
      </c>
      <c r="F1" s="145">
        <f>D1+6</f>
        <v>42512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133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133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133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133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21</v>
      </c>
      <c r="C1" s="145" t="s">
        <v>47</v>
      </c>
      <c r="D1" s="180">
        <f>DATE($B2,1,3)-WEEKDAY(DATE($B2,1,3))-5+7*$B1</f>
        <v>42513</v>
      </c>
      <c r="E1" s="145" t="s">
        <v>48</v>
      </c>
      <c r="F1" s="145">
        <f>D1+6</f>
        <v>42519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140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140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140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140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22</v>
      </c>
      <c r="C1" s="145" t="s">
        <v>47</v>
      </c>
      <c r="D1" s="180">
        <f>DATE($B2,1,3)-WEEKDAY(DATE($B2,1,3))-5+7*$B1</f>
        <v>42520</v>
      </c>
      <c r="E1" s="145" t="s">
        <v>48</v>
      </c>
      <c r="F1" s="145">
        <f>D1+6</f>
        <v>42526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147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147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147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147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23</v>
      </c>
      <c r="C1" s="145" t="s">
        <v>47</v>
      </c>
      <c r="D1" s="180">
        <f>DATE($B2,1,3)-WEEKDAY(DATE($B2,1,3))-5+7*$B1</f>
        <v>42527</v>
      </c>
      <c r="E1" s="145" t="s">
        <v>48</v>
      </c>
      <c r="F1" s="145">
        <f>D1+6</f>
        <v>42533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154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154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154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154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24</v>
      </c>
      <c r="C1" s="145" t="s">
        <v>47</v>
      </c>
      <c r="D1" s="180">
        <f>DATE($B2,1,3)-WEEKDAY(DATE($B2,1,3))-5+7*$B1</f>
        <v>42534</v>
      </c>
      <c r="E1" s="145" t="s">
        <v>48</v>
      </c>
      <c r="F1" s="145">
        <f>D1+6</f>
        <v>42540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161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161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161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161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25</v>
      </c>
      <c r="C1" s="145" t="s">
        <v>47</v>
      </c>
      <c r="D1" s="180">
        <f>DATE($B2,1,3)-WEEKDAY(DATE($B2,1,3))-5+7*$B1</f>
        <v>42541</v>
      </c>
      <c r="E1" s="145" t="s">
        <v>48</v>
      </c>
      <c r="F1" s="145">
        <f>D1+6</f>
        <v>42547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168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168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168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168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26</v>
      </c>
      <c r="C1" s="145" t="s">
        <v>47</v>
      </c>
      <c r="D1" s="180">
        <f>DATE($B2,1,3)-WEEKDAY(DATE($B2,1,3))-5+7*$B1</f>
        <v>42548</v>
      </c>
      <c r="E1" s="145" t="s">
        <v>48</v>
      </c>
      <c r="F1" s="145">
        <f>D1+6</f>
        <v>42554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175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175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175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175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27</v>
      </c>
      <c r="C1" s="145" t="s">
        <v>47</v>
      </c>
      <c r="D1" s="180">
        <f>DATE($B2,1,3)-WEEKDAY(DATE($B2,1,3))-5+7*$B1</f>
        <v>42555</v>
      </c>
      <c r="E1" s="145" t="s">
        <v>48</v>
      </c>
      <c r="F1" s="145">
        <f>D1+6</f>
        <v>42561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182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182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182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182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28</v>
      </c>
      <c r="C1" s="145" t="s">
        <v>47</v>
      </c>
      <c r="D1" s="180">
        <f>DATE($B2,1,3)-WEEKDAY(DATE($B2,1,3))-5+7*$B1</f>
        <v>42562</v>
      </c>
      <c r="E1" s="145" t="s">
        <v>48</v>
      </c>
      <c r="F1" s="145">
        <f>D1+6</f>
        <v>42568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189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189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189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189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29</v>
      </c>
      <c r="C1" s="145" t="s">
        <v>47</v>
      </c>
      <c r="D1" s="180">
        <f>DATE($B2,1,3)-WEEKDAY(DATE($B2,1,3))-5+7*$B1</f>
        <v>42569</v>
      </c>
      <c r="E1" s="145" t="s">
        <v>48</v>
      </c>
      <c r="F1" s="145">
        <f>D1+6</f>
        <v>42575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196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196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196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196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30</v>
      </c>
      <c r="C1" s="145" t="s">
        <v>47</v>
      </c>
      <c r="D1" s="180">
        <f>DATE($B2,1,3)-WEEKDAY(DATE($B2,1,3))-5+7*$B1</f>
        <v>42576</v>
      </c>
      <c r="E1" s="145" t="s">
        <v>48</v>
      </c>
      <c r="F1" s="145">
        <f>D1+6</f>
        <v>42582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 ht="15" customHeight="1">
      <c r="A3" s="146" t="s">
        <v>0</v>
      </c>
      <c r="B3" s="134" t="s">
        <v>1</v>
      </c>
      <c r="C3" s="135"/>
      <c r="D3" s="166" t="s">
        <v>2</v>
      </c>
      <c r="E3" s="163" t="s">
        <v>3</v>
      </c>
      <c r="F3" s="2" t="s">
        <v>4</v>
      </c>
      <c r="G3" s="3" t="s">
        <v>5</v>
      </c>
      <c r="H3" s="160" t="s">
        <v>6</v>
      </c>
      <c r="I3" s="105" t="s">
        <v>7</v>
      </c>
      <c r="J3" s="106"/>
      <c r="K3" s="107"/>
      <c r="L3" s="154" t="s">
        <v>8</v>
      </c>
      <c r="M3" s="4" t="s">
        <v>9</v>
      </c>
      <c r="N3" s="151" t="s">
        <v>10</v>
      </c>
      <c r="O3" s="118" t="s">
        <v>11</v>
      </c>
      <c r="P3" s="120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 ht="15" customHeight="1">
      <c r="A4" s="147"/>
      <c r="B4" s="175" t="s">
        <v>12</v>
      </c>
      <c r="C4" s="173" t="s">
        <v>13</v>
      </c>
      <c r="D4" s="167"/>
      <c r="E4" s="164"/>
      <c r="F4" s="6" t="s">
        <v>14</v>
      </c>
      <c r="G4" s="7" t="s">
        <v>15</v>
      </c>
      <c r="H4" s="161"/>
      <c r="I4" s="171" t="s">
        <v>15</v>
      </c>
      <c r="J4" s="172"/>
      <c r="K4" s="169" t="s">
        <v>16</v>
      </c>
      <c r="L4" s="155"/>
      <c r="M4" s="8"/>
      <c r="N4" s="152"/>
      <c r="O4" s="149"/>
      <c r="P4" s="150"/>
      <c r="Q4" s="9"/>
      <c r="R4" s="149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50"/>
    </row>
    <row r="5" spans="1:29" ht="15.75" thickBot="1">
      <c r="A5" s="148"/>
      <c r="B5" s="176"/>
      <c r="C5" s="174"/>
      <c r="D5" s="168"/>
      <c r="E5" s="165"/>
      <c r="F5" s="10"/>
      <c r="G5" s="11"/>
      <c r="H5" s="162"/>
      <c r="I5" s="13" t="s">
        <v>17</v>
      </c>
      <c r="J5" s="13" t="s">
        <v>18</v>
      </c>
      <c r="K5" s="170"/>
      <c r="L5" s="156"/>
      <c r="M5" s="14"/>
      <c r="N5" s="15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203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203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203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203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 ht="15" customHeight="1">
      <c r="A42" s="157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158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158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158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158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158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158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158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158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158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158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159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31</v>
      </c>
      <c r="C1" s="145" t="s">
        <v>47</v>
      </c>
      <c r="D1" s="180">
        <f>DATE($B2,1,3)-WEEKDAY(DATE($B2,1,3))-5+7*$B1</f>
        <v>42583</v>
      </c>
      <c r="E1" s="145" t="s">
        <v>48</v>
      </c>
      <c r="F1" s="145">
        <f>D1+6</f>
        <v>42589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210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210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210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210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32</v>
      </c>
      <c r="C1" s="145" t="s">
        <v>47</v>
      </c>
      <c r="D1" s="180">
        <f>DATE($B2,1,3)-WEEKDAY(DATE($B2,1,3))-5+7*$B1</f>
        <v>42590</v>
      </c>
      <c r="E1" s="145" t="s">
        <v>48</v>
      </c>
      <c r="F1" s="145">
        <f>D1+6</f>
        <v>42596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217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217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217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217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33</v>
      </c>
      <c r="C1" s="145" t="s">
        <v>47</v>
      </c>
      <c r="D1" s="180">
        <f>DATE($B2,1,3)-WEEKDAY(DATE($B2,1,3))-5+7*$B1</f>
        <v>42597</v>
      </c>
      <c r="E1" s="145" t="s">
        <v>48</v>
      </c>
      <c r="F1" s="145">
        <f>D1+6</f>
        <v>42603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224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224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224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224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34</v>
      </c>
      <c r="C1" s="145" t="s">
        <v>47</v>
      </c>
      <c r="D1" s="180">
        <f>DATE($B2,1,3)-WEEKDAY(DATE($B2,1,3))-5+7*$B1</f>
        <v>42604</v>
      </c>
      <c r="E1" s="145" t="s">
        <v>48</v>
      </c>
      <c r="F1" s="145">
        <f>D1+6</f>
        <v>42610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231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231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231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231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35</v>
      </c>
      <c r="C1" s="145" t="s">
        <v>47</v>
      </c>
      <c r="D1" s="180">
        <f>DATE($B2,1,3)-WEEKDAY(DATE($B2,1,3))-5+7*$B1</f>
        <v>42611</v>
      </c>
      <c r="E1" s="145" t="s">
        <v>48</v>
      </c>
      <c r="F1" s="145">
        <f>D1+6</f>
        <v>42617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238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238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238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238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36</v>
      </c>
      <c r="C1" s="145" t="s">
        <v>47</v>
      </c>
      <c r="D1" s="180">
        <f>DATE($B2,1,3)-WEEKDAY(DATE($B2,1,3))-5+7*$B1</f>
        <v>42618</v>
      </c>
      <c r="E1" s="145" t="s">
        <v>48</v>
      </c>
      <c r="F1" s="145">
        <f>D1+6</f>
        <v>42624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245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245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245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245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37</v>
      </c>
      <c r="C1" s="145" t="s">
        <v>47</v>
      </c>
      <c r="D1" s="180">
        <f>DATE($B2,1,3)-WEEKDAY(DATE($B2,1,3))-5+7*$B1</f>
        <v>42625</v>
      </c>
      <c r="E1" s="145" t="s">
        <v>48</v>
      </c>
      <c r="F1" s="145">
        <f>D1+6</f>
        <v>42631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252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252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252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252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38</v>
      </c>
      <c r="C1" s="145" t="s">
        <v>47</v>
      </c>
      <c r="D1" s="180">
        <f>DATE($B2,1,3)-WEEKDAY(DATE($B2,1,3))-5+7*$B1</f>
        <v>42632</v>
      </c>
      <c r="E1" s="145" t="s">
        <v>48</v>
      </c>
      <c r="F1" s="145">
        <f>D1+6</f>
        <v>42638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259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259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259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259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39</v>
      </c>
      <c r="C1" s="145" t="s">
        <v>47</v>
      </c>
      <c r="D1" s="180">
        <f>DATE($B2,1,3)-WEEKDAY(DATE($B2,1,3))-5+7*$B1</f>
        <v>42639</v>
      </c>
      <c r="E1" s="145" t="s">
        <v>48</v>
      </c>
      <c r="F1" s="145">
        <f>D1+6</f>
        <v>42645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266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266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266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266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40</v>
      </c>
      <c r="C1" s="145" t="s">
        <v>47</v>
      </c>
      <c r="D1" s="180">
        <f>DATE($B2,1,3)-WEEKDAY(DATE($B2,1,3))-5+7*$B1</f>
        <v>42646</v>
      </c>
      <c r="E1" s="145" t="s">
        <v>48</v>
      </c>
      <c r="F1" s="145">
        <f>D1+6</f>
        <v>42652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273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273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273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273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41</v>
      </c>
      <c r="C1" s="145" t="s">
        <v>47</v>
      </c>
      <c r="D1" s="180">
        <f>DATE($B2,1,3)-WEEKDAY(DATE($B2,1,3))-5+7*$B1</f>
        <v>42653</v>
      </c>
      <c r="E1" s="145" t="s">
        <v>48</v>
      </c>
      <c r="F1" s="145">
        <f>D1+6</f>
        <v>42659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280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280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280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280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 ht="15.75">
      <c r="A1" t="s">
        <v>46</v>
      </c>
      <c r="B1" s="178">
        <v>42</v>
      </c>
      <c r="C1" s="145" t="s">
        <v>47</v>
      </c>
      <c r="D1" s="180">
        <f>DATE($B2,1,3)-WEEKDAY(DATE($B2,1,3))-5+7*$B1</f>
        <v>42660</v>
      </c>
      <c r="E1" s="145" t="s">
        <v>48</v>
      </c>
      <c r="F1" s="145">
        <f>D1+6</f>
        <v>42666</v>
      </c>
      <c r="H1" s="94"/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0</v>
      </c>
      <c r="S6" s="32">
        <f>SUM(E6:E10)</f>
        <v>0</v>
      </c>
      <c r="T6" s="33">
        <f>SUM(P6:P10)</f>
        <v>14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>
        <v>9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9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>
        <v>5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5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0</v>
      </c>
      <c r="S14" s="64">
        <f t="shared" si="5"/>
        <v>0</v>
      </c>
      <c r="T14" s="65">
        <f t="shared" si="5"/>
        <v>14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/>
      <c r="C40" s="83"/>
      <c r="D40" s="84">
        <f>SUM(D6:D38)</f>
        <v>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14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43</v>
      </c>
      <c r="C1" s="145" t="s">
        <v>47</v>
      </c>
      <c r="D1" s="180">
        <f>DATE($B2,1,3)-WEEKDAY(DATE($B2,1,3))-5+7*$B1</f>
        <v>42667</v>
      </c>
      <c r="E1" s="145" t="s">
        <v>48</v>
      </c>
      <c r="F1" s="145">
        <f>D1+6</f>
        <v>42673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294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294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294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294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44</v>
      </c>
      <c r="C1" s="145" t="s">
        <v>47</v>
      </c>
      <c r="D1" s="180">
        <f>DATE($B2,1,3)-WEEKDAY(DATE($B2,1,3))-5+7*$B1</f>
        <v>42674</v>
      </c>
      <c r="E1" s="145" t="s">
        <v>48</v>
      </c>
      <c r="F1" s="145">
        <f>D1+6</f>
        <v>42680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301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301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301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301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45</v>
      </c>
      <c r="C1" s="145" t="s">
        <v>47</v>
      </c>
      <c r="D1" s="180">
        <f>DATE($B2,1,3)-WEEKDAY(DATE($B2,1,3))-5+7*$B1</f>
        <v>42681</v>
      </c>
      <c r="E1" s="145" t="s">
        <v>48</v>
      </c>
      <c r="F1" s="145">
        <f>D1+6</f>
        <v>42687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308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308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308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308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46</v>
      </c>
      <c r="C1" s="145" t="s">
        <v>47</v>
      </c>
      <c r="D1" s="180">
        <f>DATE($B2,1,3)-WEEKDAY(DATE($B2,1,3))-5+7*$B1</f>
        <v>42688</v>
      </c>
      <c r="E1" s="145" t="s">
        <v>48</v>
      </c>
      <c r="F1" s="145">
        <f>D1+6</f>
        <v>42694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315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315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315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315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H1" sqref="H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47</v>
      </c>
      <c r="C1" s="145" t="s">
        <v>47</v>
      </c>
      <c r="D1" s="180">
        <f>DATE($B2,1,3)-WEEKDAY(DATE($B2,1,3))-5+7*$B1</f>
        <v>42695</v>
      </c>
      <c r="E1" s="145" t="s">
        <v>48</v>
      </c>
      <c r="F1" s="145">
        <f>D1+6</f>
        <v>42701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322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322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322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322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48</v>
      </c>
      <c r="C1" s="145" t="s">
        <v>47</v>
      </c>
      <c r="D1" s="180">
        <f>DATE($B2,1,3)-WEEKDAY(DATE($B2,1,3))-5+7*$B1</f>
        <v>42702</v>
      </c>
      <c r="E1" s="145" t="s">
        <v>48</v>
      </c>
      <c r="F1" s="145">
        <f>D1+6</f>
        <v>42708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329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329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329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329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49</v>
      </c>
      <c r="C1" s="145" t="s">
        <v>47</v>
      </c>
      <c r="D1" s="180">
        <f>DATE($B2,1,3)-WEEKDAY(DATE($B2,1,3))-5+7*$B1</f>
        <v>42709</v>
      </c>
      <c r="E1" s="145" t="s">
        <v>48</v>
      </c>
      <c r="F1" s="145">
        <f>D1+6</f>
        <v>42715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336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336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336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336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50</v>
      </c>
      <c r="C1" s="145" t="s">
        <v>47</v>
      </c>
      <c r="D1" s="180">
        <f>DATE($B2,1,3)-WEEKDAY(DATE($B2,1,3))-5+7*$B1</f>
        <v>42716</v>
      </c>
      <c r="E1" s="145" t="s">
        <v>48</v>
      </c>
      <c r="F1" s="145">
        <f>D1+6</f>
        <v>42722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343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343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343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343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51</v>
      </c>
      <c r="C1" s="145" t="s">
        <v>47</v>
      </c>
      <c r="D1" s="180">
        <f>DATE($B2,1,3)-WEEKDAY(DATE($B2,1,3))-5+7*$B1</f>
        <v>42723</v>
      </c>
      <c r="E1" s="145" t="s">
        <v>48</v>
      </c>
      <c r="F1" s="145">
        <f>D1+6</f>
        <v>42729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350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350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350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350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AC65"/>
  <sheetViews>
    <sheetView zoomScale="85" zoomScaleNormal="85" workbookViewId="0">
      <selection activeCell="C1" sqref="C1"/>
    </sheetView>
  </sheetViews>
  <sheetFormatPr baseColWidth="10" defaultRowHeight="15"/>
  <cols>
    <col min="18" max="18" width="18.625" customWidth="1"/>
    <col min="19" max="19" width="22.75" customWidth="1"/>
    <col min="20" max="20" width="14.875" customWidth="1"/>
    <col min="22" max="22" width="23.25" customWidth="1"/>
    <col min="23" max="24" width="23.375" customWidth="1"/>
    <col min="25" max="25" width="27.625" customWidth="1"/>
    <col min="26" max="26" width="28.625" customWidth="1"/>
    <col min="28" max="28" width="27.125" customWidth="1"/>
  </cols>
  <sheetData>
    <row r="1" spans="1:29">
      <c r="A1" t="s">
        <v>46</v>
      </c>
      <c r="B1" s="178">
        <v>52</v>
      </c>
      <c r="C1" s="145" t="s">
        <v>47</v>
      </c>
      <c r="D1" s="180">
        <f>DATE($B2,1,3)-WEEKDAY(DATE($B2,1,3))-5+7*$B1</f>
        <v>42730</v>
      </c>
      <c r="E1" s="145" t="s">
        <v>48</v>
      </c>
      <c r="F1" s="145">
        <f>D1+6</f>
        <v>42736</v>
      </c>
    </row>
    <row r="2" spans="1:29" ht="15.75" thickBot="1">
      <c r="A2" t="s">
        <v>49</v>
      </c>
      <c r="B2" s="179">
        <v>2016</v>
      </c>
      <c r="C2" s="1"/>
      <c r="D2" s="1"/>
      <c r="E2" s="1"/>
    </row>
    <row r="3" spans="1:29">
      <c r="A3" s="131" t="s">
        <v>0</v>
      </c>
      <c r="B3" s="134" t="s">
        <v>1</v>
      </c>
      <c r="C3" s="135"/>
      <c r="D3" s="136" t="s">
        <v>2</v>
      </c>
      <c r="E3" s="139" t="s">
        <v>3</v>
      </c>
      <c r="F3" s="2" t="s">
        <v>4</v>
      </c>
      <c r="G3" s="3" t="s">
        <v>5</v>
      </c>
      <c r="H3" s="142" t="s">
        <v>6</v>
      </c>
      <c r="I3" s="105" t="s">
        <v>7</v>
      </c>
      <c r="J3" s="106"/>
      <c r="K3" s="107"/>
      <c r="L3" s="108" t="s">
        <v>8</v>
      </c>
      <c r="M3" s="4" t="s">
        <v>9</v>
      </c>
      <c r="N3" s="111" t="s">
        <v>10</v>
      </c>
      <c r="O3" s="114" t="s">
        <v>11</v>
      </c>
      <c r="P3" s="115"/>
      <c r="Q3" s="5"/>
      <c r="R3" s="118" t="s">
        <v>11</v>
      </c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20"/>
    </row>
    <row r="4" spans="1:29">
      <c r="A4" s="132"/>
      <c r="B4" s="124" t="s">
        <v>12</v>
      </c>
      <c r="C4" s="126" t="s">
        <v>13</v>
      </c>
      <c r="D4" s="137"/>
      <c r="E4" s="140"/>
      <c r="F4" s="6" t="s">
        <v>14</v>
      </c>
      <c r="G4" s="7" t="s">
        <v>15</v>
      </c>
      <c r="H4" s="143"/>
      <c r="I4" s="128" t="s">
        <v>15</v>
      </c>
      <c r="J4" s="128"/>
      <c r="K4" s="129" t="s">
        <v>16</v>
      </c>
      <c r="L4" s="109"/>
      <c r="M4" s="8"/>
      <c r="N4" s="112"/>
      <c r="O4" s="116"/>
      <c r="P4" s="117"/>
      <c r="Q4" s="9"/>
      <c r="R4" s="121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3"/>
    </row>
    <row r="5" spans="1:29" ht="15.75" thickBot="1">
      <c r="A5" s="133"/>
      <c r="B5" s="125"/>
      <c r="C5" s="127"/>
      <c r="D5" s="138"/>
      <c r="E5" s="141"/>
      <c r="F5" s="10"/>
      <c r="G5" s="11"/>
      <c r="H5" s="144"/>
      <c r="I5" s="12" t="s">
        <v>17</v>
      </c>
      <c r="J5" s="12" t="s">
        <v>18</v>
      </c>
      <c r="K5" s="130"/>
      <c r="L5" s="110"/>
      <c r="M5" s="14"/>
      <c r="N5" s="113"/>
      <c r="O5" s="15" t="s">
        <v>19</v>
      </c>
      <c r="P5" s="16" t="s">
        <v>20</v>
      </c>
      <c r="Q5" s="9"/>
      <c r="R5" s="17" t="s">
        <v>2</v>
      </c>
      <c r="S5" s="18" t="s">
        <v>3</v>
      </c>
      <c r="T5" s="19" t="s">
        <v>20</v>
      </c>
      <c r="U5" s="20" t="s">
        <v>21</v>
      </c>
      <c r="V5" s="21" t="s">
        <v>22</v>
      </c>
      <c r="W5" s="22" t="s">
        <v>23</v>
      </c>
      <c r="X5" s="22" t="s">
        <v>24</v>
      </c>
      <c r="Y5" s="22" t="s">
        <v>25</v>
      </c>
      <c r="Z5" s="23" t="s">
        <v>26</v>
      </c>
      <c r="AA5" s="24" t="s">
        <v>27</v>
      </c>
      <c r="AB5" s="25" t="s">
        <v>28</v>
      </c>
      <c r="AC5" s="26" t="s">
        <v>29</v>
      </c>
    </row>
    <row r="6" spans="1:29" ht="15.75">
      <c r="A6" s="27" t="s">
        <v>30</v>
      </c>
      <c r="B6" s="28"/>
      <c r="C6" s="29"/>
      <c r="D6" s="29">
        <v>357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30">
        <f t="shared" ref="O6:O38" si="0">I6+J6+K6</f>
        <v>0</v>
      </c>
      <c r="P6" s="30">
        <f t="shared" ref="P6:P38" si="1">SUM(B6:C6)</f>
        <v>0</v>
      </c>
      <c r="Q6" s="31" t="s">
        <v>31</v>
      </c>
      <c r="R6" s="32">
        <f>SUM(D6:D10)</f>
        <v>357</v>
      </c>
      <c r="S6" s="32">
        <f>SUM(E6:E10)</f>
        <v>0</v>
      </c>
      <c r="T6" s="33">
        <f>SUM(P6:P10)</f>
        <v>0</v>
      </c>
      <c r="U6" s="34">
        <f>SUM(F6:F10)</f>
        <v>0</v>
      </c>
      <c r="V6" s="34">
        <f>SUM(G6:G10)</f>
        <v>0</v>
      </c>
      <c r="W6" s="34">
        <f t="shared" ref="W6:AB6" si="2">SUM(I6:I10)</f>
        <v>0</v>
      </c>
      <c r="X6" s="34">
        <f t="shared" si="2"/>
        <v>0</v>
      </c>
      <c r="Y6" s="34">
        <f t="shared" si="2"/>
        <v>0</v>
      </c>
      <c r="Z6" s="34">
        <f t="shared" si="2"/>
        <v>0</v>
      </c>
      <c r="AA6" s="34">
        <f t="shared" si="2"/>
        <v>0</v>
      </c>
      <c r="AB6" s="34">
        <f t="shared" si="2"/>
        <v>0</v>
      </c>
      <c r="AC6" s="35">
        <f>SUM(H6:H10)</f>
        <v>0</v>
      </c>
    </row>
    <row r="7" spans="1:29" ht="15.75">
      <c r="A7" s="36" t="s">
        <v>32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9">
        <f t="shared" si="0"/>
        <v>0</v>
      </c>
      <c r="P7" s="39">
        <f t="shared" si="1"/>
        <v>0</v>
      </c>
      <c r="Q7" s="40" t="s">
        <v>33</v>
      </c>
      <c r="R7" s="32">
        <f>SUM(D11:D15)</f>
        <v>0</v>
      </c>
      <c r="S7" s="32">
        <f>SUM(E11:E15)</f>
        <v>0</v>
      </c>
      <c r="T7" s="33">
        <f>SUM(P11:P15)</f>
        <v>0</v>
      </c>
      <c r="U7" s="34">
        <f>SUM(F11:F15)</f>
        <v>0</v>
      </c>
      <c r="V7" s="34">
        <f>SUM(G11:G15)</f>
        <v>0</v>
      </c>
      <c r="W7" s="34">
        <f t="shared" ref="W7:AB7" si="3">SUM(I11:I15)</f>
        <v>0</v>
      </c>
      <c r="X7" s="34">
        <f t="shared" si="3"/>
        <v>0</v>
      </c>
      <c r="Y7" s="34">
        <f t="shared" si="3"/>
        <v>0</v>
      </c>
      <c r="Z7" s="34">
        <f t="shared" si="3"/>
        <v>0</v>
      </c>
      <c r="AA7" s="34">
        <f t="shared" si="3"/>
        <v>0</v>
      </c>
      <c r="AB7" s="34">
        <f t="shared" si="3"/>
        <v>0</v>
      </c>
      <c r="AC7" s="35">
        <f>SUM(H11:H15)</f>
        <v>0</v>
      </c>
    </row>
    <row r="8" spans="1:29" ht="15.75">
      <c r="A8" s="41" t="s">
        <v>34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4">
        <f t="shared" si="0"/>
        <v>0</v>
      </c>
      <c r="P8" s="44">
        <f t="shared" si="1"/>
        <v>0</v>
      </c>
      <c r="Q8" s="40" t="s">
        <v>35</v>
      </c>
      <c r="R8" s="32">
        <f>SUM(D16:D20)</f>
        <v>0</v>
      </c>
      <c r="S8" s="32">
        <f>SUM(E16:E20)</f>
        <v>0</v>
      </c>
      <c r="T8" s="33">
        <f>SUM(P16:P20)</f>
        <v>0</v>
      </c>
      <c r="U8" s="34">
        <f>SUM(F16:F20)</f>
        <v>0</v>
      </c>
      <c r="V8" s="34">
        <f>SUM(G16:G20)</f>
        <v>0</v>
      </c>
      <c r="W8" s="34">
        <f t="shared" ref="W8:AB8" si="4">SUM(I16:I20)</f>
        <v>0</v>
      </c>
      <c r="X8" s="34">
        <f t="shared" si="4"/>
        <v>0</v>
      </c>
      <c r="Y8" s="34">
        <f t="shared" si="4"/>
        <v>0</v>
      </c>
      <c r="Z8" s="34">
        <f t="shared" si="4"/>
        <v>0</v>
      </c>
      <c r="AA8" s="34">
        <f t="shared" si="4"/>
        <v>0</v>
      </c>
      <c r="AB8" s="34">
        <f t="shared" si="4"/>
        <v>0</v>
      </c>
      <c r="AC8" s="35">
        <f>SUM(H16:H20)</f>
        <v>0</v>
      </c>
    </row>
    <row r="9" spans="1:29" ht="15.75">
      <c r="A9" s="36" t="s">
        <v>36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9">
        <f t="shared" si="0"/>
        <v>0</v>
      </c>
      <c r="P9" s="39">
        <f t="shared" si="1"/>
        <v>0</v>
      </c>
      <c r="Q9" s="40" t="s">
        <v>37</v>
      </c>
      <c r="R9" s="32">
        <f>SUM(D21:D25)</f>
        <v>0</v>
      </c>
      <c r="S9" s="32">
        <f>SUM(E21:E25)</f>
        <v>0</v>
      </c>
      <c r="T9" s="33">
        <f>SUM(P21:P25)</f>
        <v>0</v>
      </c>
      <c r="U9" s="34">
        <f>SUM(F21:F25)</f>
        <v>0</v>
      </c>
      <c r="V9" s="34">
        <f>SUM(G21:G25)</f>
        <v>0</v>
      </c>
      <c r="W9" s="34">
        <f>SUM(I21:I25)</f>
        <v>0</v>
      </c>
      <c r="X9" s="34">
        <f>SUM(J21:J25)</f>
        <v>0</v>
      </c>
      <c r="Y9" s="34">
        <f>SUM(K16:K20)</f>
        <v>0</v>
      </c>
      <c r="Z9" s="34">
        <f>SUM(L21:L25)</f>
        <v>0</v>
      </c>
      <c r="AA9" s="34">
        <f>SUM(M21:M25)</f>
        <v>0</v>
      </c>
      <c r="AB9" s="34">
        <f>SUM(N21:N25)</f>
        <v>0</v>
      </c>
      <c r="AC9" s="35">
        <f>SUM(H21:H25)</f>
        <v>0</v>
      </c>
    </row>
    <row r="10" spans="1:29" ht="16.5" thickBot="1">
      <c r="A10" s="45" t="s">
        <v>38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8">
        <f t="shared" si="0"/>
        <v>0</v>
      </c>
      <c r="P10" s="48">
        <f t="shared" si="1"/>
        <v>0</v>
      </c>
      <c r="Q10" s="40" t="s">
        <v>39</v>
      </c>
      <c r="R10" s="32">
        <f>SUM(D26:D30)</f>
        <v>0</v>
      </c>
      <c r="S10" s="32">
        <f>SUM(E26:E30)</f>
        <v>0</v>
      </c>
      <c r="T10" s="33">
        <f>SUM(P26:P30)</f>
        <v>0</v>
      </c>
      <c r="U10" s="34">
        <f>SUM(F26:F30)</f>
        <v>0</v>
      </c>
      <c r="V10" s="34">
        <f>SUM(G26:G30)</f>
        <v>0</v>
      </c>
      <c r="W10" s="34">
        <f>SUM(I26:I30)</f>
        <v>0</v>
      </c>
      <c r="X10" s="34">
        <f>SUM(J26:J30)</f>
        <v>0</v>
      </c>
      <c r="Y10" s="34">
        <f>SUM(K21:K25)</f>
        <v>0</v>
      </c>
      <c r="Z10" s="34">
        <f>SUM(L26:L30)</f>
        <v>0</v>
      </c>
      <c r="AA10" s="34">
        <f>SUM(M26:M30)</f>
        <v>0</v>
      </c>
      <c r="AB10" s="34">
        <f>SUM(N26:N30)</f>
        <v>0</v>
      </c>
      <c r="AC10" s="35">
        <f>SUM(H26:H30)</f>
        <v>0</v>
      </c>
    </row>
    <row r="11" spans="1:29" ht="15.75">
      <c r="A11" s="27" t="s">
        <v>30</v>
      </c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>
        <f t="shared" si="0"/>
        <v>0</v>
      </c>
      <c r="P11" s="30">
        <f t="shared" si="1"/>
        <v>0</v>
      </c>
      <c r="Q11" s="40" t="s">
        <v>40</v>
      </c>
      <c r="R11" s="32">
        <f>SUM(D31:D34)</f>
        <v>0</v>
      </c>
      <c r="S11" s="32">
        <f>SUM(E31:E34)</f>
        <v>0</v>
      </c>
      <c r="T11" s="33">
        <f>SUM(P31:P34)</f>
        <v>0</v>
      </c>
      <c r="U11" s="34">
        <f>SUM(F31:F34)</f>
        <v>0</v>
      </c>
      <c r="V11" s="34">
        <f>SUM(G31:G34)</f>
        <v>0</v>
      </c>
      <c r="W11" s="34">
        <f>SUM(I31:I34)</f>
        <v>0</v>
      </c>
      <c r="X11" s="34">
        <f>SUM(J31:J34)</f>
        <v>0</v>
      </c>
      <c r="Y11" s="34">
        <f>SUM(K26:K30)</f>
        <v>0</v>
      </c>
      <c r="Z11" s="34">
        <f>SUM(L31:L34)</f>
        <v>0</v>
      </c>
      <c r="AA11" s="34">
        <f>SUM(M31:M34)</f>
        <v>0</v>
      </c>
      <c r="AB11" s="34">
        <f>SUM(N31:N34)</f>
        <v>0</v>
      </c>
      <c r="AC11" s="35">
        <f>SUM(H31:H34)</f>
        <v>0</v>
      </c>
    </row>
    <row r="12" spans="1:29" ht="15.75" thickBot="1">
      <c r="A12" s="36" t="s">
        <v>32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>
        <f t="shared" si="0"/>
        <v>0</v>
      </c>
      <c r="P12" s="51">
        <f t="shared" si="1"/>
        <v>0</v>
      </c>
      <c r="Q12" s="52" t="s">
        <v>41</v>
      </c>
      <c r="R12" s="32">
        <f>SUM(D35:D38)</f>
        <v>0</v>
      </c>
      <c r="S12" s="32">
        <f>SUM(E35:E38)</f>
        <v>0</v>
      </c>
      <c r="T12" s="33">
        <f>SUM(P35:P38)</f>
        <v>0</v>
      </c>
      <c r="U12" s="34">
        <f>SUM(F35:F39)</f>
        <v>0</v>
      </c>
      <c r="V12" s="34">
        <f>SUM(G35:G38)</f>
        <v>0</v>
      </c>
      <c r="W12" s="34">
        <f>SUM(I35:I38)</f>
        <v>0</v>
      </c>
      <c r="X12" s="34">
        <f>SUM(J35:J38)</f>
        <v>0</v>
      </c>
      <c r="Y12" s="34">
        <f>SUM(K31:K34)</f>
        <v>0</v>
      </c>
      <c r="Z12" s="34">
        <f>SUM(L35:L38)</f>
        <v>0</v>
      </c>
      <c r="AA12" s="34">
        <f>SUM(M35:M38)</f>
        <v>0</v>
      </c>
      <c r="AB12" s="34">
        <f>SUM(N35:N38)</f>
        <v>0</v>
      </c>
      <c r="AC12" s="35">
        <f>SUM(H35:H38)</f>
        <v>0</v>
      </c>
    </row>
    <row r="13" spans="1:29">
      <c r="A13" s="41" t="s">
        <v>34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5">
        <f t="shared" si="0"/>
        <v>0</v>
      </c>
      <c r="P13" s="55">
        <f t="shared" si="1"/>
        <v>0</v>
      </c>
      <c r="Q13" s="56"/>
      <c r="R13" s="57"/>
      <c r="S13" s="58"/>
      <c r="T13" s="59"/>
      <c r="U13" s="60"/>
      <c r="V13" s="60"/>
      <c r="W13" s="60"/>
      <c r="X13" s="60"/>
      <c r="Y13" s="34">
        <f>SUM(K35:K38)</f>
        <v>0</v>
      </c>
      <c r="Z13" s="60"/>
      <c r="AA13" s="60"/>
      <c r="AB13" s="60"/>
      <c r="AC13" s="61"/>
    </row>
    <row r="14" spans="1:29" ht="15.75" thickBot="1">
      <c r="A14" s="36" t="s">
        <v>36</v>
      </c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>
        <f t="shared" si="0"/>
        <v>0</v>
      </c>
      <c r="P14" s="51">
        <f t="shared" si="1"/>
        <v>0</v>
      </c>
      <c r="Q14" s="62" t="s">
        <v>42</v>
      </c>
      <c r="R14" s="63">
        <f t="shared" ref="R14:AC14" si="5">SUM(R6:R12)</f>
        <v>357</v>
      </c>
      <c r="S14" s="64">
        <f t="shared" si="5"/>
        <v>0</v>
      </c>
      <c r="T14" s="65">
        <f t="shared" si="5"/>
        <v>0</v>
      </c>
      <c r="U14" s="66">
        <f t="shared" si="5"/>
        <v>0</v>
      </c>
      <c r="V14" s="66">
        <f t="shared" si="5"/>
        <v>0</v>
      </c>
      <c r="W14" s="67">
        <f t="shared" si="5"/>
        <v>0</v>
      </c>
      <c r="X14" s="67">
        <f t="shared" si="5"/>
        <v>0</v>
      </c>
      <c r="Y14" s="67">
        <f t="shared" si="5"/>
        <v>0</v>
      </c>
      <c r="Z14" s="66">
        <f t="shared" si="5"/>
        <v>0</v>
      </c>
      <c r="AA14" s="66">
        <f t="shared" si="5"/>
        <v>0</v>
      </c>
      <c r="AB14" s="66">
        <f t="shared" si="5"/>
        <v>0</v>
      </c>
      <c r="AC14" s="68">
        <f t="shared" si="5"/>
        <v>0</v>
      </c>
    </row>
    <row r="15" spans="1:29" ht="15.75" thickBot="1">
      <c r="A15" s="45" t="s">
        <v>38</v>
      </c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>
        <f t="shared" si="0"/>
        <v>0</v>
      </c>
      <c r="P15" s="71">
        <f t="shared" si="1"/>
        <v>0</v>
      </c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</row>
    <row r="16" spans="1:29">
      <c r="A16" s="27" t="s">
        <v>30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>
        <f t="shared" si="0"/>
        <v>0</v>
      </c>
      <c r="P16" s="75">
        <f t="shared" si="1"/>
        <v>0</v>
      </c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</row>
    <row r="17" spans="1:29">
      <c r="A17" s="36" t="s">
        <v>32</v>
      </c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>
        <f t="shared" si="0"/>
        <v>0</v>
      </c>
      <c r="P17" s="51">
        <f t="shared" si="1"/>
        <v>0</v>
      </c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</row>
    <row r="18" spans="1:29">
      <c r="A18" s="41" t="s">
        <v>34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>
        <f t="shared" si="0"/>
        <v>0</v>
      </c>
      <c r="P18" s="55">
        <f t="shared" si="1"/>
        <v>0</v>
      </c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</row>
    <row r="19" spans="1:29">
      <c r="A19" s="36" t="s">
        <v>36</v>
      </c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>
        <f t="shared" si="0"/>
        <v>0</v>
      </c>
      <c r="P19" s="51">
        <f t="shared" si="1"/>
        <v>0</v>
      </c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</row>
    <row r="20" spans="1:29" ht="15.75" thickBot="1">
      <c r="A20" s="45" t="s">
        <v>38</v>
      </c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>
        <f t="shared" si="0"/>
        <v>0</v>
      </c>
      <c r="P20" s="71">
        <f t="shared" si="1"/>
        <v>0</v>
      </c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</row>
    <row r="21" spans="1:29" ht="15.75" thickBot="1">
      <c r="A21" s="27" t="s">
        <v>30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>
        <f t="shared" si="0"/>
        <v>0</v>
      </c>
      <c r="P21" s="75">
        <f t="shared" si="1"/>
        <v>0</v>
      </c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6.5" thickBot="1">
      <c r="A22" s="36" t="s">
        <v>32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30">
        <f t="shared" si="0"/>
        <v>0</v>
      </c>
      <c r="P22" s="51">
        <f t="shared" si="1"/>
        <v>0</v>
      </c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</row>
    <row r="23" spans="1:29" ht="16.5" thickBot="1">
      <c r="A23" s="41" t="s">
        <v>34</v>
      </c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30">
        <f t="shared" si="0"/>
        <v>0</v>
      </c>
      <c r="P23" s="55">
        <f t="shared" si="1"/>
        <v>0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</row>
    <row r="24" spans="1:29" ht="16.5" thickBot="1">
      <c r="A24" s="36" t="s">
        <v>36</v>
      </c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30">
        <f t="shared" si="0"/>
        <v>0</v>
      </c>
      <c r="P24" s="51">
        <f t="shared" si="1"/>
        <v>0</v>
      </c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</row>
    <row r="25" spans="1:29" ht="16.5" thickBot="1">
      <c r="A25" s="45" t="s">
        <v>38</v>
      </c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30">
        <f t="shared" si="0"/>
        <v>0</v>
      </c>
      <c r="P25" s="71">
        <f t="shared" si="1"/>
        <v>0</v>
      </c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</row>
    <row r="26" spans="1:29" ht="16.5" thickBot="1">
      <c r="A26" s="27" t="s">
        <v>30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30">
        <f t="shared" si="0"/>
        <v>0</v>
      </c>
      <c r="P26" s="75">
        <f t="shared" si="1"/>
        <v>0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</row>
    <row r="27" spans="1:29" ht="16.5" thickBot="1">
      <c r="A27" s="36" t="s">
        <v>32</v>
      </c>
      <c r="B27" s="49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0">
        <f t="shared" si="0"/>
        <v>0</v>
      </c>
      <c r="P27" s="51">
        <f t="shared" si="1"/>
        <v>0</v>
      </c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</row>
    <row r="28" spans="1:29" ht="16.5" thickBot="1">
      <c r="A28" s="41" t="s">
        <v>34</v>
      </c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30">
        <f t="shared" si="0"/>
        <v>0</v>
      </c>
      <c r="P28" s="55">
        <f t="shared" si="1"/>
        <v>0</v>
      </c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</row>
    <row r="29" spans="1:29" ht="16.5" thickBot="1">
      <c r="A29" s="36" t="s">
        <v>36</v>
      </c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30">
        <f t="shared" si="0"/>
        <v>0</v>
      </c>
      <c r="P29" s="51">
        <f t="shared" si="1"/>
        <v>0</v>
      </c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</row>
    <row r="30" spans="1:29" ht="16.5" thickBot="1">
      <c r="A30" s="45" t="s">
        <v>38</v>
      </c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30">
        <f t="shared" si="0"/>
        <v>0</v>
      </c>
      <c r="P30" s="71">
        <f t="shared" si="1"/>
        <v>0</v>
      </c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</row>
    <row r="31" spans="1:29" ht="16.5" thickBot="1">
      <c r="A31" s="76" t="s">
        <v>32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30">
        <f t="shared" si="0"/>
        <v>0</v>
      </c>
      <c r="P31" s="79">
        <f t="shared" si="1"/>
        <v>0</v>
      </c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</row>
    <row r="32" spans="1:29" ht="16.5" thickBot="1">
      <c r="A32" s="41" t="s">
        <v>43</v>
      </c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30">
        <f t="shared" si="0"/>
        <v>0</v>
      </c>
      <c r="P32" s="55">
        <f t="shared" si="1"/>
        <v>0</v>
      </c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</row>
    <row r="33" spans="1:29" ht="16.5" thickBot="1">
      <c r="A33" s="36" t="s">
        <v>44</v>
      </c>
      <c r="B33" s="49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30">
        <f t="shared" si="0"/>
        <v>0</v>
      </c>
      <c r="P33" s="51">
        <f t="shared" si="1"/>
        <v>0</v>
      </c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</row>
    <row r="34" spans="1:29" ht="16.5" thickBot="1">
      <c r="A34" s="45" t="s">
        <v>36</v>
      </c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30">
        <f t="shared" si="0"/>
        <v>0</v>
      </c>
      <c r="P34" s="71">
        <f t="shared" si="1"/>
        <v>0</v>
      </c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</row>
    <row r="35" spans="1:29" ht="16.5" thickBot="1">
      <c r="A35" s="76" t="s">
        <v>32</v>
      </c>
      <c r="B35" s="77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30">
        <f t="shared" si="0"/>
        <v>0</v>
      </c>
      <c r="P35" s="79">
        <f t="shared" si="1"/>
        <v>0</v>
      </c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6.5" thickBot="1">
      <c r="A36" s="41" t="s">
        <v>43</v>
      </c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30">
        <f t="shared" si="0"/>
        <v>0</v>
      </c>
      <c r="P36" s="55">
        <f t="shared" si="1"/>
        <v>0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</row>
    <row r="37" spans="1:29" ht="16.5" thickBot="1">
      <c r="A37" s="36" t="s">
        <v>44</v>
      </c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30">
        <f t="shared" si="0"/>
        <v>0</v>
      </c>
      <c r="P37" s="51">
        <f t="shared" si="1"/>
        <v>0</v>
      </c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</row>
    <row r="38" spans="1:29" ht="16.5" thickBot="1">
      <c r="A38" s="45" t="s">
        <v>36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f t="shared" si="0"/>
        <v>0</v>
      </c>
      <c r="P38" s="71">
        <f t="shared" si="1"/>
        <v>0</v>
      </c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</row>
    <row r="39" spans="1:29" ht="15.75" thickBot="1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</row>
    <row r="40" spans="1:29" ht="15.75" thickBot="1">
      <c r="A40" s="81" t="s">
        <v>11</v>
      </c>
      <c r="B40" s="82">
        <f>SUM(B6:B38)</f>
        <v>0</v>
      </c>
      <c r="C40" s="83">
        <f>SUM(C6:C38)</f>
        <v>0</v>
      </c>
      <c r="D40" s="84">
        <f>SUM(D6:D38)</f>
        <v>357</v>
      </c>
      <c r="E40" s="85">
        <f>SUM(E6:E38)</f>
        <v>0</v>
      </c>
      <c r="F40" s="86">
        <f>SUM(E6:E38)</f>
        <v>0</v>
      </c>
      <c r="G40" s="87">
        <f>SUM(G6:G38)</f>
        <v>0</v>
      </c>
      <c r="H40" s="88">
        <f>SUM(H6:H38)</f>
        <v>0</v>
      </c>
      <c r="I40" s="89">
        <f>SUM(I6:I38)</f>
        <v>0</v>
      </c>
      <c r="J40" s="89">
        <f>SUM(J6:J38)</f>
        <v>0</v>
      </c>
      <c r="K40" s="89">
        <f>SUM(K6:K38)</f>
        <v>0</v>
      </c>
      <c r="L40" s="90">
        <f>SUM(L6:L39)</f>
        <v>0</v>
      </c>
      <c r="M40" s="91">
        <f>SUM(M6:M39)</f>
        <v>0</v>
      </c>
      <c r="N40" s="92">
        <f>SUM(N6:N38)</f>
        <v>0</v>
      </c>
      <c r="O40" s="81">
        <f>SUM(O6:O38)</f>
        <v>0</v>
      </c>
      <c r="P40" s="93">
        <f>SUM(P6:P38)</f>
        <v>0</v>
      </c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</row>
    <row r="42" spans="1:29">
      <c r="A42" s="95" t="s">
        <v>45</v>
      </c>
      <c r="B42" s="96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8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</row>
    <row r="43" spans="1:29">
      <c r="A43" s="95"/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1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1:29">
      <c r="A44" s="95"/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1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</row>
    <row r="45" spans="1:29">
      <c r="A45" s="95"/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1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</row>
    <row r="46" spans="1:29">
      <c r="A46" s="95"/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1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</row>
    <row r="47" spans="1:29">
      <c r="A47" s="95"/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1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</row>
    <row r="48" spans="1:29">
      <c r="A48" s="95"/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</row>
    <row r="49" spans="1:29">
      <c r="A49" s="95"/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>
      <c r="A50" s="95"/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</row>
    <row r="51" spans="1:29">
      <c r="A51" s="95"/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</row>
    <row r="52" spans="1:29">
      <c r="A52" s="95"/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</row>
    <row r="53" spans="1:29">
      <c r="A53" s="95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4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</row>
    <row r="54" spans="1:29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</row>
    <row r="55" spans="1:29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</row>
    <row r="57" spans="1:29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</row>
    <row r="58" spans="1:29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</row>
    <row r="59" spans="1:29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</row>
    <row r="60" spans="1:29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</row>
    <row r="61" spans="1:29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</row>
    <row r="62" spans="1:29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</row>
    <row r="63" spans="1:29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</row>
    <row r="65" spans="1:29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</row>
  </sheetData>
  <mergeCells count="16">
    <mergeCell ref="R3:AC4"/>
    <mergeCell ref="B4:B5"/>
    <mergeCell ref="C4:C5"/>
    <mergeCell ref="I4:J4"/>
    <mergeCell ref="K4:K5"/>
    <mergeCell ref="B3:C3"/>
    <mergeCell ref="D3:D5"/>
    <mergeCell ref="E3:E5"/>
    <mergeCell ref="H3:H5"/>
    <mergeCell ref="I3:K3"/>
    <mergeCell ref="A42:A53"/>
    <mergeCell ref="B42:P53"/>
    <mergeCell ref="L3:L5"/>
    <mergeCell ref="N3:N5"/>
    <mergeCell ref="O3:P4"/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55</vt:i4>
      </vt:variant>
    </vt:vector>
  </HeadingPairs>
  <TitlesOfParts>
    <vt:vector size="55" baseType="lpstr">
      <vt:lpstr>Feuil1</vt:lpstr>
      <vt:lpstr>Feuil2</vt:lpstr>
      <vt:lpstr>Feuil3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semaine 8</vt:lpstr>
      <vt:lpstr>semaine 9</vt:lpstr>
      <vt:lpstr>semaine 10</vt:lpstr>
      <vt:lpstr>semaine 11</vt:lpstr>
      <vt:lpstr>semaine 12</vt:lpstr>
      <vt:lpstr>semaine 13</vt:lpstr>
      <vt:lpstr>semaine 14</vt:lpstr>
      <vt:lpstr>semaine 15</vt:lpstr>
      <vt:lpstr>semaine 16</vt:lpstr>
      <vt:lpstr>semaine 17</vt:lpstr>
      <vt:lpstr>semaine 18</vt:lpstr>
      <vt:lpstr>semaine 19</vt:lpstr>
      <vt:lpstr>semaine 20</vt:lpstr>
      <vt:lpstr>semaine 21</vt:lpstr>
      <vt:lpstr>semaine 22</vt:lpstr>
      <vt:lpstr>semaine 23</vt:lpstr>
      <vt:lpstr>semaine 24</vt:lpstr>
      <vt:lpstr>semaine 25</vt:lpstr>
      <vt:lpstr>semaine 26</vt:lpstr>
      <vt:lpstr>semaine 27</vt:lpstr>
      <vt:lpstr>semaine 28</vt:lpstr>
      <vt:lpstr>semaine 29</vt:lpstr>
      <vt:lpstr>semaine 30</vt:lpstr>
      <vt:lpstr>semaine 31</vt:lpstr>
      <vt:lpstr>semaine 32</vt:lpstr>
      <vt:lpstr>semaine 33</vt:lpstr>
      <vt:lpstr>semaine 34</vt:lpstr>
      <vt:lpstr>semaine 35</vt:lpstr>
      <vt:lpstr>semaine 36</vt:lpstr>
      <vt:lpstr>semaine 37</vt:lpstr>
      <vt:lpstr>semaine 38</vt:lpstr>
      <vt:lpstr>semaine 39</vt:lpstr>
      <vt:lpstr>semaine 40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Robert JAMIN</cp:lastModifiedBy>
  <dcterms:created xsi:type="dcterms:W3CDTF">2016-10-17T07:03:03Z</dcterms:created>
  <dcterms:modified xsi:type="dcterms:W3CDTF">2016-10-17T09:41:35Z</dcterms:modified>
</cp:coreProperties>
</file>