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19440" windowHeight="11760"/>
  </bookViews>
  <sheets>
    <sheet name="Réalisé" sheetId="3" r:id="rId1"/>
    <sheet name="Listes" sheetId="1" r:id="rId2"/>
    <sheet name="Budget" sheetId="2" r:id="rId3"/>
    <sheet name="Synthèse" sheetId="4" r:id="rId4"/>
    <sheet name="Feuil1" sheetId="5" r:id="rId5"/>
    <sheet name="Feuil2" sheetId="6" r:id="rId6"/>
    <sheet name="Feuil3" sheetId="7" r:id="rId7"/>
  </sheets>
  <externalReferences>
    <externalReference r:id="rId8"/>
  </externalReferences>
  <definedNames>
    <definedName name="Alimentation">OFFSET(Listes!$I$4,,,COUNTA(Listes!XEY:XEY)-1)</definedName>
    <definedName name="Fournisseurs">OFFSET(Listes!$G$4,,,COUNTA(Listes!$G:$G)-1)</definedName>
    <definedName name="Frais_administratifs">OFFSET(Listes!$N$4,,,COUNTA(Listes!$N:$N)-1)</definedName>
    <definedName name="Frais_de_déplacement">OFFSET(Listes!$O$4,,,COUNTA(Listes!$O:$O)-1)</definedName>
    <definedName name="Frais_Educatifs">OFFSET(Listes!$J$4,,,COUNTA(Listes!A:A)-1)</definedName>
    <definedName name="Liste_Rubriques">OFFSET(Listes!$C$4,0,0,COUNTA(Listes!$B$4:$B$53),1)</definedName>
    <definedName name="ListeCommentaires">Listes!$F$4:$F$6</definedName>
    <definedName name="Produits_Entretien">OFFSET(Listes!$K$4,,,COUNTA(Listes!$K:$K)-1)</definedName>
    <definedName name="Produits_pharma.">OFFSET(Listes!$M$4,,,COUNTA(Listes!$M:$M)-1)</definedName>
    <definedName name="Réparation_Petit_matériel">OFFSET(Listes!$L$4,,,COUNTA(Listes!$L:$L)-1)</definedName>
    <definedName name="Rubriques">[1]Listes!$B$3:$B$14</definedName>
    <definedName name="Salaires_et_rémunérat°">OFFSET(Listes!$P$4,,,COUNTA(Listes!$P:$P)-1)</definedName>
    <definedName name="Virement_interne">OFFSET(Listes!$Q$4,,,COUNTA(Listes!$Q:$Q)-1)</definedName>
  </definedNames>
  <calcPr calcId="145621"/>
</workbook>
</file>

<file path=xl/calcChain.xml><?xml version="1.0" encoding="utf-8"?>
<calcChain xmlns="http://schemas.openxmlformats.org/spreadsheetml/2006/main">
  <c r="I9" i="3" l="1"/>
  <c r="I7" i="3" l="1"/>
  <c r="I8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6" i="3"/>
  <c r="D8" i="3"/>
  <c r="A18" i="3" l="1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6" i="3"/>
  <c r="A7" i="3" s="1"/>
  <c r="B27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F3" i="3"/>
  <c r="D7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6" i="3"/>
  <c r="C3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A15" i="1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i="1" s="1"/>
  <c r="A8" i="3" l="1"/>
  <c r="Q6" i="3"/>
  <c r="Q7" i="3" s="1"/>
  <c r="N6" i="3"/>
  <c r="N7" i="3" s="1"/>
  <c r="Q305" i="3"/>
  <c r="N305" i="3"/>
  <c r="Q303" i="3"/>
  <c r="N303" i="3"/>
  <c r="Q301" i="3"/>
  <c r="N301" i="3"/>
  <c r="Q299" i="3"/>
  <c r="N299" i="3"/>
  <c r="Q297" i="3"/>
  <c r="N297" i="3"/>
  <c r="Q295" i="3"/>
  <c r="N295" i="3"/>
  <c r="Q293" i="3"/>
  <c r="N293" i="3"/>
  <c r="Q291" i="3"/>
  <c r="N291" i="3"/>
  <c r="Q289" i="3"/>
  <c r="N289" i="3"/>
  <c r="Q287" i="3"/>
  <c r="N287" i="3"/>
  <c r="Q285" i="3"/>
  <c r="N285" i="3"/>
  <c r="Q283" i="3"/>
  <c r="N283" i="3"/>
  <c r="Q281" i="3"/>
  <c r="N281" i="3"/>
  <c r="Q279" i="3"/>
  <c r="N279" i="3"/>
  <c r="Q277" i="3"/>
  <c r="N277" i="3"/>
  <c r="Q275" i="3"/>
  <c r="N275" i="3"/>
  <c r="Q273" i="3"/>
  <c r="N273" i="3"/>
  <c r="Q271" i="3"/>
  <c r="N271" i="3"/>
  <c r="Q269" i="3"/>
  <c r="N269" i="3"/>
  <c r="Q267" i="3"/>
  <c r="N267" i="3"/>
  <c r="Q265" i="3"/>
  <c r="N265" i="3"/>
  <c r="Q263" i="3"/>
  <c r="N263" i="3"/>
  <c r="Q261" i="3"/>
  <c r="N261" i="3"/>
  <c r="Q259" i="3"/>
  <c r="N259" i="3"/>
  <c r="Q257" i="3"/>
  <c r="N257" i="3"/>
  <c r="Q255" i="3"/>
  <c r="N255" i="3"/>
  <c r="Q253" i="3"/>
  <c r="N253" i="3"/>
  <c r="Q251" i="3"/>
  <c r="N251" i="3"/>
  <c r="Q249" i="3"/>
  <c r="N249" i="3"/>
  <c r="Q247" i="3"/>
  <c r="N247" i="3"/>
  <c r="Q245" i="3"/>
  <c r="N245" i="3"/>
  <c r="Q243" i="3"/>
  <c r="N243" i="3"/>
  <c r="Q241" i="3"/>
  <c r="N241" i="3"/>
  <c r="Q239" i="3"/>
  <c r="N239" i="3"/>
  <c r="Q237" i="3"/>
  <c r="N237" i="3"/>
  <c r="Q235" i="3"/>
  <c r="N235" i="3"/>
  <c r="Q233" i="3"/>
  <c r="N233" i="3"/>
  <c r="Q231" i="3"/>
  <c r="N231" i="3"/>
  <c r="Q229" i="3"/>
  <c r="N229" i="3"/>
  <c r="Q227" i="3"/>
  <c r="N227" i="3"/>
  <c r="Q225" i="3"/>
  <c r="N225" i="3"/>
  <c r="Q223" i="3"/>
  <c r="N223" i="3"/>
  <c r="Q221" i="3"/>
  <c r="N221" i="3"/>
  <c r="Q219" i="3"/>
  <c r="N219" i="3"/>
  <c r="Q217" i="3"/>
  <c r="N217" i="3"/>
  <c r="Q215" i="3"/>
  <c r="N215" i="3"/>
  <c r="Q213" i="3"/>
  <c r="N213" i="3"/>
  <c r="Q211" i="3"/>
  <c r="N211" i="3"/>
  <c r="Q209" i="3"/>
  <c r="N209" i="3"/>
  <c r="Q207" i="3"/>
  <c r="N207" i="3"/>
  <c r="Q205" i="3"/>
  <c r="N205" i="3"/>
  <c r="Q203" i="3"/>
  <c r="N203" i="3"/>
  <c r="Q201" i="3"/>
  <c r="N201" i="3"/>
  <c r="Q199" i="3"/>
  <c r="N199" i="3"/>
  <c r="Q197" i="3"/>
  <c r="N197" i="3"/>
  <c r="Q195" i="3"/>
  <c r="N195" i="3"/>
  <c r="Q193" i="3"/>
  <c r="N193" i="3"/>
  <c r="Q191" i="3"/>
  <c r="N191" i="3"/>
  <c r="Q189" i="3"/>
  <c r="N189" i="3"/>
  <c r="Q187" i="3"/>
  <c r="N187" i="3"/>
  <c r="Q185" i="3"/>
  <c r="N185" i="3"/>
  <c r="Q183" i="3"/>
  <c r="N183" i="3"/>
  <c r="Q181" i="3"/>
  <c r="N181" i="3"/>
  <c r="Q179" i="3"/>
  <c r="N179" i="3"/>
  <c r="Q177" i="3"/>
  <c r="N177" i="3"/>
  <c r="Q175" i="3"/>
  <c r="N175" i="3"/>
  <c r="Q173" i="3"/>
  <c r="N173" i="3"/>
  <c r="Q171" i="3"/>
  <c r="N171" i="3"/>
  <c r="Q169" i="3"/>
  <c r="N169" i="3"/>
  <c r="Q167" i="3"/>
  <c r="N167" i="3"/>
  <c r="Q165" i="3"/>
  <c r="N165" i="3"/>
  <c r="Q163" i="3"/>
  <c r="N163" i="3"/>
  <c r="Q161" i="3"/>
  <c r="N161" i="3"/>
  <c r="Q159" i="3"/>
  <c r="N159" i="3"/>
  <c r="Q157" i="3"/>
  <c r="N157" i="3"/>
  <c r="Q155" i="3"/>
  <c r="N155" i="3"/>
  <c r="Q153" i="3"/>
  <c r="N153" i="3"/>
  <c r="Q151" i="3"/>
  <c r="N151" i="3"/>
  <c r="Q149" i="3"/>
  <c r="N149" i="3"/>
  <c r="Q147" i="3"/>
  <c r="N147" i="3"/>
  <c r="Q145" i="3"/>
  <c r="N145" i="3"/>
  <c r="Q143" i="3"/>
  <c r="N143" i="3"/>
  <c r="Q141" i="3"/>
  <c r="N141" i="3"/>
  <c r="Q139" i="3"/>
  <c r="N139" i="3"/>
  <c r="Q137" i="3"/>
  <c r="N137" i="3"/>
  <c r="Q135" i="3"/>
  <c r="N135" i="3"/>
  <c r="Q133" i="3"/>
  <c r="N133" i="3"/>
  <c r="Q131" i="3"/>
  <c r="N131" i="3"/>
  <c r="Q129" i="3"/>
  <c r="N129" i="3"/>
  <c r="Q127" i="3"/>
  <c r="N127" i="3"/>
  <c r="Q125" i="3"/>
  <c r="N125" i="3"/>
  <c r="Q123" i="3"/>
  <c r="N123" i="3"/>
  <c r="Q121" i="3"/>
  <c r="N121" i="3"/>
  <c r="Q119" i="3"/>
  <c r="N119" i="3"/>
  <c r="Q117" i="3"/>
  <c r="N117" i="3"/>
  <c r="Q115" i="3"/>
  <c r="N115" i="3"/>
  <c r="Q113" i="3"/>
  <c r="N113" i="3"/>
  <c r="Q111" i="3"/>
  <c r="N111" i="3"/>
  <c r="Q109" i="3"/>
  <c r="N109" i="3"/>
  <c r="Q107" i="3"/>
  <c r="N107" i="3"/>
  <c r="Q105" i="3"/>
  <c r="N105" i="3"/>
  <c r="Q103" i="3"/>
  <c r="N103" i="3"/>
  <c r="Q101" i="3"/>
  <c r="N101" i="3"/>
  <c r="Q99" i="3"/>
  <c r="N99" i="3"/>
  <c r="Q97" i="3"/>
  <c r="N97" i="3"/>
  <c r="Q95" i="3"/>
  <c r="N95" i="3"/>
  <c r="Q93" i="3"/>
  <c r="N93" i="3"/>
  <c r="Q91" i="3"/>
  <c r="N91" i="3"/>
  <c r="Q89" i="3"/>
  <c r="N89" i="3"/>
  <c r="Q87" i="3"/>
  <c r="N87" i="3"/>
  <c r="Q85" i="3"/>
  <c r="N85" i="3"/>
  <c r="Q83" i="3"/>
  <c r="N83" i="3"/>
  <c r="Q81" i="3"/>
  <c r="N81" i="3"/>
  <c r="Q79" i="3"/>
  <c r="N79" i="3"/>
  <c r="Q77" i="3"/>
  <c r="N77" i="3"/>
  <c r="Q75" i="3"/>
  <c r="N75" i="3"/>
  <c r="Q73" i="3"/>
  <c r="N73" i="3"/>
  <c r="Q71" i="3"/>
  <c r="N71" i="3"/>
  <c r="Q69" i="3"/>
  <c r="N69" i="3"/>
  <c r="Q67" i="3"/>
  <c r="N67" i="3"/>
  <c r="Q65" i="3"/>
  <c r="N65" i="3"/>
  <c r="Q63" i="3"/>
  <c r="N63" i="3"/>
  <c r="Q61" i="3"/>
  <c r="N61" i="3"/>
  <c r="Q59" i="3"/>
  <c r="N59" i="3"/>
  <c r="Q57" i="3"/>
  <c r="N57" i="3"/>
  <c r="Q55" i="3"/>
  <c r="N55" i="3"/>
  <c r="Q53" i="3"/>
  <c r="N53" i="3"/>
  <c r="Q51" i="3"/>
  <c r="N51" i="3"/>
  <c r="Q49" i="3"/>
  <c r="N49" i="3"/>
  <c r="Q47" i="3"/>
  <c r="N47" i="3"/>
  <c r="Q45" i="3"/>
  <c r="N45" i="3"/>
  <c r="Q43" i="3"/>
  <c r="N43" i="3"/>
  <c r="Q41" i="3"/>
  <c r="N41" i="3"/>
  <c r="Q39" i="3"/>
  <c r="N39" i="3"/>
  <c r="Q37" i="3"/>
  <c r="N37" i="3"/>
  <c r="Q35" i="3"/>
  <c r="N35" i="3"/>
  <c r="Q33" i="3"/>
  <c r="N33" i="3"/>
  <c r="Q31" i="3"/>
  <c r="N31" i="3"/>
  <c r="Q29" i="3"/>
  <c r="N29" i="3"/>
  <c r="Q27" i="3"/>
  <c r="N27" i="3"/>
  <c r="Q25" i="3"/>
  <c r="N25" i="3"/>
  <c r="Q23" i="3"/>
  <c r="N23" i="3"/>
  <c r="Q21" i="3"/>
  <c r="N21" i="3"/>
  <c r="Q19" i="3"/>
  <c r="N19" i="3"/>
  <c r="Q306" i="3"/>
  <c r="N306" i="3"/>
  <c r="Q304" i="3"/>
  <c r="N304" i="3"/>
  <c r="Q302" i="3"/>
  <c r="N302" i="3"/>
  <c r="Q300" i="3"/>
  <c r="N300" i="3"/>
  <c r="Q298" i="3"/>
  <c r="N298" i="3"/>
  <c r="Q296" i="3"/>
  <c r="N296" i="3"/>
  <c r="Q294" i="3"/>
  <c r="N294" i="3"/>
  <c r="Q292" i="3"/>
  <c r="N292" i="3"/>
  <c r="Q290" i="3"/>
  <c r="N290" i="3"/>
  <c r="Q288" i="3"/>
  <c r="N288" i="3"/>
  <c r="Q286" i="3"/>
  <c r="N286" i="3"/>
  <c r="Q284" i="3"/>
  <c r="N284" i="3"/>
  <c r="Q282" i="3"/>
  <c r="N282" i="3"/>
  <c r="Q280" i="3"/>
  <c r="N280" i="3"/>
  <c r="Q278" i="3"/>
  <c r="N278" i="3"/>
  <c r="Q276" i="3"/>
  <c r="N276" i="3"/>
  <c r="Q274" i="3"/>
  <c r="N274" i="3"/>
  <c r="Q272" i="3"/>
  <c r="N272" i="3"/>
  <c r="Q270" i="3"/>
  <c r="N270" i="3"/>
  <c r="Q268" i="3"/>
  <c r="N268" i="3"/>
  <c r="Q266" i="3"/>
  <c r="N266" i="3"/>
  <c r="Q264" i="3"/>
  <c r="N264" i="3"/>
  <c r="Q262" i="3"/>
  <c r="N262" i="3"/>
  <c r="Q260" i="3"/>
  <c r="N260" i="3"/>
  <c r="Q258" i="3"/>
  <c r="N258" i="3"/>
  <c r="Q256" i="3"/>
  <c r="N256" i="3"/>
  <c r="Q254" i="3"/>
  <c r="N254" i="3"/>
  <c r="Q252" i="3"/>
  <c r="N252" i="3"/>
  <c r="Q250" i="3"/>
  <c r="N250" i="3"/>
  <c r="Q248" i="3"/>
  <c r="N248" i="3"/>
  <c r="Q246" i="3"/>
  <c r="N246" i="3"/>
  <c r="Q244" i="3"/>
  <c r="N244" i="3"/>
  <c r="Q242" i="3"/>
  <c r="N242" i="3"/>
  <c r="Q240" i="3"/>
  <c r="N240" i="3"/>
  <c r="Q238" i="3"/>
  <c r="N238" i="3"/>
  <c r="Q236" i="3"/>
  <c r="N236" i="3"/>
  <c r="Q234" i="3"/>
  <c r="N234" i="3"/>
  <c r="Q232" i="3"/>
  <c r="N232" i="3"/>
  <c r="Q230" i="3"/>
  <c r="N230" i="3"/>
  <c r="Q228" i="3"/>
  <c r="N228" i="3"/>
  <c r="Q226" i="3"/>
  <c r="N226" i="3"/>
  <c r="Q224" i="3"/>
  <c r="N224" i="3"/>
  <c r="Q222" i="3"/>
  <c r="N222" i="3"/>
  <c r="Q220" i="3"/>
  <c r="N220" i="3"/>
  <c r="Q218" i="3"/>
  <c r="N218" i="3"/>
  <c r="Q216" i="3"/>
  <c r="N216" i="3"/>
  <c r="Q214" i="3"/>
  <c r="N214" i="3"/>
  <c r="Q212" i="3"/>
  <c r="N212" i="3"/>
  <c r="Q210" i="3"/>
  <c r="N210" i="3"/>
  <c r="Q208" i="3"/>
  <c r="N208" i="3"/>
  <c r="Q206" i="3"/>
  <c r="N206" i="3"/>
  <c r="Q204" i="3"/>
  <c r="N204" i="3"/>
  <c r="Q202" i="3"/>
  <c r="N202" i="3"/>
  <c r="Q200" i="3"/>
  <c r="N200" i="3"/>
  <c r="Q198" i="3"/>
  <c r="N198" i="3"/>
  <c r="Q196" i="3"/>
  <c r="N196" i="3"/>
  <c r="Q194" i="3"/>
  <c r="N194" i="3"/>
  <c r="Q192" i="3"/>
  <c r="N192" i="3"/>
  <c r="Q190" i="3"/>
  <c r="N190" i="3"/>
  <c r="Q188" i="3"/>
  <c r="N188" i="3"/>
  <c r="Q186" i="3"/>
  <c r="N186" i="3"/>
  <c r="Q184" i="3"/>
  <c r="N184" i="3"/>
  <c r="Q182" i="3"/>
  <c r="N182" i="3"/>
  <c r="Q180" i="3"/>
  <c r="N180" i="3"/>
  <c r="Q178" i="3"/>
  <c r="N178" i="3"/>
  <c r="Q176" i="3"/>
  <c r="N176" i="3"/>
  <c r="Q174" i="3"/>
  <c r="N174" i="3"/>
  <c r="Q172" i="3"/>
  <c r="N172" i="3"/>
  <c r="Q170" i="3"/>
  <c r="N170" i="3"/>
  <c r="Q168" i="3"/>
  <c r="N168" i="3"/>
  <c r="Q166" i="3"/>
  <c r="N166" i="3"/>
  <c r="Q164" i="3"/>
  <c r="N164" i="3"/>
  <c r="Q162" i="3"/>
  <c r="N162" i="3"/>
  <c r="Q160" i="3"/>
  <c r="N160" i="3"/>
  <c r="Q158" i="3"/>
  <c r="N158" i="3"/>
  <c r="Q156" i="3"/>
  <c r="N156" i="3"/>
  <c r="Q154" i="3"/>
  <c r="N154" i="3"/>
  <c r="Q152" i="3"/>
  <c r="N152" i="3"/>
  <c r="Q150" i="3"/>
  <c r="N150" i="3"/>
  <c r="Q148" i="3"/>
  <c r="N148" i="3"/>
  <c r="Q146" i="3"/>
  <c r="N146" i="3"/>
  <c r="Q144" i="3"/>
  <c r="N144" i="3"/>
  <c r="Q142" i="3"/>
  <c r="N142" i="3"/>
  <c r="Q140" i="3"/>
  <c r="N140" i="3"/>
  <c r="Q138" i="3"/>
  <c r="N138" i="3"/>
  <c r="Q136" i="3"/>
  <c r="N136" i="3"/>
  <c r="Q134" i="3"/>
  <c r="N134" i="3"/>
  <c r="Q132" i="3"/>
  <c r="N132" i="3"/>
  <c r="Q130" i="3"/>
  <c r="N130" i="3"/>
  <c r="Q128" i="3"/>
  <c r="N128" i="3"/>
  <c r="Q126" i="3"/>
  <c r="N126" i="3"/>
  <c r="Q124" i="3"/>
  <c r="N124" i="3"/>
  <c r="Q122" i="3"/>
  <c r="N122" i="3"/>
  <c r="Q120" i="3"/>
  <c r="N120" i="3"/>
  <c r="Q118" i="3"/>
  <c r="N118" i="3"/>
  <c r="Q116" i="3"/>
  <c r="N116" i="3"/>
  <c r="Q114" i="3"/>
  <c r="N114" i="3"/>
  <c r="Q112" i="3"/>
  <c r="N112" i="3"/>
  <c r="Q110" i="3"/>
  <c r="N110" i="3"/>
  <c r="Q108" i="3"/>
  <c r="N108" i="3"/>
  <c r="Q106" i="3"/>
  <c r="N106" i="3"/>
  <c r="Q104" i="3"/>
  <c r="N104" i="3"/>
  <c r="Q102" i="3"/>
  <c r="N102" i="3"/>
  <c r="Q100" i="3"/>
  <c r="N100" i="3"/>
  <c r="Q98" i="3"/>
  <c r="N98" i="3"/>
  <c r="Q96" i="3"/>
  <c r="N96" i="3"/>
  <c r="Q94" i="3"/>
  <c r="N94" i="3"/>
  <c r="Q92" i="3"/>
  <c r="N92" i="3"/>
  <c r="Q90" i="3"/>
  <c r="N90" i="3"/>
  <c r="Q88" i="3"/>
  <c r="N88" i="3"/>
  <c r="Q86" i="3"/>
  <c r="N86" i="3"/>
  <c r="Q84" i="3"/>
  <c r="N84" i="3"/>
  <c r="Q82" i="3"/>
  <c r="N82" i="3"/>
  <c r="Q80" i="3"/>
  <c r="N80" i="3"/>
  <c r="Q78" i="3"/>
  <c r="N78" i="3"/>
  <c r="Q76" i="3"/>
  <c r="N76" i="3"/>
  <c r="Q74" i="3"/>
  <c r="N74" i="3"/>
  <c r="Q72" i="3"/>
  <c r="N72" i="3"/>
  <c r="Q70" i="3"/>
  <c r="N70" i="3"/>
  <c r="Q68" i="3"/>
  <c r="N68" i="3"/>
  <c r="Q66" i="3"/>
  <c r="N66" i="3"/>
  <c r="Q64" i="3"/>
  <c r="N64" i="3"/>
  <c r="Q62" i="3"/>
  <c r="N62" i="3"/>
  <c r="Q60" i="3"/>
  <c r="N60" i="3"/>
  <c r="Q58" i="3"/>
  <c r="N58" i="3"/>
  <c r="Q56" i="3"/>
  <c r="N56" i="3"/>
  <c r="Q54" i="3"/>
  <c r="N54" i="3"/>
  <c r="Q52" i="3"/>
  <c r="N52" i="3"/>
  <c r="Q50" i="3"/>
  <c r="N50" i="3"/>
  <c r="Q48" i="3"/>
  <c r="N48" i="3"/>
  <c r="Q46" i="3"/>
  <c r="N46" i="3"/>
  <c r="Q44" i="3"/>
  <c r="N44" i="3"/>
  <c r="Q42" i="3"/>
  <c r="N42" i="3"/>
  <c r="Q40" i="3"/>
  <c r="N40" i="3"/>
  <c r="Q38" i="3"/>
  <c r="N38" i="3"/>
  <c r="Q36" i="3"/>
  <c r="N36" i="3"/>
  <c r="Q34" i="3"/>
  <c r="N34" i="3"/>
  <c r="Q32" i="3"/>
  <c r="N32" i="3"/>
  <c r="Q30" i="3"/>
  <c r="N30" i="3"/>
  <c r="Q28" i="3"/>
  <c r="N28" i="3"/>
  <c r="Q26" i="3"/>
  <c r="N26" i="3"/>
  <c r="Q24" i="3"/>
  <c r="N24" i="3"/>
  <c r="Q22" i="3"/>
  <c r="N22" i="3"/>
  <c r="Q20" i="3"/>
  <c r="N20" i="3"/>
  <c r="Q18" i="3"/>
  <c r="N18" i="3"/>
  <c r="G3" i="3"/>
  <c r="A5" i="1"/>
  <c r="C5" i="1" s="1"/>
  <c r="A25" i="4"/>
  <c r="A23" i="4"/>
  <c r="A21" i="4"/>
  <c r="A24" i="4"/>
  <c r="A22" i="4"/>
  <c r="A10" i="4"/>
  <c r="A6" i="2"/>
  <c r="Q8" i="3" l="1"/>
  <c r="N8" i="3"/>
  <c r="A9" i="3"/>
  <c r="D10" i="4"/>
  <c r="C10" i="4"/>
  <c r="E21" i="4"/>
  <c r="C21" i="4"/>
  <c r="D21" i="4"/>
  <c r="A7" i="2"/>
  <c r="A11" i="4"/>
  <c r="A6" i="1"/>
  <c r="A7" i="1" s="1"/>
  <c r="E24" i="4"/>
  <c r="C24" i="4"/>
  <c r="D24" i="4"/>
  <c r="D25" i="4"/>
  <c r="E25" i="4"/>
  <c r="C25" i="4"/>
  <c r="E22" i="4"/>
  <c r="C22" i="4"/>
  <c r="D22" i="4"/>
  <c r="D23" i="4"/>
  <c r="E23" i="4"/>
  <c r="C23" i="4"/>
  <c r="N9" i="3" l="1"/>
  <c r="A10" i="3"/>
  <c r="Q9" i="3"/>
  <c r="A9" i="2"/>
  <c r="A8" i="1"/>
  <c r="C7" i="1"/>
  <c r="A13" i="4"/>
  <c r="E10" i="4"/>
  <c r="A8" i="2"/>
  <c r="A12" i="4"/>
  <c r="C6" i="1"/>
  <c r="D11" i="4"/>
  <c r="C11" i="4"/>
  <c r="Q10" i="3" l="1"/>
  <c r="A11" i="3"/>
  <c r="A12" i="3" s="1"/>
  <c r="N10" i="3"/>
  <c r="C13" i="4"/>
  <c r="D13" i="4"/>
  <c r="A10" i="2"/>
  <c r="A9" i="1"/>
  <c r="A14" i="4"/>
  <c r="C8" i="1"/>
  <c r="E11" i="4"/>
  <c r="D12" i="4"/>
  <c r="C12" i="4"/>
  <c r="N11" i="3" l="1"/>
  <c r="N12" i="3" s="1"/>
  <c r="Q11" i="3"/>
  <c r="A13" i="3"/>
  <c r="A14" i="3" s="1"/>
  <c r="A15" i="3" s="1"/>
  <c r="A16" i="3" s="1"/>
  <c r="A17" i="3" s="1"/>
  <c r="Q12" i="3"/>
  <c r="C14" i="4"/>
  <c r="D14" i="4"/>
  <c r="E13" i="4"/>
  <c r="A11" i="2"/>
  <c r="A10" i="1"/>
  <c r="C9" i="1"/>
  <c r="A15" i="4"/>
  <c r="E12" i="4"/>
  <c r="Q13" i="3" l="1"/>
  <c r="Q14" i="3" s="1"/>
  <c r="Q15" i="3" s="1"/>
  <c r="Q16" i="3" s="1"/>
  <c r="Q17" i="3" s="1"/>
  <c r="N13" i="3"/>
  <c r="N14" i="3" s="1"/>
  <c r="N15" i="3" s="1"/>
  <c r="N16" i="3" s="1"/>
  <c r="N17" i="3" s="1"/>
  <c r="E14" i="4"/>
  <c r="C15" i="4"/>
  <c r="D15" i="4"/>
  <c r="A12" i="2"/>
  <c r="A11" i="1"/>
  <c r="C10" i="1"/>
  <c r="A16" i="4"/>
  <c r="E15" i="4" l="1"/>
  <c r="C16" i="4"/>
  <c r="D16" i="4"/>
  <c r="C11" i="1"/>
  <c r="A17" i="4"/>
  <c r="A12" i="1"/>
  <c r="A13" i="2"/>
  <c r="E16" i="4" l="1"/>
  <c r="A13" i="1"/>
  <c r="A14" i="1" s="1"/>
  <c r="A18" i="4"/>
  <c r="A14" i="2"/>
  <c r="C12" i="1"/>
  <c r="C17" i="4"/>
  <c r="D17" i="4"/>
  <c r="A16" i="2" l="1"/>
  <c r="C14" i="1"/>
  <c r="A20" i="4"/>
  <c r="D20" i="4" s="1"/>
  <c r="E17" i="4"/>
  <c r="C18" i="4"/>
  <c r="D18" i="4"/>
  <c r="A15" i="2"/>
  <c r="C20" i="4" s="1"/>
  <c r="E20" i="4" s="1"/>
  <c r="A19" i="4"/>
  <c r="C13" i="1"/>
  <c r="E18" i="4" l="1"/>
  <c r="D19" i="4"/>
  <c r="C19" i="4"/>
  <c r="C6" i="4" l="1"/>
  <c r="D6" i="4"/>
  <c r="E19" i="4"/>
  <c r="E6" i="4" l="1"/>
  <c r="E7" i="4" s="1"/>
</calcChain>
</file>

<file path=xl/comments1.xml><?xml version="1.0" encoding="utf-8"?>
<comments xmlns="http://schemas.openxmlformats.org/spreadsheetml/2006/main">
  <authors>
    <author>Lpm_com3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 xml:space="preserve">
Total "crédit fournisseur"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<sst xmlns="http://schemas.openxmlformats.org/spreadsheetml/2006/main" count="182" uniqueCount="158">
  <si>
    <t>Rubriques de dépenses</t>
  </si>
  <si>
    <t>N°</t>
  </si>
  <si>
    <t>Désignation</t>
  </si>
  <si>
    <t>Rubrique</t>
  </si>
  <si>
    <t>Budget</t>
  </si>
  <si>
    <t>Budget Total :</t>
  </si>
  <si>
    <t>Total :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</si>
  <si>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</si>
  <si>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</si>
  <si>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</si>
  <si>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</si>
  <si>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</si>
  <si>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</si>
  <si>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</si>
  <si>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</si>
  <si>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</si>
  <si>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</si>
  <si>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</si>
  <si>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</si>
  <si>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</si>
  <si>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</si>
  <si>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</si>
  <si>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</si>
  <si>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</si>
  <si>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</si>
  <si>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</si>
  <si>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</si>
  <si>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</si>
  <si>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</si>
  <si>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</si>
  <si>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</si>
  <si>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</si>
  <si>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</si>
  <si>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</si>
  <si>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</si>
  <si>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</si>
  <si>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</si>
  <si>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</si>
  <si>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</si>
  <si>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</si>
  <si>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</si>
  <si>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</si>
  <si>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</si>
  <si>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</si>
  <si>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</si>
  <si>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</si>
  <si>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</si>
  <si>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</si>
  <si>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</si>
  <si>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</si>
  <si>
    <t>à l'OUVERTURE du FORMULAIRE :</t>
  </si>
  <si>
    <t>1) S’il s’agit d’une nouvelle écriture,</t>
  </si>
  <si>
    <t>S’il s’agit d’une dépense, le formulaire demandera de renseigner :</t>
  </si>
  <si>
    <t>- La date de la facture,</t>
  </si>
  <si>
    <t>- Le Nom du fournisseur</t>
  </si>
  <si>
    <t>- Le Montant de la facture</t>
  </si>
  <si>
    <t>Puis,</t>
  </si>
  <si>
    <t>« Avez-vous effectué un règlement ? »</t>
  </si>
  <si>
    <t>Si OUI</t>
  </si>
  <si>
    <t>S’il s’agit d’une recette, le formulaire demandera de renseigner :</t>
  </si>
  <si>
    <t>- La date de l’opération,</t>
  </si>
  <si>
    <t>- Le Montant de la recette</t>
  </si>
  <si>
    <t>2) S’il s’agit d’une modification d’écriture,</t>
  </si>
  <si>
    <t>Faire apparaître le formulaire avec le détail de l’opération, mais je ne sais pas comment « l’appeler » : en demandant la date d’opération ? le fournisseur ? le numéro de ligne de l’opération dans l’onglet « Réalisé » ? Autre ?</t>
  </si>
  <si>
    <t>C'est un peu à ma façon que j'ai imaginé la chronologie de la procédure, mais il est évident que toute modification est possible.</t>
  </si>
  <si>
    <t>Vous remerciant par avance pour votre aide, et restant à votre disposition pour tout complément d'information,</t>
  </si>
  <si>
    <t>bien Excellement,</t>
  </si>
  <si>
    <t>Peppone31.</t>
  </si>
  <si>
    <r>
      <t>J’aimerais créer un (</t>
    </r>
    <r>
      <rPr>
        <i/>
        <sz val="11"/>
        <color theme="1"/>
        <rFont val="Calibri"/>
        <family val="2"/>
        <scheme val="minor"/>
      </rPr>
      <t>ou plusieurs si besoin</t>
    </r>
    <r>
      <rPr>
        <sz val="11"/>
        <color theme="1"/>
        <rFont val="Calibri"/>
        <family val="2"/>
        <scheme val="minor"/>
      </rPr>
      <t>) formulaire afin de pouvoir rendre certaines tâches plus simples et rapides, en limitant le risque d'erreur.</t>
    </r>
  </si>
  <si>
    <r>
      <t>L’objet de ce(s) formulaire(s) serait de renseigner l'onglet "Réalisé" du tableau ci-joint à partir du questionnaire/formulaire suivant</t>
    </r>
    <r>
      <rPr>
        <sz val="11"/>
        <color theme="1"/>
        <rFont val="Calibri"/>
        <family val="2"/>
        <scheme val="minor"/>
      </rPr>
      <t xml:space="preserve"> :</t>
    </r>
  </si>
  <si>
    <r>
      <t>Message : "</t>
    </r>
    <r>
      <rPr>
        <i/>
        <sz val="11"/>
        <color theme="1"/>
        <rFont val="Calibri"/>
        <family val="2"/>
        <scheme val="minor"/>
      </rPr>
      <t>S’agit-il d’une nouvelle écriture, ou voulez-vous modifier une précédente opération ?</t>
    </r>
    <r>
      <rPr>
        <sz val="11"/>
        <color theme="1"/>
        <rFont val="Calibri"/>
        <family val="2"/>
        <scheme val="minor"/>
      </rPr>
      <t>"</t>
    </r>
  </si>
  <si>
    <r>
      <t>S’agit-il d’une recette ou d’une dépense (</t>
    </r>
    <r>
      <rPr>
        <i/>
        <sz val="11"/>
        <color theme="1"/>
        <rFont val="Calibri"/>
        <family val="2"/>
        <scheme val="minor"/>
      </rPr>
      <t>&lt;= case à cocher</t>
    </r>
    <r>
      <rPr>
        <sz val="11"/>
        <color theme="1"/>
        <rFont val="Calibri"/>
        <family val="2"/>
        <scheme val="minor"/>
      </rPr>
      <t>) ?</t>
    </r>
  </si>
  <si>
    <r>
      <t>- La rubrique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</t>
    </r>
    <r>
      <rPr>
        <i/>
        <sz val="11"/>
        <color theme="1"/>
        <rFont val="Calibri"/>
        <family val="2"/>
        <scheme val="minor"/>
      </rPr>
      <t xml:space="preserve">é </t>
    </r>
    <r>
      <rPr>
        <sz val="11"/>
        <color theme="1"/>
        <rFont val="Calibri"/>
        <family val="2"/>
        <scheme val="minor"/>
      </rPr>
      <t>»).</t>
    </r>
  </si>
  <si>
    <r>
      <t>- En espèces ? par chèque ? par virement (</t>
    </r>
    <r>
      <rPr>
        <i/>
        <sz val="11"/>
        <color theme="1"/>
        <rFont val="Calibri"/>
        <family val="2"/>
        <scheme val="minor"/>
      </rPr>
      <t>&lt;= cases à cocher</t>
    </r>
    <r>
      <rPr>
        <sz val="11"/>
        <color theme="1"/>
        <rFont val="Calibri"/>
        <family val="2"/>
        <scheme val="minor"/>
      </rPr>
      <t>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</si>
  <si>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L :</t>
    </r>
    <r>
      <rPr>
        <i/>
        <sz val="11"/>
        <color theme="1"/>
        <rFont val="Calibri"/>
        <family val="2"/>
        <scheme val="minor"/>
      </rPr>
      <t xml:space="preserve">L s’il s’agit d’espèces, ou en </t>
    </r>
    <r>
      <rPr>
        <b/>
        <i/>
        <sz val="11"/>
        <color theme="1"/>
        <rFont val="Calibri"/>
        <family val="2"/>
        <scheme val="minor"/>
      </rPr>
      <t>P :</t>
    </r>
    <r>
      <rPr>
        <i/>
        <sz val="11"/>
        <color theme="1"/>
        <rFont val="Calibri"/>
        <family val="2"/>
        <scheme val="minor"/>
      </rPr>
      <t>P dans les autres cas</t>
    </r>
    <r>
      <rPr>
        <sz val="11"/>
        <color theme="1"/>
        <rFont val="Calibri"/>
        <family val="2"/>
        <scheme val="minor"/>
      </rPr>
      <t>)</t>
    </r>
  </si>
  <si>
    <r>
      <t>- Le nature de la recette,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Réalisé</t>
    </r>
    <r>
      <rPr>
        <i/>
        <sz val="11"/>
        <color theme="1"/>
        <rFont val="Calibri"/>
        <family val="2"/>
        <scheme val="minor"/>
      </rPr>
      <t xml:space="preserve"> »</t>
    </r>
    <r>
      <rPr>
        <sz val="11"/>
        <color theme="1"/>
        <rFont val="Calibri"/>
        <family val="2"/>
        <scheme val="minor"/>
      </rPr>
      <t>).</t>
    </r>
  </si>
  <si>
    <r>
      <t>- En espèces ? par chèque ? par virement ? (</t>
    </r>
    <r>
      <rPr>
        <i/>
        <sz val="11"/>
        <color theme="1"/>
        <rFont val="Calibri"/>
        <family val="2"/>
        <scheme val="minor"/>
      </rPr>
      <t>&lt;= cases à coche</t>
    </r>
    <r>
      <rPr>
        <sz val="11"/>
        <color theme="1"/>
        <rFont val="Calibri"/>
        <family val="2"/>
        <scheme val="minor"/>
      </rPr>
      <t>r)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</si>
  <si>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K :K</t>
    </r>
    <r>
      <rPr>
        <i/>
        <sz val="11"/>
        <color theme="1"/>
        <rFont val="Calibri"/>
        <family val="2"/>
        <scheme val="minor"/>
      </rPr>
      <t xml:space="preserve"> s’il s’agit d’espèces, ou en </t>
    </r>
    <r>
      <rPr>
        <b/>
        <i/>
        <sz val="11"/>
        <color theme="1"/>
        <rFont val="Calibri"/>
        <family val="2"/>
        <scheme val="minor"/>
      </rPr>
      <t>N :N</t>
    </r>
    <r>
      <rPr>
        <i/>
        <sz val="11"/>
        <color theme="1"/>
        <rFont val="Calibri"/>
        <family val="2"/>
        <scheme val="minor"/>
      </rPr>
      <t xml:space="preserve"> dans les autres cas</t>
    </r>
    <r>
      <rPr>
        <sz val="11"/>
        <color theme="1"/>
        <rFont val="Calibri"/>
        <family val="2"/>
        <scheme val="minor"/>
      </rPr>
      <t>)</t>
    </r>
  </si>
  <si>
    <r>
      <t xml:space="preserve">Dans les 2 cas de figure ci-dessus, ce serait bien qu’il y ait un bouton « </t>
    </r>
    <r>
      <rPr>
        <b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» sur lequel cliquer afin d’annoter le dossier (e</t>
    </r>
    <r>
      <rPr>
        <i/>
        <sz val="11"/>
        <color theme="1"/>
        <rFont val="Calibri"/>
        <family val="2"/>
        <scheme val="minor"/>
      </rPr>
      <t>n cas par exemple d</t>
    </r>
    <r>
      <rPr>
        <b/>
        <i/>
        <sz val="11"/>
        <color theme="1"/>
        <rFont val="Calibri"/>
        <family val="2"/>
        <scheme val="minor"/>
      </rPr>
      <t>’Avo</t>
    </r>
    <r>
      <rPr>
        <i/>
        <sz val="11"/>
        <color theme="1"/>
        <rFont val="Calibri"/>
        <family val="2"/>
        <scheme val="minor"/>
      </rPr>
      <t xml:space="preserve">ir, de </t>
    </r>
    <r>
      <rPr>
        <b/>
        <i/>
        <sz val="11"/>
        <color theme="1"/>
        <rFont val="Calibri"/>
        <family val="2"/>
        <scheme val="minor"/>
      </rPr>
      <t>délai fournisseur</t>
    </r>
    <r>
      <rPr>
        <i/>
        <sz val="11"/>
        <color theme="1"/>
        <rFont val="Calibri"/>
        <family val="2"/>
        <scheme val="minor"/>
      </rPr>
      <t xml:space="preserve"> négocié</t>
    </r>
    <r>
      <rPr>
        <sz val="11"/>
        <color theme="1"/>
        <rFont val="Calibri"/>
        <family val="2"/>
        <scheme val="minor"/>
      </rPr>
      <t>….).</t>
    </r>
  </si>
  <si>
    <r>
      <t>PS</t>
    </r>
    <r>
      <rPr>
        <sz val="11"/>
        <color theme="1"/>
        <rFont val="Calibri"/>
        <family val="2"/>
        <scheme val="minor"/>
      </rPr>
      <t xml:space="preserve"> : de façon à ne pas rester uniquement "consommateur" de vos solutions, je me suis inscrit à une formation vidéo/internet sur EXCEL/VBA...... Mais je n'en suis pas encore arrivé au chapitre sur les formulaires !!!!</t>
    </r>
  </si>
  <si>
    <t>Fournisseur / Client</t>
  </si>
  <si>
    <t>Date Opération Document</t>
  </si>
  <si>
    <t>Montant</t>
  </si>
  <si>
    <t>Report caisse 31/12/2012</t>
  </si>
  <si>
    <t>Report Bq CCP 31/12/2012</t>
  </si>
  <si>
    <t>N° Op</t>
  </si>
  <si>
    <t>Est-ce bien nécessaire ?</t>
  </si>
  <si>
    <t>j'ai mis le fichier "en soufflerie", et j'ai noté les petits points suivants :</t>
  </si>
  <si>
    <t>=&gt; Même si ça partait d’un « bon sentiment</t>
  </si>
  <si>
    <r>
      <t xml:space="preserve">=&gt; </t>
    </r>
    <r>
      <rPr>
        <u/>
        <sz val="12"/>
        <color theme="1"/>
        <rFont val="Calibri"/>
        <family val="2"/>
        <scheme val="minor"/>
      </rPr>
      <t>bonne nouvelle</t>
    </r>
    <r>
      <rPr>
        <sz val="12"/>
        <color theme="1"/>
        <rFont val="Calibri"/>
        <family val="2"/>
        <scheme val="minor"/>
      </rPr>
      <t xml:space="preserve"> : Je me suis trompé, et j’ai rentré une dépense (nombre décimal) AVEC une virgule (</t>
    </r>
    <r>
      <rPr>
        <i/>
        <sz val="12"/>
        <color theme="1"/>
        <rFont val="Calibri"/>
        <family val="2"/>
        <scheme val="minor"/>
      </rPr>
      <t>au lieu d’un point</t>
    </r>
    <r>
      <rPr>
        <sz val="12"/>
        <color theme="1"/>
        <rFont val="Calibri"/>
        <family val="2"/>
        <scheme val="minor"/>
      </rPr>
      <t>), et j’ai l’impression que ça marche aussi.</t>
    </r>
  </si>
  <si>
    <r>
      <t xml:space="preserve">=&gt; Au bout d’un moment, j’aurai rapidement les même fournisseurs qui reviendront. Est-il possible, une fois que l’on choisit la </t>
    </r>
    <r>
      <rPr>
        <b/>
        <sz val="12"/>
        <color theme="1"/>
        <rFont val="Calibri"/>
        <family val="2"/>
        <scheme val="minor"/>
      </rPr>
      <t>Rubrique</t>
    </r>
    <r>
      <rPr>
        <sz val="12"/>
        <color theme="1"/>
        <rFont val="Calibri"/>
        <family val="2"/>
        <scheme val="minor"/>
      </rPr>
      <t xml:space="preserve">, d’avoir aussitôt dans « </t>
    </r>
    <r>
      <rPr>
        <b/>
        <sz val="12"/>
        <color theme="1"/>
        <rFont val="Calibri"/>
        <family val="2"/>
        <scheme val="minor"/>
      </rPr>
      <t>origine/client</t>
    </r>
    <r>
      <rPr>
        <sz val="12"/>
        <color theme="1"/>
        <rFont val="Calibri"/>
        <family val="2"/>
        <scheme val="minor"/>
      </rPr>
      <t xml:space="preserve"> » la liste des </t>
    </r>
    <r>
      <rPr>
        <i/>
        <sz val="12"/>
        <color theme="1"/>
        <rFont val="Calibri"/>
        <family val="2"/>
        <scheme val="minor"/>
      </rPr>
      <t>fournisseurs déjà référencés</t>
    </r>
    <r>
      <rPr>
        <sz val="12"/>
        <color theme="1"/>
        <rFont val="Calibri"/>
        <family val="2"/>
        <scheme val="minor"/>
      </rPr>
      <t xml:space="preserve">, avec éventuellement « </t>
    </r>
    <r>
      <rPr>
        <b/>
        <sz val="12"/>
        <color theme="1"/>
        <rFont val="Calibri"/>
        <family val="2"/>
        <scheme val="minor"/>
      </rPr>
      <t>Autre</t>
    </r>
    <r>
      <rPr>
        <sz val="12"/>
        <color theme="1"/>
        <rFont val="Calibri"/>
        <family val="2"/>
        <scheme val="minor"/>
      </rPr>
      <t xml:space="preserve"> » si on veut en créer un nouveau ?. Je pense que ça rendre le fichier un petit peu plus ergonomique, non ?</t>
    </r>
  </si>
  <si>
    <r>
      <t>=&gt; Il peut arriver pour diverses raisons que l’on ne rentre pas les opérations dans l’</t>
    </r>
    <r>
      <rPr>
        <b/>
        <sz val="12"/>
        <color theme="1"/>
        <rFont val="Calibri"/>
        <family val="2"/>
        <scheme val="minor"/>
      </rPr>
      <t>ordre chronologique</t>
    </r>
    <r>
      <rPr>
        <sz val="12"/>
        <color theme="1"/>
        <rFont val="Calibri"/>
        <family val="2"/>
        <scheme val="minor"/>
      </rPr>
      <t>. Est-il possible que le relevé des opérations se mette automatiquement dans l’ordre chronologique dans l'onglet synthèse (</t>
    </r>
    <r>
      <rPr>
        <i/>
        <sz val="12"/>
        <color theme="1"/>
        <rFont val="Calibri"/>
        <family val="2"/>
        <scheme val="minor"/>
      </rPr>
      <t xml:space="preserve">par rapport à la colonne </t>
    </r>
    <r>
      <rPr>
        <b/>
        <i/>
        <sz val="12"/>
        <color theme="1"/>
        <rFont val="Calibri"/>
        <family val="2"/>
        <scheme val="minor"/>
      </rPr>
      <t>B :B</t>
    </r>
    <r>
      <rPr>
        <sz val="12"/>
        <color theme="1"/>
        <rFont val="Calibri"/>
        <family val="2"/>
        <scheme val="minor"/>
      </rPr>
      <t>) ?</t>
    </r>
  </si>
  <si>
    <r>
      <t xml:space="preserve">», je pense que les colonnes « </t>
    </r>
    <r>
      <rPr>
        <b/>
        <sz val="12"/>
        <color theme="1"/>
        <rFont val="Calibri"/>
        <family val="2"/>
        <scheme val="minor"/>
      </rPr>
      <t>situation</t>
    </r>
    <r>
      <rPr>
        <sz val="12"/>
        <color theme="1"/>
        <rFont val="Calibri"/>
        <family val="2"/>
        <scheme val="minor"/>
      </rPr>
      <t xml:space="preserve">" </t>
    </r>
    <r>
      <rPr>
        <b/>
        <sz val="12"/>
        <color theme="1"/>
        <rFont val="Calibri"/>
        <family val="2"/>
        <scheme val="minor"/>
      </rPr>
      <t>N :N</t>
    </r>
    <r>
      <rPr>
        <sz val="12"/>
        <color theme="1"/>
        <rFont val="Calibri"/>
        <family val="2"/>
        <scheme val="minor"/>
      </rPr>
      <t xml:space="preserve"> ou</t>
    </r>
    <r>
      <rPr>
        <b/>
        <sz val="12"/>
        <color theme="1"/>
        <rFont val="Calibri"/>
        <family val="2"/>
        <scheme val="minor"/>
      </rPr>
      <t xml:space="preserve"> P</t>
    </r>
  </si>
  <si>
    <r>
      <t xml:space="preserve">doivent être remplies automatiquement à partir des montants inscrits en colonne </t>
    </r>
    <r>
      <rPr>
        <b/>
        <sz val="12"/>
        <color theme="1"/>
        <rFont val="Calibri"/>
        <family val="2"/>
        <scheme val="minor"/>
      </rPr>
      <t>G :G</t>
    </r>
    <r>
      <rPr>
        <sz val="12"/>
        <color theme="1"/>
        <rFont val="Calibri"/>
        <family val="2"/>
        <scheme val="minor"/>
      </rPr>
      <t xml:space="preserve">, et non pas à partir de la colonne </t>
    </r>
    <r>
      <rPr>
        <b/>
        <sz val="12"/>
        <color theme="1"/>
        <rFont val="Calibri"/>
        <family val="2"/>
        <scheme val="minor"/>
      </rPr>
      <t>F :F</t>
    </r>
    <r>
      <rPr>
        <sz val="12"/>
        <color theme="1"/>
        <rFont val="Calibri"/>
        <family val="2"/>
        <scheme val="minor"/>
      </rPr>
      <t>, sinon il sera difficile de faire de vrais états de caisse (</t>
    </r>
    <r>
      <rPr>
        <i/>
        <sz val="12"/>
        <color theme="1"/>
        <rFont val="Calibri"/>
        <family val="2"/>
        <scheme val="minor"/>
      </rPr>
      <t>et de banque</t>
    </r>
    <r>
      <rPr>
        <sz val="12"/>
        <color theme="1"/>
        <rFont val="Calibri"/>
        <family val="2"/>
        <scheme val="minor"/>
      </rPr>
      <t>).</t>
    </r>
  </si>
  <si>
    <r>
      <t>=&gt; J’ai l’impression qu’il y a peut-être un petit bug si on veut modifier des montants (</t>
    </r>
    <r>
      <rPr>
        <i/>
        <sz val="12"/>
        <color theme="1"/>
        <rFont val="Calibri"/>
        <family val="2"/>
        <scheme val="minor"/>
      </rPr>
      <t>suite par exemple à une erreur de frappe antérieure</t>
    </r>
    <r>
      <rPr>
        <sz val="12"/>
        <color theme="1"/>
        <rFont val="Calibri"/>
        <family val="2"/>
        <scheme val="minor"/>
      </rPr>
      <t>) sur une opération déjà enregistrée (</t>
    </r>
    <r>
      <rPr>
        <i/>
        <sz val="12"/>
        <color theme="1"/>
        <rFont val="Calibri"/>
        <family val="2"/>
        <scheme val="minor"/>
      </rPr>
      <t>exemple : on a entré par erreur 100 euros en montant facture (et on veut mettre 200 à la place) et 50 euros en 1° versement (et on veut mettre 100</t>
    </r>
    <r>
      <rPr>
        <sz val="12"/>
        <color theme="1"/>
        <rFont val="Calibri"/>
        <family val="2"/>
        <scheme val="minor"/>
      </rPr>
      <t>)</t>
    </r>
  </si>
  <si>
    <r>
      <t>=&gt; Je viens de réaliser qu’il arrive (</t>
    </r>
    <r>
      <rPr>
        <i/>
        <sz val="12"/>
        <color theme="1"/>
        <rFont val="Calibri"/>
        <family val="2"/>
        <scheme val="minor"/>
      </rPr>
      <t>même si très rare</t>
    </r>
    <r>
      <rPr>
        <sz val="12"/>
        <color theme="1"/>
        <rFont val="Calibri"/>
        <family val="2"/>
        <scheme val="minor"/>
      </rPr>
      <t>), qu’une facture soit réglée pour partie en chèque, et pour partie en espèces, et qu'il n'est pas possible de prendre en compte ce cas de figure...</t>
    </r>
  </si>
  <si>
    <r>
      <t xml:space="preserve">=&gt;Ensuite, faut-il passer par « </t>
    </r>
    <r>
      <rPr>
        <b/>
        <sz val="12"/>
        <color theme="1"/>
        <rFont val="Calibri"/>
        <family val="2"/>
        <scheme val="minor"/>
      </rPr>
      <t>Modification</t>
    </r>
    <r>
      <rPr>
        <sz val="12"/>
        <color theme="1"/>
        <rFont val="Calibri"/>
        <family val="2"/>
        <scheme val="minor"/>
      </rPr>
      <t xml:space="preserve"> » en cas de solde d’une facture, ou par </t>
    </r>
    <r>
      <rPr>
        <b/>
        <sz val="12"/>
        <color theme="1"/>
        <rFont val="Calibri"/>
        <family val="2"/>
        <scheme val="minor"/>
      </rPr>
      <t>Encodage</t>
    </r>
    <r>
      <rPr>
        <sz val="12"/>
        <color theme="1"/>
        <rFont val="Calibri"/>
        <family val="2"/>
        <scheme val="minor"/>
      </rPr>
      <t xml:space="preserve"> ?</t>
    </r>
  </si>
  <si>
    <r>
      <t>(</t>
    </r>
    <r>
      <rPr>
        <i/>
        <sz val="12"/>
        <color theme="1"/>
        <rFont val="Calibri"/>
        <family val="2"/>
        <scheme val="minor"/>
      </rPr>
      <t>exemple : hier, j’ai eu une facture de 100 euros, et j’ai réglé 50 euros par chèque. Aujourd’hui, je vais solder les 50 euros chez le fournisseur</t>
    </r>
    <r>
      <rPr>
        <sz val="12"/>
        <color theme="1"/>
        <rFont val="Calibri"/>
        <family val="2"/>
        <scheme val="minor"/>
      </rPr>
      <t>)</t>
    </r>
  </si>
  <si>
    <t>Fournisseurs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</si>
  <si>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</si>
  <si>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</si>
  <si>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</si>
  <si>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</si>
  <si>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</si>
  <si>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</si>
  <si>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</si>
  <si>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</si>
  <si>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</si>
  <si>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</si>
  <si>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</si>
  <si>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</si>
  <si>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Fournisseur13</t>
  </si>
  <si>
    <t>Fournisseur14</t>
  </si>
  <si>
    <t>Fournisseur15</t>
  </si>
  <si>
    <t>Fournisseur16</t>
  </si>
  <si>
    <t>Fournisseur17</t>
  </si>
  <si>
    <t>Fournisseur18</t>
  </si>
  <si>
    <t>Fournisseur19</t>
  </si>
  <si>
    <t>Fournisseur20</t>
  </si>
  <si>
    <t>Une liste Fournisseurs en feuille Listes</t>
  </si>
  <si>
    <t>Fait</t>
  </si>
  <si>
    <t>Faire deux écritures pour la même facture en fractionnat les montants</t>
  </si>
  <si>
    <t>Je ne comprends pas la question puisque dans Synthèse il n'y a pas de date</t>
  </si>
  <si>
    <t>Frais_Educatifs</t>
  </si>
  <si>
    <t>JouéClub</t>
  </si>
  <si>
    <t>Leclerc</t>
  </si>
  <si>
    <t>Auchan</t>
  </si>
  <si>
    <t>SuperU</t>
  </si>
  <si>
    <t>Cultura</t>
  </si>
  <si>
    <t>Doumenge</t>
  </si>
  <si>
    <t>Casino</t>
  </si>
  <si>
    <t>Castoram</t>
  </si>
  <si>
    <t>Jeux &amp; Imagination</t>
  </si>
  <si>
    <t>Produits_Entretien</t>
  </si>
  <si>
    <t>Réparation-Petit matériel</t>
  </si>
  <si>
    <t>Réparateur1</t>
  </si>
  <si>
    <t>Réparateur2</t>
  </si>
  <si>
    <t>Réparateur3</t>
  </si>
  <si>
    <t>Réparateur4</t>
  </si>
  <si>
    <t>Réparateur5</t>
  </si>
  <si>
    <t>Pharma1</t>
  </si>
  <si>
    <t>Pharma2</t>
  </si>
  <si>
    <t>Pharma3</t>
  </si>
  <si>
    <t>Admin1</t>
  </si>
  <si>
    <t>Admin2</t>
  </si>
  <si>
    <t>Admin3</t>
  </si>
  <si>
    <t>Admin4</t>
  </si>
  <si>
    <t>FrDépla1</t>
  </si>
  <si>
    <t>FrDépla2</t>
  </si>
  <si>
    <t>FrDépla3</t>
  </si>
  <si>
    <t>FrDépla4</t>
  </si>
  <si>
    <t>FrDépla5</t>
  </si>
  <si>
    <t>Salair1</t>
  </si>
  <si>
    <t>Salair2</t>
  </si>
  <si>
    <t>Salair3</t>
  </si>
  <si>
    <t>Transfert1</t>
  </si>
  <si>
    <t>Transfert2</t>
  </si>
  <si>
    <t>03-Produits 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</si>
</sst>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[$-40C]d\-mmm\-yy;@"/>
    <numFmt numFmtId="166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2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/>
    <xf numFmtId="0" fontId="1" fillId="0" borderId="0" xfId="0" applyFont="1"/>
    <xf numFmtId="166" fontId="0" fillId="0" borderId="12" xfId="0" applyNumberFormat="1" applyBorder="1"/>
    <xf numFmtId="166" fontId="0" fillId="0" borderId="15" xfId="0" applyNumberFormat="1" applyBorder="1"/>
    <xf numFmtId="166" fontId="0" fillId="0" borderId="18" xfId="0" applyNumberFormat="1" applyBorder="1"/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166" fontId="1" fillId="3" borderId="21" xfId="0" applyNumberFormat="1" applyFont="1" applyFill="1" applyBorder="1"/>
    <xf numFmtId="166" fontId="1" fillId="3" borderId="22" xfId="0" applyNumberFormat="1" applyFont="1" applyFill="1" applyBorder="1"/>
    <xf numFmtId="166" fontId="0" fillId="0" borderId="21" xfId="0" applyNumberFormat="1" applyBorder="1"/>
    <xf numFmtId="166" fontId="0" fillId="0" borderId="22" xfId="0" applyNumberFormat="1" applyBorder="1"/>
    <xf numFmtId="166" fontId="0" fillId="0" borderId="23" xfId="0" applyNumberFormat="1" applyBorder="1"/>
    <xf numFmtId="166" fontId="1" fillId="2" borderId="13" xfId="0" applyNumberFormat="1" applyFont="1" applyFill="1" applyBorder="1" applyAlignment="1">
      <alignment horizontal="center"/>
    </xf>
    <xf numFmtId="166" fontId="1" fillId="2" borderId="16" xfId="0" applyNumberFormat="1" applyFont="1" applyFill="1" applyBorder="1" applyAlignment="1">
      <alignment horizontal="center"/>
    </xf>
    <xf numFmtId="166" fontId="1" fillId="2" borderId="19" xfId="0" applyNumberFormat="1" applyFont="1" applyFill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13" fillId="0" borderId="0" xfId="0" applyFont="1"/>
    <xf numFmtId="2" fontId="4" fillId="3" borderId="2" xfId="0" applyNumberFormat="1" applyFont="1" applyFill="1" applyBorder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65" fontId="0" fillId="0" borderId="11" xfId="0" applyNumberFormat="1" applyBorder="1" applyAlignment="1" applyProtection="1">
      <alignment horizontal="center"/>
      <protection locked="0"/>
    </xf>
    <xf numFmtId="0" fontId="0" fillId="0" borderId="21" xfId="0" applyBorder="1" applyAlignment="1" applyProtection="1">
      <protection locked="0"/>
    </xf>
    <xf numFmtId="165" fontId="0" fillId="0" borderId="14" xfId="0" applyNumberFormat="1" applyBorder="1" applyAlignment="1" applyProtection="1">
      <alignment horizontal="center"/>
      <protection locked="0"/>
    </xf>
    <xf numFmtId="0" fontId="0" fillId="0" borderId="22" xfId="0" applyBorder="1" applyAlignment="1" applyProtection="1">
      <protection locked="0"/>
    </xf>
    <xf numFmtId="165" fontId="0" fillId="0" borderId="26" xfId="0" applyNumberFormat="1" applyBorder="1" applyAlignment="1" applyProtection="1">
      <alignment horizontal="center"/>
      <protection locked="0"/>
    </xf>
    <xf numFmtId="165" fontId="0" fillId="0" borderId="27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166" fontId="0" fillId="0" borderId="12" xfId="0" applyNumberFormat="1" applyBorder="1" applyAlignment="1" applyProtection="1">
      <protection locked="0"/>
    </xf>
    <xf numFmtId="166" fontId="0" fillId="0" borderId="12" xfId="0" applyNumberFormat="1" applyBorder="1" applyProtection="1">
      <protection locked="0"/>
    </xf>
    <xf numFmtId="165" fontId="0" fillId="0" borderId="21" xfId="0" applyNumberFormat="1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6" fontId="0" fillId="0" borderId="15" xfId="0" applyNumberFormat="1" applyBorder="1" applyAlignment="1" applyProtection="1">
      <protection locked="0"/>
    </xf>
    <xf numFmtId="166" fontId="0" fillId="0" borderId="15" xfId="0" applyNumberFormat="1" applyBorder="1" applyProtection="1">
      <protection locked="0"/>
    </xf>
    <xf numFmtId="165" fontId="0" fillId="0" borderId="22" xfId="0" applyNumberFormat="1" applyBorder="1" applyAlignment="1" applyProtection="1">
      <alignment horizontal="center"/>
      <protection locked="0"/>
    </xf>
    <xf numFmtId="0" fontId="0" fillId="0" borderId="18" xfId="0" applyBorder="1" applyAlignment="1" applyProtection="1">
      <protection locked="0"/>
    </xf>
    <xf numFmtId="166" fontId="0" fillId="0" borderId="18" xfId="0" applyNumberFormat="1" applyBorder="1" applyAlignment="1" applyProtection="1">
      <protection locked="0"/>
    </xf>
    <xf numFmtId="166" fontId="0" fillId="0" borderId="18" xfId="0" applyNumberFormat="1" applyBorder="1" applyProtection="1"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166" fontId="0" fillId="0" borderId="11" xfId="2" applyNumberFormat="1" applyFont="1" applyBorder="1" applyProtection="1">
      <protection locked="0"/>
    </xf>
    <xf numFmtId="0" fontId="0" fillId="0" borderId="26" xfId="0" applyBorder="1" applyProtection="1">
      <protection locked="0"/>
    </xf>
    <xf numFmtId="165" fontId="0" fillId="0" borderId="15" xfId="0" applyNumberFormat="1" applyBorder="1" applyAlignment="1" applyProtection="1">
      <alignment horizontal="center"/>
      <protection locked="0"/>
    </xf>
    <xf numFmtId="166" fontId="0" fillId="0" borderId="14" xfId="0" applyNumberFormat="1" applyBorder="1" applyProtection="1">
      <protection locked="0"/>
    </xf>
    <xf numFmtId="0" fontId="0" fillId="0" borderId="27" xfId="0" applyBorder="1" applyProtection="1">
      <protection locked="0"/>
    </xf>
    <xf numFmtId="165" fontId="0" fillId="0" borderId="18" xfId="0" applyNumberFormat="1" applyBorder="1" applyAlignment="1" applyProtection="1">
      <alignment horizontal="center"/>
      <protection locked="0"/>
    </xf>
    <xf numFmtId="166" fontId="0" fillId="0" borderId="17" xfId="0" applyNumberFormat="1" applyBorder="1" applyProtection="1">
      <protection locked="0"/>
    </xf>
    <xf numFmtId="166" fontId="0" fillId="0" borderId="1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2" fontId="0" fillId="0" borderId="13" xfId="0" applyNumberFormat="1" applyFont="1" applyFill="1" applyBorder="1" applyProtection="1">
      <protection locked="0"/>
    </xf>
    <xf numFmtId="2" fontId="0" fillId="0" borderId="11" xfId="0" applyNumberFormat="1" applyBorder="1" applyProtection="1">
      <protection locked="0"/>
    </xf>
    <xf numFmtId="2" fontId="0" fillId="0" borderId="13" xfId="0" applyNumberFormat="1" applyBorder="1" applyProtection="1">
      <protection locked="0"/>
    </xf>
    <xf numFmtId="2" fontId="0" fillId="0" borderId="15" xfId="0" applyNumberFormat="1" applyBorder="1" applyProtection="1">
      <protection locked="0"/>
    </xf>
    <xf numFmtId="2" fontId="0" fillId="0" borderId="16" xfId="0" applyNumberFormat="1" applyFont="1" applyFill="1" applyBorder="1" applyProtection="1">
      <protection locked="0"/>
    </xf>
    <xf numFmtId="2" fontId="0" fillId="0" borderId="14" xfId="0" applyNumberFormat="1" applyBorder="1" applyProtection="1">
      <protection locked="0"/>
    </xf>
    <xf numFmtId="2" fontId="0" fillId="0" borderId="16" xfId="0" applyNumberFormat="1" applyBorder="1" applyProtection="1">
      <protection locked="0"/>
    </xf>
    <xf numFmtId="2" fontId="0" fillId="0" borderId="18" xfId="0" applyNumberFormat="1" applyBorder="1" applyProtection="1">
      <protection locked="0"/>
    </xf>
    <xf numFmtId="2" fontId="0" fillId="0" borderId="19" xfId="0" applyNumberFormat="1" applyFont="1" applyFill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19" xfId="0" applyNumberFormat="1" applyBorder="1" applyProtection="1">
      <protection locked="0"/>
    </xf>
    <xf numFmtId="0" fontId="13" fillId="0" borderId="0" xfId="0" applyFont="1" applyAlignment="1">
      <alignment wrapText="1"/>
    </xf>
    <xf numFmtId="0" fontId="17" fillId="0" borderId="0" xfId="0" applyFont="1" applyAlignment="1">
      <alignment horizontal="left" inden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3">
    <cellStyle name="Lien hypertexte" xfId="1" builtinId="8"/>
    <cellStyle name="Milliers" xfId="2" builtinId="3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gif"/><Relationship Id="rId1" Type="http://schemas.openxmlformats.org/officeDocument/2006/relationships/image" Target="../media/image5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</xdr:row>
          <xdr:rowOff>28575</xdr:rowOff>
        </xdr:from>
        <xdr:to>
          <xdr:col>2</xdr:col>
          <xdr:colOff>1104900</xdr:colOff>
          <xdr:row>1</xdr:row>
          <xdr:rowOff>323850</xdr:rowOff>
        </xdr:to>
        <xdr:sp macro="" textlink="">
          <xdr:nvSpPr>
            <xdr:cNvPr id="3088" name="CommandButton1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9525</xdr:rowOff>
        </xdr:from>
        <xdr:to>
          <xdr:col>2</xdr:col>
          <xdr:colOff>1076325</xdr:colOff>
          <xdr:row>3</xdr:row>
          <xdr:rowOff>123825</xdr:rowOff>
        </xdr:to>
        <xdr:sp macro="" textlink="">
          <xdr:nvSpPr>
            <xdr:cNvPr id="3089" name="CommandButton2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0</xdr:col>
      <xdr:colOff>142875</xdr:colOff>
      <xdr:row>40</xdr:row>
      <xdr:rowOff>142875</xdr:rowOff>
    </xdr:to>
    <xdr:pic>
      <xdr:nvPicPr>
        <xdr:cNvPr id="4097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0"/>
          <a:ext cx="142875" cy="142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142875</xdr:colOff>
      <xdr:row>43</xdr:row>
      <xdr:rowOff>161925</xdr:rowOff>
    </xdr:to>
    <xdr:pic>
      <xdr:nvPicPr>
        <xdr:cNvPr id="4098" name="Picture 2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91500"/>
          <a:ext cx="142875" cy="1619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0</xdr:col>
      <xdr:colOff>142875</xdr:colOff>
      <xdr:row>9</xdr:row>
      <xdr:rowOff>142875</xdr:rowOff>
    </xdr:to>
    <xdr:pic>
      <xdr:nvPicPr>
        <xdr:cNvPr id="2" name="Image 1" descr=":wink: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142875</xdr:colOff>
      <xdr:row>10</xdr:row>
      <xdr:rowOff>161925</xdr:rowOff>
    </xdr:to>
    <xdr:pic>
      <xdr:nvPicPr>
        <xdr:cNvPr id="3" name="Image 2" descr=":P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"/>
          <a:ext cx="1428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%20JAMIN/Desktop/Retour%20Pr&#233;paration%20suivi%20comptable%20Centres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alisé"/>
      <sheetName val="Listes"/>
      <sheetName val="Budget"/>
      <sheetName val="Synthèse"/>
      <sheetName val="Feuil1"/>
      <sheetName val="Feuil2"/>
      <sheetName val="Feuil3"/>
    </sheetNames>
    <sheetDataSet>
      <sheetData sheetId="0" refreshError="1"/>
      <sheetData sheetId="1">
        <row r="3">
          <cell r="B3" t="str">
            <v>Désignation</v>
          </cell>
        </row>
        <row r="4">
          <cell r="B4" t="str">
            <v>Alimentation</v>
          </cell>
        </row>
        <row r="5">
          <cell r="B5" t="str">
            <v>Frais_Educatifs</v>
          </cell>
        </row>
        <row r="6">
          <cell r="B6" t="str">
            <v>Produits_Entretien</v>
          </cell>
        </row>
        <row r="7">
          <cell r="B7" t="str">
            <v>Réparation - Petit matériel</v>
          </cell>
        </row>
        <row r="8">
          <cell r="B8" t="str">
            <v>Produits pharma.</v>
          </cell>
        </row>
        <row r="9">
          <cell r="B9" t="str">
            <v>Frais administratifs</v>
          </cell>
        </row>
        <row r="10">
          <cell r="B10" t="str">
            <v>Frais de déplacement</v>
          </cell>
        </row>
        <row r="11">
          <cell r="B11" t="str">
            <v>Salaires et rémunérat°</v>
          </cell>
        </row>
        <row r="12">
          <cell r="B12" t="str">
            <v>Virement interne</v>
          </cell>
        </row>
        <row r="13">
          <cell r="B13" t="str">
            <v>Retrait Espèces</v>
          </cell>
        </row>
        <row r="14">
          <cell r="B14" t="str">
            <v>Recettes annexes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62"/>
  <sheetViews>
    <sheetView tabSelected="1" zoomScale="75" zoomScaleNormal="75" workbookViewId="0">
      <pane ySplit="5" topLeftCell="A6" activePane="bottomLeft" state="frozen"/>
      <selection pane="bottomLeft" activeCell="B8" sqref="B8"/>
    </sheetView>
  </sheetViews>
  <sheetFormatPr baseColWidth="10" defaultRowHeight="15" x14ac:dyDescent="0.25"/>
  <cols>
    <col min="1" max="1" width="6.42578125" bestFit="1" customWidth="1"/>
    <col min="2" max="2" width="11.5703125" style="1" customWidth="1"/>
    <col min="3" max="3" width="23.7109375" style="1" bestFit="1" customWidth="1"/>
    <col min="4" max="4" width="5.7109375" style="1" customWidth="1"/>
    <col min="5" max="5" width="26.5703125" style="1" customWidth="1"/>
    <col min="6" max="6" width="15.7109375" style="1" customWidth="1"/>
    <col min="7" max="7" width="12.5703125" customWidth="1"/>
    <col min="8" max="8" width="12.42578125" style="1" customWidth="1"/>
    <col min="9" max="9" width="14" customWidth="1"/>
    <col min="10" max="10" width="13.140625" customWidth="1"/>
    <col min="11" max="11" width="14.85546875" style="1" customWidth="1"/>
    <col min="12" max="12" width="14" customWidth="1"/>
    <col min="13" max="14" width="12.5703125" customWidth="1"/>
    <col min="15" max="15" width="11.7109375" bestFit="1" customWidth="1"/>
    <col min="16" max="16" width="14" customWidth="1"/>
    <col min="17" max="17" width="15.140625" customWidth="1"/>
  </cols>
  <sheetData>
    <row r="1" spans="1:23" ht="21.75" thickBot="1" x14ac:dyDescent="0.4">
      <c r="B1" s="134" t="s">
        <v>33</v>
      </c>
      <c r="C1" s="135"/>
      <c r="D1" s="135"/>
      <c r="E1" s="135"/>
      <c r="F1" s="135"/>
      <c r="G1" s="135"/>
      <c r="H1" s="135"/>
      <c r="I1" s="135"/>
      <c r="J1" s="135"/>
      <c r="K1" s="136"/>
    </row>
    <row r="2" spans="1:23" ht="27" customHeight="1" thickBot="1" x14ac:dyDescent="0.3"/>
    <row r="3" spans="1:23" ht="16.5" thickBot="1" x14ac:dyDescent="0.3">
      <c r="B3" s="27" t="s">
        <v>14</v>
      </c>
      <c r="E3" s="57" t="s">
        <v>6</v>
      </c>
      <c r="F3" s="55">
        <f>SUBTOTAL(9,F6:F306)</f>
        <v>8.99</v>
      </c>
      <c r="G3" s="56">
        <f>SUBTOTAL(9,I6:I306)</f>
        <v>0</v>
      </c>
    </row>
    <row r="4" spans="1:23" ht="15.75" thickBot="1" x14ac:dyDescent="0.3">
      <c r="L4" s="131" t="s">
        <v>40</v>
      </c>
      <c r="M4" s="132"/>
      <c r="N4" s="133"/>
      <c r="O4" s="131" t="s">
        <v>41</v>
      </c>
      <c r="P4" s="132"/>
      <c r="Q4" s="133"/>
      <c r="R4" s="131" t="s">
        <v>42</v>
      </c>
      <c r="S4" s="132"/>
      <c r="T4" s="133"/>
      <c r="U4" s="131" t="s">
        <v>44</v>
      </c>
      <c r="V4" s="133"/>
    </row>
    <row r="5" spans="1:23" ht="45.75" thickBot="1" x14ac:dyDescent="0.3">
      <c r="A5" s="50" t="s">
        <v>85</v>
      </c>
      <c r="B5" s="69" t="s">
        <v>81</v>
      </c>
      <c r="C5" s="32" t="s">
        <v>3</v>
      </c>
      <c r="D5" s="50" t="s">
        <v>12</v>
      </c>
      <c r="E5" s="31" t="s">
        <v>80</v>
      </c>
      <c r="F5" s="31" t="s">
        <v>82</v>
      </c>
      <c r="G5" s="31" t="s">
        <v>9</v>
      </c>
      <c r="H5" s="32" t="s">
        <v>8</v>
      </c>
      <c r="I5" s="58" t="s">
        <v>7</v>
      </c>
      <c r="J5" s="62" t="s">
        <v>48</v>
      </c>
      <c r="K5" s="31" t="s">
        <v>8</v>
      </c>
      <c r="L5" s="52" t="s">
        <v>34</v>
      </c>
      <c r="M5" s="53" t="s">
        <v>35</v>
      </c>
      <c r="N5" s="35" t="s">
        <v>36</v>
      </c>
      <c r="O5" s="52" t="s">
        <v>34</v>
      </c>
      <c r="P5" s="53" t="s">
        <v>35</v>
      </c>
      <c r="Q5" s="35" t="s">
        <v>36</v>
      </c>
      <c r="R5" s="52" t="s">
        <v>37</v>
      </c>
      <c r="S5" s="53" t="s">
        <v>38</v>
      </c>
      <c r="T5" s="61" t="s">
        <v>39</v>
      </c>
      <c r="U5" s="54" t="s">
        <v>38</v>
      </c>
      <c r="V5" s="35" t="s">
        <v>43</v>
      </c>
      <c r="W5" s="51"/>
    </row>
    <row r="6" spans="1:23" x14ac:dyDescent="0.25">
      <c r="A6">
        <f>IF(B6&gt;0,1,"")</f>
        <v>1</v>
      </c>
      <c r="B6" s="87">
        <v>41275</v>
      </c>
      <c r="C6" s="88"/>
      <c r="D6" s="6" t="str">
        <f t="shared" ref="D6:D69" si="0">IF(C6&lt;&gt;"",VALUE(LEFT(C6,2)),"")</f>
        <v/>
      </c>
      <c r="E6" s="94" t="s">
        <v>83</v>
      </c>
      <c r="F6" s="95"/>
      <c r="G6" s="96"/>
      <c r="H6" s="97"/>
      <c r="I6" s="83" t="str">
        <f>IF(F6&lt;&gt;"",G6-F6-J6,"")</f>
        <v/>
      </c>
      <c r="J6" s="106"/>
      <c r="K6" s="107"/>
      <c r="L6" s="108">
        <v>1000</v>
      </c>
      <c r="M6" s="96"/>
      <c r="N6" s="73">
        <f>IF(A6&lt;&gt;"",L6-M6,"")</f>
        <v>1000</v>
      </c>
      <c r="O6" s="115"/>
      <c r="P6" s="96"/>
      <c r="Q6" s="73">
        <f>IF(A6&lt;&gt;"",O6-P6,"")</f>
        <v>0</v>
      </c>
      <c r="R6" s="115"/>
      <c r="S6" s="116"/>
      <c r="T6" s="117"/>
      <c r="U6" s="118"/>
      <c r="V6" s="119"/>
    </row>
    <row r="7" spans="1:23" x14ac:dyDescent="0.25">
      <c r="A7" s="71">
        <f>IF(B7&gt;0,A6+1,"")</f>
        <v>2</v>
      </c>
      <c r="B7" s="89">
        <v>41275</v>
      </c>
      <c r="C7" s="90"/>
      <c r="D7" s="7" t="str">
        <f t="shared" si="0"/>
        <v/>
      </c>
      <c r="E7" s="98" t="s">
        <v>84</v>
      </c>
      <c r="F7" s="99"/>
      <c r="G7" s="100"/>
      <c r="H7" s="101"/>
      <c r="I7" s="59" t="str">
        <f t="shared" ref="I7:I70" si="1">IF(F7&lt;&gt;"",G7-F7-J7,"")</f>
        <v/>
      </c>
      <c r="J7" s="109"/>
      <c r="K7" s="110"/>
      <c r="L7" s="111"/>
      <c r="M7" s="100"/>
      <c r="N7" s="74">
        <f>IF(A7&lt;&gt;"",N6+L7-M7,"")</f>
        <v>1000</v>
      </c>
      <c r="O7" s="111">
        <v>5000</v>
      </c>
      <c r="P7" s="100"/>
      <c r="Q7" s="74">
        <f>IF(A7&lt;&gt;"",Q6+O7-P7,"")</f>
        <v>5000</v>
      </c>
      <c r="R7" s="111"/>
      <c r="S7" s="120"/>
      <c r="T7" s="121"/>
      <c r="U7" s="122"/>
      <c r="V7" s="123"/>
    </row>
    <row r="8" spans="1:23" x14ac:dyDescent="0.25">
      <c r="A8" s="71">
        <f>IF(B8&gt;0,A7+1,"")</f>
        <v>3</v>
      </c>
      <c r="B8" s="91">
        <v>41284</v>
      </c>
      <c r="C8" s="90" t="s">
        <v>157</v>
      </c>
      <c r="D8" s="7">
        <f t="shared" si="0"/>
        <v>3</v>
      </c>
      <c r="E8" s="98" t="s">
        <v>131</v>
      </c>
      <c r="F8" s="99">
        <v>8.99</v>
      </c>
      <c r="G8" s="100">
        <v>8.99</v>
      </c>
      <c r="H8" s="101">
        <v>41284</v>
      </c>
      <c r="I8" s="59">
        <f t="shared" si="1"/>
        <v>0</v>
      </c>
      <c r="J8" s="109"/>
      <c r="K8" s="110"/>
      <c r="L8" s="111"/>
      <c r="M8" s="100">
        <v>8.99</v>
      </c>
      <c r="N8" s="74">
        <f t="shared" ref="N8:N71" si="2">IF(A8&lt;&gt;"",N7+L8-M8,"")</f>
        <v>991.01</v>
      </c>
      <c r="O8" s="111"/>
      <c r="P8" s="100"/>
      <c r="Q8" s="74">
        <f t="shared" ref="Q8:Q71" si="3">IF(A8&lt;&gt;"",Q7+O8-P8,"")</f>
        <v>5000</v>
      </c>
      <c r="R8" s="111"/>
      <c r="S8" s="120"/>
      <c r="T8" s="121"/>
      <c r="U8" s="122"/>
      <c r="V8" s="123"/>
    </row>
    <row r="9" spans="1:23" x14ac:dyDescent="0.25">
      <c r="A9" s="71" t="str">
        <f t="shared" ref="A9:A72" si="4">IF(B9&gt;0,A8+1,"")</f>
        <v/>
      </c>
      <c r="B9" s="91"/>
      <c r="C9" s="90"/>
      <c r="D9" s="7" t="str">
        <f t="shared" si="0"/>
        <v/>
      </c>
      <c r="E9" s="98"/>
      <c r="F9" s="99"/>
      <c r="G9" s="100"/>
      <c r="H9" s="101"/>
      <c r="I9" s="59" t="str">
        <f>IF(F9&lt;&gt;"",G9-(F9-J9),"")</f>
        <v/>
      </c>
      <c r="J9" s="109"/>
      <c r="K9" s="110"/>
      <c r="L9" s="111"/>
      <c r="M9" s="100"/>
      <c r="N9" s="74" t="str">
        <f t="shared" si="2"/>
        <v/>
      </c>
      <c r="O9" s="111"/>
      <c r="P9" s="100"/>
      <c r="Q9" s="74" t="str">
        <f t="shared" si="3"/>
        <v/>
      </c>
      <c r="R9" s="111"/>
      <c r="S9" s="120"/>
      <c r="T9" s="121"/>
      <c r="U9" s="122"/>
      <c r="V9" s="123"/>
    </row>
    <row r="10" spans="1:23" x14ac:dyDescent="0.25">
      <c r="A10" s="71" t="str">
        <f t="shared" si="4"/>
        <v/>
      </c>
      <c r="B10" s="91"/>
      <c r="C10" s="90"/>
      <c r="D10" s="7" t="str">
        <f t="shared" si="0"/>
        <v/>
      </c>
      <c r="E10" s="98"/>
      <c r="F10" s="99"/>
      <c r="G10" s="100"/>
      <c r="H10" s="101"/>
      <c r="I10" s="59" t="str">
        <f t="shared" si="1"/>
        <v/>
      </c>
      <c r="J10" s="109"/>
      <c r="K10" s="110"/>
      <c r="L10" s="111"/>
      <c r="M10" s="100"/>
      <c r="N10" s="74" t="str">
        <f t="shared" si="2"/>
        <v/>
      </c>
      <c r="O10" s="111"/>
      <c r="P10" s="100"/>
      <c r="Q10" s="74" t="str">
        <f t="shared" si="3"/>
        <v/>
      </c>
      <c r="R10" s="111"/>
      <c r="S10" s="120"/>
      <c r="T10" s="121"/>
      <c r="U10" s="122"/>
      <c r="V10" s="123"/>
    </row>
    <row r="11" spans="1:23" x14ac:dyDescent="0.25">
      <c r="A11" s="71" t="str">
        <f t="shared" si="4"/>
        <v/>
      </c>
      <c r="B11" s="91"/>
      <c r="C11" s="90"/>
      <c r="D11" s="7" t="str">
        <f t="shared" si="0"/>
        <v/>
      </c>
      <c r="E11" s="98"/>
      <c r="F11" s="99"/>
      <c r="G11" s="100"/>
      <c r="H11" s="101"/>
      <c r="I11" s="59" t="str">
        <f t="shared" si="1"/>
        <v/>
      </c>
      <c r="J11" s="109"/>
      <c r="K11" s="110"/>
      <c r="L11" s="111"/>
      <c r="M11" s="100"/>
      <c r="N11" s="74" t="str">
        <f t="shared" si="2"/>
        <v/>
      </c>
      <c r="O11" s="111"/>
      <c r="P11" s="100"/>
      <c r="Q11" s="74" t="str">
        <f t="shared" si="3"/>
        <v/>
      </c>
      <c r="R11" s="111"/>
      <c r="S11" s="120"/>
      <c r="T11" s="121"/>
      <c r="U11" s="122"/>
      <c r="V11" s="123"/>
    </row>
    <row r="12" spans="1:23" x14ac:dyDescent="0.25">
      <c r="A12" s="71" t="str">
        <f t="shared" si="4"/>
        <v/>
      </c>
      <c r="B12" s="91"/>
      <c r="C12" s="90"/>
      <c r="D12" s="7" t="str">
        <f t="shared" si="0"/>
        <v/>
      </c>
      <c r="E12" s="98"/>
      <c r="F12" s="99"/>
      <c r="G12" s="100"/>
      <c r="H12" s="101"/>
      <c r="I12" s="59" t="str">
        <f t="shared" si="1"/>
        <v/>
      </c>
      <c r="J12" s="109"/>
      <c r="K12" s="110"/>
      <c r="L12" s="111"/>
      <c r="M12" s="100"/>
      <c r="N12" s="74" t="str">
        <f t="shared" si="2"/>
        <v/>
      </c>
      <c r="O12" s="111"/>
      <c r="P12" s="100"/>
      <c r="Q12" s="74" t="str">
        <f t="shared" si="3"/>
        <v/>
      </c>
      <c r="R12" s="111"/>
      <c r="S12" s="120"/>
      <c r="T12" s="121"/>
      <c r="U12" s="122"/>
      <c r="V12" s="123"/>
    </row>
    <row r="13" spans="1:23" x14ac:dyDescent="0.25">
      <c r="A13" s="71" t="str">
        <f t="shared" si="4"/>
        <v/>
      </c>
      <c r="B13" s="91"/>
      <c r="C13" s="90"/>
      <c r="D13" s="7" t="str">
        <f t="shared" si="0"/>
        <v/>
      </c>
      <c r="E13" s="98"/>
      <c r="F13" s="99"/>
      <c r="G13" s="100"/>
      <c r="H13" s="101"/>
      <c r="I13" s="59" t="str">
        <f t="shared" si="1"/>
        <v/>
      </c>
      <c r="J13" s="109"/>
      <c r="K13" s="110"/>
      <c r="L13" s="111"/>
      <c r="M13" s="100"/>
      <c r="N13" s="74" t="str">
        <f t="shared" si="2"/>
        <v/>
      </c>
      <c r="O13" s="111"/>
      <c r="P13" s="100"/>
      <c r="Q13" s="74" t="str">
        <f t="shared" si="3"/>
        <v/>
      </c>
      <c r="R13" s="111"/>
      <c r="S13" s="120"/>
      <c r="T13" s="121"/>
      <c r="U13" s="122"/>
      <c r="V13" s="123"/>
    </row>
    <row r="14" spans="1:23" x14ac:dyDescent="0.25">
      <c r="A14" s="71" t="str">
        <f t="shared" si="4"/>
        <v/>
      </c>
      <c r="B14" s="91"/>
      <c r="C14" s="90"/>
      <c r="D14" s="7" t="str">
        <f t="shared" si="0"/>
        <v/>
      </c>
      <c r="E14" s="98"/>
      <c r="F14" s="99"/>
      <c r="G14" s="100"/>
      <c r="H14" s="101"/>
      <c r="I14" s="59" t="str">
        <f t="shared" si="1"/>
        <v/>
      </c>
      <c r="J14" s="109"/>
      <c r="K14" s="110"/>
      <c r="L14" s="111"/>
      <c r="M14" s="100"/>
      <c r="N14" s="74" t="str">
        <f t="shared" si="2"/>
        <v/>
      </c>
      <c r="O14" s="111"/>
      <c r="P14" s="100"/>
      <c r="Q14" s="74" t="str">
        <f t="shared" si="3"/>
        <v/>
      </c>
      <c r="R14" s="111"/>
      <c r="S14" s="120"/>
      <c r="T14" s="121"/>
      <c r="U14" s="122"/>
      <c r="V14" s="123"/>
    </row>
    <row r="15" spans="1:23" x14ac:dyDescent="0.25">
      <c r="A15" s="71" t="str">
        <f t="shared" si="4"/>
        <v/>
      </c>
      <c r="B15" s="91"/>
      <c r="C15" s="90"/>
      <c r="D15" s="7" t="str">
        <f t="shared" si="0"/>
        <v/>
      </c>
      <c r="E15" s="98"/>
      <c r="F15" s="99"/>
      <c r="G15" s="100"/>
      <c r="H15" s="101"/>
      <c r="I15" s="59" t="str">
        <f t="shared" si="1"/>
        <v/>
      </c>
      <c r="J15" s="109"/>
      <c r="K15" s="110"/>
      <c r="L15" s="111"/>
      <c r="M15" s="100"/>
      <c r="N15" s="74" t="str">
        <f t="shared" si="2"/>
        <v/>
      </c>
      <c r="O15" s="111"/>
      <c r="P15" s="100"/>
      <c r="Q15" s="74" t="str">
        <f t="shared" si="3"/>
        <v/>
      </c>
      <c r="R15" s="111"/>
      <c r="S15" s="120"/>
      <c r="T15" s="121"/>
      <c r="U15" s="122"/>
      <c r="V15" s="123"/>
    </row>
    <row r="16" spans="1:23" x14ac:dyDescent="0.25">
      <c r="A16" s="71" t="str">
        <f t="shared" si="4"/>
        <v/>
      </c>
      <c r="B16" s="91"/>
      <c r="C16" s="90"/>
      <c r="D16" s="7" t="str">
        <f t="shared" si="0"/>
        <v/>
      </c>
      <c r="E16" s="98"/>
      <c r="F16" s="99"/>
      <c r="G16" s="100"/>
      <c r="H16" s="101"/>
      <c r="I16" s="59" t="str">
        <f t="shared" si="1"/>
        <v/>
      </c>
      <c r="J16" s="109"/>
      <c r="K16" s="110"/>
      <c r="L16" s="111"/>
      <c r="M16" s="100"/>
      <c r="N16" s="74" t="str">
        <f t="shared" si="2"/>
        <v/>
      </c>
      <c r="O16" s="111"/>
      <c r="P16" s="100"/>
      <c r="Q16" s="74" t="str">
        <f t="shared" si="3"/>
        <v/>
      </c>
      <c r="R16" s="111"/>
      <c r="S16" s="120"/>
      <c r="T16" s="121"/>
      <c r="U16" s="122"/>
      <c r="V16" s="123"/>
    </row>
    <row r="17" spans="1:22" x14ac:dyDescent="0.25">
      <c r="A17" s="71" t="str">
        <f t="shared" si="4"/>
        <v/>
      </c>
      <c r="B17" s="91"/>
      <c r="C17" s="90"/>
      <c r="D17" s="7" t="str">
        <f t="shared" si="0"/>
        <v/>
      </c>
      <c r="E17" s="98"/>
      <c r="F17" s="99"/>
      <c r="G17" s="100"/>
      <c r="H17" s="101"/>
      <c r="I17" s="59" t="str">
        <f t="shared" si="1"/>
        <v/>
      </c>
      <c r="J17" s="109"/>
      <c r="K17" s="110"/>
      <c r="L17" s="111"/>
      <c r="M17" s="100"/>
      <c r="N17" s="74" t="str">
        <f t="shared" si="2"/>
        <v/>
      </c>
      <c r="O17" s="111"/>
      <c r="P17" s="100"/>
      <c r="Q17" s="74" t="str">
        <f t="shared" si="3"/>
        <v/>
      </c>
      <c r="R17" s="111"/>
      <c r="S17" s="120"/>
      <c r="T17" s="121"/>
      <c r="U17" s="122"/>
      <c r="V17" s="123"/>
    </row>
    <row r="18" spans="1:22" x14ac:dyDescent="0.25">
      <c r="A18" s="71" t="str">
        <f t="shared" si="4"/>
        <v/>
      </c>
      <c r="B18" s="91"/>
      <c r="C18" s="90"/>
      <c r="D18" s="7" t="str">
        <f t="shared" si="0"/>
        <v/>
      </c>
      <c r="E18" s="98"/>
      <c r="F18" s="99"/>
      <c r="G18" s="100"/>
      <c r="H18" s="101"/>
      <c r="I18" s="59" t="str">
        <f t="shared" si="1"/>
        <v/>
      </c>
      <c r="J18" s="109"/>
      <c r="K18" s="110"/>
      <c r="L18" s="111"/>
      <c r="M18" s="100"/>
      <c r="N18" s="74" t="str">
        <f t="shared" si="2"/>
        <v/>
      </c>
      <c r="O18" s="111"/>
      <c r="P18" s="100"/>
      <c r="Q18" s="74" t="str">
        <f t="shared" si="3"/>
        <v/>
      </c>
      <c r="R18" s="111"/>
      <c r="S18" s="120"/>
      <c r="T18" s="121"/>
      <c r="U18" s="122"/>
      <c r="V18" s="123"/>
    </row>
    <row r="19" spans="1:22" x14ac:dyDescent="0.25">
      <c r="A19" s="71" t="str">
        <f t="shared" si="4"/>
        <v/>
      </c>
      <c r="B19" s="91"/>
      <c r="C19" s="90"/>
      <c r="D19" s="7" t="str">
        <f t="shared" si="0"/>
        <v/>
      </c>
      <c r="E19" s="98"/>
      <c r="F19" s="99"/>
      <c r="G19" s="100"/>
      <c r="H19" s="101"/>
      <c r="I19" s="59" t="str">
        <f t="shared" si="1"/>
        <v/>
      </c>
      <c r="J19" s="109"/>
      <c r="K19" s="110"/>
      <c r="L19" s="111"/>
      <c r="M19" s="100"/>
      <c r="N19" s="74" t="str">
        <f t="shared" si="2"/>
        <v/>
      </c>
      <c r="O19" s="111"/>
      <c r="P19" s="100"/>
      <c r="Q19" s="74" t="str">
        <f t="shared" si="3"/>
        <v/>
      </c>
      <c r="R19" s="111"/>
      <c r="S19" s="120"/>
      <c r="T19" s="121"/>
      <c r="U19" s="122"/>
      <c r="V19" s="123"/>
    </row>
    <row r="20" spans="1:22" x14ac:dyDescent="0.25">
      <c r="A20" s="71" t="str">
        <f t="shared" si="4"/>
        <v/>
      </c>
      <c r="B20" s="91"/>
      <c r="C20" s="90"/>
      <c r="D20" s="7" t="str">
        <f t="shared" si="0"/>
        <v/>
      </c>
      <c r="E20" s="98"/>
      <c r="F20" s="99"/>
      <c r="G20" s="100"/>
      <c r="H20" s="101"/>
      <c r="I20" s="59" t="str">
        <f t="shared" si="1"/>
        <v/>
      </c>
      <c r="J20" s="109"/>
      <c r="K20" s="110"/>
      <c r="L20" s="111"/>
      <c r="M20" s="100"/>
      <c r="N20" s="74" t="str">
        <f t="shared" si="2"/>
        <v/>
      </c>
      <c r="O20" s="111"/>
      <c r="P20" s="100"/>
      <c r="Q20" s="74" t="str">
        <f t="shared" si="3"/>
        <v/>
      </c>
      <c r="R20" s="111"/>
      <c r="S20" s="120"/>
      <c r="T20" s="121"/>
      <c r="U20" s="122"/>
      <c r="V20" s="123"/>
    </row>
    <row r="21" spans="1:22" x14ac:dyDescent="0.25">
      <c r="A21" s="71" t="str">
        <f t="shared" si="4"/>
        <v/>
      </c>
      <c r="B21" s="91"/>
      <c r="C21" s="90"/>
      <c r="D21" s="7" t="str">
        <f t="shared" si="0"/>
        <v/>
      </c>
      <c r="E21" s="98"/>
      <c r="F21" s="99"/>
      <c r="G21" s="100"/>
      <c r="H21" s="101"/>
      <c r="I21" s="59" t="str">
        <f t="shared" si="1"/>
        <v/>
      </c>
      <c r="J21" s="109"/>
      <c r="K21" s="110"/>
      <c r="L21" s="111"/>
      <c r="M21" s="100"/>
      <c r="N21" s="74" t="str">
        <f t="shared" si="2"/>
        <v/>
      </c>
      <c r="O21" s="111"/>
      <c r="P21" s="100"/>
      <c r="Q21" s="74" t="str">
        <f t="shared" si="3"/>
        <v/>
      </c>
      <c r="R21" s="111"/>
      <c r="S21" s="120"/>
      <c r="T21" s="121"/>
      <c r="U21" s="122"/>
      <c r="V21" s="123"/>
    </row>
    <row r="22" spans="1:22" x14ac:dyDescent="0.25">
      <c r="A22" s="71" t="str">
        <f t="shared" si="4"/>
        <v/>
      </c>
      <c r="B22" s="91"/>
      <c r="C22" s="90"/>
      <c r="D22" s="7" t="str">
        <f t="shared" si="0"/>
        <v/>
      </c>
      <c r="E22" s="98"/>
      <c r="F22" s="99"/>
      <c r="G22" s="100"/>
      <c r="H22" s="101"/>
      <c r="I22" s="59" t="str">
        <f t="shared" si="1"/>
        <v/>
      </c>
      <c r="J22" s="109"/>
      <c r="K22" s="110"/>
      <c r="L22" s="111"/>
      <c r="M22" s="100"/>
      <c r="N22" s="74" t="str">
        <f t="shared" si="2"/>
        <v/>
      </c>
      <c r="O22" s="111"/>
      <c r="P22" s="100"/>
      <c r="Q22" s="74" t="str">
        <f t="shared" si="3"/>
        <v/>
      </c>
      <c r="R22" s="111"/>
      <c r="S22" s="120"/>
      <c r="T22" s="121"/>
      <c r="U22" s="122"/>
      <c r="V22" s="123"/>
    </row>
    <row r="23" spans="1:22" x14ac:dyDescent="0.25">
      <c r="A23" s="71" t="str">
        <f t="shared" si="4"/>
        <v/>
      </c>
      <c r="B23" s="91"/>
      <c r="C23" s="90"/>
      <c r="D23" s="7" t="str">
        <f t="shared" si="0"/>
        <v/>
      </c>
      <c r="E23" s="98"/>
      <c r="F23" s="99"/>
      <c r="G23" s="100"/>
      <c r="H23" s="101"/>
      <c r="I23" s="59" t="str">
        <f t="shared" si="1"/>
        <v/>
      </c>
      <c r="J23" s="109"/>
      <c r="K23" s="110"/>
      <c r="L23" s="111"/>
      <c r="M23" s="100"/>
      <c r="N23" s="74" t="str">
        <f t="shared" si="2"/>
        <v/>
      </c>
      <c r="O23" s="111"/>
      <c r="P23" s="100"/>
      <c r="Q23" s="74" t="str">
        <f t="shared" si="3"/>
        <v/>
      </c>
      <c r="R23" s="111"/>
      <c r="S23" s="120"/>
      <c r="T23" s="121"/>
      <c r="U23" s="122"/>
      <c r="V23" s="123"/>
    </row>
    <row r="24" spans="1:22" x14ac:dyDescent="0.25">
      <c r="A24" s="71" t="str">
        <f t="shared" si="4"/>
        <v/>
      </c>
      <c r="B24" s="91"/>
      <c r="C24" s="90"/>
      <c r="D24" s="7" t="str">
        <f t="shared" si="0"/>
        <v/>
      </c>
      <c r="E24" s="98"/>
      <c r="F24" s="99"/>
      <c r="G24" s="100"/>
      <c r="H24" s="101"/>
      <c r="I24" s="59" t="str">
        <f t="shared" si="1"/>
        <v/>
      </c>
      <c r="J24" s="109"/>
      <c r="K24" s="110"/>
      <c r="L24" s="111"/>
      <c r="M24" s="100"/>
      <c r="N24" s="74" t="str">
        <f t="shared" si="2"/>
        <v/>
      </c>
      <c r="O24" s="111"/>
      <c r="P24" s="100"/>
      <c r="Q24" s="74" t="str">
        <f t="shared" si="3"/>
        <v/>
      </c>
      <c r="R24" s="111"/>
      <c r="S24" s="120"/>
      <c r="T24" s="121"/>
      <c r="U24" s="122"/>
      <c r="V24" s="123"/>
    </row>
    <row r="25" spans="1:22" x14ac:dyDescent="0.25">
      <c r="A25" s="71" t="str">
        <f t="shared" si="4"/>
        <v/>
      </c>
      <c r="B25" s="91"/>
      <c r="C25" s="90"/>
      <c r="D25" s="7" t="str">
        <f t="shared" si="0"/>
        <v/>
      </c>
      <c r="E25" s="98"/>
      <c r="F25" s="99"/>
      <c r="G25" s="100"/>
      <c r="H25" s="101"/>
      <c r="I25" s="59" t="str">
        <f t="shared" si="1"/>
        <v/>
      </c>
      <c r="J25" s="109"/>
      <c r="K25" s="110"/>
      <c r="L25" s="111"/>
      <c r="M25" s="100"/>
      <c r="N25" s="74" t="str">
        <f t="shared" si="2"/>
        <v/>
      </c>
      <c r="O25" s="111"/>
      <c r="P25" s="100"/>
      <c r="Q25" s="74" t="str">
        <f t="shared" si="3"/>
        <v/>
      </c>
      <c r="R25" s="111"/>
      <c r="S25" s="120"/>
      <c r="T25" s="121"/>
      <c r="U25" s="122"/>
      <c r="V25" s="123"/>
    </row>
    <row r="26" spans="1:22" x14ac:dyDescent="0.25">
      <c r="A26" s="71" t="str">
        <f t="shared" si="4"/>
        <v/>
      </c>
      <c r="B26" s="91"/>
      <c r="C26" s="90"/>
      <c r="D26" s="7" t="str">
        <f t="shared" si="0"/>
        <v/>
      </c>
      <c r="E26" s="98"/>
      <c r="F26" s="99"/>
      <c r="G26" s="100"/>
      <c r="H26" s="101"/>
      <c r="I26" s="59" t="str">
        <f t="shared" si="1"/>
        <v/>
      </c>
      <c r="J26" s="109"/>
      <c r="K26" s="110"/>
      <c r="L26" s="111"/>
      <c r="M26" s="100"/>
      <c r="N26" s="74" t="str">
        <f t="shared" si="2"/>
        <v/>
      </c>
      <c r="O26" s="111"/>
      <c r="P26" s="100"/>
      <c r="Q26" s="74" t="str">
        <f t="shared" si="3"/>
        <v/>
      </c>
      <c r="R26" s="111"/>
      <c r="S26" s="120"/>
      <c r="T26" s="121"/>
      <c r="U26" s="122"/>
      <c r="V26" s="123"/>
    </row>
    <row r="27" spans="1:22" x14ac:dyDescent="0.25">
      <c r="A27" s="71" t="str">
        <f t="shared" si="4"/>
        <v/>
      </c>
      <c r="B27" s="91"/>
      <c r="C27" s="90"/>
      <c r="D27" s="7" t="str">
        <f t="shared" si="0"/>
        <v/>
      </c>
      <c r="E27" s="98"/>
      <c r="F27" s="99"/>
      <c r="G27" s="100"/>
      <c r="H27" s="101"/>
      <c r="I27" s="59" t="str">
        <f t="shared" si="1"/>
        <v/>
      </c>
      <c r="J27" s="109"/>
      <c r="K27" s="110"/>
      <c r="L27" s="111"/>
      <c r="M27" s="100"/>
      <c r="N27" s="74" t="str">
        <f t="shared" si="2"/>
        <v/>
      </c>
      <c r="O27" s="111"/>
      <c r="P27" s="100"/>
      <c r="Q27" s="74" t="str">
        <f t="shared" si="3"/>
        <v/>
      </c>
      <c r="R27" s="111"/>
      <c r="S27" s="120"/>
      <c r="T27" s="121"/>
      <c r="U27" s="122"/>
      <c r="V27" s="123"/>
    </row>
    <row r="28" spans="1:22" x14ac:dyDescent="0.25">
      <c r="A28" s="71" t="str">
        <f t="shared" si="4"/>
        <v/>
      </c>
      <c r="B28" s="91"/>
      <c r="C28" s="90"/>
      <c r="D28" s="7" t="str">
        <f t="shared" si="0"/>
        <v/>
      </c>
      <c r="E28" s="98"/>
      <c r="F28" s="99"/>
      <c r="G28" s="100"/>
      <c r="H28" s="101"/>
      <c r="I28" s="59" t="str">
        <f t="shared" si="1"/>
        <v/>
      </c>
      <c r="J28" s="109"/>
      <c r="K28" s="110"/>
      <c r="L28" s="111"/>
      <c r="M28" s="100"/>
      <c r="N28" s="74" t="str">
        <f t="shared" si="2"/>
        <v/>
      </c>
      <c r="O28" s="111"/>
      <c r="P28" s="100"/>
      <c r="Q28" s="74" t="str">
        <f t="shared" si="3"/>
        <v/>
      </c>
      <c r="R28" s="111"/>
      <c r="S28" s="120"/>
      <c r="T28" s="121"/>
      <c r="U28" s="122"/>
      <c r="V28" s="123"/>
    </row>
    <row r="29" spans="1:22" x14ac:dyDescent="0.25">
      <c r="A29" s="71" t="str">
        <f t="shared" si="4"/>
        <v/>
      </c>
      <c r="B29" s="91"/>
      <c r="C29" s="90"/>
      <c r="D29" s="7" t="str">
        <f t="shared" si="0"/>
        <v/>
      </c>
      <c r="E29" s="98"/>
      <c r="F29" s="99"/>
      <c r="G29" s="100"/>
      <c r="H29" s="101"/>
      <c r="I29" s="59" t="str">
        <f t="shared" si="1"/>
        <v/>
      </c>
      <c r="J29" s="109"/>
      <c r="K29" s="110"/>
      <c r="L29" s="111"/>
      <c r="M29" s="100"/>
      <c r="N29" s="74" t="str">
        <f t="shared" si="2"/>
        <v/>
      </c>
      <c r="O29" s="111"/>
      <c r="P29" s="100"/>
      <c r="Q29" s="74" t="str">
        <f t="shared" si="3"/>
        <v/>
      </c>
      <c r="R29" s="111"/>
      <c r="S29" s="120"/>
      <c r="T29" s="121"/>
      <c r="U29" s="122"/>
      <c r="V29" s="123"/>
    </row>
    <row r="30" spans="1:22" x14ac:dyDescent="0.25">
      <c r="A30" s="71" t="str">
        <f t="shared" si="4"/>
        <v/>
      </c>
      <c r="B30" s="91"/>
      <c r="C30" s="90"/>
      <c r="D30" s="7" t="str">
        <f t="shared" si="0"/>
        <v/>
      </c>
      <c r="E30" s="98"/>
      <c r="F30" s="99"/>
      <c r="G30" s="100"/>
      <c r="H30" s="101"/>
      <c r="I30" s="59" t="str">
        <f t="shared" si="1"/>
        <v/>
      </c>
      <c r="J30" s="109"/>
      <c r="K30" s="110"/>
      <c r="L30" s="111"/>
      <c r="M30" s="100"/>
      <c r="N30" s="74" t="str">
        <f t="shared" si="2"/>
        <v/>
      </c>
      <c r="O30" s="111"/>
      <c r="P30" s="100"/>
      <c r="Q30" s="74" t="str">
        <f t="shared" si="3"/>
        <v/>
      </c>
      <c r="R30" s="111"/>
      <c r="S30" s="120"/>
      <c r="T30" s="121"/>
      <c r="U30" s="122"/>
      <c r="V30" s="123"/>
    </row>
    <row r="31" spans="1:22" x14ac:dyDescent="0.25">
      <c r="A31" s="71" t="str">
        <f t="shared" si="4"/>
        <v/>
      </c>
      <c r="B31" s="91"/>
      <c r="C31" s="90"/>
      <c r="D31" s="7" t="str">
        <f t="shared" si="0"/>
        <v/>
      </c>
      <c r="E31" s="98"/>
      <c r="F31" s="99"/>
      <c r="G31" s="100"/>
      <c r="H31" s="101"/>
      <c r="I31" s="59" t="str">
        <f t="shared" si="1"/>
        <v/>
      </c>
      <c r="J31" s="109"/>
      <c r="K31" s="110"/>
      <c r="L31" s="111"/>
      <c r="M31" s="100"/>
      <c r="N31" s="74" t="str">
        <f t="shared" si="2"/>
        <v/>
      </c>
      <c r="O31" s="111"/>
      <c r="P31" s="100"/>
      <c r="Q31" s="74" t="str">
        <f t="shared" si="3"/>
        <v/>
      </c>
      <c r="R31" s="111"/>
      <c r="S31" s="120"/>
      <c r="T31" s="121"/>
      <c r="U31" s="122"/>
      <c r="V31" s="123"/>
    </row>
    <row r="32" spans="1:22" x14ac:dyDescent="0.25">
      <c r="A32" s="71" t="str">
        <f t="shared" si="4"/>
        <v/>
      </c>
      <c r="B32" s="91"/>
      <c r="C32" s="90"/>
      <c r="D32" s="7" t="str">
        <f t="shared" si="0"/>
        <v/>
      </c>
      <c r="E32" s="98"/>
      <c r="F32" s="99"/>
      <c r="G32" s="100"/>
      <c r="H32" s="101"/>
      <c r="I32" s="59" t="str">
        <f t="shared" si="1"/>
        <v/>
      </c>
      <c r="J32" s="109"/>
      <c r="K32" s="110"/>
      <c r="L32" s="111"/>
      <c r="M32" s="100"/>
      <c r="N32" s="74" t="str">
        <f t="shared" si="2"/>
        <v/>
      </c>
      <c r="O32" s="111"/>
      <c r="P32" s="100"/>
      <c r="Q32" s="74" t="str">
        <f t="shared" si="3"/>
        <v/>
      </c>
      <c r="R32" s="111"/>
      <c r="S32" s="120"/>
      <c r="T32" s="121"/>
      <c r="U32" s="122"/>
      <c r="V32" s="123"/>
    </row>
    <row r="33" spans="1:22" x14ac:dyDescent="0.25">
      <c r="A33" s="71" t="str">
        <f t="shared" si="4"/>
        <v/>
      </c>
      <c r="B33" s="91"/>
      <c r="C33" s="90"/>
      <c r="D33" s="7" t="str">
        <f t="shared" si="0"/>
        <v/>
      </c>
      <c r="E33" s="98"/>
      <c r="F33" s="99"/>
      <c r="G33" s="100"/>
      <c r="H33" s="101"/>
      <c r="I33" s="59" t="str">
        <f t="shared" si="1"/>
        <v/>
      </c>
      <c r="J33" s="109"/>
      <c r="K33" s="110"/>
      <c r="L33" s="111"/>
      <c r="M33" s="100"/>
      <c r="N33" s="74" t="str">
        <f t="shared" si="2"/>
        <v/>
      </c>
      <c r="O33" s="111"/>
      <c r="P33" s="100"/>
      <c r="Q33" s="74" t="str">
        <f t="shared" si="3"/>
        <v/>
      </c>
      <c r="R33" s="111"/>
      <c r="S33" s="120"/>
      <c r="T33" s="121"/>
      <c r="U33" s="122"/>
      <c r="V33" s="123"/>
    </row>
    <row r="34" spans="1:22" x14ac:dyDescent="0.25">
      <c r="A34" s="71" t="str">
        <f t="shared" si="4"/>
        <v/>
      </c>
      <c r="B34" s="91"/>
      <c r="C34" s="90"/>
      <c r="D34" s="7" t="str">
        <f t="shared" si="0"/>
        <v/>
      </c>
      <c r="E34" s="98"/>
      <c r="F34" s="99"/>
      <c r="G34" s="100"/>
      <c r="H34" s="101"/>
      <c r="I34" s="59" t="str">
        <f t="shared" si="1"/>
        <v/>
      </c>
      <c r="J34" s="109"/>
      <c r="K34" s="110"/>
      <c r="L34" s="111"/>
      <c r="M34" s="100"/>
      <c r="N34" s="74" t="str">
        <f t="shared" si="2"/>
        <v/>
      </c>
      <c r="O34" s="111"/>
      <c r="P34" s="100"/>
      <c r="Q34" s="74" t="str">
        <f t="shared" si="3"/>
        <v/>
      </c>
      <c r="R34" s="111"/>
      <c r="S34" s="120"/>
      <c r="T34" s="121"/>
      <c r="U34" s="122"/>
      <c r="V34" s="123"/>
    </row>
    <row r="35" spans="1:22" x14ac:dyDescent="0.25">
      <c r="A35" s="71" t="str">
        <f t="shared" si="4"/>
        <v/>
      </c>
      <c r="B35" s="91"/>
      <c r="C35" s="90"/>
      <c r="D35" s="7" t="str">
        <f t="shared" si="0"/>
        <v/>
      </c>
      <c r="E35" s="98"/>
      <c r="F35" s="99"/>
      <c r="G35" s="100"/>
      <c r="H35" s="101"/>
      <c r="I35" s="59" t="str">
        <f t="shared" si="1"/>
        <v/>
      </c>
      <c r="J35" s="109"/>
      <c r="K35" s="110"/>
      <c r="L35" s="111"/>
      <c r="M35" s="100"/>
      <c r="N35" s="74" t="str">
        <f t="shared" si="2"/>
        <v/>
      </c>
      <c r="O35" s="111"/>
      <c r="P35" s="100"/>
      <c r="Q35" s="74" t="str">
        <f t="shared" si="3"/>
        <v/>
      </c>
      <c r="R35" s="111"/>
      <c r="S35" s="120"/>
      <c r="T35" s="121"/>
      <c r="U35" s="122"/>
      <c r="V35" s="123"/>
    </row>
    <row r="36" spans="1:22" x14ac:dyDescent="0.25">
      <c r="A36" s="71" t="str">
        <f t="shared" si="4"/>
        <v/>
      </c>
      <c r="B36" s="91"/>
      <c r="C36" s="90"/>
      <c r="D36" s="7" t="str">
        <f t="shared" si="0"/>
        <v/>
      </c>
      <c r="E36" s="98"/>
      <c r="F36" s="99"/>
      <c r="G36" s="100"/>
      <c r="H36" s="101"/>
      <c r="I36" s="59" t="str">
        <f t="shared" si="1"/>
        <v/>
      </c>
      <c r="J36" s="109"/>
      <c r="K36" s="110"/>
      <c r="L36" s="111"/>
      <c r="M36" s="100"/>
      <c r="N36" s="74" t="str">
        <f t="shared" si="2"/>
        <v/>
      </c>
      <c r="O36" s="111"/>
      <c r="P36" s="100"/>
      <c r="Q36" s="74" t="str">
        <f t="shared" si="3"/>
        <v/>
      </c>
      <c r="R36" s="111"/>
      <c r="S36" s="120"/>
      <c r="T36" s="121"/>
      <c r="U36" s="122"/>
      <c r="V36" s="123"/>
    </row>
    <row r="37" spans="1:22" x14ac:dyDescent="0.25">
      <c r="A37" s="71" t="str">
        <f t="shared" si="4"/>
        <v/>
      </c>
      <c r="B37" s="91"/>
      <c r="C37" s="90"/>
      <c r="D37" s="7" t="str">
        <f t="shared" si="0"/>
        <v/>
      </c>
      <c r="E37" s="98"/>
      <c r="F37" s="99"/>
      <c r="G37" s="100"/>
      <c r="H37" s="101"/>
      <c r="I37" s="59" t="str">
        <f t="shared" si="1"/>
        <v/>
      </c>
      <c r="J37" s="109"/>
      <c r="K37" s="110"/>
      <c r="L37" s="111"/>
      <c r="M37" s="100"/>
      <c r="N37" s="74" t="str">
        <f t="shared" si="2"/>
        <v/>
      </c>
      <c r="O37" s="111"/>
      <c r="P37" s="100"/>
      <c r="Q37" s="74" t="str">
        <f t="shared" si="3"/>
        <v/>
      </c>
      <c r="R37" s="111"/>
      <c r="S37" s="120"/>
      <c r="T37" s="121"/>
      <c r="U37" s="122"/>
      <c r="V37" s="123"/>
    </row>
    <row r="38" spans="1:22" x14ac:dyDescent="0.25">
      <c r="A38" s="71" t="str">
        <f t="shared" si="4"/>
        <v/>
      </c>
      <c r="B38" s="91"/>
      <c r="C38" s="90"/>
      <c r="D38" s="7" t="str">
        <f t="shared" si="0"/>
        <v/>
      </c>
      <c r="E38" s="98"/>
      <c r="F38" s="99"/>
      <c r="G38" s="100"/>
      <c r="H38" s="101"/>
      <c r="I38" s="59" t="str">
        <f t="shared" si="1"/>
        <v/>
      </c>
      <c r="J38" s="109"/>
      <c r="K38" s="110"/>
      <c r="L38" s="111"/>
      <c r="M38" s="100"/>
      <c r="N38" s="74" t="str">
        <f t="shared" si="2"/>
        <v/>
      </c>
      <c r="O38" s="111"/>
      <c r="P38" s="100"/>
      <c r="Q38" s="74" t="str">
        <f t="shared" si="3"/>
        <v/>
      </c>
      <c r="R38" s="111"/>
      <c r="S38" s="120"/>
      <c r="T38" s="121"/>
      <c r="U38" s="122"/>
      <c r="V38" s="123"/>
    </row>
    <row r="39" spans="1:22" x14ac:dyDescent="0.25">
      <c r="A39" s="71" t="str">
        <f t="shared" si="4"/>
        <v/>
      </c>
      <c r="B39" s="91"/>
      <c r="C39" s="90"/>
      <c r="D39" s="7" t="str">
        <f t="shared" si="0"/>
        <v/>
      </c>
      <c r="E39" s="98"/>
      <c r="F39" s="99"/>
      <c r="G39" s="100"/>
      <c r="H39" s="101"/>
      <c r="I39" s="59" t="str">
        <f t="shared" si="1"/>
        <v/>
      </c>
      <c r="J39" s="109"/>
      <c r="K39" s="110"/>
      <c r="L39" s="111"/>
      <c r="M39" s="100"/>
      <c r="N39" s="74" t="str">
        <f t="shared" si="2"/>
        <v/>
      </c>
      <c r="O39" s="111"/>
      <c r="P39" s="100"/>
      <c r="Q39" s="74" t="str">
        <f t="shared" si="3"/>
        <v/>
      </c>
      <c r="R39" s="111"/>
      <c r="S39" s="120"/>
      <c r="T39" s="121"/>
      <c r="U39" s="122"/>
      <c r="V39" s="123"/>
    </row>
    <row r="40" spans="1:22" x14ac:dyDescent="0.25">
      <c r="A40" s="71" t="str">
        <f t="shared" si="4"/>
        <v/>
      </c>
      <c r="B40" s="91"/>
      <c r="C40" s="90"/>
      <c r="D40" s="7" t="str">
        <f t="shared" si="0"/>
        <v/>
      </c>
      <c r="E40" s="98"/>
      <c r="F40" s="99"/>
      <c r="G40" s="100"/>
      <c r="H40" s="101"/>
      <c r="I40" s="59" t="str">
        <f t="shared" si="1"/>
        <v/>
      </c>
      <c r="J40" s="109"/>
      <c r="K40" s="110"/>
      <c r="L40" s="111"/>
      <c r="M40" s="100"/>
      <c r="N40" s="74" t="str">
        <f t="shared" si="2"/>
        <v/>
      </c>
      <c r="O40" s="111"/>
      <c r="P40" s="100"/>
      <c r="Q40" s="74" t="str">
        <f t="shared" si="3"/>
        <v/>
      </c>
      <c r="R40" s="111"/>
      <c r="S40" s="120"/>
      <c r="T40" s="121"/>
      <c r="U40" s="122"/>
      <c r="V40" s="123"/>
    </row>
    <row r="41" spans="1:22" x14ac:dyDescent="0.25">
      <c r="A41" s="71" t="str">
        <f t="shared" si="4"/>
        <v/>
      </c>
      <c r="B41" s="91"/>
      <c r="C41" s="90"/>
      <c r="D41" s="7" t="str">
        <f t="shared" si="0"/>
        <v/>
      </c>
      <c r="E41" s="98"/>
      <c r="F41" s="99"/>
      <c r="G41" s="100"/>
      <c r="H41" s="101"/>
      <c r="I41" s="59" t="str">
        <f t="shared" si="1"/>
        <v/>
      </c>
      <c r="J41" s="109"/>
      <c r="K41" s="110"/>
      <c r="L41" s="111"/>
      <c r="M41" s="100"/>
      <c r="N41" s="74" t="str">
        <f t="shared" si="2"/>
        <v/>
      </c>
      <c r="O41" s="111"/>
      <c r="P41" s="100"/>
      <c r="Q41" s="74" t="str">
        <f t="shared" si="3"/>
        <v/>
      </c>
      <c r="R41" s="111"/>
      <c r="S41" s="120"/>
      <c r="T41" s="121"/>
      <c r="U41" s="122"/>
      <c r="V41" s="123"/>
    </row>
    <row r="42" spans="1:22" x14ac:dyDescent="0.25">
      <c r="A42" s="71" t="str">
        <f t="shared" si="4"/>
        <v/>
      </c>
      <c r="B42" s="91"/>
      <c r="C42" s="90"/>
      <c r="D42" s="7" t="str">
        <f t="shared" si="0"/>
        <v/>
      </c>
      <c r="E42" s="98"/>
      <c r="F42" s="99"/>
      <c r="G42" s="100"/>
      <c r="H42" s="101"/>
      <c r="I42" s="59" t="str">
        <f t="shared" si="1"/>
        <v/>
      </c>
      <c r="J42" s="109"/>
      <c r="K42" s="110"/>
      <c r="L42" s="111"/>
      <c r="M42" s="100"/>
      <c r="N42" s="74" t="str">
        <f t="shared" si="2"/>
        <v/>
      </c>
      <c r="O42" s="111"/>
      <c r="P42" s="100"/>
      <c r="Q42" s="74" t="str">
        <f t="shared" si="3"/>
        <v/>
      </c>
      <c r="R42" s="111"/>
      <c r="S42" s="120"/>
      <c r="T42" s="121"/>
      <c r="U42" s="122"/>
      <c r="V42" s="123"/>
    </row>
    <row r="43" spans="1:22" x14ac:dyDescent="0.25">
      <c r="A43" s="71" t="str">
        <f t="shared" si="4"/>
        <v/>
      </c>
      <c r="B43" s="91"/>
      <c r="C43" s="90"/>
      <c r="D43" s="7" t="str">
        <f t="shared" si="0"/>
        <v/>
      </c>
      <c r="E43" s="98"/>
      <c r="F43" s="99"/>
      <c r="G43" s="100"/>
      <c r="H43" s="101"/>
      <c r="I43" s="59" t="str">
        <f t="shared" si="1"/>
        <v/>
      </c>
      <c r="J43" s="109"/>
      <c r="K43" s="110"/>
      <c r="L43" s="111"/>
      <c r="M43" s="100"/>
      <c r="N43" s="74" t="str">
        <f t="shared" si="2"/>
        <v/>
      </c>
      <c r="O43" s="111"/>
      <c r="P43" s="100"/>
      <c r="Q43" s="74" t="str">
        <f t="shared" si="3"/>
        <v/>
      </c>
      <c r="R43" s="111"/>
      <c r="S43" s="120"/>
      <c r="T43" s="121"/>
      <c r="U43" s="122"/>
      <c r="V43" s="123"/>
    </row>
    <row r="44" spans="1:22" x14ac:dyDescent="0.25">
      <c r="A44" s="71" t="str">
        <f t="shared" si="4"/>
        <v/>
      </c>
      <c r="B44" s="91"/>
      <c r="C44" s="90"/>
      <c r="D44" s="7" t="str">
        <f t="shared" si="0"/>
        <v/>
      </c>
      <c r="E44" s="98"/>
      <c r="F44" s="99"/>
      <c r="G44" s="100"/>
      <c r="H44" s="101"/>
      <c r="I44" s="59" t="str">
        <f t="shared" si="1"/>
        <v/>
      </c>
      <c r="J44" s="109"/>
      <c r="K44" s="110"/>
      <c r="L44" s="111"/>
      <c r="M44" s="100"/>
      <c r="N44" s="74" t="str">
        <f t="shared" si="2"/>
        <v/>
      </c>
      <c r="O44" s="111"/>
      <c r="P44" s="100"/>
      <c r="Q44" s="74" t="str">
        <f t="shared" si="3"/>
        <v/>
      </c>
      <c r="R44" s="111"/>
      <c r="S44" s="120"/>
      <c r="T44" s="121"/>
      <c r="U44" s="122"/>
      <c r="V44" s="123"/>
    </row>
    <row r="45" spans="1:22" x14ac:dyDescent="0.25">
      <c r="A45" s="71" t="str">
        <f t="shared" si="4"/>
        <v/>
      </c>
      <c r="B45" s="91"/>
      <c r="C45" s="90"/>
      <c r="D45" s="7" t="str">
        <f t="shared" si="0"/>
        <v/>
      </c>
      <c r="E45" s="98"/>
      <c r="F45" s="99"/>
      <c r="G45" s="100"/>
      <c r="H45" s="101"/>
      <c r="I45" s="59" t="str">
        <f t="shared" si="1"/>
        <v/>
      </c>
      <c r="J45" s="109"/>
      <c r="K45" s="110"/>
      <c r="L45" s="111"/>
      <c r="M45" s="100"/>
      <c r="N45" s="74" t="str">
        <f t="shared" si="2"/>
        <v/>
      </c>
      <c r="O45" s="111"/>
      <c r="P45" s="100"/>
      <c r="Q45" s="74" t="str">
        <f t="shared" si="3"/>
        <v/>
      </c>
      <c r="R45" s="111"/>
      <c r="S45" s="120"/>
      <c r="T45" s="121"/>
      <c r="U45" s="122"/>
      <c r="V45" s="123"/>
    </row>
    <row r="46" spans="1:22" x14ac:dyDescent="0.25">
      <c r="A46" s="71" t="str">
        <f t="shared" si="4"/>
        <v/>
      </c>
      <c r="B46" s="91"/>
      <c r="C46" s="90"/>
      <c r="D46" s="7" t="str">
        <f t="shared" si="0"/>
        <v/>
      </c>
      <c r="E46" s="98"/>
      <c r="F46" s="99"/>
      <c r="G46" s="100"/>
      <c r="H46" s="101"/>
      <c r="I46" s="59" t="str">
        <f t="shared" si="1"/>
        <v/>
      </c>
      <c r="J46" s="109"/>
      <c r="K46" s="110"/>
      <c r="L46" s="111"/>
      <c r="M46" s="100"/>
      <c r="N46" s="74" t="str">
        <f t="shared" si="2"/>
        <v/>
      </c>
      <c r="O46" s="111"/>
      <c r="P46" s="100"/>
      <c r="Q46" s="74" t="str">
        <f t="shared" si="3"/>
        <v/>
      </c>
      <c r="R46" s="111"/>
      <c r="S46" s="120"/>
      <c r="T46" s="121"/>
      <c r="U46" s="122"/>
      <c r="V46" s="123"/>
    </row>
    <row r="47" spans="1:22" x14ac:dyDescent="0.25">
      <c r="A47" s="71" t="str">
        <f t="shared" si="4"/>
        <v/>
      </c>
      <c r="B47" s="91"/>
      <c r="C47" s="90"/>
      <c r="D47" s="7" t="str">
        <f t="shared" si="0"/>
        <v/>
      </c>
      <c r="E47" s="98"/>
      <c r="F47" s="99"/>
      <c r="G47" s="100"/>
      <c r="H47" s="101"/>
      <c r="I47" s="59" t="str">
        <f t="shared" si="1"/>
        <v/>
      </c>
      <c r="J47" s="109"/>
      <c r="K47" s="110"/>
      <c r="L47" s="111"/>
      <c r="M47" s="100"/>
      <c r="N47" s="74" t="str">
        <f t="shared" si="2"/>
        <v/>
      </c>
      <c r="O47" s="111"/>
      <c r="P47" s="100"/>
      <c r="Q47" s="74" t="str">
        <f t="shared" si="3"/>
        <v/>
      </c>
      <c r="R47" s="111"/>
      <c r="S47" s="120"/>
      <c r="T47" s="121"/>
      <c r="U47" s="122"/>
      <c r="V47" s="123"/>
    </row>
    <row r="48" spans="1:22" x14ac:dyDescent="0.25">
      <c r="A48" s="71" t="str">
        <f t="shared" si="4"/>
        <v/>
      </c>
      <c r="B48" s="91"/>
      <c r="C48" s="90"/>
      <c r="D48" s="7" t="str">
        <f t="shared" si="0"/>
        <v/>
      </c>
      <c r="E48" s="98"/>
      <c r="F48" s="99"/>
      <c r="G48" s="100"/>
      <c r="H48" s="101"/>
      <c r="I48" s="59" t="str">
        <f t="shared" si="1"/>
        <v/>
      </c>
      <c r="J48" s="109"/>
      <c r="K48" s="110"/>
      <c r="L48" s="111"/>
      <c r="M48" s="100"/>
      <c r="N48" s="74" t="str">
        <f t="shared" si="2"/>
        <v/>
      </c>
      <c r="O48" s="111"/>
      <c r="P48" s="100"/>
      <c r="Q48" s="74" t="str">
        <f t="shared" si="3"/>
        <v/>
      </c>
      <c r="R48" s="111"/>
      <c r="S48" s="120"/>
      <c r="T48" s="121"/>
      <c r="U48" s="122"/>
      <c r="V48" s="123"/>
    </row>
    <row r="49" spans="1:22" x14ac:dyDescent="0.25">
      <c r="A49" s="71" t="str">
        <f t="shared" si="4"/>
        <v/>
      </c>
      <c r="B49" s="91"/>
      <c r="C49" s="90"/>
      <c r="D49" s="7" t="str">
        <f t="shared" si="0"/>
        <v/>
      </c>
      <c r="E49" s="98"/>
      <c r="F49" s="99"/>
      <c r="G49" s="100"/>
      <c r="H49" s="101"/>
      <c r="I49" s="59" t="str">
        <f t="shared" si="1"/>
        <v/>
      </c>
      <c r="J49" s="109"/>
      <c r="K49" s="110"/>
      <c r="L49" s="111"/>
      <c r="M49" s="100"/>
      <c r="N49" s="74" t="str">
        <f t="shared" si="2"/>
        <v/>
      </c>
      <c r="O49" s="111"/>
      <c r="P49" s="100"/>
      <c r="Q49" s="74" t="str">
        <f t="shared" si="3"/>
        <v/>
      </c>
      <c r="R49" s="111"/>
      <c r="S49" s="120"/>
      <c r="T49" s="121"/>
      <c r="U49" s="122"/>
      <c r="V49" s="123"/>
    </row>
    <row r="50" spans="1:22" x14ac:dyDescent="0.25">
      <c r="A50" s="71" t="str">
        <f t="shared" si="4"/>
        <v/>
      </c>
      <c r="B50" s="91"/>
      <c r="C50" s="90"/>
      <c r="D50" s="7" t="str">
        <f t="shared" si="0"/>
        <v/>
      </c>
      <c r="E50" s="98"/>
      <c r="F50" s="99"/>
      <c r="G50" s="100"/>
      <c r="H50" s="101"/>
      <c r="I50" s="59" t="str">
        <f t="shared" si="1"/>
        <v/>
      </c>
      <c r="J50" s="109"/>
      <c r="K50" s="110"/>
      <c r="L50" s="111"/>
      <c r="M50" s="100"/>
      <c r="N50" s="74" t="str">
        <f t="shared" si="2"/>
        <v/>
      </c>
      <c r="O50" s="111"/>
      <c r="P50" s="100"/>
      <c r="Q50" s="74" t="str">
        <f t="shared" si="3"/>
        <v/>
      </c>
      <c r="R50" s="111"/>
      <c r="S50" s="120"/>
      <c r="T50" s="121"/>
      <c r="U50" s="122"/>
      <c r="V50" s="123"/>
    </row>
    <row r="51" spans="1:22" x14ac:dyDescent="0.25">
      <c r="A51" s="71" t="str">
        <f t="shared" si="4"/>
        <v/>
      </c>
      <c r="B51" s="91"/>
      <c r="C51" s="90"/>
      <c r="D51" s="7" t="str">
        <f t="shared" si="0"/>
        <v/>
      </c>
      <c r="E51" s="98"/>
      <c r="F51" s="99"/>
      <c r="G51" s="100"/>
      <c r="H51" s="101"/>
      <c r="I51" s="59" t="str">
        <f t="shared" si="1"/>
        <v/>
      </c>
      <c r="J51" s="109"/>
      <c r="K51" s="110"/>
      <c r="L51" s="111"/>
      <c r="M51" s="100"/>
      <c r="N51" s="74" t="str">
        <f t="shared" si="2"/>
        <v/>
      </c>
      <c r="O51" s="111"/>
      <c r="P51" s="100"/>
      <c r="Q51" s="74" t="str">
        <f t="shared" si="3"/>
        <v/>
      </c>
      <c r="R51" s="111"/>
      <c r="S51" s="120"/>
      <c r="T51" s="121"/>
      <c r="U51" s="122"/>
      <c r="V51" s="123"/>
    </row>
    <row r="52" spans="1:22" x14ac:dyDescent="0.25">
      <c r="A52" s="71" t="str">
        <f t="shared" si="4"/>
        <v/>
      </c>
      <c r="B52" s="91"/>
      <c r="C52" s="90"/>
      <c r="D52" s="7" t="str">
        <f t="shared" si="0"/>
        <v/>
      </c>
      <c r="E52" s="98"/>
      <c r="F52" s="99"/>
      <c r="G52" s="100"/>
      <c r="H52" s="101"/>
      <c r="I52" s="59" t="str">
        <f t="shared" si="1"/>
        <v/>
      </c>
      <c r="J52" s="109"/>
      <c r="K52" s="110"/>
      <c r="L52" s="111"/>
      <c r="M52" s="100"/>
      <c r="N52" s="74" t="str">
        <f t="shared" si="2"/>
        <v/>
      </c>
      <c r="O52" s="111"/>
      <c r="P52" s="100"/>
      <c r="Q52" s="74" t="str">
        <f t="shared" si="3"/>
        <v/>
      </c>
      <c r="R52" s="111"/>
      <c r="S52" s="120"/>
      <c r="T52" s="121"/>
      <c r="U52" s="122"/>
      <c r="V52" s="123"/>
    </row>
    <row r="53" spans="1:22" x14ac:dyDescent="0.25">
      <c r="A53" s="71" t="str">
        <f t="shared" si="4"/>
        <v/>
      </c>
      <c r="B53" s="91"/>
      <c r="C53" s="90"/>
      <c r="D53" s="7" t="str">
        <f t="shared" si="0"/>
        <v/>
      </c>
      <c r="E53" s="98"/>
      <c r="F53" s="99"/>
      <c r="G53" s="100"/>
      <c r="H53" s="101"/>
      <c r="I53" s="59" t="str">
        <f t="shared" si="1"/>
        <v/>
      </c>
      <c r="J53" s="109"/>
      <c r="K53" s="110"/>
      <c r="L53" s="111"/>
      <c r="M53" s="100"/>
      <c r="N53" s="74" t="str">
        <f t="shared" si="2"/>
        <v/>
      </c>
      <c r="O53" s="111"/>
      <c r="P53" s="100"/>
      <c r="Q53" s="74" t="str">
        <f t="shared" si="3"/>
        <v/>
      </c>
      <c r="R53" s="111"/>
      <c r="S53" s="120"/>
      <c r="T53" s="121"/>
      <c r="U53" s="122"/>
      <c r="V53" s="123"/>
    </row>
    <row r="54" spans="1:22" x14ac:dyDescent="0.25">
      <c r="A54" s="71" t="str">
        <f t="shared" si="4"/>
        <v/>
      </c>
      <c r="B54" s="91"/>
      <c r="C54" s="90"/>
      <c r="D54" s="7" t="str">
        <f t="shared" si="0"/>
        <v/>
      </c>
      <c r="E54" s="98"/>
      <c r="F54" s="99"/>
      <c r="G54" s="100"/>
      <c r="H54" s="101"/>
      <c r="I54" s="59" t="str">
        <f t="shared" si="1"/>
        <v/>
      </c>
      <c r="J54" s="109"/>
      <c r="K54" s="110"/>
      <c r="L54" s="111"/>
      <c r="M54" s="100"/>
      <c r="N54" s="74" t="str">
        <f t="shared" si="2"/>
        <v/>
      </c>
      <c r="O54" s="111"/>
      <c r="P54" s="100"/>
      <c r="Q54" s="74" t="str">
        <f t="shared" si="3"/>
        <v/>
      </c>
      <c r="R54" s="111"/>
      <c r="S54" s="120"/>
      <c r="T54" s="121"/>
      <c r="U54" s="122"/>
      <c r="V54" s="123"/>
    </row>
    <row r="55" spans="1:22" x14ac:dyDescent="0.25">
      <c r="A55" s="71" t="str">
        <f t="shared" si="4"/>
        <v/>
      </c>
      <c r="B55" s="91"/>
      <c r="C55" s="90"/>
      <c r="D55" s="7" t="str">
        <f t="shared" si="0"/>
        <v/>
      </c>
      <c r="E55" s="98"/>
      <c r="F55" s="99"/>
      <c r="G55" s="100"/>
      <c r="H55" s="101"/>
      <c r="I55" s="59" t="str">
        <f t="shared" si="1"/>
        <v/>
      </c>
      <c r="J55" s="109"/>
      <c r="K55" s="110"/>
      <c r="L55" s="111"/>
      <c r="M55" s="100"/>
      <c r="N55" s="74" t="str">
        <f t="shared" si="2"/>
        <v/>
      </c>
      <c r="O55" s="111"/>
      <c r="P55" s="100"/>
      <c r="Q55" s="74" t="str">
        <f t="shared" si="3"/>
        <v/>
      </c>
      <c r="R55" s="111"/>
      <c r="S55" s="120"/>
      <c r="T55" s="121"/>
      <c r="U55" s="122"/>
      <c r="V55" s="123"/>
    </row>
    <row r="56" spans="1:22" x14ac:dyDescent="0.25">
      <c r="A56" s="71" t="str">
        <f t="shared" si="4"/>
        <v/>
      </c>
      <c r="B56" s="91"/>
      <c r="C56" s="90"/>
      <c r="D56" s="7" t="str">
        <f t="shared" si="0"/>
        <v/>
      </c>
      <c r="E56" s="98"/>
      <c r="F56" s="99"/>
      <c r="G56" s="100"/>
      <c r="H56" s="101"/>
      <c r="I56" s="59" t="str">
        <f t="shared" si="1"/>
        <v/>
      </c>
      <c r="J56" s="109"/>
      <c r="K56" s="110"/>
      <c r="L56" s="111"/>
      <c r="M56" s="100"/>
      <c r="N56" s="74" t="str">
        <f t="shared" si="2"/>
        <v/>
      </c>
      <c r="O56" s="111"/>
      <c r="P56" s="100"/>
      <c r="Q56" s="74" t="str">
        <f t="shared" si="3"/>
        <v/>
      </c>
      <c r="R56" s="111"/>
      <c r="S56" s="120"/>
      <c r="T56" s="121"/>
      <c r="U56" s="122"/>
      <c r="V56" s="123"/>
    </row>
    <row r="57" spans="1:22" x14ac:dyDescent="0.25">
      <c r="A57" s="71" t="str">
        <f t="shared" si="4"/>
        <v/>
      </c>
      <c r="B57" s="91"/>
      <c r="C57" s="90"/>
      <c r="D57" s="7" t="str">
        <f t="shared" si="0"/>
        <v/>
      </c>
      <c r="E57" s="98"/>
      <c r="F57" s="99"/>
      <c r="G57" s="100"/>
      <c r="H57" s="101"/>
      <c r="I57" s="59" t="str">
        <f t="shared" si="1"/>
        <v/>
      </c>
      <c r="J57" s="109"/>
      <c r="K57" s="110"/>
      <c r="L57" s="111"/>
      <c r="M57" s="100"/>
      <c r="N57" s="74" t="str">
        <f t="shared" si="2"/>
        <v/>
      </c>
      <c r="O57" s="111"/>
      <c r="P57" s="100"/>
      <c r="Q57" s="74" t="str">
        <f t="shared" si="3"/>
        <v/>
      </c>
      <c r="R57" s="111"/>
      <c r="S57" s="120"/>
      <c r="T57" s="121"/>
      <c r="U57" s="122"/>
      <c r="V57" s="123"/>
    </row>
    <row r="58" spans="1:22" x14ac:dyDescent="0.25">
      <c r="A58" s="71" t="str">
        <f t="shared" si="4"/>
        <v/>
      </c>
      <c r="B58" s="91"/>
      <c r="C58" s="90"/>
      <c r="D58" s="7" t="str">
        <f t="shared" si="0"/>
        <v/>
      </c>
      <c r="E58" s="98"/>
      <c r="F58" s="99"/>
      <c r="G58" s="100"/>
      <c r="H58" s="101"/>
      <c r="I58" s="59" t="str">
        <f t="shared" si="1"/>
        <v/>
      </c>
      <c r="J58" s="109"/>
      <c r="K58" s="110"/>
      <c r="L58" s="111"/>
      <c r="M58" s="100"/>
      <c r="N58" s="74" t="str">
        <f t="shared" si="2"/>
        <v/>
      </c>
      <c r="O58" s="111"/>
      <c r="P58" s="100"/>
      <c r="Q58" s="74" t="str">
        <f t="shared" si="3"/>
        <v/>
      </c>
      <c r="R58" s="111"/>
      <c r="S58" s="120"/>
      <c r="T58" s="121"/>
      <c r="U58" s="122"/>
      <c r="V58" s="123"/>
    </row>
    <row r="59" spans="1:22" x14ac:dyDescent="0.25">
      <c r="A59" s="71" t="str">
        <f t="shared" si="4"/>
        <v/>
      </c>
      <c r="B59" s="91"/>
      <c r="C59" s="90"/>
      <c r="D59" s="7" t="str">
        <f t="shared" si="0"/>
        <v/>
      </c>
      <c r="E59" s="98"/>
      <c r="F59" s="99"/>
      <c r="G59" s="100"/>
      <c r="H59" s="101"/>
      <c r="I59" s="59" t="str">
        <f t="shared" si="1"/>
        <v/>
      </c>
      <c r="J59" s="109"/>
      <c r="K59" s="110"/>
      <c r="L59" s="111"/>
      <c r="M59" s="100"/>
      <c r="N59" s="74" t="str">
        <f t="shared" si="2"/>
        <v/>
      </c>
      <c r="O59" s="111"/>
      <c r="P59" s="100"/>
      <c r="Q59" s="74" t="str">
        <f t="shared" si="3"/>
        <v/>
      </c>
      <c r="R59" s="111"/>
      <c r="S59" s="120"/>
      <c r="T59" s="121"/>
      <c r="U59" s="122"/>
      <c r="V59" s="123"/>
    </row>
    <row r="60" spans="1:22" x14ac:dyDescent="0.25">
      <c r="A60" s="71" t="str">
        <f t="shared" si="4"/>
        <v/>
      </c>
      <c r="B60" s="91"/>
      <c r="C60" s="90"/>
      <c r="D60" s="7" t="str">
        <f t="shared" si="0"/>
        <v/>
      </c>
      <c r="E60" s="98"/>
      <c r="F60" s="99"/>
      <c r="G60" s="100"/>
      <c r="H60" s="101"/>
      <c r="I60" s="59" t="str">
        <f t="shared" si="1"/>
        <v/>
      </c>
      <c r="J60" s="109"/>
      <c r="K60" s="110"/>
      <c r="L60" s="111"/>
      <c r="M60" s="100"/>
      <c r="N60" s="74" t="str">
        <f t="shared" si="2"/>
        <v/>
      </c>
      <c r="O60" s="111"/>
      <c r="P60" s="100"/>
      <c r="Q60" s="74" t="str">
        <f t="shared" si="3"/>
        <v/>
      </c>
      <c r="R60" s="111"/>
      <c r="S60" s="120"/>
      <c r="T60" s="121"/>
      <c r="U60" s="122"/>
      <c r="V60" s="123"/>
    </row>
    <row r="61" spans="1:22" x14ac:dyDescent="0.25">
      <c r="A61" s="71" t="str">
        <f t="shared" si="4"/>
        <v/>
      </c>
      <c r="B61" s="91"/>
      <c r="C61" s="90"/>
      <c r="D61" s="7" t="str">
        <f t="shared" si="0"/>
        <v/>
      </c>
      <c r="E61" s="98"/>
      <c r="F61" s="99"/>
      <c r="G61" s="100"/>
      <c r="H61" s="101"/>
      <c r="I61" s="59" t="str">
        <f t="shared" si="1"/>
        <v/>
      </c>
      <c r="J61" s="109"/>
      <c r="K61" s="110"/>
      <c r="L61" s="111"/>
      <c r="M61" s="100"/>
      <c r="N61" s="74" t="str">
        <f t="shared" si="2"/>
        <v/>
      </c>
      <c r="O61" s="111"/>
      <c r="P61" s="100"/>
      <c r="Q61" s="74" t="str">
        <f t="shared" si="3"/>
        <v/>
      </c>
      <c r="R61" s="111"/>
      <c r="S61" s="120"/>
      <c r="T61" s="121"/>
      <c r="U61" s="122"/>
      <c r="V61" s="123"/>
    </row>
    <row r="62" spans="1:22" x14ac:dyDescent="0.25">
      <c r="A62" s="71" t="str">
        <f t="shared" si="4"/>
        <v/>
      </c>
      <c r="B62" s="91"/>
      <c r="C62" s="90"/>
      <c r="D62" s="7" t="str">
        <f t="shared" si="0"/>
        <v/>
      </c>
      <c r="E62" s="98"/>
      <c r="F62" s="99"/>
      <c r="G62" s="100"/>
      <c r="H62" s="101"/>
      <c r="I62" s="59" t="str">
        <f t="shared" si="1"/>
        <v/>
      </c>
      <c r="J62" s="109"/>
      <c r="K62" s="110"/>
      <c r="L62" s="111"/>
      <c r="M62" s="100"/>
      <c r="N62" s="74" t="str">
        <f t="shared" si="2"/>
        <v/>
      </c>
      <c r="O62" s="111"/>
      <c r="P62" s="100"/>
      <c r="Q62" s="74" t="str">
        <f t="shared" si="3"/>
        <v/>
      </c>
      <c r="R62" s="111"/>
      <c r="S62" s="120"/>
      <c r="T62" s="121"/>
      <c r="U62" s="122"/>
      <c r="V62" s="123"/>
    </row>
    <row r="63" spans="1:22" x14ac:dyDescent="0.25">
      <c r="A63" s="71" t="str">
        <f t="shared" si="4"/>
        <v/>
      </c>
      <c r="B63" s="91"/>
      <c r="C63" s="90"/>
      <c r="D63" s="7" t="str">
        <f t="shared" si="0"/>
        <v/>
      </c>
      <c r="E63" s="98"/>
      <c r="F63" s="99"/>
      <c r="G63" s="100"/>
      <c r="H63" s="101"/>
      <c r="I63" s="59" t="str">
        <f t="shared" si="1"/>
        <v/>
      </c>
      <c r="J63" s="109"/>
      <c r="K63" s="110"/>
      <c r="L63" s="111"/>
      <c r="M63" s="100"/>
      <c r="N63" s="74" t="str">
        <f t="shared" si="2"/>
        <v/>
      </c>
      <c r="O63" s="111"/>
      <c r="P63" s="100"/>
      <c r="Q63" s="74" t="str">
        <f t="shared" si="3"/>
        <v/>
      </c>
      <c r="R63" s="111"/>
      <c r="S63" s="120"/>
      <c r="T63" s="121"/>
      <c r="U63" s="122"/>
      <c r="V63" s="123"/>
    </row>
    <row r="64" spans="1:22" x14ac:dyDescent="0.25">
      <c r="A64" s="71" t="str">
        <f t="shared" si="4"/>
        <v/>
      </c>
      <c r="B64" s="91"/>
      <c r="C64" s="90"/>
      <c r="D64" s="7" t="str">
        <f t="shared" si="0"/>
        <v/>
      </c>
      <c r="E64" s="98"/>
      <c r="F64" s="99"/>
      <c r="G64" s="100"/>
      <c r="H64" s="101"/>
      <c r="I64" s="59" t="str">
        <f t="shared" si="1"/>
        <v/>
      </c>
      <c r="J64" s="109"/>
      <c r="K64" s="110"/>
      <c r="L64" s="111"/>
      <c r="M64" s="100"/>
      <c r="N64" s="74" t="str">
        <f t="shared" si="2"/>
        <v/>
      </c>
      <c r="O64" s="111"/>
      <c r="P64" s="100"/>
      <c r="Q64" s="74" t="str">
        <f t="shared" si="3"/>
        <v/>
      </c>
      <c r="R64" s="111"/>
      <c r="S64" s="120"/>
      <c r="T64" s="121"/>
      <c r="U64" s="122"/>
      <c r="V64" s="123"/>
    </row>
    <row r="65" spans="1:22" x14ac:dyDescent="0.25">
      <c r="A65" s="71" t="str">
        <f t="shared" si="4"/>
        <v/>
      </c>
      <c r="B65" s="91"/>
      <c r="C65" s="90"/>
      <c r="D65" s="7" t="str">
        <f t="shared" si="0"/>
        <v/>
      </c>
      <c r="E65" s="98"/>
      <c r="F65" s="99"/>
      <c r="G65" s="100"/>
      <c r="H65" s="101"/>
      <c r="I65" s="59" t="str">
        <f t="shared" si="1"/>
        <v/>
      </c>
      <c r="J65" s="109"/>
      <c r="K65" s="110"/>
      <c r="L65" s="111"/>
      <c r="M65" s="100"/>
      <c r="N65" s="74" t="str">
        <f t="shared" si="2"/>
        <v/>
      </c>
      <c r="O65" s="111"/>
      <c r="P65" s="100"/>
      <c r="Q65" s="74" t="str">
        <f t="shared" si="3"/>
        <v/>
      </c>
      <c r="R65" s="111"/>
      <c r="S65" s="120"/>
      <c r="T65" s="121"/>
      <c r="U65" s="122"/>
      <c r="V65" s="123"/>
    </row>
    <row r="66" spans="1:22" x14ac:dyDescent="0.25">
      <c r="A66" s="71" t="str">
        <f t="shared" si="4"/>
        <v/>
      </c>
      <c r="B66" s="91"/>
      <c r="C66" s="90"/>
      <c r="D66" s="7" t="str">
        <f t="shared" si="0"/>
        <v/>
      </c>
      <c r="E66" s="98"/>
      <c r="F66" s="99"/>
      <c r="G66" s="100"/>
      <c r="H66" s="101"/>
      <c r="I66" s="59" t="str">
        <f t="shared" si="1"/>
        <v/>
      </c>
      <c r="J66" s="109"/>
      <c r="K66" s="110"/>
      <c r="L66" s="111"/>
      <c r="M66" s="100"/>
      <c r="N66" s="74" t="str">
        <f t="shared" si="2"/>
        <v/>
      </c>
      <c r="O66" s="111"/>
      <c r="P66" s="100"/>
      <c r="Q66" s="74" t="str">
        <f t="shared" si="3"/>
        <v/>
      </c>
      <c r="R66" s="111"/>
      <c r="S66" s="120"/>
      <c r="T66" s="121"/>
      <c r="U66" s="122"/>
      <c r="V66" s="123"/>
    </row>
    <row r="67" spans="1:22" x14ac:dyDescent="0.25">
      <c r="A67" s="71" t="str">
        <f t="shared" si="4"/>
        <v/>
      </c>
      <c r="B67" s="91"/>
      <c r="C67" s="90"/>
      <c r="D67" s="7" t="str">
        <f t="shared" si="0"/>
        <v/>
      </c>
      <c r="E67" s="98"/>
      <c r="F67" s="99"/>
      <c r="G67" s="100"/>
      <c r="H67" s="101"/>
      <c r="I67" s="59" t="str">
        <f t="shared" si="1"/>
        <v/>
      </c>
      <c r="J67" s="109"/>
      <c r="K67" s="110"/>
      <c r="L67" s="111"/>
      <c r="M67" s="100"/>
      <c r="N67" s="74" t="str">
        <f t="shared" si="2"/>
        <v/>
      </c>
      <c r="O67" s="111"/>
      <c r="P67" s="100"/>
      <c r="Q67" s="74" t="str">
        <f t="shared" si="3"/>
        <v/>
      </c>
      <c r="R67" s="111"/>
      <c r="S67" s="120"/>
      <c r="T67" s="121"/>
      <c r="U67" s="122"/>
      <c r="V67" s="123"/>
    </row>
    <row r="68" spans="1:22" x14ac:dyDescent="0.25">
      <c r="A68" s="71" t="str">
        <f t="shared" si="4"/>
        <v/>
      </c>
      <c r="B68" s="91"/>
      <c r="C68" s="90"/>
      <c r="D68" s="7" t="str">
        <f t="shared" si="0"/>
        <v/>
      </c>
      <c r="E68" s="98"/>
      <c r="F68" s="99"/>
      <c r="G68" s="100"/>
      <c r="H68" s="101"/>
      <c r="I68" s="59" t="str">
        <f t="shared" si="1"/>
        <v/>
      </c>
      <c r="J68" s="109"/>
      <c r="K68" s="110"/>
      <c r="L68" s="111"/>
      <c r="M68" s="100"/>
      <c r="N68" s="74" t="str">
        <f t="shared" si="2"/>
        <v/>
      </c>
      <c r="O68" s="111"/>
      <c r="P68" s="100"/>
      <c r="Q68" s="74" t="str">
        <f t="shared" si="3"/>
        <v/>
      </c>
      <c r="R68" s="111"/>
      <c r="S68" s="120"/>
      <c r="T68" s="121"/>
      <c r="U68" s="122"/>
      <c r="V68" s="123"/>
    </row>
    <row r="69" spans="1:22" x14ac:dyDescent="0.25">
      <c r="A69" s="71" t="str">
        <f t="shared" si="4"/>
        <v/>
      </c>
      <c r="B69" s="91"/>
      <c r="C69" s="90"/>
      <c r="D69" s="7" t="str">
        <f t="shared" si="0"/>
        <v/>
      </c>
      <c r="E69" s="98"/>
      <c r="F69" s="99"/>
      <c r="G69" s="100"/>
      <c r="H69" s="101"/>
      <c r="I69" s="59" t="str">
        <f t="shared" si="1"/>
        <v/>
      </c>
      <c r="J69" s="109"/>
      <c r="K69" s="110"/>
      <c r="L69" s="111"/>
      <c r="M69" s="100"/>
      <c r="N69" s="74" t="str">
        <f t="shared" si="2"/>
        <v/>
      </c>
      <c r="O69" s="111"/>
      <c r="P69" s="100"/>
      <c r="Q69" s="74" t="str">
        <f t="shared" si="3"/>
        <v/>
      </c>
      <c r="R69" s="111"/>
      <c r="S69" s="120"/>
      <c r="T69" s="121"/>
      <c r="U69" s="122"/>
      <c r="V69" s="123"/>
    </row>
    <row r="70" spans="1:22" x14ac:dyDescent="0.25">
      <c r="A70" s="71" t="str">
        <f t="shared" si="4"/>
        <v/>
      </c>
      <c r="B70" s="91"/>
      <c r="C70" s="90"/>
      <c r="D70" s="7" t="str">
        <f t="shared" ref="D70:D133" si="5">IF(C70&lt;&gt;"",VALUE(LEFT(C70,2)),"")</f>
        <v/>
      </c>
      <c r="E70" s="98"/>
      <c r="F70" s="99"/>
      <c r="G70" s="100"/>
      <c r="H70" s="101"/>
      <c r="I70" s="59" t="str">
        <f t="shared" si="1"/>
        <v/>
      </c>
      <c r="J70" s="109"/>
      <c r="K70" s="110"/>
      <c r="L70" s="111"/>
      <c r="M70" s="100"/>
      <c r="N70" s="74" t="str">
        <f t="shared" si="2"/>
        <v/>
      </c>
      <c r="O70" s="111"/>
      <c r="P70" s="100"/>
      <c r="Q70" s="74" t="str">
        <f t="shared" si="3"/>
        <v/>
      </c>
      <c r="R70" s="111"/>
      <c r="S70" s="120"/>
      <c r="T70" s="121"/>
      <c r="U70" s="122"/>
      <c r="V70" s="123"/>
    </row>
    <row r="71" spans="1:22" x14ac:dyDescent="0.25">
      <c r="A71" s="71" t="str">
        <f t="shared" si="4"/>
        <v/>
      </c>
      <c r="B71" s="91"/>
      <c r="C71" s="90"/>
      <c r="D71" s="7" t="str">
        <f t="shared" si="5"/>
        <v/>
      </c>
      <c r="E71" s="98"/>
      <c r="F71" s="99"/>
      <c r="G71" s="100"/>
      <c r="H71" s="101"/>
      <c r="I71" s="59" t="str">
        <f t="shared" ref="I71:I134" si="6">IF(F71&lt;&gt;"",G71-F71-J71,"")</f>
        <v/>
      </c>
      <c r="J71" s="109"/>
      <c r="K71" s="110"/>
      <c r="L71" s="111"/>
      <c r="M71" s="100"/>
      <c r="N71" s="74" t="str">
        <f t="shared" si="2"/>
        <v/>
      </c>
      <c r="O71" s="111"/>
      <c r="P71" s="100"/>
      <c r="Q71" s="74" t="str">
        <f t="shared" si="3"/>
        <v/>
      </c>
      <c r="R71" s="111"/>
      <c r="S71" s="120"/>
      <c r="T71" s="121"/>
      <c r="U71" s="122"/>
      <c r="V71" s="123"/>
    </row>
    <row r="72" spans="1:22" x14ac:dyDescent="0.25">
      <c r="A72" s="71" t="str">
        <f t="shared" si="4"/>
        <v/>
      </c>
      <c r="B72" s="91"/>
      <c r="C72" s="90"/>
      <c r="D72" s="7" t="str">
        <f t="shared" si="5"/>
        <v/>
      </c>
      <c r="E72" s="98"/>
      <c r="F72" s="99"/>
      <c r="G72" s="100"/>
      <c r="H72" s="101"/>
      <c r="I72" s="59" t="str">
        <f t="shared" si="6"/>
        <v/>
      </c>
      <c r="J72" s="109"/>
      <c r="K72" s="110"/>
      <c r="L72" s="111"/>
      <c r="M72" s="100"/>
      <c r="N72" s="74" t="str">
        <f t="shared" ref="N72:N135" si="7">IF(A72&lt;&gt;"",N71+L72-M72,"")</f>
        <v/>
      </c>
      <c r="O72" s="111"/>
      <c r="P72" s="100"/>
      <c r="Q72" s="74" t="str">
        <f t="shared" ref="Q72:Q135" si="8">IF(A72&lt;&gt;"",Q71+O72-P72,"")</f>
        <v/>
      </c>
      <c r="R72" s="111"/>
      <c r="S72" s="120"/>
      <c r="T72" s="121"/>
      <c r="U72" s="122"/>
      <c r="V72" s="123"/>
    </row>
    <row r="73" spans="1:22" x14ac:dyDescent="0.25">
      <c r="A73" s="71" t="str">
        <f t="shared" ref="A73:A136" si="9">IF(B73&gt;0,A72+1,"")</f>
        <v/>
      </c>
      <c r="B73" s="91"/>
      <c r="C73" s="90"/>
      <c r="D73" s="7" t="str">
        <f t="shared" si="5"/>
        <v/>
      </c>
      <c r="E73" s="98"/>
      <c r="F73" s="99"/>
      <c r="G73" s="100"/>
      <c r="H73" s="101"/>
      <c r="I73" s="59" t="str">
        <f t="shared" si="6"/>
        <v/>
      </c>
      <c r="J73" s="109"/>
      <c r="K73" s="110"/>
      <c r="L73" s="111"/>
      <c r="M73" s="100"/>
      <c r="N73" s="74" t="str">
        <f t="shared" si="7"/>
        <v/>
      </c>
      <c r="O73" s="111"/>
      <c r="P73" s="100"/>
      <c r="Q73" s="74" t="str">
        <f t="shared" si="8"/>
        <v/>
      </c>
      <c r="R73" s="111"/>
      <c r="S73" s="120"/>
      <c r="T73" s="121"/>
      <c r="U73" s="122"/>
      <c r="V73" s="123"/>
    </row>
    <row r="74" spans="1:22" x14ac:dyDescent="0.25">
      <c r="A74" s="71" t="str">
        <f t="shared" si="9"/>
        <v/>
      </c>
      <c r="B74" s="91"/>
      <c r="C74" s="90"/>
      <c r="D74" s="7" t="str">
        <f t="shared" si="5"/>
        <v/>
      </c>
      <c r="E74" s="98"/>
      <c r="F74" s="99"/>
      <c r="G74" s="100"/>
      <c r="H74" s="101"/>
      <c r="I74" s="59" t="str">
        <f t="shared" si="6"/>
        <v/>
      </c>
      <c r="J74" s="109"/>
      <c r="K74" s="110"/>
      <c r="L74" s="111"/>
      <c r="M74" s="100"/>
      <c r="N74" s="74" t="str">
        <f t="shared" si="7"/>
        <v/>
      </c>
      <c r="O74" s="111"/>
      <c r="P74" s="100"/>
      <c r="Q74" s="74" t="str">
        <f t="shared" si="8"/>
        <v/>
      </c>
      <c r="R74" s="111"/>
      <c r="S74" s="120"/>
      <c r="T74" s="121"/>
      <c r="U74" s="122"/>
      <c r="V74" s="123"/>
    </row>
    <row r="75" spans="1:22" x14ac:dyDescent="0.25">
      <c r="A75" s="71" t="str">
        <f t="shared" si="9"/>
        <v/>
      </c>
      <c r="B75" s="91"/>
      <c r="C75" s="90"/>
      <c r="D75" s="7" t="str">
        <f t="shared" si="5"/>
        <v/>
      </c>
      <c r="E75" s="98"/>
      <c r="F75" s="99"/>
      <c r="G75" s="100"/>
      <c r="H75" s="101"/>
      <c r="I75" s="59" t="str">
        <f t="shared" si="6"/>
        <v/>
      </c>
      <c r="J75" s="109"/>
      <c r="K75" s="110"/>
      <c r="L75" s="111"/>
      <c r="M75" s="100"/>
      <c r="N75" s="74" t="str">
        <f t="shared" si="7"/>
        <v/>
      </c>
      <c r="O75" s="111"/>
      <c r="P75" s="100"/>
      <c r="Q75" s="74" t="str">
        <f t="shared" si="8"/>
        <v/>
      </c>
      <c r="R75" s="111"/>
      <c r="S75" s="120"/>
      <c r="T75" s="121"/>
      <c r="U75" s="122"/>
      <c r="V75" s="123"/>
    </row>
    <row r="76" spans="1:22" x14ac:dyDescent="0.25">
      <c r="A76" s="71" t="str">
        <f t="shared" si="9"/>
        <v/>
      </c>
      <c r="B76" s="91"/>
      <c r="C76" s="90"/>
      <c r="D76" s="7" t="str">
        <f t="shared" si="5"/>
        <v/>
      </c>
      <c r="E76" s="98"/>
      <c r="F76" s="99"/>
      <c r="G76" s="100"/>
      <c r="H76" s="101"/>
      <c r="I76" s="59" t="str">
        <f t="shared" si="6"/>
        <v/>
      </c>
      <c r="J76" s="109"/>
      <c r="K76" s="110"/>
      <c r="L76" s="111"/>
      <c r="M76" s="100"/>
      <c r="N76" s="74" t="str">
        <f t="shared" si="7"/>
        <v/>
      </c>
      <c r="O76" s="111"/>
      <c r="P76" s="100"/>
      <c r="Q76" s="74" t="str">
        <f t="shared" si="8"/>
        <v/>
      </c>
      <c r="R76" s="111"/>
      <c r="S76" s="120"/>
      <c r="T76" s="121"/>
      <c r="U76" s="122"/>
      <c r="V76" s="123"/>
    </row>
    <row r="77" spans="1:22" x14ac:dyDescent="0.25">
      <c r="A77" s="71" t="str">
        <f t="shared" si="9"/>
        <v/>
      </c>
      <c r="B77" s="91"/>
      <c r="C77" s="90"/>
      <c r="D77" s="7" t="str">
        <f t="shared" si="5"/>
        <v/>
      </c>
      <c r="E77" s="98"/>
      <c r="F77" s="99"/>
      <c r="G77" s="100"/>
      <c r="H77" s="101"/>
      <c r="I77" s="59" t="str">
        <f t="shared" si="6"/>
        <v/>
      </c>
      <c r="J77" s="109"/>
      <c r="K77" s="110"/>
      <c r="L77" s="111"/>
      <c r="M77" s="100"/>
      <c r="N77" s="74" t="str">
        <f t="shared" si="7"/>
        <v/>
      </c>
      <c r="O77" s="111"/>
      <c r="P77" s="100"/>
      <c r="Q77" s="74" t="str">
        <f t="shared" si="8"/>
        <v/>
      </c>
      <c r="R77" s="111"/>
      <c r="S77" s="120"/>
      <c r="T77" s="121"/>
      <c r="U77" s="122"/>
      <c r="V77" s="123"/>
    </row>
    <row r="78" spans="1:22" x14ac:dyDescent="0.25">
      <c r="A78" s="71" t="str">
        <f t="shared" si="9"/>
        <v/>
      </c>
      <c r="B78" s="91"/>
      <c r="C78" s="90"/>
      <c r="D78" s="7" t="str">
        <f t="shared" si="5"/>
        <v/>
      </c>
      <c r="E78" s="98"/>
      <c r="F78" s="99"/>
      <c r="G78" s="100"/>
      <c r="H78" s="101"/>
      <c r="I78" s="59" t="str">
        <f t="shared" si="6"/>
        <v/>
      </c>
      <c r="J78" s="109"/>
      <c r="K78" s="110"/>
      <c r="L78" s="111"/>
      <c r="M78" s="100"/>
      <c r="N78" s="74" t="str">
        <f t="shared" si="7"/>
        <v/>
      </c>
      <c r="O78" s="111"/>
      <c r="P78" s="100"/>
      <c r="Q78" s="74" t="str">
        <f t="shared" si="8"/>
        <v/>
      </c>
      <c r="R78" s="111"/>
      <c r="S78" s="120"/>
      <c r="T78" s="121"/>
      <c r="U78" s="122"/>
      <c r="V78" s="123"/>
    </row>
    <row r="79" spans="1:22" x14ac:dyDescent="0.25">
      <c r="A79" s="71" t="str">
        <f t="shared" si="9"/>
        <v/>
      </c>
      <c r="B79" s="91"/>
      <c r="C79" s="90"/>
      <c r="D79" s="7" t="str">
        <f t="shared" si="5"/>
        <v/>
      </c>
      <c r="E79" s="98"/>
      <c r="F79" s="99"/>
      <c r="G79" s="100"/>
      <c r="H79" s="101"/>
      <c r="I79" s="59" t="str">
        <f t="shared" si="6"/>
        <v/>
      </c>
      <c r="J79" s="109"/>
      <c r="K79" s="110"/>
      <c r="L79" s="111"/>
      <c r="M79" s="100"/>
      <c r="N79" s="74" t="str">
        <f t="shared" si="7"/>
        <v/>
      </c>
      <c r="O79" s="111"/>
      <c r="P79" s="100"/>
      <c r="Q79" s="74" t="str">
        <f t="shared" si="8"/>
        <v/>
      </c>
      <c r="R79" s="111"/>
      <c r="S79" s="120"/>
      <c r="T79" s="121"/>
      <c r="U79" s="122"/>
      <c r="V79" s="123"/>
    </row>
    <row r="80" spans="1:22" x14ac:dyDescent="0.25">
      <c r="A80" s="71" t="str">
        <f t="shared" si="9"/>
        <v/>
      </c>
      <c r="B80" s="91"/>
      <c r="C80" s="90"/>
      <c r="D80" s="7" t="str">
        <f t="shared" si="5"/>
        <v/>
      </c>
      <c r="E80" s="98"/>
      <c r="F80" s="99"/>
      <c r="G80" s="100"/>
      <c r="H80" s="101"/>
      <c r="I80" s="59" t="str">
        <f t="shared" si="6"/>
        <v/>
      </c>
      <c r="J80" s="109"/>
      <c r="K80" s="110"/>
      <c r="L80" s="111"/>
      <c r="M80" s="100"/>
      <c r="N80" s="74" t="str">
        <f t="shared" si="7"/>
        <v/>
      </c>
      <c r="O80" s="111"/>
      <c r="P80" s="100"/>
      <c r="Q80" s="74" t="str">
        <f t="shared" si="8"/>
        <v/>
      </c>
      <c r="R80" s="111"/>
      <c r="S80" s="120"/>
      <c r="T80" s="121"/>
      <c r="U80" s="122"/>
      <c r="V80" s="123"/>
    </row>
    <row r="81" spans="1:22" x14ac:dyDescent="0.25">
      <c r="A81" s="71" t="str">
        <f t="shared" si="9"/>
        <v/>
      </c>
      <c r="B81" s="91"/>
      <c r="C81" s="90"/>
      <c r="D81" s="7" t="str">
        <f t="shared" si="5"/>
        <v/>
      </c>
      <c r="E81" s="98"/>
      <c r="F81" s="99"/>
      <c r="G81" s="100"/>
      <c r="H81" s="101"/>
      <c r="I81" s="59" t="str">
        <f t="shared" si="6"/>
        <v/>
      </c>
      <c r="J81" s="109"/>
      <c r="K81" s="110"/>
      <c r="L81" s="111"/>
      <c r="M81" s="100"/>
      <c r="N81" s="74" t="str">
        <f t="shared" si="7"/>
        <v/>
      </c>
      <c r="O81" s="111"/>
      <c r="P81" s="100"/>
      <c r="Q81" s="74" t="str">
        <f t="shared" si="8"/>
        <v/>
      </c>
      <c r="R81" s="111"/>
      <c r="S81" s="120"/>
      <c r="T81" s="121"/>
      <c r="U81" s="122"/>
      <c r="V81" s="123"/>
    </row>
    <row r="82" spans="1:22" x14ac:dyDescent="0.25">
      <c r="A82" s="71" t="str">
        <f t="shared" si="9"/>
        <v/>
      </c>
      <c r="B82" s="91"/>
      <c r="C82" s="90"/>
      <c r="D82" s="7" t="str">
        <f t="shared" si="5"/>
        <v/>
      </c>
      <c r="E82" s="98"/>
      <c r="F82" s="99"/>
      <c r="G82" s="100"/>
      <c r="H82" s="101"/>
      <c r="I82" s="59" t="str">
        <f t="shared" si="6"/>
        <v/>
      </c>
      <c r="J82" s="109"/>
      <c r="K82" s="110"/>
      <c r="L82" s="111"/>
      <c r="M82" s="100"/>
      <c r="N82" s="74" t="str">
        <f t="shared" si="7"/>
        <v/>
      </c>
      <c r="O82" s="111"/>
      <c r="P82" s="100"/>
      <c r="Q82" s="74" t="str">
        <f t="shared" si="8"/>
        <v/>
      </c>
      <c r="R82" s="111"/>
      <c r="S82" s="120"/>
      <c r="T82" s="121"/>
      <c r="U82" s="122"/>
      <c r="V82" s="123"/>
    </row>
    <row r="83" spans="1:22" x14ac:dyDescent="0.25">
      <c r="A83" s="71" t="str">
        <f t="shared" si="9"/>
        <v/>
      </c>
      <c r="B83" s="91"/>
      <c r="C83" s="90"/>
      <c r="D83" s="7" t="str">
        <f t="shared" si="5"/>
        <v/>
      </c>
      <c r="E83" s="98"/>
      <c r="F83" s="99"/>
      <c r="G83" s="100"/>
      <c r="H83" s="101"/>
      <c r="I83" s="59" t="str">
        <f t="shared" si="6"/>
        <v/>
      </c>
      <c r="J83" s="109"/>
      <c r="K83" s="110"/>
      <c r="L83" s="111"/>
      <c r="M83" s="100"/>
      <c r="N83" s="74" t="str">
        <f t="shared" si="7"/>
        <v/>
      </c>
      <c r="O83" s="111"/>
      <c r="P83" s="100"/>
      <c r="Q83" s="74" t="str">
        <f t="shared" si="8"/>
        <v/>
      </c>
      <c r="R83" s="111"/>
      <c r="S83" s="120"/>
      <c r="T83" s="121"/>
      <c r="U83" s="122"/>
      <c r="V83" s="123"/>
    </row>
    <row r="84" spans="1:22" x14ac:dyDescent="0.25">
      <c r="A84" s="71" t="str">
        <f t="shared" si="9"/>
        <v/>
      </c>
      <c r="B84" s="91"/>
      <c r="C84" s="90"/>
      <c r="D84" s="7" t="str">
        <f t="shared" si="5"/>
        <v/>
      </c>
      <c r="E84" s="98"/>
      <c r="F84" s="99"/>
      <c r="G84" s="100"/>
      <c r="H84" s="101"/>
      <c r="I84" s="59" t="str">
        <f t="shared" si="6"/>
        <v/>
      </c>
      <c r="J84" s="109"/>
      <c r="K84" s="110"/>
      <c r="L84" s="111"/>
      <c r="M84" s="100"/>
      <c r="N84" s="74" t="str">
        <f t="shared" si="7"/>
        <v/>
      </c>
      <c r="O84" s="111"/>
      <c r="P84" s="100"/>
      <c r="Q84" s="74" t="str">
        <f t="shared" si="8"/>
        <v/>
      </c>
      <c r="R84" s="111"/>
      <c r="S84" s="120"/>
      <c r="T84" s="121"/>
      <c r="U84" s="122"/>
      <c r="V84" s="123"/>
    </row>
    <row r="85" spans="1:22" x14ac:dyDescent="0.25">
      <c r="A85" s="71" t="str">
        <f t="shared" si="9"/>
        <v/>
      </c>
      <c r="B85" s="91"/>
      <c r="C85" s="90"/>
      <c r="D85" s="7" t="str">
        <f t="shared" si="5"/>
        <v/>
      </c>
      <c r="E85" s="98"/>
      <c r="F85" s="99"/>
      <c r="G85" s="100"/>
      <c r="H85" s="101"/>
      <c r="I85" s="59" t="str">
        <f t="shared" si="6"/>
        <v/>
      </c>
      <c r="J85" s="109"/>
      <c r="K85" s="110"/>
      <c r="L85" s="111"/>
      <c r="M85" s="100"/>
      <c r="N85" s="74" t="str">
        <f t="shared" si="7"/>
        <v/>
      </c>
      <c r="O85" s="111"/>
      <c r="P85" s="100"/>
      <c r="Q85" s="74" t="str">
        <f t="shared" si="8"/>
        <v/>
      </c>
      <c r="R85" s="111"/>
      <c r="S85" s="120"/>
      <c r="T85" s="121"/>
      <c r="U85" s="122"/>
      <c r="V85" s="123"/>
    </row>
    <row r="86" spans="1:22" x14ac:dyDescent="0.25">
      <c r="A86" s="71" t="str">
        <f t="shared" si="9"/>
        <v/>
      </c>
      <c r="B86" s="91"/>
      <c r="C86" s="90"/>
      <c r="D86" s="7" t="str">
        <f t="shared" si="5"/>
        <v/>
      </c>
      <c r="E86" s="98"/>
      <c r="F86" s="99"/>
      <c r="G86" s="100"/>
      <c r="H86" s="101"/>
      <c r="I86" s="59" t="str">
        <f t="shared" si="6"/>
        <v/>
      </c>
      <c r="J86" s="109"/>
      <c r="K86" s="110"/>
      <c r="L86" s="111"/>
      <c r="M86" s="100"/>
      <c r="N86" s="74" t="str">
        <f t="shared" si="7"/>
        <v/>
      </c>
      <c r="O86" s="111"/>
      <c r="P86" s="100"/>
      <c r="Q86" s="74" t="str">
        <f t="shared" si="8"/>
        <v/>
      </c>
      <c r="R86" s="111"/>
      <c r="S86" s="120"/>
      <c r="T86" s="121"/>
      <c r="U86" s="122"/>
      <c r="V86" s="123"/>
    </row>
    <row r="87" spans="1:22" x14ac:dyDescent="0.25">
      <c r="A87" s="71" t="str">
        <f t="shared" si="9"/>
        <v/>
      </c>
      <c r="B87" s="91"/>
      <c r="C87" s="90"/>
      <c r="D87" s="7" t="str">
        <f t="shared" si="5"/>
        <v/>
      </c>
      <c r="E87" s="98"/>
      <c r="F87" s="99"/>
      <c r="G87" s="100"/>
      <c r="H87" s="101"/>
      <c r="I87" s="59" t="str">
        <f t="shared" si="6"/>
        <v/>
      </c>
      <c r="J87" s="109"/>
      <c r="K87" s="110"/>
      <c r="L87" s="111"/>
      <c r="M87" s="100"/>
      <c r="N87" s="74" t="str">
        <f t="shared" si="7"/>
        <v/>
      </c>
      <c r="O87" s="111"/>
      <c r="P87" s="100"/>
      <c r="Q87" s="74" t="str">
        <f t="shared" si="8"/>
        <v/>
      </c>
      <c r="R87" s="111"/>
      <c r="S87" s="120"/>
      <c r="T87" s="121"/>
      <c r="U87" s="122"/>
      <c r="V87" s="123"/>
    </row>
    <row r="88" spans="1:22" x14ac:dyDescent="0.25">
      <c r="A88" s="71" t="str">
        <f t="shared" si="9"/>
        <v/>
      </c>
      <c r="B88" s="91"/>
      <c r="C88" s="90"/>
      <c r="D88" s="7" t="str">
        <f t="shared" si="5"/>
        <v/>
      </c>
      <c r="E88" s="98"/>
      <c r="F88" s="99"/>
      <c r="G88" s="100"/>
      <c r="H88" s="101"/>
      <c r="I88" s="59" t="str">
        <f t="shared" si="6"/>
        <v/>
      </c>
      <c r="J88" s="109"/>
      <c r="K88" s="110"/>
      <c r="L88" s="111"/>
      <c r="M88" s="100"/>
      <c r="N88" s="74" t="str">
        <f t="shared" si="7"/>
        <v/>
      </c>
      <c r="O88" s="111"/>
      <c r="P88" s="100"/>
      <c r="Q88" s="74" t="str">
        <f t="shared" si="8"/>
        <v/>
      </c>
      <c r="R88" s="111"/>
      <c r="S88" s="120"/>
      <c r="T88" s="121"/>
      <c r="U88" s="122"/>
      <c r="V88" s="123"/>
    </row>
    <row r="89" spans="1:22" x14ac:dyDescent="0.25">
      <c r="A89" s="71" t="str">
        <f t="shared" si="9"/>
        <v/>
      </c>
      <c r="B89" s="91"/>
      <c r="C89" s="90"/>
      <c r="D89" s="7" t="str">
        <f t="shared" si="5"/>
        <v/>
      </c>
      <c r="E89" s="98"/>
      <c r="F89" s="99"/>
      <c r="G89" s="100"/>
      <c r="H89" s="101"/>
      <c r="I89" s="59" t="str">
        <f t="shared" si="6"/>
        <v/>
      </c>
      <c r="J89" s="109"/>
      <c r="K89" s="110"/>
      <c r="L89" s="111"/>
      <c r="M89" s="100"/>
      <c r="N89" s="74" t="str">
        <f t="shared" si="7"/>
        <v/>
      </c>
      <c r="O89" s="111"/>
      <c r="P89" s="100"/>
      <c r="Q89" s="74" t="str">
        <f t="shared" si="8"/>
        <v/>
      </c>
      <c r="R89" s="111"/>
      <c r="S89" s="120"/>
      <c r="T89" s="121"/>
      <c r="U89" s="122"/>
      <c r="V89" s="123"/>
    </row>
    <row r="90" spans="1:22" x14ac:dyDescent="0.25">
      <c r="A90" s="71" t="str">
        <f t="shared" si="9"/>
        <v/>
      </c>
      <c r="B90" s="91"/>
      <c r="C90" s="90"/>
      <c r="D90" s="7" t="str">
        <f t="shared" si="5"/>
        <v/>
      </c>
      <c r="E90" s="98"/>
      <c r="F90" s="99"/>
      <c r="G90" s="100"/>
      <c r="H90" s="101"/>
      <c r="I90" s="59" t="str">
        <f t="shared" si="6"/>
        <v/>
      </c>
      <c r="J90" s="109"/>
      <c r="K90" s="110"/>
      <c r="L90" s="111"/>
      <c r="M90" s="100"/>
      <c r="N90" s="74" t="str">
        <f t="shared" si="7"/>
        <v/>
      </c>
      <c r="O90" s="111"/>
      <c r="P90" s="100"/>
      <c r="Q90" s="74" t="str">
        <f t="shared" si="8"/>
        <v/>
      </c>
      <c r="R90" s="111"/>
      <c r="S90" s="120"/>
      <c r="T90" s="121"/>
      <c r="U90" s="122"/>
      <c r="V90" s="123"/>
    </row>
    <row r="91" spans="1:22" x14ac:dyDescent="0.25">
      <c r="A91" s="71" t="str">
        <f t="shared" si="9"/>
        <v/>
      </c>
      <c r="B91" s="91"/>
      <c r="C91" s="90"/>
      <c r="D91" s="7" t="str">
        <f t="shared" si="5"/>
        <v/>
      </c>
      <c r="E91" s="98"/>
      <c r="F91" s="99"/>
      <c r="G91" s="100"/>
      <c r="H91" s="101"/>
      <c r="I91" s="59" t="str">
        <f t="shared" si="6"/>
        <v/>
      </c>
      <c r="J91" s="109"/>
      <c r="K91" s="110"/>
      <c r="L91" s="111"/>
      <c r="M91" s="100"/>
      <c r="N91" s="74" t="str">
        <f t="shared" si="7"/>
        <v/>
      </c>
      <c r="O91" s="111"/>
      <c r="P91" s="100"/>
      <c r="Q91" s="74" t="str">
        <f t="shared" si="8"/>
        <v/>
      </c>
      <c r="R91" s="111"/>
      <c r="S91" s="120"/>
      <c r="T91" s="121"/>
      <c r="U91" s="122"/>
      <c r="V91" s="123"/>
    </row>
    <row r="92" spans="1:22" x14ac:dyDescent="0.25">
      <c r="A92" s="71" t="str">
        <f t="shared" si="9"/>
        <v/>
      </c>
      <c r="B92" s="91"/>
      <c r="C92" s="90"/>
      <c r="D92" s="7" t="str">
        <f t="shared" si="5"/>
        <v/>
      </c>
      <c r="E92" s="98"/>
      <c r="F92" s="99"/>
      <c r="G92" s="100"/>
      <c r="H92" s="101"/>
      <c r="I92" s="59" t="str">
        <f t="shared" si="6"/>
        <v/>
      </c>
      <c r="J92" s="109"/>
      <c r="K92" s="110"/>
      <c r="L92" s="111"/>
      <c r="M92" s="100"/>
      <c r="N92" s="74" t="str">
        <f t="shared" si="7"/>
        <v/>
      </c>
      <c r="O92" s="111"/>
      <c r="P92" s="100"/>
      <c r="Q92" s="74" t="str">
        <f t="shared" si="8"/>
        <v/>
      </c>
      <c r="R92" s="111"/>
      <c r="S92" s="120"/>
      <c r="T92" s="121"/>
      <c r="U92" s="122"/>
      <c r="V92" s="123"/>
    </row>
    <row r="93" spans="1:22" x14ac:dyDescent="0.25">
      <c r="A93" s="71" t="str">
        <f t="shared" si="9"/>
        <v/>
      </c>
      <c r="B93" s="91"/>
      <c r="C93" s="90"/>
      <c r="D93" s="7" t="str">
        <f t="shared" si="5"/>
        <v/>
      </c>
      <c r="E93" s="98"/>
      <c r="F93" s="99"/>
      <c r="G93" s="100"/>
      <c r="H93" s="101"/>
      <c r="I93" s="59" t="str">
        <f t="shared" si="6"/>
        <v/>
      </c>
      <c r="J93" s="109"/>
      <c r="K93" s="110"/>
      <c r="L93" s="111"/>
      <c r="M93" s="100"/>
      <c r="N93" s="74" t="str">
        <f t="shared" si="7"/>
        <v/>
      </c>
      <c r="O93" s="111"/>
      <c r="P93" s="100"/>
      <c r="Q93" s="74" t="str">
        <f t="shared" si="8"/>
        <v/>
      </c>
      <c r="R93" s="111"/>
      <c r="S93" s="120"/>
      <c r="T93" s="121"/>
      <c r="U93" s="122"/>
      <c r="V93" s="123"/>
    </row>
    <row r="94" spans="1:22" x14ac:dyDescent="0.25">
      <c r="A94" s="71" t="str">
        <f t="shared" si="9"/>
        <v/>
      </c>
      <c r="B94" s="91"/>
      <c r="C94" s="90"/>
      <c r="D94" s="7" t="str">
        <f t="shared" si="5"/>
        <v/>
      </c>
      <c r="E94" s="98"/>
      <c r="F94" s="99"/>
      <c r="G94" s="100"/>
      <c r="H94" s="101"/>
      <c r="I94" s="59" t="str">
        <f t="shared" si="6"/>
        <v/>
      </c>
      <c r="J94" s="109"/>
      <c r="K94" s="110"/>
      <c r="L94" s="111"/>
      <c r="M94" s="100"/>
      <c r="N94" s="74" t="str">
        <f t="shared" si="7"/>
        <v/>
      </c>
      <c r="O94" s="111"/>
      <c r="P94" s="100"/>
      <c r="Q94" s="74" t="str">
        <f t="shared" si="8"/>
        <v/>
      </c>
      <c r="R94" s="111"/>
      <c r="S94" s="120"/>
      <c r="T94" s="121"/>
      <c r="U94" s="122"/>
      <c r="V94" s="123"/>
    </row>
    <row r="95" spans="1:22" x14ac:dyDescent="0.25">
      <c r="A95" s="71" t="str">
        <f t="shared" si="9"/>
        <v/>
      </c>
      <c r="B95" s="91"/>
      <c r="C95" s="90"/>
      <c r="D95" s="7" t="str">
        <f t="shared" si="5"/>
        <v/>
      </c>
      <c r="E95" s="98"/>
      <c r="F95" s="99"/>
      <c r="G95" s="100"/>
      <c r="H95" s="101"/>
      <c r="I95" s="59" t="str">
        <f t="shared" si="6"/>
        <v/>
      </c>
      <c r="J95" s="109"/>
      <c r="K95" s="110"/>
      <c r="L95" s="111"/>
      <c r="M95" s="100"/>
      <c r="N95" s="74" t="str">
        <f t="shared" si="7"/>
        <v/>
      </c>
      <c r="O95" s="111"/>
      <c r="P95" s="100"/>
      <c r="Q95" s="74" t="str">
        <f t="shared" si="8"/>
        <v/>
      </c>
      <c r="R95" s="111"/>
      <c r="S95" s="120"/>
      <c r="T95" s="121"/>
      <c r="U95" s="122"/>
      <c r="V95" s="123"/>
    </row>
    <row r="96" spans="1:22" x14ac:dyDescent="0.25">
      <c r="A96" s="71" t="str">
        <f t="shared" si="9"/>
        <v/>
      </c>
      <c r="B96" s="91"/>
      <c r="C96" s="90"/>
      <c r="D96" s="7" t="str">
        <f t="shared" si="5"/>
        <v/>
      </c>
      <c r="E96" s="98"/>
      <c r="F96" s="99"/>
      <c r="G96" s="100"/>
      <c r="H96" s="101"/>
      <c r="I96" s="59" t="str">
        <f t="shared" si="6"/>
        <v/>
      </c>
      <c r="J96" s="109"/>
      <c r="K96" s="110"/>
      <c r="L96" s="111"/>
      <c r="M96" s="100"/>
      <c r="N96" s="74" t="str">
        <f t="shared" si="7"/>
        <v/>
      </c>
      <c r="O96" s="111"/>
      <c r="P96" s="100"/>
      <c r="Q96" s="74" t="str">
        <f t="shared" si="8"/>
        <v/>
      </c>
      <c r="R96" s="111"/>
      <c r="S96" s="120"/>
      <c r="T96" s="121"/>
      <c r="U96" s="122"/>
      <c r="V96" s="123"/>
    </row>
    <row r="97" spans="1:22" x14ac:dyDescent="0.25">
      <c r="A97" s="71" t="str">
        <f t="shared" si="9"/>
        <v/>
      </c>
      <c r="B97" s="91"/>
      <c r="C97" s="90"/>
      <c r="D97" s="7" t="str">
        <f t="shared" si="5"/>
        <v/>
      </c>
      <c r="E97" s="98"/>
      <c r="F97" s="99"/>
      <c r="G97" s="100"/>
      <c r="H97" s="101"/>
      <c r="I97" s="59" t="str">
        <f t="shared" si="6"/>
        <v/>
      </c>
      <c r="J97" s="109"/>
      <c r="K97" s="110"/>
      <c r="L97" s="111"/>
      <c r="M97" s="100"/>
      <c r="N97" s="74" t="str">
        <f t="shared" si="7"/>
        <v/>
      </c>
      <c r="O97" s="111"/>
      <c r="P97" s="100"/>
      <c r="Q97" s="74" t="str">
        <f t="shared" si="8"/>
        <v/>
      </c>
      <c r="R97" s="111"/>
      <c r="S97" s="120"/>
      <c r="T97" s="121"/>
      <c r="U97" s="122"/>
      <c r="V97" s="123"/>
    </row>
    <row r="98" spans="1:22" x14ac:dyDescent="0.25">
      <c r="A98" s="71" t="str">
        <f t="shared" si="9"/>
        <v/>
      </c>
      <c r="B98" s="91"/>
      <c r="C98" s="90"/>
      <c r="D98" s="7" t="str">
        <f t="shared" si="5"/>
        <v/>
      </c>
      <c r="E98" s="98"/>
      <c r="F98" s="99"/>
      <c r="G98" s="100"/>
      <c r="H98" s="101"/>
      <c r="I98" s="59" t="str">
        <f t="shared" si="6"/>
        <v/>
      </c>
      <c r="J98" s="109"/>
      <c r="K98" s="110"/>
      <c r="L98" s="111"/>
      <c r="M98" s="100"/>
      <c r="N98" s="74" t="str">
        <f t="shared" si="7"/>
        <v/>
      </c>
      <c r="O98" s="111"/>
      <c r="P98" s="100"/>
      <c r="Q98" s="74" t="str">
        <f t="shared" si="8"/>
        <v/>
      </c>
      <c r="R98" s="111"/>
      <c r="S98" s="120"/>
      <c r="T98" s="121"/>
      <c r="U98" s="122"/>
      <c r="V98" s="123"/>
    </row>
    <row r="99" spans="1:22" x14ac:dyDescent="0.25">
      <c r="A99" s="71" t="str">
        <f t="shared" si="9"/>
        <v/>
      </c>
      <c r="B99" s="91"/>
      <c r="C99" s="90"/>
      <c r="D99" s="7" t="str">
        <f t="shared" si="5"/>
        <v/>
      </c>
      <c r="E99" s="98"/>
      <c r="F99" s="99"/>
      <c r="G99" s="100"/>
      <c r="H99" s="101"/>
      <c r="I99" s="59" t="str">
        <f t="shared" si="6"/>
        <v/>
      </c>
      <c r="J99" s="109"/>
      <c r="K99" s="110"/>
      <c r="L99" s="111"/>
      <c r="M99" s="100"/>
      <c r="N99" s="74" t="str">
        <f t="shared" si="7"/>
        <v/>
      </c>
      <c r="O99" s="111"/>
      <c r="P99" s="100"/>
      <c r="Q99" s="74" t="str">
        <f t="shared" si="8"/>
        <v/>
      </c>
      <c r="R99" s="111"/>
      <c r="S99" s="120"/>
      <c r="T99" s="121"/>
      <c r="U99" s="122"/>
      <c r="V99" s="123"/>
    </row>
    <row r="100" spans="1:22" x14ac:dyDescent="0.25">
      <c r="A100" s="71" t="str">
        <f t="shared" si="9"/>
        <v/>
      </c>
      <c r="B100" s="91"/>
      <c r="C100" s="90"/>
      <c r="D100" s="7" t="str">
        <f t="shared" si="5"/>
        <v/>
      </c>
      <c r="E100" s="98"/>
      <c r="F100" s="99"/>
      <c r="G100" s="100"/>
      <c r="H100" s="101"/>
      <c r="I100" s="59" t="str">
        <f t="shared" si="6"/>
        <v/>
      </c>
      <c r="J100" s="109"/>
      <c r="K100" s="110"/>
      <c r="L100" s="111"/>
      <c r="M100" s="100"/>
      <c r="N100" s="74" t="str">
        <f t="shared" si="7"/>
        <v/>
      </c>
      <c r="O100" s="111"/>
      <c r="P100" s="100"/>
      <c r="Q100" s="74" t="str">
        <f t="shared" si="8"/>
        <v/>
      </c>
      <c r="R100" s="111"/>
      <c r="S100" s="120"/>
      <c r="T100" s="121"/>
      <c r="U100" s="122"/>
      <c r="V100" s="123"/>
    </row>
    <row r="101" spans="1:22" x14ac:dyDescent="0.25">
      <c r="A101" s="71" t="str">
        <f t="shared" si="9"/>
        <v/>
      </c>
      <c r="B101" s="91"/>
      <c r="C101" s="90"/>
      <c r="D101" s="7" t="str">
        <f t="shared" si="5"/>
        <v/>
      </c>
      <c r="E101" s="98"/>
      <c r="F101" s="99"/>
      <c r="G101" s="100"/>
      <c r="H101" s="101"/>
      <c r="I101" s="59" t="str">
        <f t="shared" si="6"/>
        <v/>
      </c>
      <c r="J101" s="109"/>
      <c r="K101" s="110"/>
      <c r="L101" s="111"/>
      <c r="M101" s="100"/>
      <c r="N101" s="74" t="str">
        <f t="shared" si="7"/>
        <v/>
      </c>
      <c r="O101" s="111"/>
      <c r="P101" s="100"/>
      <c r="Q101" s="74" t="str">
        <f t="shared" si="8"/>
        <v/>
      </c>
      <c r="R101" s="111"/>
      <c r="S101" s="120"/>
      <c r="T101" s="121"/>
      <c r="U101" s="122"/>
      <c r="V101" s="123"/>
    </row>
    <row r="102" spans="1:22" x14ac:dyDescent="0.25">
      <c r="A102" s="71" t="str">
        <f t="shared" si="9"/>
        <v/>
      </c>
      <c r="B102" s="91"/>
      <c r="C102" s="90"/>
      <c r="D102" s="7" t="str">
        <f t="shared" si="5"/>
        <v/>
      </c>
      <c r="E102" s="98"/>
      <c r="F102" s="99"/>
      <c r="G102" s="100"/>
      <c r="H102" s="101"/>
      <c r="I102" s="59" t="str">
        <f t="shared" si="6"/>
        <v/>
      </c>
      <c r="J102" s="109"/>
      <c r="K102" s="110"/>
      <c r="L102" s="111"/>
      <c r="M102" s="100"/>
      <c r="N102" s="74" t="str">
        <f t="shared" si="7"/>
        <v/>
      </c>
      <c r="O102" s="111"/>
      <c r="P102" s="100"/>
      <c r="Q102" s="74" t="str">
        <f t="shared" si="8"/>
        <v/>
      </c>
      <c r="R102" s="111"/>
      <c r="S102" s="120"/>
      <c r="T102" s="121"/>
      <c r="U102" s="122"/>
      <c r="V102" s="123"/>
    </row>
    <row r="103" spans="1:22" x14ac:dyDescent="0.25">
      <c r="A103" s="71" t="str">
        <f t="shared" si="9"/>
        <v/>
      </c>
      <c r="B103" s="91"/>
      <c r="C103" s="90"/>
      <c r="D103" s="7" t="str">
        <f t="shared" si="5"/>
        <v/>
      </c>
      <c r="E103" s="98"/>
      <c r="F103" s="99"/>
      <c r="G103" s="100"/>
      <c r="H103" s="101"/>
      <c r="I103" s="59" t="str">
        <f t="shared" si="6"/>
        <v/>
      </c>
      <c r="J103" s="109"/>
      <c r="K103" s="110"/>
      <c r="L103" s="111"/>
      <c r="M103" s="100"/>
      <c r="N103" s="74" t="str">
        <f t="shared" si="7"/>
        <v/>
      </c>
      <c r="O103" s="111"/>
      <c r="P103" s="100"/>
      <c r="Q103" s="74" t="str">
        <f t="shared" si="8"/>
        <v/>
      </c>
      <c r="R103" s="111"/>
      <c r="S103" s="120"/>
      <c r="T103" s="121"/>
      <c r="U103" s="122"/>
      <c r="V103" s="123"/>
    </row>
    <row r="104" spans="1:22" x14ac:dyDescent="0.25">
      <c r="A104" s="71" t="str">
        <f t="shared" si="9"/>
        <v/>
      </c>
      <c r="B104" s="91"/>
      <c r="C104" s="90"/>
      <c r="D104" s="7" t="str">
        <f t="shared" si="5"/>
        <v/>
      </c>
      <c r="E104" s="98"/>
      <c r="F104" s="99"/>
      <c r="G104" s="100"/>
      <c r="H104" s="101"/>
      <c r="I104" s="59" t="str">
        <f t="shared" si="6"/>
        <v/>
      </c>
      <c r="J104" s="109"/>
      <c r="K104" s="110"/>
      <c r="L104" s="111"/>
      <c r="M104" s="100"/>
      <c r="N104" s="74" t="str">
        <f t="shared" si="7"/>
        <v/>
      </c>
      <c r="O104" s="111"/>
      <c r="P104" s="100"/>
      <c r="Q104" s="74" t="str">
        <f t="shared" si="8"/>
        <v/>
      </c>
      <c r="R104" s="111"/>
      <c r="S104" s="120"/>
      <c r="T104" s="121"/>
      <c r="U104" s="122"/>
      <c r="V104" s="123"/>
    </row>
    <row r="105" spans="1:22" x14ac:dyDescent="0.25">
      <c r="A105" s="71" t="str">
        <f t="shared" si="9"/>
        <v/>
      </c>
      <c r="B105" s="91"/>
      <c r="C105" s="90"/>
      <c r="D105" s="7" t="str">
        <f t="shared" si="5"/>
        <v/>
      </c>
      <c r="E105" s="98"/>
      <c r="F105" s="99"/>
      <c r="G105" s="100"/>
      <c r="H105" s="101"/>
      <c r="I105" s="59" t="str">
        <f t="shared" si="6"/>
        <v/>
      </c>
      <c r="J105" s="109"/>
      <c r="K105" s="110"/>
      <c r="L105" s="111"/>
      <c r="M105" s="100"/>
      <c r="N105" s="74" t="str">
        <f t="shared" si="7"/>
        <v/>
      </c>
      <c r="O105" s="111"/>
      <c r="P105" s="100"/>
      <c r="Q105" s="74" t="str">
        <f t="shared" si="8"/>
        <v/>
      </c>
      <c r="R105" s="111"/>
      <c r="S105" s="120"/>
      <c r="T105" s="121"/>
      <c r="U105" s="122"/>
      <c r="V105" s="123"/>
    </row>
    <row r="106" spans="1:22" x14ac:dyDescent="0.25">
      <c r="A106" s="71" t="str">
        <f t="shared" si="9"/>
        <v/>
      </c>
      <c r="B106" s="91"/>
      <c r="C106" s="90"/>
      <c r="D106" s="7" t="str">
        <f t="shared" si="5"/>
        <v/>
      </c>
      <c r="E106" s="98"/>
      <c r="F106" s="99"/>
      <c r="G106" s="100"/>
      <c r="H106" s="101"/>
      <c r="I106" s="59" t="str">
        <f t="shared" si="6"/>
        <v/>
      </c>
      <c r="J106" s="109"/>
      <c r="K106" s="110"/>
      <c r="L106" s="111"/>
      <c r="M106" s="100"/>
      <c r="N106" s="74" t="str">
        <f t="shared" si="7"/>
        <v/>
      </c>
      <c r="O106" s="111"/>
      <c r="P106" s="100"/>
      <c r="Q106" s="74" t="str">
        <f t="shared" si="8"/>
        <v/>
      </c>
      <c r="R106" s="111"/>
      <c r="S106" s="120"/>
      <c r="T106" s="121"/>
      <c r="U106" s="122"/>
      <c r="V106" s="123"/>
    </row>
    <row r="107" spans="1:22" x14ac:dyDescent="0.25">
      <c r="A107" s="71" t="str">
        <f t="shared" si="9"/>
        <v/>
      </c>
      <c r="B107" s="91"/>
      <c r="C107" s="90"/>
      <c r="D107" s="7" t="str">
        <f t="shared" si="5"/>
        <v/>
      </c>
      <c r="E107" s="98"/>
      <c r="F107" s="99"/>
      <c r="G107" s="100"/>
      <c r="H107" s="101"/>
      <c r="I107" s="59" t="str">
        <f t="shared" si="6"/>
        <v/>
      </c>
      <c r="J107" s="109"/>
      <c r="K107" s="110"/>
      <c r="L107" s="111"/>
      <c r="M107" s="100"/>
      <c r="N107" s="74" t="str">
        <f t="shared" si="7"/>
        <v/>
      </c>
      <c r="O107" s="111"/>
      <c r="P107" s="100"/>
      <c r="Q107" s="74" t="str">
        <f t="shared" si="8"/>
        <v/>
      </c>
      <c r="R107" s="111"/>
      <c r="S107" s="120"/>
      <c r="T107" s="121"/>
      <c r="U107" s="122"/>
      <c r="V107" s="123"/>
    </row>
    <row r="108" spans="1:22" x14ac:dyDescent="0.25">
      <c r="A108" s="71" t="str">
        <f t="shared" si="9"/>
        <v/>
      </c>
      <c r="B108" s="91"/>
      <c r="C108" s="90"/>
      <c r="D108" s="7" t="str">
        <f t="shared" si="5"/>
        <v/>
      </c>
      <c r="E108" s="98"/>
      <c r="F108" s="99"/>
      <c r="G108" s="100"/>
      <c r="H108" s="101"/>
      <c r="I108" s="59" t="str">
        <f t="shared" si="6"/>
        <v/>
      </c>
      <c r="J108" s="109"/>
      <c r="K108" s="110"/>
      <c r="L108" s="111"/>
      <c r="M108" s="100"/>
      <c r="N108" s="74" t="str">
        <f t="shared" si="7"/>
        <v/>
      </c>
      <c r="O108" s="111"/>
      <c r="P108" s="100"/>
      <c r="Q108" s="74" t="str">
        <f t="shared" si="8"/>
        <v/>
      </c>
      <c r="R108" s="111"/>
      <c r="S108" s="120"/>
      <c r="T108" s="121"/>
      <c r="U108" s="122"/>
      <c r="V108" s="123"/>
    </row>
    <row r="109" spans="1:22" x14ac:dyDescent="0.25">
      <c r="A109" s="71" t="str">
        <f t="shared" si="9"/>
        <v/>
      </c>
      <c r="B109" s="91"/>
      <c r="C109" s="90"/>
      <c r="D109" s="7" t="str">
        <f t="shared" si="5"/>
        <v/>
      </c>
      <c r="E109" s="98"/>
      <c r="F109" s="99"/>
      <c r="G109" s="100"/>
      <c r="H109" s="101"/>
      <c r="I109" s="59" t="str">
        <f t="shared" si="6"/>
        <v/>
      </c>
      <c r="J109" s="109"/>
      <c r="K109" s="110"/>
      <c r="L109" s="111"/>
      <c r="M109" s="100"/>
      <c r="N109" s="74" t="str">
        <f t="shared" si="7"/>
        <v/>
      </c>
      <c r="O109" s="111"/>
      <c r="P109" s="100"/>
      <c r="Q109" s="74" t="str">
        <f t="shared" si="8"/>
        <v/>
      </c>
      <c r="R109" s="111"/>
      <c r="S109" s="120"/>
      <c r="T109" s="121"/>
      <c r="U109" s="122"/>
      <c r="V109" s="123"/>
    </row>
    <row r="110" spans="1:22" x14ac:dyDescent="0.25">
      <c r="A110" s="71" t="str">
        <f t="shared" si="9"/>
        <v/>
      </c>
      <c r="B110" s="91"/>
      <c r="C110" s="90"/>
      <c r="D110" s="7" t="str">
        <f t="shared" si="5"/>
        <v/>
      </c>
      <c r="E110" s="98"/>
      <c r="F110" s="99"/>
      <c r="G110" s="100"/>
      <c r="H110" s="101"/>
      <c r="I110" s="59" t="str">
        <f t="shared" si="6"/>
        <v/>
      </c>
      <c r="J110" s="109"/>
      <c r="K110" s="110"/>
      <c r="L110" s="111"/>
      <c r="M110" s="100"/>
      <c r="N110" s="74" t="str">
        <f t="shared" si="7"/>
        <v/>
      </c>
      <c r="O110" s="111"/>
      <c r="P110" s="100"/>
      <c r="Q110" s="74" t="str">
        <f t="shared" si="8"/>
        <v/>
      </c>
      <c r="R110" s="111"/>
      <c r="S110" s="120"/>
      <c r="T110" s="121"/>
      <c r="U110" s="122"/>
      <c r="V110" s="123"/>
    </row>
    <row r="111" spans="1:22" x14ac:dyDescent="0.25">
      <c r="A111" s="71" t="str">
        <f t="shared" si="9"/>
        <v/>
      </c>
      <c r="B111" s="91"/>
      <c r="C111" s="90"/>
      <c r="D111" s="7" t="str">
        <f t="shared" si="5"/>
        <v/>
      </c>
      <c r="E111" s="98"/>
      <c r="F111" s="99"/>
      <c r="G111" s="100"/>
      <c r="H111" s="101"/>
      <c r="I111" s="59" t="str">
        <f t="shared" si="6"/>
        <v/>
      </c>
      <c r="J111" s="109"/>
      <c r="K111" s="110"/>
      <c r="L111" s="111"/>
      <c r="M111" s="100"/>
      <c r="N111" s="74" t="str">
        <f t="shared" si="7"/>
        <v/>
      </c>
      <c r="O111" s="111"/>
      <c r="P111" s="100"/>
      <c r="Q111" s="74" t="str">
        <f t="shared" si="8"/>
        <v/>
      </c>
      <c r="R111" s="111"/>
      <c r="S111" s="120"/>
      <c r="T111" s="121"/>
      <c r="U111" s="122"/>
      <c r="V111" s="123"/>
    </row>
    <row r="112" spans="1:22" x14ac:dyDescent="0.25">
      <c r="A112" s="71" t="str">
        <f t="shared" si="9"/>
        <v/>
      </c>
      <c r="B112" s="91"/>
      <c r="C112" s="90"/>
      <c r="D112" s="7" t="str">
        <f t="shared" si="5"/>
        <v/>
      </c>
      <c r="E112" s="98"/>
      <c r="F112" s="99"/>
      <c r="G112" s="100"/>
      <c r="H112" s="101"/>
      <c r="I112" s="59" t="str">
        <f t="shared" si="6"/>
        <v/>
      </c>
      <c r="J112" s="109"/>
      <c r="K112" s="110"/>
      <c r="L112" s="111"/>
      <c r="M112" s="100"/>
      <c r="N112" s="74" t="str">
        <f t="shared" si="7"/>
        <v/>
      </c>
      <c r="O112" s="111"/>
      <c r="P112" s="100"/>
      <c r="Q112" s="74" t="str">
        <f t="shared" si="8"/>
        <v/>
      </c>
      <c r="R112" s="111"/>
      <c r="S112" s="120"/>
      <c r="T112" s="121"/>
      <c r="U112" s="122"/>
      <c r="V112" s="123"/>
    </row>
    <row r="113" spans="1:22" x14ac:dyDescent="0.25">
      <c r="A113" s="71" t="str">
        <f t="shared" si="9"/>
        <v/>
      </c>
      <c r="B113" s="91"/>
      <c r="C113" s="90"/>
      <c r="D113" s="7" t="str">
        <f t="shared" si="5"/>
        <v/>
      </c>
      <c r="E113" s="98"/>
      <c r="F113" s="99"/>
      <c r="G113" s="100"/>
      <c r="H113" s="101"/>
      <c r="I113" s="59" t="str">
        <f t="shared" si="6"/>
        <v/>
      </c>
      <c r="J113" s="109"/>
      <c r="K113" s="110"/>
      <c r="L113" s="111"/>
      <c r="M113" s="100"/>
      <c r="N113" s="74" t="str">
        <f t="shared" si="7"/>
        <v/>
      </c>
      <c r="O113" s="111"/>
      <c r="P113" s="100"/>
      <c r="Q113" s="74" t="str">
        <f t="shared" si="8"/>
        <v/>
      </c>
      <c r="R113" s="111"/>
      <c r="S113" s="120"/>
      <c r="T113" s="121"/>
      <c r="U113" s="122"/>
      <c r="V113" s="123"/>
    </row>
    <row r="114" spans="1:22" x14ac:dyDescent="0.25">
      <c r="A114" s="71" t="str">
        <f t="shared" si="9"/>
        <v/>
      </c>
      <c r="B114" s="91"/>
      <c r="C114" s="90"/>
      <c r="D114" s="7" t="str">
        <f t="shared" si="5"/>
        <v/>
      </c>
      <c r="E114" s="98"/>
      <c r="F114" s="99"/>
      <c r="G114" s="100"/>
      <c r="H114" s="101"/>
      <c r="I114" s="59" t="str">
        <f t="shared" si="6"/>
        <v/>
      </c>
      <c r="J114" s="109"/>
      <c r="K114" s="110"/>
      <c r="L114" s="111"/>
      <c r="M114" s="100"/>
      <c r="N114" s="74" t="str">
        <f t="shared" si="7"/>
        <v/>
      </c>
      <c r="O114" s="111"/>
      <c r="P114" s="100"/>
      <c r="Q114" s="74" t="str">
        <f t="shared" si="8"/>
        <v/>
      </c>
      <c r="R114" s="111"/>
      <c r="S114" s="120"/>
      <c r="T114" s="121"/>
      <c r="U114" s="122"/>
      <c r="V114" s="123"/>
    </row>
    <row r="115" spans="1:22" x14ac:dyDescent="0.25">
      <c r="A115" s="71" t="str">
        <f t="shared" si="9"/>
        <v/>
      </c>
      <c r="B115" s="91"/>
      <c r="C115" s="90"/>
      <c r="D115" s="7" t="str">
        <f t="shared" si="5"/>
        <v/>
      </c>
      <c r="E115" s="98"/>
      <c r="F115" s="99"/>
      <c r="G115" s="100"/>
      <c r="H115" s="101"/>
      <c r="I115" s="59" t="str">
        <f t="shared" si="6"/>
        <v/>
      </c>
      <c r="J115" s="109"/>
      <c r="K115" s="110"/>
      <c r="L115" s="111"/>
      <c r="M115" s="100"/>
      <c r="N115" s="74" t="str">
        <f t="shared" si="7"/>
        <v/>
      </c>
      <c r="O115" s="111"/>
      <c r="P115" s="100"/>
      <c r="Q115" s="74" t="str">
        <f t="shared" si="8"/>
        <v/>
      </c>
      <c r="R115" s="111"/>
      <c r="S115" s="120"/>
      <c r="T115" s="121"/>
      <c r="U115" s="122"/>
      <c r="V115" s="123"/>
    </row>
    <row r="116" spans="1:22" x14ac:dyDescent="0.25">
      <c r="A116" s="71" t="str">
        <f t="shared" si="9"/>
        <v/>
      </c>
      <c r="B116" s="91"/>
      <c r="C116" s="90"/>
      <c r="D116" s="7" t="str">
        <f t="shared" si="5"/>
        <v/>
      </c>
      <c r="E116" s="98"/>
      <c r="F116" s="99"/>
      <c r="G116" s="100"/>
      <c r="H116" s="101"/>
      <c r="I116" s="59" t="str">
        <f t="shared" si="6"/>
        <v/>
      </c>
      <c r="J116" s="109"/>
      <c r="K116" s="110"/>
      <c r="L116" s="111"/>
      <c r="M116" s="100"/>
      <c r="N116" s="74" t="str">
        <f t="shared" si="7"/>
        <v/>
      </c>
      <c r="O116" s="111"/>
      <c r="P116" s="100"/>
      <c r="Q116" s="74" t="str">
        <f t="shared" si="8"/>
        <v/>
      </c>
      <c r="R116" s="111"/>
      <c r="S116" s="120"/>
      <c r="T116" s="121"/>
      <c r="U116" s="122"/>
      <c r="V116" s="123"/>
    </row>
    <row r="117" spans="1:22" x14ac:dyDescent="0.25">
      <c r="A117" s="71" t="str">
        <f t="shared" si="9"/>
        <v/>
      </c>
      <c r="B117" s="91"/>
      <c r="C117" s="90"/>
      <c r="D117" s="7" t="str">
        <f t="shared" si="5"/>
        <v/>
      </c>
      <c r="E117" s="98"/>
      <c r="F117" s="99"/>
      <c r="G117" s="100"/>
      <c r="H117" s="101"/>
      <c r="I117" s="59" t="str">
        <f t="shared" si="6"/>
        <v/>
      </c>
      <c r="J117" s="109"/>
      <c r="K117" s="110"/>
      <c r="L117" s="111"/>
      <c r="M117" s="100"/>
      <c r="N117" s="74" t="str">
        <f t="shared" si="7"/>
        <v/>
      </c>
      <c r="O117" s="111"/>
      <c r="P117" s="100"/>
      <c r="Q117" s="74" t="str">
        <f t="shared" si="8"/>
        <v/>
      </c>
      <c r="R117" s="111"/>
      <c r="S117" s="120"/>
      <c r="T117" s="121"/>
      <c r="U117" s="122"/>
      <c r="V117" s="123"/>
    </row>
    <row r="118" spans="1:22" x14ac:dyDescent="0.25">
      <c r="A118" s="71" t="str">
        <f t="shared" si="9"/>
        <v/>
      </c>
      <c r="B118" s="91"/>
      <c r="C118" s="90"/>
      <c r="D118" s="7" t="str">
        <f t="shared" si="5"/>
        <v/>
      </c>
      <c r="E118" s="98"/>
      <c r="F118" s="99"/>
      <c r="G118" s="100"/>
      <c r="H118" s="101"/>
      <c r="I118" s="59" t="str">
        <f t="shared" si="6"/>
        <v/>
      </c>
      <c r="J118" s="109"/>
      <c r="K118" s="110"/>
      <c r="L118" s="111"/>
      <c r="M118" s="100"/>
      <c r="N118" s="74" t="str">
        <f t="shared" si="7"/>
        <v/>
      </c>
      <c r="O118" s="111"/>
      <c r="P118" s="100"/>
      <c r="Q118" s="74" t="str">
        <f t="shared" si="8"/>
        <v/>
      </c>
      <c r="R118" s="111"/>
      <c r="S118" s="120"/>
      <c r="T118" s="121"/>
      <c r="U118" s="122"/>
      <c r="V118" s="123"/>
    </row>
    <row r="119" spans="1:22" x14ac:dyDescent="0.25">
      <c r="A119" s="71" t="str">
        <f t="shared" si="9"/>
        <v/>
      </c>
      <c r="B119" s="91"/>
      <c r="C119" s="90"/>
      <c r="D119" s="7" t="str">
        <f t="shared" si="5"/>
        <v/>
      </c>
      <c r="E119" s="98"/>
      <c r="F119" s="99"/>
      <c r="G119" s="100"/>
      <c r="H119" s="101"/>
      <c r="I119" s="59" t="str">
        <f t="shared" si="6"/>
        <v/>
      </c>
      <c r="J119" s="109"/>
      <c r="K119" s="110"/>
      <c r="L119" s="111"/>
      <c r="M119" s="100"/>
      <c r="N119" s="74" t="str">
        <f t="shared" si="7"/>
        <v/>
      </c>
      <c r="O119" s="111"/>
      <c r="P119" s="100"/>
      <c r="Q119" s="74" t="str">
        <f t="shared" si="8"/>
        <v/>
      </c>
      <c r="R119" s="111"/>
      <c r="S119" s="120"/>
      <c r="T119" s="121"/>
      <c r="U119" s="122"/>
      <c r="V119" s="123"/>
    </row>
    <row r="120" spans="1:22" x14ac:dyDescent="0.25">
      <c r="A120" s="71" t="str">
        <f t="shared" si="9"/>
        <v/>
      </c>
      <c r="B120" s="91"/>
      <c r="C120" s="90"/>
      <c r="D120" s="7" t="str">
        <f t="shared" si="5"/>
        <v/>
      </c>
      <c r="E120" s="98"/>
      <c r="F120" s="99"/>
      <c r="G120" s="100"/>
      <c r="H120" s="101"/>
      <c r="I120" s="59" t="str">
        <f t="shared" si="6"/>
        <v/>
      </c>
      <c r="J120" s="109"/>
      <c r="K120" s="110"/>
      <c r="L120" s="111"/>
      <c r="M120" s="100"/>
      <c r="N120" s="74" t="str">
        <f t="shared" si="7"/>
        <v/>
      </c>
      <c r="O120" s="111"/>
      <c r="P120" s="100"/>
      <c r="Q120" s="74" t="str">
        <f t="shared" si="8"/>
        <v/>
      </c>
      <c r="R120" s="111"/>
      <c r="S120" s="120"/>
      <c r="T120" s="121"/>
      <c r="U120" s="122"/>
      <c r="V120" s="123"/>
    </row>
    <row r="121" spans="1:22" x14ac:dyDescent="0.25">
      <c r="A121" s="71" t="str">
        <f t="shared" si="9"/>
        <v/>
      </c>
      <c r="B121" s="91"/>
      <c r="C121" s="90"/>
      <c r="D121" s="7" t="str">
        <f t="shared" si="5"/>
        <v/>
      </c>
      <c r="E121" s="98"/>
      <c r="F121" s="99"/>
      <c r="G121" s="100"/>
      <c r="H121" s="101"/>
      <c r="I121" s="59" t="str">
        <f t="shared" si="6"/>
        <v/>
      </c>
      <c r="J121" s="109"/>
      <c r="K121" s="110"/>
      <c r="L121" s="111"/>
      <c r="M121" s="100"/>
      <c r="N121" s="74" t="str">
        <f t="shared" si="7"/>
        <v/>
      </c>
      <c r="O121" s="111"/>
      <c r="P121" s="100"/>
      <c r="Q121" s="74" t="str">
        <f t="shared" si="8"/>
        <v/>
      </c>
      <c r="R121" s="111"/>
      <c r="S121" s="120"/>
      <c r="T121" s="121"/>
      <c r="U121" s="122"/>
      <c r="V121" s="123"/>
    </row>
    <row r="122" spans="1:22" x14ac:dyDescent="0.25">
      <c r="A122" s="71" t="str">
        <f t="shared" si="9"/>
        <v/>
      </c>
      <c r="B122" s="91"/>
      <c r="C122" s="90"/>
      <c r="D122" s="7" t="str">
        <f t="shared" si="5"/>
        <v/>
      </c>
      <c r="E122" s="98"/>
      <c r="F122" s="99"/>
      <c r="G122" s="100"/>
      <c r="H122" s="101"/>
      <c r="I122" s="59" t="str">
        <f t="shared" si="6"/>
        <v/>
      </c>
      <c r="J122" s="109"/>
      <c r="K122" s="110"/>
      <c r="L122" s="111"/>
      <c r="M122" s="100"/>
      <c r="N122" s="74" t="str">
        <f t="shared" si="7"/>
        <v/>
      </c>
      <c r="O122" s="111"/>
      <c r="P122" s="100"/>
      <c r="Q122" s="74" t="str">
        <f t="shared" si="8"/>
        <v/>
      </c>
      <c r="R122" s="111"/>
      <c r="S122" s="120"/>
      <c r="T122" s="121"/>
      <c r="U122" s="122"/>
      <c r="V122" s="123"/>
    </row>
    <row r="123" spans="1:22" x14ac:dyDescent="0.25">
      <c r="A123" s="71" t="str">
        <f t="shared" si="9"/>
        <v/>
      </c>
      <c r="B123" s="91"/>
      <c r="C123" s="90"/>
      <c r="D123" s="7" t="str">
        <f t="shared" si="5"/>
        <v/>
      </c>
      <c r="E123" s="98"/>
      <c r="F123" s="99"/>
      <c r="G123" s="100"/>
      <c r="H123" s="101"/>
      <c r="I123" s="59" t="str">
        <f t="shared" si="6"/>
        <v/>
      </c>
      <c r="J123" s="109"/>
      <c r="K123" s="110"/>
      <c r="L123" s="111"/>
      <c r="M123" s="100"/>
      <c r="N123" s="74" t="str">
        <f t="shared" si="7"/>
        <v/>
      </c>
      <c r="O123" s="111"/>
      <c r="P123" s="100"/>
      <c r="Q123" s="74" t="str">
        <f t="shared" si="8"/>
        <v/>
      </c>
      <c r="R123" s="111"/>
      <c r="S123" s="120"/>
      <c r="T123" s="121"/>
      <c r="U123" s="122"/>
      <c r="V123" s="123"/>
    </row>
    <row r="124" spans="1:22" x14ac:dyDescent="0.25">
      <c r="A124" s="71" t="str">
        <f t="shared" si="9"/>
        <v/>
      </c>
      <c r="B124" s="91"/>
      <c r="C124" s="90"/>
      <c r="D124" s="7" t="str">
        <f t="shared" si="5"/>
        <v/>
      </c>
      <c r="E124" s="98"/>
      <c r="F124" s="99"/>
      <c r="G124" s="100"/>
      <c r="H124" s="101"/>
      <c r="I124" s="59" t="str">
        <f t="shared" si="6"/>
        <v/>
      </c>
      <c r="J124" s="109"/>
      <c r="K124" s="110"/>
      <c r="L124" s="111"/>
      <c r="M124" s="100"/>
      <c r="N124" s="74" t="str">
        <f t="shared" si="7"/>
        <v/>
      </c>
      <c r="O124" s="111"/>
      <c r="P124" s="100"/>
      <c r="Q124" s="74" t="str">
        <f t="shared" si="8"/>
        <v/>
      </c>
      <c r="R124" s="111"/>
      <c r="S124" s="120"/>
      <c r="T124" s="121"/>
      <c r="U124" s="122"/>
      <c r="V124" s="123"/>
    </row>
    <row r="125" spans="1:22" x14ac:dyDescent="0.25">
      <c r="A125" s="71" t="str">
        <f t="shared" si="9"/>
        <v/>
      </c>
      <c r="B125" s="91"/>
      <c r="C125" s="90"/>
      <c r="D125" s="7" t="str">
        <f t="shared" si="5"/>
        <v/>
      </c>
      <c r="E125" s="98"/>
      <c r="F125" s="99"/>
      <c r="G125" s="100"/>
      <c r="H125" s="101"/>
      <c r="I125" s="59" t="str">
        <f t="shared" si="6"/>
        <v/>
      </c>
      <c r="J125" s="109"/>
      <c r="K125" s="110"/>
      <c r="L125" s="111"/>
      <c r="M125" s="100"/>
      <c r="N125" s="74" t="str">
        <f t="shared" si="7"/>
        <v/>
      </c>
      <c r="O125" s="111"/>
      <c r="P125" s="100"/>
      <c r="Q125" s="74" t="str">
        <f t="shared" si="8"/>
        <v/>
      </c>
      <c r="R125" s="111"/>
      <c r="S125" s="120"/>
      <c r="T125" s="121"/>
      <c r="U125" s="122"/>
      <c r="V125" s="123"/>
    </row>
    <row r="126" spans="1:22" x14ac:dyDescent="0.25">
      <c r="A126" s="71" t="str">
        <f t="shared" si="9"/>
        <v/>
      </c>
      <c r="B126" s="91"/>
      <c r="C126" s="90"/>
      <c r="D126" s="7" t="str">
        <f t="shared" si="5"/>
        <v/>
      </c>
      <c r="E126" s="98"/>
      <c r="F126" s="99"/>
      <c r="G126" s="100"/>
      <c r="H126" s="101"/>
      <c r="I126" s="59" t="str">
        <f t="shared" si="6"/>
        <v/>
      </c>
      <c r="J126" s="109"/>
      <c r="K126" s="110"/>
      <c r="L126" s="111"/>
      <c r="M126" s="100"/>
      <c r="N126" s="74" t="str">
        <f t="shared" si="7"/>
        <v/>
      </c>
      <c r="O126" s="111"/>
      <c r="P126" s="100"/>
      <c r="Q126" s="74" t="str">
        <f t="shared" si="8"/>
        <v/>
      </c>
      <c r="R126" s="111"/>
      <c r="S126" s="120"/>
      <c r="T126" s="121"/>
      <c r="U126" s="122"/>
      <c r="V126" s="123"/>
    </row>
    <row r="127" spans="1:22" x14ac:dyDescent="0.25">
      <c r="A127" s="71" t="str">
        <f t="shared" si="9"/>
        <v/>
      </c>
      <c r="B127" s="91"/>
      <c r="C127" s="90"/>
      <c r="D127" s="7" t="str">
        <f t="shared" si="5"/>
        <v/>
      </c>
      <c r="E127" s="98"/>
      <c r="F127" s="99"/>
      <c r="G127" s="100"/>
      <c r="H127" s="101"/>
      <c r="I127" s="59" t="str">
        <f t="shared" si="6"/>
        <v/>
      </c>
      <c r="J127" s="109"/>
      <c r="K127" s="110"/>
      <c r="L127" s="111"/>
      <c r="M127" s="100"/>
      <c r="N127" s="74" t="str">
        <f t="shared" si="7"/>
        <v/>
      </c>
      <c r="O127" s="111"/>
      <c r="P127" s="100"/>
      <c r="Q127" s="74" t="str">
        <f t="shared" si="8"/>
        <v/>
      </c>
      <c r="R127" s="111"/>
      <c r="S127" s="120"/>
      <c r="T127" s="121"/>
      <c r="U127" s="122"/>
      <c r="V127" s="123"/>
    </row>
    <row r="128" spans="1:22" x14ac:dyDescent="0.25">
      <c r="A128" s="71" t="str">
        <f t="shared" si="9"/>
        <v/>
      </c>
      <c r="B128" s="91"/>
      <c r="C128" s="90"/>
      <c r="D128" s="7" t="str">
        <f t="shared" si="5"/>
        <v/>
      </c>
      <c r="E128" s="98"/>
      <c r="F128" s="99"/>
      <c r="G128" s="100"/>
      <c r="H128" s="101"/>
      <c r="I128" s="59" t="str">
        <f t="shared" si="6"/>
        <v/>
      </c>
      <c r="J128" s="109"/>
      <c r="K128" s="110"/>
      <c r="L128" s="111"/>
      <c r="M128" s="100"/>
      <c r="N128" s="74" t="str">
        <f t="shared" si="7"/>
        <v/>
      </c>
      <c r="O128" s="111"/>
      <c r="P128" s="100"/>
      <c r="Q128" s="74" t="str">
        <f t="shared" si="8"/>
        <v/>
      </c>
      <c r="R128" s="111"/>
      <c r="S128" s="120"/>
      <c r="T128" s="121"/>
      <c r="U128" s="122"/>
      <c r="V128" s="123"/>
    </row>
    <row r="129" spans="1:22" x14ac:dyDescent="0.25">
      <c r="A129" s="71" t="str">
        <f t="shared" si="9"/>
        <v/>
      </c>
      <c r="B129" s="91"/>
      <c r="C129" s="90"/>
      <c r="D129" s="7" t="str">
        <f t="shared" si="5"/>
        <v/>
      </c>
      <c r="E129" s="98"/>
      <c r="F129" s="99"/>
      <c r="G129" s="100"/>
      <c r="H129" s="101"/>
      <c r="I129" s="59" t="str">
        <f t="shared" si="6"/>
        <v/>
      </c>
      <c r="J129" s="109"/>
      <c r="K129" s="110"/>
      <c r="L129" s="111"/>
      <c r="M129" s="100"/>
      <c r="N129" s="74" t="str">
        <f t="shared" si="7"/>
        <v/>
      </c>
      <c r="O129" s="111"/>
      <c r="P129" s="100"/>
      <c r="Q129" s="74" t="str">
        <f t="shared" si="8"/>
        <v/>
      </c>
      <c r="R129" s="111"/>
      <c r="S129" s="120"/>
      <c r="T129" s="121"/>
      <c r="U129" s="122"/>
      <c r="V129" s="123"/>
    </row>
    <row r="130" spans="1:22" x14ac:dyDescent="0.25">
      <c r="A130" s="71" t="str">
        <f t="shared" si="9"/>
        <v/>
      </c>
      <c r="B130" s="91"/>
      <c r="C130" s="90"/>
      <c r="D130" s="7" t="str">
        <f t="shared" si="5"/>
        <v/>
      </c>
      <c r="E130" s="98"/>
      <c r="F130" s="99"/>
      <c r="G130" s="100"/>
      <c r="H130" s="101"/>
      <c r="I130" s="59" t="str">
        <f t="shared" si="6"/>
        <v/>
      </c>
      <c r="J130" s="109"/>
      <c r="K130" s="110"/>
      <c r="L130" s="111"/>
      <c r="M130" s="100"/>
      <c r="N130" s="74" t="str">
        <f t="shared" si="7"/>
        <v/>
      </c>
      <c r="O130" s="111"/>
      <c r="P130" s="100"/>
      <c r="Q130" s="74" t="str">
        <f t="shared" si="8"/>
        <v/>
      </c>
      <c r="R130" s="111"/>
      <c r="S130" s="120"/>
      <c r="T130" s="121"/>
      <c r="U130" s="122"/>
      <c r="V130" s="123"/>
    </row>
    <row r="131" spans="1:22" x14ac:dyDescent="0.25">
      <c r="A131" s="71" t="str">
        <f t="shared" si="9"/>
        <v/>
      </c>
      <c r="B131" s="91"/>
      <c r="C131" s="90"/>
      <c r="D131" s="7" t="str">
        <f t="shared" si="5"/>
        <v/>
      </c>
      <c r="E131" s="98"/>
      <c r="F131" s="99"/>
      <c r="G131" s="100"/>
      <c r="H131" s="101"/>
      <c r="I131" s="59" t="str">
        <f t="shared" si="6"/>
        <v/>
      </c>
      <c r="J131" s="109"/>
      <c r="K131" s="110"/>
      <c r="L131" s="111"/>
      <c r="M131" s="100"/>
      <c r="N131" s="74" t="str">
        <f t="shared" si="7"/>
        <v/>
      </c>
      <c r="O131" s="111"/>
      <c r="P131" s="100"/>
      <c r="Q131" s="74" t="str">
        <f t="shared" si="8"/>
        <v/>
      </c>
      <c r="R131" s="111"/>
      <c r="S131" s="120"/>
      <c r="T131" s="121"/>
      <c r="U131" s="122"/>
      <c r="V131" s="123"/>
    </row>
    <row r="132" spans="1:22" x14ac:dyDescent="0.25">
      <c r="A132" s="71" t="str">
        <f t="shared" si="9"/>
        <v/>
      </c>
      <c r="B132" s="91"/>
      <c r="C132" s="90"/>
      <c r="D132" s="7" t="str">
        <f t="shared" si="5"/>
        <v/>
      </c>
      <c r="E132" s="98"/>
      <c r="F132" s="99"/>
      <c r="G132" s="100"/>
      <c r="H132" s="101"/>
      <c r="I132" s="59" t="str">
        <f t="shared" si="6"/>
        <v/>
      </c>
      <c r="J132" s="109"/>
      <c r="K132" s="110"/>
      <c r="L132" s="111"/>
      <c r="M132" s="100"/>
      <c r="N132" s="74" t="str">
        <f t="shared" si="7"/>
        <v/>
      </c>
      <c r="O132" s="111"/>
      <c r="P132" s="100"/>
      <c r="Q132" s="74" t="str">
        <f t="shared" si="8"/>
        <v/>
      </c>
      <c r="R132" s="111"/>
      <c r="S132" s="120"/>
      <c r="T132" s="121"/>
      <c r="U132" s="122"/>
      <c r="V132" s="123"/>
    </row>
    <row r="133" spans="1:22" x14ac:dyDescent="0.25">
      <c r="A133" s="71" t="str">
        <f t="shared" si="9"/>
        <v/>
      </c>
      <c r="B133" s="91"/>
      <c r="C133" s="90"/>
      <c r="D133" s="7" t="str">
        <f t="shared" si="5"/>
        <v/>
      </c>
      <c r="E133" s="98"/>
      <c r="F133" s="99"/>
      <c r="G133" s="100"/>
      <c r="H133" s="101"/>
      <c r="I133" s="59" t="str">
        <f t="shared" si="6"/>
        <v/>
      </c>
      <c r="J133" s="109"/>
      <c r="K133" s="110"/>
      <c r="L133" s="111"/>
      <c r="M133" s="100"/>
      <c r="N133" s="74" t="str">
        <f t="shared" si="7"/>
        <v/>
      </c>
      <c r="O133" s="111"/>
      <c r="P133" s="100"/>
      <c r="Q133" s="74" t="str">
        <f t="shared" si="8"/>
        <v/>
      </c>
      <c r="R133" s="111"/>
      <c r="S133" s="120"/>
      <c r="T133" s="121"/>
      <c r="U133" s="122"/>
      <c r="V133" s="123"/>
    </row>
    <row r="134" spans="1:22" x14ac:dyDescent="0.25">
      <c r="A134" s="71" t="str">
        <f t="shared" si="9"/>
        <v/>
      </c>
      <c r="B134" s="91"/>
      <c r="C134" s="90"/>
      <c r="D134" s="7" t="str">
        <f t="shared" ref="D134:D197" si="10">IF(C134&lt;&gt;"",VALUE(LEFT(C134,2)),"")</f>
        <v/>
      </c>
      <c r="E134" s="98"/>
      <c r="F134" s="99"/>
      <c r="G134" s="100"/>
      <c r="H134" s="101"/>
      <c r="I134" s="59" t="str">
        <f t="shared" si="6"/>
        <v/>
      </c>
      <c r="J134" s="109"/>
      <c r="K134" s="110"/>
      <c r="L134" s="111"/>
      <c r="M134" s="100"/>
      <c r="N134" s="74" t="str">
        <f t="shared" si="7"/>
        <v/>
      </c>
      <c r="O134" s="111"/>
      <c r="P134" s="100"/>
      <c r="Q134" s="74" t="str">
        <f t="shared" si="8"/>
        <v/>
      </c>
      <c r="R134" s="111"/>
      <c r="S134" s="120"/>
      <c r="T134" s="121"/>
      <c r="U134" s="122"/>
      <c r="V134" s="123"/>
    </row>
    <row r="135" spans="1:22" x14ac:dyDescent="0.25">
      <c r="A135" s="71" t="str">
        <f t="shared" si="9"/>
        <v/>
      </c>
      <c r="B135" s="91"/>
      <c r="C135" s="90"/>
      <c r="D135" s="7" t="str">
        <f t="shared" si="10"/>
        <v/>
      </c>
      <c r="E135" s="98"/>
      <c r="F135" s="99"/>
      <c r="G135" s="100"/>
      <c r="H135" s="101"/>
      <c r="I135" s="59" t="str">
        <f t="shared" ref="I135:I198" si="11">IF(F135&lt;&gt;"",G135-F135-J135,"")</f>
        <v/>
      </c>
      <c r="J135" s="109"/>
      <c r="K135" s="110"/>
      <c r="L135" s="111"/>
      <c r="M135" s="100"/>
      <c r="N135" s="74" t="str">
        <f t="shared" si="7"/>
        <v/>
      </c>
      <c r="O135" s="111"/>
      <c r="P135" s="100"/>
      <c r="Q135" s="74" t="str">
        <f t="shared" si="8"/>
        <v/>
      </c>
      <c r="R135" s="111"/>
      <c r="S135" s="120"/>
      <c r="T135" s="121"/>
      <c r="U135" s="122"/>
      <c r="V135" s="123"/>
    </row>
    <row r="136" spans="1:22" x14ac:dyDescent="0.25">
      <c r="A136" s="71" t="str">
        <f t="shared" si="9"/>
        <v/>
      </c>
      <c r="B136" s="91"/>
      <c r="C136" s="90"/>
      <c r="D136" s="7" t="str">
        <f t="shared" si="10"/>
        <v/>
      </c>
      <c r="E136" s="98"/>
      <c r="F136" s="99"/>
      <c r="G136" s="100"/>
      <c r="H136" s="101"/>
      <c r="I136" s="59" t="str">
        <f t="shared" si="11"/>
        <v/>
      </c>
      <c r="J136" s="109"/>
      <c r="K136" s="110"/>
      <c r="L136" s="111"/>
      <c r="M136" s="100"/>
      <c r="N136" s="74" t="str">
        <f t="shared" ref="N136:N199" si="12">IF(A136&lt;&gt;"",N135+L136-M136,"")</f>
        <v/>
      </c>
      <c r="O136" s="111"/>
      <c r="P136" s="100"/>
      <c r="Q136" s="74" t="str">
        <f t="shared" ref="Q136:Q199" si="13">IF(A136&lt;&gt;"",Q135+O136-P136,"")</f>
        <v/>
      </c>
      <c r="R136" s="111"/>
      <c r="S136" s="120"/>
      <c r="T136" s="121"/>
      <c r="U136" s="122"/>
      <c r="V136" s="123"/>
    </row>
    <row r="137" spans="1:22" x14ac:dyDescent="0.25">
      <c r="A137" s="71" t="str">
        <f t="shared" ref="A137:A200" si="14">IF(B137&gt;0,A136+1,"")</f>
        <v/>
      </c>
      <c r="B137" s="91"/>
      <c r="C137" s="90"/>
      <c r="D137" s="7" t="str">
        <f t="shared" si="10"/>
        <v/>
      </c>
      <c r="E137" s="98"/>
      <c r="F137" s="99"/>
      <c r="G137" s="100"/>
      <c r="H137" s="101"/>
      <c r="I137" s="59" t="str">
        <f t="shared" si="11"/>
        <v/>
      </c>
      <c r="J137" s="109"/>
      <c r="K137" s="110"/>
      <c r="L137" s="111"/>
      <c r="M137" s="100"/>
      <c r="N137" s="74" t="str">
        <f t="shared" si="12"/>
        <v/>
      </c>
      <c r="O137" s="111"/>
      <c r="P137" s="100"/>
      <c r="Q137" s="74" t="str">
        <f t="shared" si="13"/>
        <v/>
      </c>
      <c r="R137" s="111"/>
      <c r="S137" s="120"/>
      <c r="T137" s="121"/>
      <c r="U137" s="122"/>
      <c r="V137" s="123"/>
    </row>
    <row r="138" spans="1:22" x14ac:dyDescent="0.25">
      <c r="A138" s="71" t="str">
        <f t="shared" si="14"/>
        <v/>
      </c>
      <c r="B138" s="91"/>
      <c r="C138" s="90"/>
      <c r="D138" s="7" t="str">
        <f t="shared" si="10"/>
        <v/>
      </c>
      <c r="E138" s="98"/>
      <c r="F138" s="99"/>
      <c r="G138" s="100"/>
      <c r="H138" s="101"/>
      <c r="I138" s="59" t="str">
        <f t="shared" si="11"/>
        <v/>
      </c>
      <c r="J138" s="109"/>
      <c r="K138" s="110"/>
      <c r="L138" s="111"/>
      <c r="M138" s="100"/>
      <c r="N138" s="74" t="str">
        <f t="shared" si="12"/>
        <v/>
      </c>
      <c r="O138" s="111"/>
      <c r="P138" s="100"/>
      <c r="Q138" s="74" t="str">
        <f t="shared" si="13"/>
        <v/>
      </c>
      <c r="R138" s="111"/>
      <c r="S138" s="120"/>
      <c r="T138" s="121"/>
      <c r="U138" s="122"/>
      <c r="V138" s="123"/>
    </row>
    <row r="139" spans="1:22" x14ac:dyDescent="0.25">
      <c r="A139" s="71" t="str">
        <f t="shared" si="14"/>
        <v/>
      </c>
      <c r="B139" s="91"/>
      <c r="C139" s="90"/>
      <c r="D139" s="7" t="str">
        <f t="shared" si="10"/>
        <v/>
      </c>
      <c r="E139" s="98"/>
      <c r="F139" s="99"/>
      <c r="G139" s="100"/>
      <c r="H139" s="101"/>
      <c r="I139" s="59" t="str">
        <f t="shared" si="11"/>
        <v/>
      </c>
      <c r="J139" s="109"/>
      <c r="K139" s="110"/>
      <c r="L139" s="111"/>
      <c r="M139" s="100"/>
      <c r="N139" s="74" t="str">
        <f t="shared" si="12"/>
        <v/>
      </c>
      <c r="O139" s="111"/>
      <c r="P139" s="100"/>
      <c r="Q139" s="74" t="str">
        <f t="shared" si="13"/>
        <v/>
      </c>
      <c r="R139" s="111"/>
      <c r="S139" s="120"/>
      <c r="T139" s="121"/>
      <c r="U139" s="122"/>
      <c r="V139" s="123"/>
    </row>
    <row r="140" spans="1:22" x14ac:dyDescent="0.25">
      <c r="A140" s="71" t="str">
        <f t="shared" si="14"/>
        <v/>
      </c>
      <c r="B140" s="91"/>
      <c r="C140" s="90"/>
      <c r="D140" s="7" t="str">
        <f t="shared" si="10"/>
        <v/>
      </c>
      <c r="E140" s="98"/>
      <c r="F140" s="99"/>
      <c r="G140" s="100"/>
      <c r="H140" s="101"/>
      <c r="I140" s="59" t="str">
        <f t="shared" si="11"/>
        <v/>
      </c>
      <c r="J140" s="109"/>
      <c r="K140" s="110"/>
      <c r="L140" s="111"/>
      <c r="M140" s="100"/>
      <c r="N140" s="74" t="str">
        <f t="shared" si="12"/>
        <v/>
      </c>
      <c r="O140" s="111"/>
      <c r="P140" s="100"/>
      <c r="Q140" s="74" t="str">
        <f t="shared" si="13"/>
        <v/>
      </c>
      <c r="R140" s="111"/>
      <c r="S140" s="120"/>
      <c r="T140" s="121"/>
      <c r="U140" s="122"/>
      <c r="V140" s="123"/>
    </row>
    <row r="141" spans="1:22" x14ac:dyDescent="0.25">
      <c r="A141" s="71" t="str">
        <f t="shared" si="14"/>
        <v/>
      </c>
      <c r="B141" s="91"/>
      <c r="C141" s="90"/>
      <c r="D141" s="7" t="str">
        <f t="shared" si="10"/>
        <v/>
      </c>
      <c r="E141" s="98"/>
      <c r="F141" s="99"/>
      <c r="G141" s="100"/>
      <c r="H141" s="101"/>
      <c r="I141" s="59" t="str">
        <f t="shared" si="11"/>
        <v/>
      </c>
      <c r="J141" s="109"/>
      <c r="K141" s="110"/>
      <c r="L141" s="111"/>
      <c r="M141" s="100"/>
      <c r="N141" s="74" t="str">
        <f t="shared" si="12"/>
        <v/>
      </c>
      <c r="O141" s="111"/>
      <c r="P141" s="100"/>
      <c r="Q141" s="74" t="str">
        <f t="shared" si="13"/>
        <v/>
      </c>
      <c r="R141" s="111"/>
      <c r="S141" s="120"/>
      <c r="T141" s="121"/>
      <c r="U141" s="122"/>
      <c r="V141" s="123"/>
    </row>
    <row r="142" spans="1:22" x14ac:dyDescent="0.25">
      <c r="A142" s="71" t="str">
        <f t="shared" si="14"/>
        <v/>
      </c>
      <c r="B142" s="91"/>
      <c r="C142" s="90"/>
      <c r="D142" s="7" t="str">
        <f t="shared" si="10"/>
        <v/>
      </c>
      <c r="E142" s="98"/>
      <c r="F142" s="99"/>
      <c r="G142" s="100"/>
      <c r="H142" s="101"/>
      <c r="I142" s="59" t="str">
        <f t="shared" si="11"/>
        <v/>
      </c>
      <c r="J142" s="109"/>
      <c r="K142" s="110"/>
      <c r="L142" s="111"/>
      <c r="M142" s="100"/>
      <c r="N142" s="74" t="str">
        <f t="shared" si="12"/>
        <v/>
      </c>
      <c r="O142" s="111"/>
      <c r="P142" s="100"/>
      <c r="Q142" s="74" t="str">
        <f t="shared" si="13"/>
        <v/>
      </c>
      <c r="R142" s="111"/>
      <c r="S142" s="120"/>
      <c r="T142" s="121"/>
      <c r="U142" s="122"/>
      <c r="V142" s="123"/>
    </row>
    <row r="143" spans="1:22" x14ac:dyDescent="0.25">
      <c r="A143" s="71" t="str">
        <f t="shared" si="14"/>
        <v/>
      </c>
      <c r="B143" s="91"/>
      <c r="C143" s="90"/>
      <c r="D143" s="7" t="str">
        <f t="shared" si="10"/>
        <v/>
      </c>
      <c r="E143" s="98"/>
      <c r="F143" s="99"/>
      <c r="G143" s="100"/>
      <c r="H143" s="101"/>
      <c r="I143" s="59" t="str">
        <f t="shared" si="11"/>
        <v/>
      </c>
      <c r="J143" s="109"/>
      <c r="K143" s="110"/>
      <c r="L143" s="111"/>
      <c r="M143" s="100"/>
      <c r="N143" s="74" t="str">
        <f t="shared" si="12"/>
        <v/>
      </c>
      <c r="O143" s="111"/>
      <c r="P143" s="100"/>
      <c r="Q143" s="74" t="str">
        <f t="shared" si="13"/>
        <v/>
      </c>
      <c r="R143" s="111"/>
      <c r="S143" s="120"/>
      <c r="T143" s="121"/>
      <c r="U143" s="122"/>
      <c r="V143" s="123"/>
    </row>
    <row r="144" spans="1:22" x14ac:dyDescent="0.25">
      <c r="A144" s="71" t="str">
        <f t="shared" si="14"/>
        <v/>
      </c>
      <c r="B144" s="91"/>
      <c r="C144" s="90"/>
      <c r="D144" s="7" t="str">
        <f t="shared" si="10"/>
        <v/>
      </c>
      <c r="E144" s="98"/>
      <c r="F144" s="99"/>
      <c r="G144" s="100"/>
      <c r="H144" s="101"/>
      <c r="I144" s="59" t="str">
        <f t="shared" si="11"/>
        <v/>
      </c>
      <c r="J144" s="109"/>
      <c r="K144" s="110"/>
      <c r="L144" s="111"/>
      <c r="M144" s="100"/>
      <c r="N144" s="74" t="str">
        <f t="shared" si="12"/>
        <v/>
      </c>
      <c r="O144" s="111"/>
      <c r="P144" s="100"/>
      <c r="Q144" s="74" t="str">
        <f t="shared" si="13"/>
        <v/>
      </c>
      <c r="R144" s="111"/>
      <c r="S144" s="120"/>
      <c r="T144" s="121"/>
      <c r="U144" s="122"/>
      <c r="V144" s="123"/>
    </row>
    <row r="145" spans="1:22" x14ac:dyDescent="0.25">
      <c r="A145" s="71" t="str">
        <f t="shared" si="14"/>
        <v/>
      </c>
      <c r="B145" s="91"/>
      <c r="C145" s="90"/>
      <c r="D145" s="7" t="str">
        <f t="shared" si="10"/>
        <v/>
      </c>
      <c r="E145" s="98"/>
      <c r="F145" s="99"/>
      <c r="G145" s="100"/>
      <c r="H145" s="101"/>
      <c r="I145" s="59" t="str">
        <f t="shared" si="11"/>
        <v/>
      </c>
      <c r="J145" s="109"/>
      <c r="K145" s="110"/>
      <c r="L145" s="111"/>
      <c r="M145" s="100"/>
      <c r="N145" s="74" t="str">
        <f t="shared" si="12"/>
        <v/>
      </c>
      <c r="O145" s="111"/>
      <c r="P145" s="100"/>
      <c r="Q145" s="74" t="str">
        <f t="shared" si="13"/>
        <v/>
      </c>
      <c r="R145" s="111"/>
      <c r="S145" s="120"/>
      <c r="T145" s="121"/>
      <c r="U145" s="122"/>
      <c r="V145" s="123"/>
    </row>
    <row r="146" spans="1:22" x14ac:dyDescent="0.25">
      <c r="A146" s="71" t="str">
        <f t="shared" si="14"/>
        <v/>
      </c>
      <c r="B146" s="91"/>
      <c r="C146" s="90"/>
      <c r="D146" s="7" t="str">
        <f t="shared" si="10"/>
        <v/>
      </c>
      <c r="E146" s="98"/>
      <c r="F146" s="99"/>
      <c r="G146" s="100"/>
      <c r="H146" s="101"/>
      <c r="I146" s="59" t="str">
        <f t="shared" si="11"/>
        <v/>
      </c>
      <c r="J146" s="109"/>
      <c r="K146" s="110"/>
      <c r="L146" s="111"/>
      <c r="M146" s="100"/>
      <c r="N146" s="74" t="str">
        <f t="shared" si="12"/>
        <v/>
      </c>
      <c r="O146" s="111"/>
      <c r="P146" s="100"/>
      <c r="Q146" s="74" t="str">
        <f t="shared" si="13"/>
        <v/>
      </c>
      <c r="R146" s="111"/>
      <c r="S146" s="120"/>
      <c r="T146" s="121"/>
      <c r="U146" s="122"/>
      <c r="V146" s="123"/>
    </row>
    <row r="147" spans="1:22" x14ac:dyDescent="0.25">
      <c r="A147" s="71" t="str">
        <f t="shared" si="14"/>
        <v/>
      </c>
      <c r="B147" s="91"/>
      <c r="C147" s="90"/>
      <c r="D147" s="7" t="str">
        <f t="shared" si="10"/>
        <v/>
      </c>
      <c r="E147" s="98"/>
      <c r="F147" s="99"/>
      <c r="G147" s="100"/>
      <c r="H147" s="101"/>
      <c r="I147" s="59" t="str">
        <f t="shared" si="11"/>
        <v/>
      </c>
      <c r="J147" s="109"/>
      <c r="K147" s="110"/>
      <c r="L147" s="111"/>
      <c r="M147" s="100"/>
      <c r="N147" s="74" t="str">
        <f t="shared" si="12"/>
        <v/>
      </c>
      <c r="O147" s="111"/>
      <c r="P147" s="100"/>
      <c r="Q147" s="74" t="str">
        <f t="shared" si="13"/>
        <v/>
      </c>
      <c r="R147" s="111"/>
      <c r="S147" s="120"/>
      <c r="T147" s="121"/>
      <c r="U147" s="122"/>
      <c r="V147" s="123"/>
    </row>
    <row r="148" spans="1:22" x14ac:dyDescent="0.25">
      <c r="A148" s="71" t="str">
        <f t="shared" si="14"/>
        <v/>
      </c>
      <c r="B148" s="91"/>
      <c r="C148" s="90"/>
      <c r="D148" s="7" t="str">
        <f t="shared" si="10"/>
        <v/>
      </c>
      <c r="E148" s="98"/>
      <c r="F148" s="99"/>
      <c r="G148" s="100"/>
      <c r="H148" s="101"/>
      <c r="I148" s="59" t="str">
        <f t="shared" si="11"/>
        <v/>
      </c>
      <c r="J148" s="109"/>
      <c r="K148" s="110"/>
      <c r="L148" s="111"/>
      <c r="M148" s="100"/>
      <c r="N148" s="74" t="str">
        <f t="shared" si="12"/>
        <v/>
      </c>
      <c r="O148" s="111"/>
      <c r="P148" s="100"/>
      <c r="Q148" s="74" t="str">
        <f t="shared" si="13"/>
        <v/>
      </c>
      <c r="R148" s="111"/>
      <c r="S148" s="120"/>
      <c r="T148" s="121"/>
      <c r="U148" s="122"/>
      <c r="V148" s="123"/>
    </row>
    <row r="149" spans="1:22" x14ac:dyDescent="0.25">
      <c r="A149" s="71" t="str">
        <f t="shared" si="14"/>
        <v/>
      </c>
      <c r="B149" s="91"/>
      <c r="C149" s="90"/>
      <c r="D149" s="7" t="str">
        <f t="shared" si="10"/>
        <v/>
      </c>
      <c r="E149" s="98"/>
      <c r="F149" s="99"/>
      <c r="G149" s="100"/>
      <c r="H149" s="101"/>
      <c r="I149" s="59" t="str">
        <f t="shared" si="11"/>
        <v/>
      </c>
      <c r="J149" s="109"/>
      <c r="K149" s="110"/>
      <c r="L149" s="111"/>
      <c r="M149" s="100"/>
      <c r="N149" s="74" t="str">
        <f t="shared" si="12"/>
        <v/>
      </c>
      <c r="O149" s="111"/>
      <c r="P149" s="100"/>
      <c r="Q149" s="74" t="str">
        <f t="shared" si="13"/>
        <v/>
      </c>
      <c r="R149" s="111"/>
      <c r="S149" s="120"/>
      <c r="T149" s="121"/>
      <c r="U149" s="122"/>
      <c r="V149" s="123"/>
    </row>
    <row r="150" spans="1:22" x14ac:dyDescent="0.25">
      <c r="A150" s="71" t="str">
        <f t="shared" si="14"/>
        <v/>
      </c>
      <c r="B150" s="91"/>
      <c r="C150" s="90"/>
      <c r="D150" s="7" t="str">
        <f t="shared" si="10"/>
        <v/>
      </c>
      <c r="E150" s="98"/>
      <c r="F150" s="99"/>
      <c r="G150" s="100"/>
      <c r="H150" s="101"/>
      <c r="I150" s="59" t="str">
        <f t="shared" si="11"/>
        <v/>
      </c>
      <c r="J150" s="109"/>
      <c r="K150" s="110"/>
      <c r="L150" s="111"/>
      <c r="M150" s="100"/>
      <c r="N150" s="74" t="str">
        <f t="shared" si="12"/>
        <v/>
      </c>
      <c r="O150" s="111"/>
      <c r="P150" s="100"/>
      <c r="Q150" s="74" t="str">
        <f t="shared" si="13"/>
        <v/>
      </c>
      <c r="R150" s="111"/>
      <c r="S150" s="120"/>
      <c r="T150" s="121"/>
      <c r="U150" s="122"/>
      <c r="V150" s="123"/>
    </row>
    <row r="151" spans="1:22" x14ac:dyDescent="0.25">
      <c r="A151" s="71" t="str">
        <f t="shared" si="14"/>
        <v/>
      </c>
      <c r="B151" s="91"/>
      <c r="C151" s="90"/>
      <c r="D151" s="7" t="str">
        <f t="shared" si="10"/>
        <v/>
      </c>
      <c r="E151" s="98"/>
      <c r="F151" s="99"/>
      <c r="G151" s="100"/>
      <c r="H151" s="101"/>
      <c r="I151" s="59" t="str">
        <f t="shared" si="11"/>
        <v/>
      </c>
      <c r="J151" s="109"/>
      <c r="K151" s="110"/>
      <c r="L151" s="111"/>
      <c r="M151" s="100"/>
      <c r="N151" s="74" t="str">
        <f t="shared" si="12"/>
        <v/>
      </c>
      <c r="O151" s="111"/>
      <c r="P151" s="100"/>
      <c r="Q151" s="74" t="str">
        <f t="shared" si="13"/>
        <v/>
      </c>
      <c r="R151" s="111"/>
      <c r="S151" s="120"/>
      <c r="T151" s="121"/>
      <c r="U151" s="122"/>
      <c r="V151" s="123"/>
    </row>
    <row r="152" spans="1:22" x14ac:dyDescent="0.25">
      <c r="A152" s="71" t="str">
        <f t="shared" si="14"/>
        <v/>
      </c>
      <c r="B152" s="91"/>
      <c r="C152" s="90"/>
      <c r="D152" s="7" t="str">
        <f t="shared" si="10"/>
        <v/>
      </c>
      <c r="E152" s="98"/>
      <c r="F152" s="99"/>
      <c r="G152" s="100"/>
      <c r="H152" s="101"/>
      <c r="I152" s="59" t="str">
        <f t="shared" si="11"/>
        <v/>
      </c>
      <c r="J152" s="109"/>
      <c r="K152" s="110"/>
      <c r="L152" s="111"/>
      <c r="M152" s="100"/>
      <c r="N152" s="74" t="str">
        <f t="shared" si="12"/>
        <v/>
      </c>
      <c r="O152" s="111"/>
      <c r="P152" s="100"/>
      <c r="Q152" s="74" t="str">
        <f t="shared" si="13"/>
        <v/>
      </c>
      <c r="R152" s="111"/>
      <c r="S152" s="120"/>
      <c r="T152" s="121"/>
      <c r="U152" s="122"/>
      <c r="V152" s="123"/>
    </row>
    <row r="153" spans="1:22" x14ac:dyDescent="0.25">
      <c r="A153" s="71" t="str">
        <f t="shared" si="14"/>
        <v/>
      </c>
      <c r="B153" s="91"/>
      <c r="C153" s="90"/>
      <c r="D153" s="7" t="str">
        <f t="shared" si="10"/>
        <v/>
      </c>
      <c r="E153" s="98"/>
      <c r="F153" s="99"/>
      <c r="G153" s="100"/>
      <c r="H153" s="101"/>
      <c r="I153" s="59" t="str">
        <f t="shared" si="11"/>
        <v/>
      </c>
      <c r="J153" s="109"/>
      <c r="K153" s="110"/>
      <c r="L153" s="111"/>
      <c r="M153" s="100"/>
      <c r="N153" s="74" t="str">
        <f t="shared" si="12"/>
        <v/>
      </c>
      <c r="O153" s="111"/>
      <c r="P153" s="100"/>
      <c r="Q153" s="74" t="str">
        <f t="shared" si="13"/>
        <v/>
      </c>
      <c r="R153" s="111"/>
      <c r="S153" s="120"/>
      <c r="T153" s="121"/>
      <c r="U153" s="122"/>
      <c r="V153" s="123"/>
    </row>
    <row r="154" spans="1:22" x14ac:dyDescent="0.25">
      <c r="A154" s="71" t="str">
        <f t="shared" si="14"/>
        <v/>
      </c>
      <c r="B154" s="91"/>
      <c r="C154" s="90"/>
      <c r="D154" s="7" t="str">
        <f t="shared" si="10"/>
        <v/>
      </c>
      <c r="E154" s="98"/>
      <c r="F154" s="99"/>
      <c r="G154" s="100"/>
      <c r="H154" s="101"/>
      <c r="I154" s="59" t="str">
        <f t="shared" si="11"/>
        <v/>
      </c>
      <c r="J154" s="109"/>
      <c r="K154" s="110"/>
      <c r="L154" s="111"/>
      <c r="M154" s="100"/>
      <c r="N154" s="74" t="str">
        <f t="shared" si="12"/>
        <v/>
      </c>
      <c r="O154" s="111"/>
      <c r="P154" s="100"/>
      <c r="Q154" s="74" t="str">
        <f t="shared" si="13"/>
        <v/>
      </c>
      <c r="R154" s="111"/>
      <c r="S154" s="120"/>
      <c r="T154" s="121"/>
      <c r="U154" s="122"/>
      <c r="V154" s="123"/>
    </row>
    <row r="155" spans="1:22" x14ac:dyDescent="0.25">
      <c r="A155" s="71" t="str">
        <f t="shared" si="14"/>
        <v/>
      </c>
      <c r="B155" s="91"/>
      <c r="C155" s="90"/>
      <c r="D155" s="7" t="str">
        <f t="shared" si="10"/>
        <v/>
      </c>
      <c r="E155" s="98"/>
      <c r="F155" s="99"/>
      <c r="G155" s="100"/>
      <c r="H155" s="101"/>
      <c r="I155" s="59" t="str">
        <f t="shared" si="11"/>
        <v/>
      </c>
      <c r="J155" s="109"/>
      <c r="K155" s="110"/>
      <c r="L155" s="111"/>
      <c r="M155" s="100"/>
      <c r="N155" s="74" t="str">
        <f t="shared" si="12"/>
        <v/>
      </c>
      <c r="O155" s="111"/>
      <c r="P155" s="100"/>
      <c r="Q155" s="74" t="str">
        <f t="shared" si="13"/>
        <v/>
      </c>
      <c r="R155" s="111"/>
      <c r="S155" s="120"/>
      <c r="T155" s="121"/>
      <c r="U155" s="122"/>
      <c r="V155" s="123"/>
    </row>
    <row r="156" spans="1:22" x14ac:dyDescent="0.25">
      <c r="A156" s="71" t="str">
        <f t="shared" si="14"/>
        <v/>
      </c>
      <c r="B156" s="91"/>
      <c r="C156" s="90"/>
      <c r="D156" s="7" t="str">
        <f t="shared" si="10"/>
        <v/>
      </c>
      <c r="E156" s="98"/>
      <c r="F156" s="99"/>
      <c r="G156" s="100"/>
      <c r="H156" s="101"/>
      <c r="I156" s="59" t="str">
        <f t="shared" si="11"/>
        <v/>
      </c>
      <c r="J156" s="109"/>
      <c r="K156" s="110"/>
      <c r="L156" s="111"/>
      <c r="M156" s="100"/>
      <c r="N156" s="74" t="str">
        <f t="shared" si="12"/>
        <v/>
      </c>
      <c r="O156" s="111"/>
      <c r="P156" s="100"/>
      <c r="Q156" s="74" t="str">
        <f t="shared" si="13"/>
        <v/>
      </c>
      <c r="R156" s="111"/>
      <c r="S156" s="120"/>
      <c r="T156" s="121"/>
      <c r="U156" s="122"/>
      <c r="V156" s="123"/>
    </row>
    <row r="157" spans="1:22" x14ac:dyDescent="0.25">
      <c r="A157" s="71" t="str">
        <f t="shared" si="14"/>
        <v/>
      </c>
      <c r="B157" s="91"/>
      <c r="C157" s="90"/>
      <c r="D157" s="7" t="str">
        <f t="shared" si="10"/>
        <v/>
      </c>
      <c r="E157" s="98"/>
      <c r="F157" s="99"/>
      <c r="G157" s="100"/>
      <c r="H157" s="101"/>
      <c r="I157" s="59" t="str">
        <f t="shared" si="11"/>
        <v/>
      </c>
      <c r="J157" s="109"/>
      <c r="K157" s="110"/>
      <c r="L157" s="111"/>
      <c r="M157" s="100"/>
      <c r="N157" s="74" t="str">
        <f t="shared" si="12"/>
        <v/>
      </c>
      <c r="O157" s="111"/>
      <c r="P157" s="100"/>
      <c r="Q157" s="74" t="str">
        <f t="shared" si="13"/>
        <v/>
      </c>
      <c r="R157" s="111"/>
      <c r="S157" s="120"/>
      <c r="T157" s="121"/>
      <c r="U157" s="122"/>
      <c r="V157" s="123"/>
    </row>
    <row r="158" spans="1:22" x14ac:dyDescent="0.25">
      <c r="A158" s="71" t="str">
        <f t="shared" si="14"/>
        <v/>
      </c>
      <c r="B158" s="91"/>
      <c r="C158" s="90"/>
      <c r="D158" s="7" t="str">
        <f t="shared" si="10"/>
        <v/>
      </c>
      <c r="E158" s="98"/>
      <c r="F158" s="99"/>
      <c r="G158" s="100"/>
      <c r="H158" s="101"/>
      <c r="I158" s="59" t="str">
        <f t="shared" si="11"/>
        <v/>
      </c>
      <c r="J158" s="109"/>
      <c r="K158" s="110"/>
      <c r="L158" s="111"/>
      <c r="M158" s="100"/>
      <c r="N158" s="74" t="str">
        <f t="shared" si="12"/>
        <v/>
      </c>
      <c r="O158" s="111"/>
      <c r="P158" s="100"/>
      <c r="Q158" s="74" t="str">
        <f t="shared" si="13"/>
        <v/>
      </c>
      <c r="R158" s="111"/>
      <c r="S158" s="120"/>
      <c r="T158" s="121"/>
      <c r="U158" s="122"/>
      <c r="V158" s="123"/>
    </row>
    <row r="159" spans="1:22" x14ac:dyDescent="0.25">
      <c r="A159" s="71" t="str">
        <f t="shared" si="14"/>
        <v/>
      </c>
      <c r="B159" s="91"/>
      <c r="C159" s="90"/>
      <c r="D159" s="7" t="str">
        <f t="shared" si="10"/>
        <v/>
      </c>
      <c r="E159" s="98"/>
      <c r="F159" s="99"/>
      <c r="G159" s="100"/>
      <c r="H159" s="101"/>
      <c r="I159" s="59" t="str">
        <f t="shared" si="11"/>
        <v/>
      </c>
      <c r="J159" s="109"/>
      <c r="K159" s="110"/>
      <c r="L159" s="111"/>
      <c r="M159" s="100"/>
      <c r="N159" s="74" t="str">
        <f t="shared" si="12"/>
        <v/>
      </c>
      <c r="O159" s="111"/>
      <c r="P159" s="100"/>
      <c r="Q159" s="74" t="str">
        <f t="shared" si="13"/>
        <v/>
      </c>
      <c r="R159" s="111"/>
      <c r="S159" s="120"/>
      <c r="T159" s="121"/>
      <c r="U159" s="122"/>
      <c r="V159" s="123"/>
    </row>
    <row r="160" spans="1:22" x14ac:dyDescent="0.25">
      <c r="A160" s="71" t="str">
        <f t="shared" si="14"/>
        <v/>
      </c>
      <c r="B160" s="91"/>
      <c r="C160" s="90"/>
      <c r="D160" s="7" t="str">
        <f t="shared" si="10"/>
        <v/>
      </c>
      <c r="E160" s="98"/>
      <c r="F160" s="99"/>
      <c r="G160" s="100"/>
      <c r="H160" s="101"/>
      <c r="I160" s="59" t="str">
        <f t="shared" si="11"/>
        <v/>
      </c>
      <c r="J160" s="109"/>
      <c r="K160" s="110"/>
      <c r="L160" s="111"/>
      <c r="M160" s="100"/>
      <c r="N160" s="74" t="str">
        <f t="shared" si="12"/>
        <v/>
      </c>
      <c r="O160" s="111"/>
      <c r="P160" s="100"/>
      <c r="Q160" s="74" t="str">
        <f t="shared" si="13"/>
        <v/>
      </c>
      <c r="R160" s="111"/>
      <c r="S160" s="120"/>
      <c r="T160" s="121"/>
      <c r="U160" s="122"/>
      <c r="V160" s="123"/>
    </row>
    <row r="161" spans="1:22" x14ac:dyDescent="0.25">
      <c r="A161" s="71" t="str">
        <f t="shared" si="14"/>
        <v/>
      </c>
      <c r="B161" s="91"/>
      <c r="C161" s="90"/>
      <c r="D161" s="7" t="str">
        <f t="shared" si="10"/>
        <v/>
      </c>
      <c r="E161" s="98"/>
      <c r="F161" s="99"/>
      <c r="G161" s="100"/>
      <c r="H161" s="101"/>
      <c r="I161" s="59" t="str">
        <f t="shared" si="11"/>
        <v/>
      </c>
      <c r="J161" s="109"/>
      <c r="K161" s="110"/>
      <c r="L161" s="111"/>
      <c r="M161" s="100"/>
      <c r="N161" s="74" t="str">
        <f t="shared" si="12"/>
        <v/>
      </c>
      <c r="O161" s="111"/>
      <c r="P161" s="100"/>
      <c r="Q161" s="74" t="str">
        <f t="shared" si="13"/>
        <v/>
      </c>
      <c r="R161" s="111"/>
      <c r="S161" s="120"/>
      <c r="T161" s="121"/>
      <c r="U161" s="122"/>
      <c r="V161" s="123"/>
    </row>
    <row r="162" spans="1:22" x14ac:dyDescent="0.25">
      <c r="A162" s="71" t="str">
        <f t="shared" si="14"/>
        <v/>
      </c>
      <c r="B162" s="91"/>
      <c r="C162" s="90"/>
      <c r="D162" s="7" t="str">
        <f t="shared" si="10"/>
        <v/>
      </c>
      <c r="E162" s="98"/>
      <c r="F162" s="99"/>
      <c r="G162" s="100"/>
      <c r="H162" s="101"/>
      <c r="I162" s="59" t="str">
        <f t="shared" si="11"/>
        <v/>
      </c>
      <c r="J162" s="109"/>
      <c r="K162" s="110"/>
      <c r="L162" s="111"/>
      <c r="M162" s="100"/>
      <c r="N162" s="74" t="str">
        <f t="shared" si="12"/>
        <v/>
      </c>
      <c r="O162" s="111"/>
      <c r="P162" s="100"/>
      <c r="Q162" s="74" t="str">
        <f t="shared" si="13"/>
        <v/>
      </c>
      <c r="R162" s="111"/>
      <c r="S162" s="120"/>
      <c r="T162" s="121"/>
      <c r="U162" s="122"/>
      <c r="V162" s="123"/>
    </row>
    <row r="163" spans="1:22" x14ac:dyDescent="0.25">
      <c r="A163" s="71" t="str">
        <f t="shared" si="14"/>
        <v/>
      </c>
      <c r="B163" s="91"/>
      <c r="C163" s="90"/>
      <c r="D163" s="7" t="str">
        <f t="shared" si="10"/>
        <v/>
      </c>
      <c r="E163" s="98"/>
      <c r="F163" s="99"/>
      <c r="G163" s="100"/>
      <c r="H163" s="101"/>
      <c r="I163" s="59" t="str">
        <f t="shared" si="11"/>
        <v/>
      </c>
      <c r="J163" s="109"/>
      <c r="K163" s="110"/>
      <c r="L163" s="111"/>
      <c r="M163" s="100"/>
      <c r="N163" s="74" t="str">
        <f t="shared" si="12"/>
        <v/>
      </c>
      <c r="O163" s="111"/>
      <c r="P163" s="100"/>
      <c r="Q163" s="74" t="str">
        <f t="shared" si="13"/>
        <v/>
      </c>
      <c r="R163" s="111"/>
      <c r="S163" s="120"/>
      <c r="T163" s="121"/>
      <c r="U163" s="122"/>
      <c r="V163" s="123"/>
    </row>
    <row r="164" spans="1:22" x14ac:dyDescent="0.25">
      <c r="A164" s="71" t="str">
        <f t="shared" si="14"/>
        <v/>
      </c>
      <c r="B164" s="91"/>
      <c r="C164" s="90"/>
      <c r="D164" s="7" t="str">
        <f t="shared" si="10"/>
        <v/>
      </c>
      <c r="E164" s="98"/>
      <c r="F164" s="99"/>
      <c r="G164" s="100"/>
      <c r="H164" s="101"/>
      <c r="I164" s="59" t="str">
        <f t="shared" si="11"/>
        <v/>
      </c>
      <c r="J164" s="109"/>
      <c r="K164" s="110"/>
      <c r="L164" s="111"/>
      <c r="M164" s="100"/>
      <c r="N164" s="74" t="str">
        <f t="shared" si="12"/>
        <v/>
      </c>
      <c r="O164" s="111"/>
      <c r="P164" s="100"/>
      <c r="Q164" s="74" t="str">
        <f t="shared" si="13"/>
        <v/>
      </c>
      <c r="R164" s="111"/>
      <c r="S164" s="120"/>
      <c r="T164" s="121"/>
      <c r="U164" s="122"/>
      <c r="V164" s="123"/>
    </row>
    <row r="165" spans="1:22" x14ac:dyDescent="0.25">
      <c r="A165" s="71" t="str">
        <f t="shared" si="14"/>
        <v/>
      </c>
      <c r="B165" s="91"/>
      <c r="C165" s="90"/>
      <c r="D165" s="7" t="str">
        <f t="shared" si="10"/>
        <v/>
      </c>
      <c r="E165" s="98"/>
      <c r="F165" s="99"/>
      <c r="G165" s="100"/>
      <c r="H165" s="101"/>
      <c r="I165" s="59" t="str">
        <f t="shared" si="11"/>
        <v/>
      </c>
      <c r="J165" s="109"/>
      <c r="K165" s="110"/>
      <c r="L165" s="111"/>
      <c r="M165" s="100"/>
      <c r="N165" s="74" t="str">
        <f t="shared" si="12"/>
        <v/>
      </c>
      <c r="O165" s="111"/>
      <c r="P165" s="100"/>
      <c r="Q165" s="74" t="str">
        <f t="shared" si="13"/>
        <v/>
      </c>
      <c r="R165" s="111"/>
      <c r="S165" s="120"/>
      <c r="T165" s="121"/>
      <c r="U165" s="122"/>
      <c r="V165" s="123"/>
    </row>
    <row r="166" spans="1:22" x14ac:dyDescent="0.25">
      <c r="A166" s="71" t="str">
        <f t="shared" si="14"/>
        <v/>
      </c>
      <c r="B166" s="91"/>
      <c r="C166" s="90"/>
      <c r="D166" s="7" t="str">
        <f t="shared" si="10"/>
        <v/>
      </c>
      <c r="E166" s="98"/>
      <c r="F166" s="99"/>
      <c r="G166" s="100"/>
      <c r="H166" s="101"/>
      <c r="I166" s="59" t="str">
        <f t="shared" si="11"/>
        <v/>
      </c>
      <c r="J166" s="109"/>
      <c r="K166" s="110"/>
      <c r="L166" s="111"/>
      <c r="M166" s="100"/>
      <c r="N166" s="74" t="str">
        <f t="shared" si="12"/>
        <v/>
      </c>
      <c r="O166" s="111"/>
      <c r="P166" s="100"/>
      <c r="Q166" s="74" t="str">
        <f t="shared" si="13"/>
        <v/>
      </c>
      <c r="R166" s="111"/>
      <c r="S166" s="120"/>
      <c r="T166" s="121"/>
      <c r="U166" s="122"/>
      <c r="V166" s="123"/>
    </row>
    <row r="167" spans="1:22" x14ac:dyDescent="0.25">
      <c r="A167" s="71" t="str">
        <f t="shared" si="14"/>
        <v/>
      </c>
      <c r="B167" s="91"/>
      <c r="C167" s="90"/>
      <c r="D167" s="7" t="str">
        <f t="shared" si="10"/>
        <v/>
      </c>
      <c r="E167" s="98"/>
      <c r="F167" s="99"/>
      <c r="G167" s="100"/>
      <c r="H167" s="101"/>
      <c r="I167" s="59" t="str">
        <f t="shared" si="11"/>
        <v/>
      </c>
      <c r="J167" s="109"/>
      <c r="K167" s="110"/>
      <c r="L167" s="111"/>
      <c r="M167" s="100"/>
      <c r="N167" s="74" t="str">
        <f t="shared" si="12"/>
        <v/>
      </c>
      <c r="O167" s="111"/>
      <c r="P167" s="100"/>
      <c r="Q167" s="74" t="str">
        <f t="shared" si="13"/>
        <v/>
      </c>
      <c r="R167" s="111"/>
      <c r="S167" s="120"/>
      <c r="T167" s="121"/>
      <c r="U167" s="122"/>
      <c r="V167" s="123"/>
    </row>
    <row r="168" spans="1:22" x14ac:dyDescent="0.25">
      <c r="A168" s="71" t="str">
        <f t="shared" si="14"/>
        <v/>
      </c>
      <c r="B168" s="91"/>
      <c r="C168" s="90"/>
      <c r="D168" s="7" t="str">
        <f t="shared" si="10"/>
        <v/>
      </c>
      <c r="E168" s="98"/>
      <c r="F168" s="99"/>
      <c r="G168" s="100"/>
      <c r="H168" s="101"/>
      <c r="I168" s="59" t="str">
        <f t="shared" si="11"/>
        <v/>
      </c>
      <c r="J168" s="109"/>
      <c r="K168" s="110"/>
      <c r="L168" s="111"/>
      <c r="M168" s="100"/>
      <c r="N168" s="74" t="str">
        <f t="shared" si="12"/>
        <v/>
      </c>
      <c r="O168" s="111"/>
      <c r="P168" s="100"/>
      <c r="Q168" s="74" t="str">
        <f t="shared" si="13"/>
        <v/>
      </c>
      <c r="R168" s="111"/>
      <c r="S168" s="120"/>
      <c r="T168" s="121"/>
      <c r="U168" s="122"/>
      <c r="V168" s="123"/>
    </row>
    <row r="169" spans="1:22" x14ac:dyDescent="0.25">
      <c r="A169" s="71" t="str">
        <f t="shared" si="14"/>
        <v/>
      </c>
      <c r="B169" s="91"/>
      <c r="C169" s="90"/>
      <c r="D169" s="7" t="str">
        <f t="shared" si="10"/>
        <v/>
      </c>
      <c r="E169" s="98"/>
      <c r="F169" s="99"/>
      <c r="G169" s="100"/>
      <c r="H169" s="101"/>
      <c r="I169" s="59" t="str">
        <f t="shared" si="11"/>
        <v/>
      </c>
      <c r="J169" s="109"/>
      <c r="K169" s="110"/>
      <c r="L169" s="111"/>
      <c r="M169" s="100"/>
      <c r="N169" s="74" t="str">
        <f t="shared" si="12"/>
        <v/>
      </c>
      <c r="O169" s="111"/>
      <c r="P169" s="100"/>
      <c r="Q169" s="74" t="str">
        <f t="shared" si="13"/>
        <v/>
      </c>
      <c r="R169" s="111"/>
      <c r="S169" s="120"/>
      <c r="T169" s="121"/>
      <c r="U169" s="122"/>
      <c r="V169" s="123"/>
    </row>
    <row r="170" spans="1:22" x14ac:dyDescent="0.25">
      <c r="A170" s="71" t="str">
        <f t="shared" si="14"/>
        <v/>
      </c>
      <c r="B170" s="91"/>
      <c r="C170" s="90"/>
      <c r="D170" s="7" t="str">
        <f t="shared" si="10"/>
        <v/>
      </c>
      <c r="E170" s="98"/>
      <c r="F170" s="99"/>
      <c r="G170" s="100"/>
      <c r="H170" s="101"/>
      <c r="I170" s="59" t="str">
        <f t="shared" si="11"/>
        <v/>
      </c>
      <c r="J170" s="109"/>
      <c r="K170" s="110"/>
      <c r="L170" s="111"/>
      <c r="M170" s="100"/>
      <c r="N170" s="74" t="str">
        <f t="shared" si="12"/>
        <v/>
      </c>
      <c r="O170" s="111"/>
      <c r="P170" s="100"/>
      <c r="Q170" s="74" t="str">
        <f t="shared" si="13"/>
        <v/>
      </c>
      <c r="R170" s="111"/>
      <c r="S170" s="120"/>
      <c r="T170" s="121"/>
      <c r="U170" s="122"/>
      <c r="V170" s="123"/>
    </row>
    <row r="171" spans="1:22" x14ac:dyDescent="0.25">
      <c r="A171" s="71" t="str">
        <f t="shared" si="14"/>
        <v/>
      </c>
      <c r="B171" s="91"/>
      <c r="C171" s="90"/>
      <c r="D171" s="7" t="str">
        <f t="shared" si="10"/>
        <v/>
      </c>
      <c r="E171" s="98"/>
      <c r="F171" s="99"/>
      <c r="G171" s="100"/>
      <c r="H171" s="101"/>
      <c r="I171" s="59" t="str">
        <f t="shared" si="11"/>
        <v/>
      </c>
      <c r="J171" s="109"/>
      <c r="K171" s="110"/>
      <c r="L171" s="111"/>
      <c r="M171" s="100"/>
      <c r="N171" s="74" t="str">
        <f t="shared" si="12"/>
        <v/>
      </c>
      <c r="O171" s="111"/>
      <c r="P171" s="100"/>
      <c r="Q171" s="74" t="str">
        <f t="shared" si="13"/>
        <v/>
      </c>
      <c r="R171" s="111"/>
      <c r="S171" s="120"/>
      <c r="T171" s="121"/>
      <c r="U171" s="122"/>
      <c r="V171" s="123"/>
    </row>
    <row r="172" spans="1:22" x14ac:dyDescent="0.25">
      <c r="A172" s="71" t="str">
        <f t="shared" si="14"/>
        <v/>
      </c>
      <c r="B172" s="91"/>
      <c r="C172" s="90"/>
      <c r="D172" s="7" t="str">
        <f t="shared" si="10"/>
        <v/>
      </c>
      <c r="E172" s="98"/>
      <c r="F172" s="99"/>
      <c r="G172" s="100"/>
      <c r="H172" s="101"/>
      <c r="I172" s="59" t="str">
        <f t="shared" si="11"/>
        <v/>
      </c>
      <c r="J172" s="109"/>
      <c r="K172" s="110"/>
      <c r="L172" s="111"/>
      <c r="M172" s="100"/>
      <c r="N172" s="74" t="str">
        <f t="shared" si="12"/>
        <v/>
      </c>
      <c r="O172" s="111"/>
      <c r="P172" s="100"/>
      <c r="Q172" s="74" t="str">
        <f t="shared" si="13"/>
        <v/>
      </c>
      <c r="R172" s="111"/>
      <c r="S172" s="120"/>
      <c r="T172" s="121"/>
      <c r="U172" s="122"/>
      <c r="V172" s="123"/>
    </row>
    <row r="173" spans="1:22" x14ac:dyDescent="0.25">
      <c r="A173" s="71" t="str">
        <f t="shared" si="14"/>
        <v/>
      </c>
      <c r="B173" s="91"/>
      <c r="C173" s="90"/>
      <c r="D173" s="7" t="str">
        <f t="shared" si="10"/>
        <v/>
      </c>
      <c r="E173" s="98"/>
      <c r="F173" s="99"/>
      <c r="G173" s="100"/>
      <c r="H173" s="101"/>
      <c r="I173" s="59" t="str">
        <f t="shared" si="11"/>
        <v/>
      </c>
      <c r="J173" s="109"/>
      <c r="K173" s="110"/>
      <c r="L173" s="111"/>
      <c r="M173" s="100"/>
      <c r="N173" s="74" t="str">
        <f t="shared" si="12"/>
        <v/>
      </c>
      <c r="O173" s="111"/>
      <c r="P173" s="100"/>
      <c r="Q173" s="74" t="str">
        <f t="shared" si="13"/>
        <v/>
      </c>
      <c r="R173" s="111"/>
      <c r="S173" s="120"/>
      <c r="T173" s="121"/>
      <c r="U173" s="122"/>
      <c r="V173" s="123"/>
    </row>
    <row r="174" spans="1:22" x14ac:dyDescent="0.25">
      <c r="A174" s="71" t="str">
        <f t="shared" si="14"/>
        <v/>
      </c>
      <c r="B174" s="91"/>
      <c r="C174" s="90"/>
      <c r="D174" s="7" t="str">
        <f t="shared" si="10"/>
        <v/>
      </c>
      <c r="E174" s="98"/>
      <c r="F174" s="99"/>
      <c r="G174" s="100"/>
      <c r="H174" s="101"/>
      <c r="I174" s="59" t="str">
        <f t="shared" si="11"/>
        <v/>
      </c>
      <c r="J174" s="109"/>
      <c r="K174" s="110"/>
      <c r="L174" s="111"/>
      <c r="M174" s="100"/>
      <c r="N174" s="74" t="str">
        <f t="shared" si="12"/>
        <v/>
      </c>
      <c r="O174" s="111"/>
      <c r="P174" s="100"/>
      <c r="Q174" s="74" t="str">
        <f t="shared" si="13"/>
        <v/>
      </c>
      <c r="R174" s="111"/>
      <c r="S174" s="120"/>
      <c r="T174" s="121"/>
      <c r="U174" s="122"/>
      <c r="V174" s="123"/>
    </row>
    <row r="175" spans="1:22" x14ac:dyDescent="0.25">
      <c r="A175" s="71" t="str">
        <f t="shared" si="14"/>
        <v/>
      </c>
      <c r="B175" s="91"/>
      <c r="C175" s="90"/>
      <c r="D175" s="7" t="str">
        <f t="shared" si="10"/>
        <v/>
      </c>
      <c r="E175" s="98"/>
      <c r="F175" s="99"/>
      <c r="G175" s="100"/>
      <c r="H175" s="101"/>
      <c r="I175" s="59" t="str">
        <f t="shared" si="11"/>
        <v/>
      </c>
      <c r="J175" s="109"/>
      <c r="K175" s="110"/>
      <c r="L175" s="111"/>
      <c r="M175" s="100"/>
      <c r="N175" s="74" t="str">
        <f t="shared" si="12"/>
        <v/>
      </c>
      <c r="O175" s="111"/>
      <c r="P175" s="100"/>
      <c r="Q175" s="74" t="str">
        <f t="shared" si="13"/>
        <v/>
      </c>
      <c r="R175" s="111"/>
      <c r="S175" s="120"/>
      <c r="T175" s="121"/>
      <c r="U175" s="122"/>
      <c r="V175" s="123"/>
    </row>
    <row r="176" spans="1:22" x14ac:dyDescent="0.25">
      <c r="A176" s="71" t="str">
        <f t="shared" si="14"/>
        <v/>
      </c>
      <c r="B176" s="91"/>
      <c r="C176" s="90"/>
      <c r="D176" s="7" t="str">
        <f t="shared" si="10"/>
        <v/>
      </c>
      <c r="E176" s="98"/>
      <c r="F176" s="99"/>
      <c r="G176" s="100"/>
      <c r="H176" s="101"/>
      <c r="I176" s="59" t="str">
        <f t="shared" si="11"/>
        <v/>
      </c>
      <c r="J176" s="109"/>
      <c r="K176" s="110"/>
      <c r="L176" s="111"/>
      <c r="M176" s="100"/>
      <c r="N176" s="74" t="str">
        <f t="shared" si="12"/>
        <v/>
      </c>
      <c r="O176" s="111"/>
      <c r="P176" s="100"/>
      <c r="Q176" s="74" t="str">
        <f t="shared" si="13"/>
        <v/>
      </c>
      <c r="R176" s="111"/>
      <c r="S176" s="120"/>
      <c r="T176" s="121"/>
      <c r="U176" s="122"/>
      <c r="V176" s="123"/>
    </row>
    <row r="177" spans="1:22" x14ac:dyDescent="0.25">
      <c r="A177" s="71" t="str">
        <f t="shared" si="14"/>
        <v/>
      </c>
      <c r="B177" s="91"/>
      <c r="C177" s="90"/>
      <c r="D177" s="7" t="str">
        <f t="shared" si="10"/>
        <v/>
      </c>
      <c r="E177" s="98"/>
      <c r="F177" s="99"/>
      <c r="G177" s="100"/>
      <c r="H177" s="101"/>
      <c r="I177" s="59" t="str">
        <f t="shared" si="11"/>
        <v/>
      </c>
      <c r="J177" s="109"/>
      <c r="K177" s="110"/>
      <c r="L177" s="111"/>
      <c r="M177" s="100"/>
      <c r="N177" s="74" t="str">
        <f t="shared" si="12"/>
        <v/>
      </c>
      <c r="O177" s="111"/>
      <c r="P177" s="100"/>
      <c r="Q177" s="74" t="str">
        <f t="shared" si="13"/>
        <v/>
      </c>
      <c r="R177" s="111"/>
      <c r="S177" s="120"/>
      <c r="T177" s="121"/>
      <c r="U177" s="122"/>
      <c r="V177" s="123"/>
    </row>
    <row r="178" spans="1:22" x14ac:dyDescent="0.25">
      <c r="A178" s="71" t="str">
        <f t="shared" si="14"/>
        <v/>
      </c>
      <c r="B178" s="91"/>
      <c r="C178" s="90"/>
      <c r="D178" s="7" t="str">
        <f t="shared" si="10"/>
        <v/>
      </c>
      <c r="E178" s="98"/>
      <c r="F178" s="99"/>
      <c r="G178" s="100"/>
      <c r="H178" s="101"/>
      <c r="I178" s="59" t="str">
        <f t="shared" si="11"/>
        <v/>
      </c>
      <c r="J178" s="109"/>
      <c r="K178" s="110"/>
      <c r="L178" s="111"/>
      <c r="M178" s="100"/>
      <c r="N178" s="74" t="str">
        <f t="shared" si="12"/>
        <v/>
      </c>
      <c r="O178" s="111"/>
      <c r="P178" s="100"/>
      <c r="Q178" s="74" t="str">
        <f t="shared" si="13"/>
        <v/>
      </c>
      <c r="R178" s="111"/>
      <c r="S178" s="120"/>
      <c r="T178" s="121"/>
      <c r="U178" s="122"/>
      <c r="V178" s="123"/>
    </row>
    <row r="179" spans="1:22" x14ac:dyDescent="0.25">
      <c r="A179" s="71" t="str">
        <f t="shared" si="14"/>
        <v/>
      </c>
      <c r="B179" s="91"/>
      <c r="C179" s="90"/>
      <c r="D179" s="7" t="str">
        <f t="shared" si="10"/>
        <v/>
      </c>
      <c r="E179" s="98"/>
      <c r="F179" s="99"/>
      <c r="G179" s="100"/>
      <c r="H179" s="101"/>
      <c r="I179" s="59" t="str">
        <f t="shared" si="11"/>
        <v/>
      </c>
      <c r="J179" s="109"/>
      <c r="K179" s="110"/>
      <c r="L179" s="111"/>
      <c r="M179" s="100"/>
      <c r="N179" s="74" t="str">
        <f t="shared" si="12"/>
        <v/>
      </c>
      <c r="O179" s="111"/>
      <c r="P179" s="100"/>
      <c r="Q179" s="74" t="str">
        <f t="shared" si="13"/>
        <v/>
      </c>
      <c r="R179" s="111"/>
      <c r="S179" s="120"/>
      <c r="T179" s="121"/>
      <c r="U179" s="122"/>
      <c r="V179" s="123"/>
    </row>
    <row r="180" spans="1:22" x14ac:dyDescent="0.25">
      <c r="A180" s="71" t="str">
        <f t="shared" si="14"/>
        <v/>
      </c>
      <c r="B180" s="91"/>
      <c r="C180" s="90"/>
      <c r="D180" s="7" t="str">
        <f t="shared" si="10"/>
        <v/>
      </c>
      <c r="E180" s="98"/>
      <c r="F180" s="99"/>
      <c r="G180" s="100"/>
      <c r="H180" s="101"/>
      <c r="I180" s="59" t="str">
        <f t="shared" si="11"/>
        <v/>
      </c>
      <c r="J180" s="109"/>
      <c r="K180" s="110"/>
      <c r="L180" s="111"/>
      <c r="M180" s="100"/>
      <c r="N180" s="74" t="str">
        <f t="shared" si="12"/>
        <v/>
      </c>
      <c r="O180" s="111"/>
      <c r="P180" s="100"/>
      <c r="Q180" s="74" t="str">
        <f t="shared" si="13"/>
        <v/>
      </c>
      <c r="R180" s="111"/>
      <c r="S180" s="120"/>
      <c r="T180" s="121"/>
      <c r="U180" s="122"/>
      <c r="V180" s="123"/>
    </row>
    <row r="181" spans="1:22" x14ac:dyDescent="0.25">
      <c r="A181" s="71" t="str">
        <f t="shared" si="14"/>
        <v/>
      </c>
      <c r="B181" s="91"/>
      <c r="C181" s="90"/>
      <c r="D181" s="7" t="str">
        <f t="shared" si="10"/>
        <v/>
      </c>
      <c r="E181" s="98"/>
      <c r="F181" s="99"/>
      <c r="G181" s="100"/>
      <c r="H181" s="101"/>
      <c r="I181" s="59" t="str">
        <f t="shared" si="11"/>
        <v/>
      </c>
      <c r="J181" s="109"/>
      <c r="K181" s="110"/>
      <c r="L181" s="111"/>
      <c r="M181" s="100"/>
      <c r="N181" s="74" t="str">
        <f t="shared" si="12"/>
        <v/>
      </c>
      <c r="O181" s="111"/>
      <c r="P181" s="100"/>
      <c r="Q181" s="74" t="str">
        <f t="shared" si="13"/>
        <v/>
      </c>
      <c r="R181" s="111"/>
      <c r="S181" s="120"/>
      <c r="T181" s="121"/>
      <c r="U181" s="122"/>
      <c r="V181" s="123"/>
    </row>
    <row r="182" spans="1:22" x14ac:dyDescent="0.25">
      <c r="A182" s="71" t="str">
        <f t="shared" si="14"/>
        <v/>
      </c>
      <c r="B182" s="91"/>
      <c r="C182" s="90"/>
      <c r="D182" s="7" t="str">
        <f t="shared" si="10"/>
        <v/>
      </c>
      <c r="E182" s="98"/>
      <c r="F182" s="99"/>
      <c r="G182" s="100"/>
      <c r="H182" s="101"/>
      <c r="I182" s="59" t="str">
        <f t="shared" si="11"/>
        <v/>
      </c>
      <c r="J182" s="109"/>
      <c r="K182" s="110"/>
      <c r="L182" s="111"/>
      <c r="M182" s="100"/>
      <c r="N182" s="74" t="str">
        <f t="shared" si="12"/>
        <v/>
      </c>
      <c r="O182" s="111"/>
      <c r="P182" s="100"/>
      <c r="Q182" s="74" t="str">
        <f t="shared" si="13"/>
        <v/>
      </c>
      <c r="R182" s="111"/>
      <c r="S182" s="120"/>
      <c r="T182" s="121"/>
      <c r="U182" s="122"/>
      <c r="V182" s="123"/>
    </row>
    <row r="183" spans="1:22" x14ac:dyDescent="0.25">
      <c r="A183" s="71" t="str">
        <f t="shared" si="14"/>
        <v/>
      </c>
      <c r="B183" s="91"/>
      <c r="C183" s="90"/>
      <c r="D183" s="7" t="str">
        <f t="shared" si="10"/>
        <v/>
      </c>
      <c r="E183" s="98"/>
      <c r="F183" s="99"/>
      <c r="G183" s="100"/>
      <c r="H183" s="101"/>
      <c r="I183" s="59" t="str">
        <f t="shared" si="11"/>
        <v/>
      </c>
      <c r="J183" s="109"/>
      <c r="K183" s="110"/>
      <c r="L183" s="111"/>
      <c r="M183" s="100"/>
      <c r="N183" s="74" t="str">
        <f t="shared" si="12"/>
        <v/>
      </c>
      <c r="O183" s="111"/>
      <c r="P183" s="100"/>
      <c r="Q183" s="74" t="str">
        <f t="shared" si="13"/>
        <v/>
      </c>
      <c r="R183" s="111"/>
      <c r="S183" s="120"/>
      <c r="T183" s="121"/>
      <c r="U183" s="122"/>
      <c r="V183" s="123"/>
    </row>
    <row r="184" spans="1:22" x14ac:dyDescent="0.25">
      <c r="A184" s="71" t="str">
        <f t="shared" si="14"/>
        <v/>
      </c>
      <c r="B184" s="91"/>
      <c r="C184" s="90"/>
      <c r="D184" s="7" t="str">
        <f t="shared" si="10"/>
        <v/>
      </c>
      <c r="E184" s="98"/>
      <c r="F184" s="99"/>
      <c r="G184" s="100"/>
      <c r="H184" s="101"/>
      <c r="I184" s="59" t="str">
        <f t="shared" si="11"/>
        <v/>
      </c>
      <c r="J184" s="109"/>
      <c r="K184" s="110"/>
      <c r="L184" s="111"/>
      <c r="M184" s="100"/>
      <c r="N184" s="74" t="str">
        <f t="shared" si="12"/>
        <v/>
      </c>
      <c r="O184" s="111"/>
      <c r="P184" s="100"/>
      <c r="Q184" s="74" t="str">
        <f t="shared" si="13"/>
        <v/>
      </c>
      <c r="R184" s="111"/>
      <c r="S184" s="120"/>
      <c r="T184" s="121"/>
      <c r="U184" s="122"/>
      <c r="V184" s="123"/>
    </row>
    <row r="185" spans="1:22" x14ac:dyDescent="0.25">
      <c r="A185" s="71" t="str">
        <f t="shared" si="14"/>
        <v/>
      </c>
      <c r="B185" s="91"/>
      <c r="C185" s="90"/>
      <c r="D185" s="7" t="str">
        <f t="shared" si="10"/>
        <v/>
      </c>
      <c r="E185" s="98"/>
      <c r="F185" s="99"/>
      <c r="G185" s="100"/>
      <c r="H185" s="101"/>
      <c r="I185" s="59" t="str">
        <f t="shared" si="11"/>
        <v/>
      </c>
      <c r="J185" s="109"/>
      <c r="K185" s="110"/>
      <c r="L185" s="111"/>
      <c r="M185" s="100"/>
      <c r="N185" s="74" t="str">
        <f t="shared" si="12"/>
        <v/>
      </c>
      <c r="O185" s="111"/>
      <c r="P185" s="100"/>
      <c r="Q185" s="74" t="str">
        <f t="shared" si="13"/>
        <v/>
      </c>
      <c r="R185" s="111"/>
      <c r="S185" s="120"/>
      <c r="T185" s="121"/>
      <c r="U185" s="122"/>
      <c r="V185" s="123"/>
    </row>
    <row r="186" spans="1:22" x14ac:dyDescent="0.25">
      <c r="A186" s="71" t="str">
        <f t="shared" si="14"/>
        <v/>
      </c>
      <c r="B186" s="91"/>
      <c r="C186" s="90"/>
      <c r="D186" s="7" t="str">
        <f t="shared" si="10"/>
        <v/>
      </c>
      <c r="E186" s="98"/>
      <c r="F186" s="99"/>
      <c r="G186" s="100"/>
      <c r="H186" s="101"/>
      <c r="I186" s="59" t="str">
        <f t="shared" si="11"/>
        <v/>
      </c>
      <c r="J186" s="109"/>
      <c r="K186" s="110"/>
      <c r="L186" s="111"/>
      <c r="M186" s="100"/>
      <c r="N186" s="74" t="str">
        <f t="shared" si="12"/>
        <v/>
      </c>
      <c r="O186" s="111"/>
      <c r="P186" s="100"/>
      <c r="Q186" s="74" t="str">
        <f t="shared" si="13"/>
        <v/>
      </c>
      <c r="R186" s="111"/>
      <c r="S186" s="120"/>
      <c r="T186" s="121"/>
      <c r="U186" s="122"/>
      <c r="V186" s="123"/>
    </row>
    <row r="187" spans="1:22" x14ac:dyDescent="0.25">
      <c r="A187" s="71" t="str">
        <f t="shared" si="14"/>
        <v/>
      </c>
      <c r="B187" s="91"/>
      <c r="C187" s="90"/>
      <c r="D187" s="7" t="str">
        <f t="shared" si="10"/>
        <v/>
      </c>
      <c r="E187" s="98"/>
      <c r="F187" s="99"/>
      <c r="G187" s="100"/>
      <c r="H187" s="101"/>
      <c r="I187" s="59" t="str">
        <f t="shared" si="11"/>
        <v/>
      </c>
      <c r="J187" s="109"/>
      <c r="K187" s="110"/>
      <c r="L187" s="111"/>
      <c r="M187" s="100"/>
      <c r="N187" s="74" t="str">
        <f t="shared" si="12"/>
        <v/>
      </c>
      <c r="O187" s="111"/>
      <c r="P187" s="100"/>
      <c r="Q187" s="74" t="str">
        <f t="shared" si="13"/>
        <v/>
      </c>
      <c r="R187" s="111"/>
      <c r="S187" s="120"/>
      <c r="T187" s="121"/>
      <c r="U187" s="122"/>
      <c r="V187" s="123"/>
    </row>
    <row r="188" spans="1:22" x14ac:dyDescent="0.25">
      <c r="A188" s="71" t="str">
        <f t="shared" si="14"/>
        <v/>
      </c>
      <c r="B188" s="91"/>
      <c r="C188" s="90"/>
      <c r="D188" s="7" t="str">
        <f t="shared" si="10"/>
        <v/>
      </c>
      <c r="E188" s="98"/>
      <c r="F188" s="99"/>
      <c r="G188" s="100"/>
      <c r="H188" s="101"/>
      <c r="I188" s="59" t="str">
        <f t="shared" si="11"/>
        <v/>
      </c>
      <c r="J188" s="109"/>
      <c r="K188" s="110"/>
      <c r="L188" s="111"/>
      <c r="M188" s="100"/>
      <c r="N188" s="74" t="str">
        <f t="shared" si="12"/>
        <v/>
      </c>
      <c r="O188" s="111"/>
      <c r="P188" s="100"/>
      <c r="Q188" s="74" t="str">
        <f t="shared" si="13"/>
        <v/>
      </c>
      <c r="R188" s="111"/>
      <c r="S188" s="120"/>
      <c r="T188" s="121"/>
      <c r="U188" s="122"/>
      <c r="V188" s="123"/>
    </row>
    <row r="189" spans="1:22" x14ac:dyDescent="0.25">
      <c r="A189" s="71" t="str">
        <f t="shared" si="14"/>
        <v/>
      </c>
      <c r="B189" s="91"/>
      <c r="C189" s="90"/>
      <c r="D189" s="7" t="str">
        <f t="shared" si="10"/>
        <v/>
      </c>
      <c r="E189" s="98"/>
      <c r="F189" s="99"/>
      <c r="G189" s="100"/>
      <c r="H189" s="101"/>
      <c r="I189" s="59" t="str">
        <f t="shared" si="11"/>
        <v/>
      </c>
      <c r="J189" s="109"/>
      <c r="K189" s="110"/>
      <c r="L189" s="111"/>
      <c r="M189" s="100"/>
      <c r="N189" s="74" t="str">
        <f t="shared" si="12"/>
        <v/>
      </c>
      <c r="O189" s="111"/>
      <c r="P189" s="100"/>
      <c r="Q189" s="74" t="str">
        <f t="shared" si="13"/>
        <v/>
      </c>
      <c r="R189" s="111"/>
      <c r="S189" s="120"/>
      <c r="T189" s="121"/>
      <c r="U189" s="122"/>
      <c r="V189" s="123"/>
    </row>
    <row r="190" spans="1:22" x14ac:dyDescent="0.25">
      <c r="A190" s="71" t="str">
        <f t="shared" si="14"/>
        <v/>
      </c>
      <c r="B190" s="91"/>
      <c r="C190" s="90"/>
      <c r="D190" s="7" t="str">
        <f t="shared" si="10"/>
        <v/>
      </c>
      <c r="E190" s="98"/>
      <c r="F190" s="99"/>
      <c r="G190" s="100"/>
      <c r="H190" s="101"/>
      <c r="I190" s="59" t="str">
        <f t="shared" si="11"/>
        <v/>
      </c>
      <c r="J190" s="109"/>
      <c r="K190" s="110"/>
      <c r="L190" s="111"/>
      <c r="M190" s="100"/>
      <c r="N190" s="74" t="str">
        <f t="shared" si="12"/>
        <v/>
      </c>
      <c r="O190" s="111"/>
      <c r="P190" s="100"/>
      <c r="Q190" s="74" t="str">
        <f t="shared" si="13"/>
        <v/>
      </c>
      <c r="R190" s="111"/>
      <c r="S190" s="120"/>
      <c r="T190" s="121"/>
      <c r="U190" s="122"/>
      <c r="V190" s="123"/>
    </row>
    <row r="191" spans="1:22" x14ac:dyDescent="0.25">
      <c r="A191" s="71" t="str">
        <f t="shared" si="14"/>
        <v/>
      </c>
      <c r="B191" s="91"/>
      <c r="C191" s="90"/>
      <c r="D191" s="7" t="str">
        <f t="shared" si="10"/>
        <v/>
      </c>
      <c r="E191" s="98"/>
      <c r="F191" s="99"/>
      <c r="G191" s="100"/>
      <c r="H191" s="101"/>
      <c r="I191" s="59" t="str">
        <f t="shared" si="11"/>
        <v/>
      </c>
      <c r="J191" s="109"/>
      <c r="K191" s="110"/>
      <c r="L191" s="111"/>
      <c r="M191" s="100"/>
      <c r="N191" s="74" t="str">
        <f t="shared" si="12"/>
        <v/>
      </c>
      <c r="O191" s="111"/>
      <c r="P191" s="100"/>
      <c r="Q191" s="74" t="str">
        <f t="shared" si="13"/>
        <v/>
      </c>
      <c r="R191" s="111"/>
      <c r="S191" s="120"/>
      <c r="T191" s="121"/>
      <c r="U191" s="122"/>
      <c r="V191" s="123"/>
    </row>
    <row r="192" spans="1:22" x14ac:dyDescent="0.25">
      <c r="A192" s="71" t="str">
        <f t="shared" si="14"/>
        <v/>
      </c>
      <c r="B192" s="91"/>
      <c r="C192" s="90"/>
      <c r="D192" s="7" t="str">
        <f t="shared" si="10"/>
        <v/>
      </c>
      <c r="E192" s="98"/>
      <c r="F192" s="99"/>
      <c r="G192" s="100"/>
      <c r="H192" s="101"/>
      <c r="I192" s="59" t="str">
        <f t="shared" si="11"/>
        <v/>
      </c>
      <c r="J192" s="109"/>
      <c r="K192" s="110"/>
      <c r="L192" s="111"/>
      <c r="M192" s="100"/>
      <c r="N192" s="74" t="str">
        <f t="shared" si="12"/>
        <v/>
      </c>
      <c r="O192" s="111"/>
      <c r="P192" s="100"/>
      <c r="Q192" s="74" t="str">
        <f t="shared" si="13"/>
        <v/>
      </c>
      <c r="R192" s="111"/>
      <c r="S192" s="120"/>
      <c r="T192" s="121"/>
      <c r="U192" s="122"/>
      <c r="V192" s="123"/>
    </row>
    <row r="193" spans="1:22" x14ac:dyDescent="0.25">
      <c r="A193" s="71" t="str">
        <f t="shared" si="14"/>
        <v/>
      </c>
      <c r="B193" s="91"/>
      <c r="C193" s="90"/>
      <c r="D193" s="7" t="str">
        <f t="shared" si="10"/>
        <v/>
      </c>
      <c r="E193" s="98"/>
      <c r="F193" s="99"/>
      <c r="G193" s="100"/>
      <c r="H193" s="101"/>
      <c r="I193" s="59" t="str">
        <f t="shared" si="11"/>
        <v/>
      </c>
      <c r="J193" s="109"/>
      <c r="K193" s="110"/>
      <c r="L193" s="111"/>
      <c r="M193" s="100"/>
      <c r="N193" s="74" t="str">
        <f t="shared" si="12"/>
        <v/>
      </c>
      <c r="O193" s="111"/>
      <c r="P193" s="100"/>
      <c r="Q193" s="74" t="str">
        <f t="shared" si="13"/>
        <v/>
      </c>
      <c r="R193" s="111"/>
      <c r="S193" s="120"/>
      <c r="T193" s="121"/>
      <c r="U193" s="122"/>
      <c r="V193" s="123"/>
    </row>
    <row r="194" spans="1:22" x14ac:dyDescent="0.25">
      <c r="A194" s="71" t="str">
        <f t="shared" si="14"/>
        <v/>
      </c>
      <c r="B194" s="91"/>
      <c r="C194" s="90"/>
      <c r="D194" s="7" t="str">
        <f t="shared" si="10"/>
        <v/>
      </c>
      <c r="E194" s="98"/>
      <c r="F194" s="99"/>
      <c r="G194" s="100"/>
      <c r="H194" s="101"/>
      <c r="I194" s="59" t="str">
        <f t="shared" si="11"/>
        <v/>
      </c>
      <c r="J194" s="109"/>
      <c r="K194" s="110"/>
      <c r="L194" s="111"/>
      <c r="M194" s="100"/>
      <c r="N194" s="74" t="str">
        <f t="shared" si="12"/>
        <v/>
      </c>
      <c r="O194" s="111"/>
      <c r="P194" s="100"/>
      <c r="Q194" s="74" t="str">
        <f t="shared" si="13"/>
        <v/>
      </c>
      <c r="R194" s="111"/>
      <c r="S194" s="120"/>
      <c r="T194" s="121"/>
      <c r="U194" s="122"/>
      <c r="V194" s="123"/>
    </row>
    <row r="195" spans="1:22" x14ac:dyDescent="0.25">
      <c r="A195" s="71" t="str">
        <f t="shared" si="14"/>
        <v/>
      </c>
      <c r="B195" s="91"/>
      <c r="C195" s="90"/>
      <c r="D195" s="7" t="str">
        <f t="shared" si="10"/>
        <v/>
      </c>
      <c r="E195" s="98"/>
      <c r="F195" s="99"/>
      <c r="G195" s="100"/>
      <c r="H195" s="101"/>
      <c r="I195" s="59" t="str">
        <f t="shared" si="11"/>
        <v/>
      </c>
      <c r="J195" s="109"/>
      <c r="K195" s="110"/>
      <c r="L195" s="111"/>
      <c r="M195" s="100"/>
      <c r="N195" s="74" t="str">
        <f t="shared" si="12"/>
        <v/>
      </c>
      <c r="O195" s="111"/>
      <c r="P195" s="100"/>
      <c r="Q195" s="74" t="str">
        <f t="shared" si="13"/>
        <v/>
      </c>
      <c r="R195" s="111"/>
      <c r="S195" s="120"/>
      <c r="T195" s="121"/>
      <c r="U195" s="122"/>
      <c r="V195" s="123"/>
    </row>
    <row r="196" spans="1:22" x14ac:dyDescent="0.25">
      <c r="A196" s="71" t="str">
        <f t="shared" si="14"/>
        <v/>
      </c>
      <c r="B196" s="91"/>
      <c r="C196" s="90"/>
      <c r="D196" s="7" t="str">
        <f t="shared" si="10"/>
        <v/>
      </c>
      <c r="E196" s="98"/>
      <c r="F196" s="99"/>
      <c r="G196" s="100"/>
      <c r="H196" s="101"/>
      <c r="I196" s="59" t="str">
        <f t="shared" si="11"/>
        <v/>
      </c>
      <c r="J196" s="109"/>
      <c r="K196" s="110"/>
      <c r="L196" s="111"/>
      <c r="M196" s="100"/>
      <c r="N196" s="74" t="str">
        <f t="shared" si="12"/>
        <v/>
      </c>
      <c r="O196" s="111"/>
      <c r="P196" s="100"/>
      <c r="Q196" s="74" t="str">
        <f t="shared" si="13"/>
        <v/>
      </c>
      <c r="R196" s="111"/>
      <c r="S196" s="120"/>
      <c r="T196" s="121"/>
      <c r="U196" s="122"/>
      <c r="V196" s="123"/>
    </row>
    <row r="197" spans="1:22" x14ac:dyDescent="0.25">
      <c r="A197" s="71" t="str">
        <f t="shared" si="14"/>
        <v/>
      </c>
      <c r="B197" s="91"/>
      <c r="C197" s="90"/>
      <c r="D197" s="7" t="str">
        <f t="shared" si="10"/>
        <v/>
      </c>
      <c r="E197" s="98"/>
      <c r="F197" s="99"/>
      <c r="G197" s="100"/>
      <c r="H197" s="101"/>
      <c r="I197" s="59" t="str">
        <f t="shared" si="11"/>
        <v/>
      </c>
      <c r="J197" s="109"/>
      <c r="K197" s="110"/>
      <c r="L197" s="111"/>
      <c r="M197" s="100"/>
      <c r="N197" s="74" t="str">
        <f t="shared" si="12"/>
        <v/>
      </c>
      <c r="O197" s="111"/>
      <c r="P197" s="100"/>
      <c r="Q197" s="74" t="str">
        <f t="shared" si="13"/>
        <v/>
      </c>
      <c r="R197" s="111"/>
      <c r="S197" s="120"/>
      <c r="T197" s="121"/>
      <c r="U197" s="122"/>
      <c r="V197" s="123"/>
    </row>
    <row r="198" spans="1:22" x14ac:dyDescent="0.25">
      <c r="A198" s="71" t="str">
        <f t="shared" si="14"/>
        <v/>
      </c>
      <c r="B198" s="91"/>
      <c r="C198" s="90"/>
      <c r="D198" s="7" t="str">
        <f t="shared" ref="D198:D261" si="15">IF(C198&lt;&gt;"",VALUE(LEFT(C198,2)),"")</f>
        <v/>
      </c>
      <c r="E198" s="98"/>
      <c r="F198" s="99"/>
      <c r="G198" s="100"/>
      <c r="H198" s="101"/>
      <c r="I198" s="59" t="str">
        <f t="shared" si="11"/>
        <v/>
      </c>
      <c r="J198" s="109"/>
      <c r="K198" s="110"/>
      <c r="L198" s="111"/>
      <c r="M198" s="100"/>
      <c r="N198" s="74" t="str">
        <f t="shared" si="12"/>
        <v/>
      </c>
      <c r="O198" s="111"/>
      <c r="P198" s="100"/>
      <c r="Q198" s="74" t="str">
        <f t="shared" si="13"/>
        <v/>
      </c>
      <c r="R198" s="111"/>
      <c r="S198" s="120"/>
      <c r="T198" s="121"/>
      <c r="U198" s="122"/>
      <c r="V198" s="123"/>
    </row>
    <row r="199" spans="1:22" x14ac:dyDescent="0.25">
      <c r="A199" s="71" t="str">
        <f t="shared" si="14"/>
        <v/>
      </c>
      <c r="B199" s="91"/>
      <c r="C199" s="90"/>
      <c r="D199" s="7" t="str">
        <f t="shared" si="15"/>
        <v/>
      </c>
      <c r="E199" s="98"/>
      <c r="F199" s="99"/>
      <c r="G199" s="100"/>
      <c r="H199" s="101"/>
      <c r="I199" s="59" t="str">
        <f t="shared" ref="I199:I262" si="16">IF(F199&lt;&gt;"",G199-F199-J199,"")</f>
        <v/>
      </c>
      <c r="J199" s="109"/>
      <c r="K199" s="110"/>
      <c r="L199" s="111"/>
      <c r="M199" s="100"/>
      <c r="N199" s="74" t="str">
        <f t="shared" si="12"/>
        <v/>
      </c>
      <c r="O199" s="111"/>
      <c r="P199" s="100"/>
      <c r="Q199" s="74" t="str">
        <f t="shared" si="13"/>
        <v/>
      </c>
      <c r="R199" s="111"/>
      <c r="S199" s="120"/>
      <c r="T199" s="121"/>
      <c r="U199" s="122"/>
      <c r="V199" s="123"/>
    </row>
    <row r="200" spans="1:22" x14ac:dyDescent="0.25">
      <c r="A200" s="71" t="str">
        <f t="shared" si="14"/>
        <v/>
      </c>
      <c r="B200" s="91"/>
      <c r="C200" s="90"/>
      <c r="D200" s="7" t="str">
        <f t="shared" si="15"/>
        <v/>
      </c>
      <c r="E200" s="98"/>
      <c r="F200" s="99"/>
      <c r="G200" s="100"/>
      <c r="H200" s="101"/>
      <c r="I200" s="59" t="str">
        <f t="shared" si="16"/>
        <v/>
      </c>
      <c r="J200" s="109"/>
      <c r="K200" s="110"/>
      <c r="L200" s="111"/>
      <c r="M200" s="100"/>
      <c r="N200" s="74" t="str">
        <f t="shared" ref="N200:N263" si="17">IF(A200&lt;&gt;"",N199+L200-M200,"")</f>
        <v/>
      </c>
      <c r="O200" s="111"/>
      <c r="P200" s="100"/>
      <c r="Q200" s="74" t="str">
        <f t="shared" ref="Q200:Q263" si="18">IF(A200&lt;&gt;"",Q199+O200-P200,"")</f>
        <v/>
      </c>
      <c r="R200" s="111"/>
      <c r="S200" s="120"/>
      <c r="T200" s="121"/>
      <c r="U200" s="122"/>
      <c r="V200" s="123"/>
    </row>
    <row r="201" spans="1:22" x14ac:dyDescent="0.25">
      <c r="A201" s="71" t="str">
        <f t="shared" ref="A201:A264" si="19">IF(B201&gt;0,A200+1,"")</f>
        <v/>
      </c>
      <c r="B201" s="91"/>
      <c r="C201" s="90"/>
      <c r="D201" s="7" t="str">
        <f t="shared" si="15"/>
        <v/>
      </c>
      <c r="E201" s="98"/>
      <c r="F201" s="99"/>
      <c r="G201" s="100"/>
      <c r="H201" s="101"/>
      <c r="I201" s="59" t="str">
        <f t="shared" si="16"/>
        <v/>
      </c>
      <c r="J201" s="109"/>
      <c r="K201" s="110"/>
      <c r="L201" s="111"/>
      <c r="M201" s="100"/>
      <c r="N201" s="74" t="str">
        <f t="shared" si="17"/>
        <v/>
      </c>
      <c r="O201" s="111"/>
      <c r="P201" s="100"/>
      <c r="Q201" s="74" t="str">
        <f t="shared" si="18"/>
        <v/>
      </c>
      <c r="R201" s="111"/>
      <c r="S201" s="120"/>
      <c r="T201" s="121"/>
      <c r="U201" s="122"/>
      <c r="V201" s="123"/>
    </row>
    <row r="202" spans="1:22" x14ac:dyDescent="0.25">
      <c r="A202" s="71" t="str">
        <f t="shared" si="19"/>
        <v/>
      </c>
      <c r="B202" s="91"/>
      <c r="C202" s="90"/>
      <c r="D202" s="7" t="str">
        <f t="shared" si="15"/>
        <v/>
      </c>
      <c r="E202" s="98"/>
      <c r="F202" s="99"/>
      <c r="G202" s="100"/>
      <c r="H202" s="101"/>
      <c r="I202" s="59" t="str">
        <f t="shared" si="16"/>
        <v/>
      </c>
      <c r="J202" s="109"/>
      <c r="K202" s="110"/>
      <c r="L202" s="111"/>
      <c r="M202" s="100"/>
      <c r="N202" s="74" t="str">
        <f t="shared" si="17"/>
        <v/>
      </c>
      <c r="O202" s="111"/>
      <c r="P202" s="100"/>
      <c r="Q202" s="74" t="str">
        <f t="shared" si="18"/>
        <v/>
      </c>
      <c r="R202" s="111"/>
      <c r="S202" s="120"/>
      <c r="T202" s="121"/>
      <c r="U202" s="122"/>
      <c r="V202" s="123"/>
    </row>
    <row r="203" spans="1:22" x14ac:dyDescent="0.25">
      <c r="A203" s="71" t="str">
        <f t="shared" si="19"/>
        <v/>
      </c>
      <c r="B203" s="91"/>
      <c r="C203" s="90"/>
      <c r="D203" s="7" t="str">
        <f t="shared" si="15"/>
        <v/>
      </c>
      <c r="E203" s="98"/>
      <c r="F203" s="99"/>
      <c r="G203" s="100"/>
      <c r="H203" s="101"/>
      <c r="I203" s="59" t="str">
        <f t="shared" si="16"/>
        <v/>
      </c>
      <c r="J203" s="109"/>
      <c r="K203" s="110"/>
      <c r="L203" s="111"/>
      <c r="M203" s="100"/>
      <c r="N203" s="74" t="str">
        <f t="shared" si="17"/>
        <v/>
      </c>
      <c r="O203" s="111"/>
      <c r="P203" s="100"/>
      <c r="Q203" s="74" t="str">
        <f t="shared" si="18"/>
        <v/>
      </c>
      <c r="R203" s="111"/>
      <c r="S203" s="120"/>
      <c r="T203" s="121"/>
      <c r="U203" s="122"/>
      <c r="V203" s="123"/>
    </row>
    <row r="204" spans="1:22" x14ac:dyDescent="0.25">
      <c r="A204" s="71" t="str">
        <f t="shared" si="19"/>
        <v/>
      </c>
      <c r="B204" s="91"/>
      <c r="C204" s="90"/>
      <c r="D204" s="7" t="str">
        <f t="shared" si="15"/>
        <v/>
      </c>
      <c r="E204" s="98"/>
      <c r="F204" s="99"/>
      <c r="G204" s="100"/>
      <c r="H204" s="101"/>
      <c r="I204" s="59" t="str">
        <f t="shared" si="16"/>
        <v/>
      </c>
      <c r="J204" s="109"/>
      <c r="K204" s="110"/>
      <c r="L204" s="111"/>
      <c r="M204" s="100"/>
      <c r="N204" s="74" t="str">
        <f t="shared" si="17"/>
        <v/>
      </c>
      <c r="O204" s="111"/>
      <c r="P204" s="100"/>
      <c r="Q204" s="74" t="str">
        <f t="shared" si="18"/>
        <v/>
      </c>
      <c r="R204" s="111"/>
      <c r="S204" s="120"/>
      <c r="T204" s="121"/>
      <c r="U204" s="122"/>
      <c r="V204" s="123"/>
    </row>
    <row r="205" spans="1:22" x14ac:dyDescent="0.25">
      <c r="A205" s="71" t="str">
        <f t="shared" si="19"/>
        <v/>
      </c>
      <c r="B205" s="91"/>
      <c r="C205" s="90"/>
      <c r="D205" s="7" t="str">
        <f t="shared" si="15"/>
        <v/>
      </c>
      <c r="E205" s="98"/>
      <c r="F205" s="99"/>
      <c r="G205" s="100"/>
      <c r="H205" s="101"/>
      <c r="I205" s="59" t="str">
        <f t="shared" si="16"/>
        <v/>
      </c>
      <c r="J205" s="109"/>
      <c r="K205" s="110"/>
      <c r="L205" s="111"/>
      <c r="M205" s="100"/>
      <c r="N205" s="74" t="str">
        <f t="shared" si="17"/>
        <v/>
      </c>
      <c r="O205" s="111"/>
      <c r="P205" s="100"/>
      <c r="Q205" s="74" t="str">
        <f t="shared" si="18"/>
        <v/>
      </c>
      <c r="R205" s="111"/>
      <c r="S205" s="120"/>
      <c r="T205" s="121"/>
      <c r="U205" s="122"/>
      <c r="V205" s="123"/>
    </row>
    <row r="206" spans="1:22" x14ac:dyDescent="0.25">
      <c r="A206" s="71" t="str">
        <f t="shared" si="19"/>
        <v/>
      </c>
      <c r="B206" s="91"/>
      <c r="C206" s="90"/>
      <c r="D206" s="7" t="str">
        <f t="shared" si="15"/>
        <v/>
      </c>
      <c r="E206" s="98"/>
      <c r="F206" s="99"/>
      <c r="G206" s="100"/>
      <c r="H206" s="101"/>
      <c r="I206" s="59" t="str">
        <f t="shared" si="16"/>
        <v/>
      </c>
      <c r="J206" s="109"/>
      <c r="K206" s="110"/>
      <c r="L206" s="111"/>
      <c r="M206" s="100"/>
      <c r="N206" s="74" t="str">
        <f t="shared" si="17"/>
        <v/>
      </c>
      <c r="O206" s="111"/>
      <c r="P206" s="100"/>
      <c r="Q206" s="74" t="str">
        <f t="shared" si="18"/>
        <v/>
      </c>
      <c r="R206" s="111"/>
      <c r="S206" s="120"/>
      <c r="T206" s="121"/>
      <c r="U206" s="122"/>
      <c r="V206" s="123"/>
    </row>
    <row r="207" spans="1:22" x14ac:dyDescent="0.25">
      <c r="A207" s="71" t="str">
        <f t="shared" si="19"/>
        <v/>
      </c>
      <c r="B207" s="91"/>
      <c r="C207" s="90"/>
      <c r="D207" s="7" t="str">
        <f t="shared" si="15"/>
        <v/>
      </c>
      <c r="E207" s="98"/>
      <c r="F207" s="99"/>
      <c r="G207" s="100"/>
      <c r="H207" s="101"/>
      <c r="I207" s="59" t="str">
        <f t="shared" si="16"/>
        <v/>
      </c>
      <c r="J207" s="109"/>
      <c r="K207" s="110"/>
      <c r="L207" s="111"/>
      <c r="M207" s="100"/>
      <c r="N207" s="74" t="str">
        <f t="shared" si="17"/>
        <v/>
      </c>
      <c r="O207" s="111"/>
      <c r="P207" s="100"/>
      <c r="Q207" s="74" t="str">
        <f t="shared" si="18"/>
        <v/>
      </c>
      <c r="R207" s="111"/>
      <c r="S207" s="120"/>
      <c r="T207" s="121"/>
      <c r="U207" s="122"/>
      <c r="V207" s="123"/>
    </row>
    <row r="208" spans="1:22" x14ac:dyDescent="0.25">
      <c r="A208" s="71" t="str">
        <f t="shared" si="19"/>
        <v/>
      </c>
      <c r="B208" s="91"/>
      <c r="C208" s="90"/>
      <c r="D208" s="7" t="str">
        <f t="shared" si="15"/>
        <v/>
      </c>
      <c r="E208" s="98"/>
      <c r="F208" s="99"/>
      <c r="G208" s="100"/>
      <c r="H208" s="101"/>
      <c r="I208" s="59" t="str">
        <f t="shared" si="16"/>
        <v/>
      </c>
      <c r="J208" s="109"/>
      <c r="K208" s="110"/>
      <c r="L208" s="111"/>
      <c r="M208" s="100"/>
      <c r="N208" s="74" t="str">
        <f t="shared" si="17"/>
        <v/>
      </c>
      <c r="O208" s="111"/>
      <c r="P208" s="100"/>
      <c r="Q208" s="74" t="str">
        <f t="shared" si="18"/>
        <v/>
      </c>
      <c r="R208" s="111"/>
      <c r="S208" s="120"/>
      <c r="T208" s="121"/>
      <c r="U208" s="122"/>
      <c r="V208" s="123"/>
    </row>
    <row r="209" spans="1:22" x14ac:dyDescent="0.25">
      <c r="A209" s="71" t="str">
        <f t="shared" si="19"/>
        <v/>
      </c>
      <c r="B209" s="91"/>
      <c r="C209" s="90"/>
      <c r="D209" s="7" t="str">
        <f t="shared" si="15"/>
        <v/>
      </c>
      <c r="E209" s="98"/>
      <c r="F209" s="99"/>
      <c r="G209" s="100"/>
      <c r="H209" s="101"/>
      <c r="I209" s="59" t="str">
        <f t="shared" si="16"/>
        <v/>
      </c>
      <c r="J209" s="109"/>
      <c r="K209" s="110"/>
      <c r="L209" s="111"/>
      <c r="M209" s="100"/>
      <c r="N209" s="74" t="str">
        <f t="shared" si="17"/>
        <v/>
      </c>
      <c r="O209" s="111"/>
      <c r="P209" s="100"/>
      <c r="Q209" s="74" t="str">
        <f t="shared" si="18"/>
        <v/>
      </c>
      <c r="R209" s="111"/>
      <c r="S209" s="120"/>
      <c r="T209" s="121"/>
      <c r="U209" s="122"/>
      <c r="V209" s="123"/>
    </row>
    <row r="210" spans="1:22" x14ac:dyDescent="0.25">
      <c r="A210" s="71" t="str">
        <f t="shared" si="19"/>
        <v/>
      </c>
      <c r="B210" s="91"/>
      <c r="C210" s="90"/>
      <c r="D210" s="7" t="str">
        <f t="shared" si="15"/>
        <v/>
      </c>
      <c r="E210" s="98"/>
      <c r="F210" s="99"/>
      <c r="G210" s="100"/>
      <c r="H210" s="101"/>
      <c r="I210" s="59" t="str">
        <f t="shared" si="16"/>
        <v/>
      </c>
      <c r="J210" s="109"/>
      <c r="K210" s="110"/>
      <c r="L210" s="111"/>
      <c r="M210" s="100"/>
      <c r="N210" s="74" t="str">
        <f t="shared" si="17"/>
        <v/>
      </c>
      <c r="O210" s="111"/>
      <c r="P210" s="100"/>
      <c r="Q210" s="74" t="str">
        <f t="shared" si="18"/>
        <v/>
      </c>
      <c r="R210" s="111"/>
      <c r="S210" s="120"/>
      <c r="T210" s="121"/>
      <c r="U210" s="122"/>
      <c r="V210" s="123"/>
    </row>
    <row r="211" spans="1:22" x14ac:dyDescent="0.25">
      <c r="A211" s="71" t="str">
        <f t="shared" si="19"/>
        <v/>
      </c>
      <c r="B211" s="91"/>
      <c r="C211" s="90"/>
      <c r="D211" s="7" t="str">
        <f t="shared" si="15"/>
        <v/>
      </c>
      <c r="E211" s="98"/>
      <c r="F211" s="99"/>
      <c r="G211" s="100"/>
      <c r="H211" s="101"/>
      <c r="I211" s="59" t="str">
        <f t="shared" si="16"/>
        <v/>
      </c>
      <c r="J211" s="109"/>
      <c r="K211" s="110"/>
      <c r="L211" s="111"/>
      <c r="M211" s="100"/>
      <c r="N211" s="74" t="str">
        <f t="shared" si="17"/>
        <v/>
      </c>
      <c r="O211" s="111"/>
      <c r="P211" s="100"/>
      <c r="Q211" s="74" t="str">
        <f t="shared" si="18"/>
        <v/>
      </c>
      <c r="R211" s="111"/>
      <c r="S211" s="120"/>
      <c r="T211" s="121"/>
      <c r="U211" s="122"/>
      <c r="V211" s="123"/>
    </row>
    <row r="212" spans="1:22" x14ac:dyDescent="0.25">
      <c r="A212" s="71" t="str">
        <f t="shared" si="19"/>
        <v/>
      </c>
      <c r="B212" s="91"/>
      <c r="C212" s="90"/>
      <c r="D212" s="7" t="str">
        <f t="shared" si="15"/>
        <v/>
      </c>
      <c r="E212" s="98"/>
      <c r="F212" s="99"/>
      <c r="G212" s="100"/>
      <c r="H212" s="101"/>
      <c r="I212" s="59" t="str">
        <f t="shared" si="16"/>
        <v/>
      </c>
      <c r="J212" s="109"/>
      <c r="K212" s="110"/>
      <c r="L212" s="111"/>
      <c r="M212" s="100"/>
      <c r="N212" s="74" t="str">
        <f t="shared" si="17"/>
        <v/>
      </c>
      <c r="O212" s="111"/>
      <c r="P212" s="100"/>
      <c r="Q212" s="74" t="str">
        <f t="shared" si="18"/>
        <v/>
      </c>
      <c r="R212" s="111"/>
      <c r="S212" s="120"/>
      <c r="T212" s="121"/>
      <c r="U212" s="122"/>
      <c r="V212" s="123"/>
    </row>
    <row r="213" spans="1:22" x14ac:dyDescent="0.25">
      <c r="A213" s="71" t="str">
        <f t="shared" si="19"/>
        <v/>
      </c>
      <c r="B213" s="91"/>
      <c r="C213" s="90"/>
      <c r="D213" s="7" t="str">
        <f t="shared" si="15"/>
        <v/>
      </c>
      <c r="E213" s="98"/>
      <c r="F213" s="99"/>
      <c r="G213" s="100"/>
      <c r="H213" s="101"/>
      <c r="I213" s="59" t="str">
        <f t="shared" si="16"/>
        <v/>
      </c>
      <c r="J213" s="109"/>
      <c r="K213" s="110"/>
      <c r="L213" s="111"/>
      <c r="M213" s="100"/>
      <c r="N213" s="74" t="str">
        <f t="shared" si="17"/>
        <v/>
      </c>
      <c r="O213" s="111"/>
      <c r="P213" s="100"/>
      <c r="Q213" s="74" t="str">
        <f t="shared" si="18"/>
        <v/>
      </c>
      <c r="R213" s="111"/>
      <c r="S213" s="120"/>
      <c r="T213" s="121"/>
      <c r="U213" s="122"/>
      <c r="V213" s="123"/>
    </row>
    <row r="214" spans="1:22" x14ac:dyDescent="0.25">
      <c r="A214" s="71" t="str">
        <f t="shared" si="19"/>
        <v/>
      </c>
      <c r="B214" s="91"/>
      <c r="C214" s="90"/>
      <c r="D214" s="7" t="str">
        <f t="shared" si="15"/>
        <v/>
      </c>
      <c r="E214" s="98"/>
      <c r="F214" s="99"/>
      <c r="G214" s="100"/>
      <c r="H214" s="101"/>
      <c r="I214" s="59" t="str">
        <f t="shared" si="16"/>
        <v/>
      </c>
      <c r="J214" s="109"/>
      <c r="K214" s="110"/>
      <c r="L214" s="111"/>
      <c r="M214" s="100"/>
      <c r="N214" s="74" t="str">
        <f t="shared" si="17"/>
        <v/>
      </c>
      <c r="O214" s="111"/>
      <c r="P214" s="100"/>
      <c r="Q214" s="74" t="str">
        <f t="shared" si="18"/>
        <v/>
      </c>
      <c r="R214" s="111"/>
      <c r="S214" s="120"/>
      <c r="T214" s="121"/>
      <c r="U214" s="122"/>
      <c r="V214" s="123"/>
    </row>
    <row r="215" spans="1:22" x14ac:dyDescent="0.25">
      <c r="A215" s="71" t="str">
        <f t="shared" si="19"/>
        <v/>
      </c>
      <c r="B215" s="91"/>
      <c r="C215" s="90"/>
      <c r="D215" s="7" t="str">
        <f t="shared" si="15"/>
        <v/>
      </c>
      <c r="E215" s="98"/>
      <c r="F215" s="99"/>
      <c r="G215" s="100"/>
      <c r="H215" s="101"/>
      <c r="I215" s="59" t="str">
        <f t="shared" si="16"/>
        <v/>
      </c>
      <c r="J215" s="109"/>
      <c r="K215" s="110"/>
      <c r="L215" s="111"/>
      <c r="M215" s="100"/>
      <c r="N215" s="74" t="str">
        <f t="shared" si="17"/>
        <v/>
      </c>
      <c r="O215" s="111"/>
      <c r="P215" s="100"/>
      <c r="Q215" s="74" t="str">
        <f t="shared" si="18"/>
        <v/>
      </c>
      <c r="R215" s="111"/>
      <c r="S215" s="120"/>
      <c r="T215" s="121"/>
      <c r="U215" s="122"/>
      <c r="V215" s="123"/>
    </row>
    <row r="216" spans="1:22" x14ac:dyDescent="0.25">
      <c r="A216" s="71" t="str">
        <f t="shared" si="19"/>
        <v/>
      </c>
      <c r="B216" s="91"/>
      <c r="C216" s="90"/>
      <c r="D216" s="7" t="str">
        <f t="shared" si="15"/>
        <v/>
      </c>
      <c r="E216" s="98"/>
      <c r="F216" s="99"/>
      <c r="G216" s="100"/>
      <c r="H216" s="101"/>
      <c r="I216" s="59" t="str">
        <f t="shared" si="16"/>
        <v/>
      </c>
      <c r="J216" s="109"/>
      <c r="K216" s="110"/>
      <c r="L216" s="111"/>
      <c r="M216" s="100"/>
      <c r="N216" s="74" t="str">
        <f t="shared" si="17"/>
        <v/>
      </c>
      <c r="O216" s="111"/>
      <c r="P216" s="100"/>
      <c r="Q216" s="74" t="str">
        <f t="shared" si="18"/>
        <v/>
      </c>
      <c r="R216" s="111"/>
      <c r="S216" s="120"/>
      <c r="T216" s="121"/>
      <c r="U216" s="122"/>
      <c r="V216" s="123"/>
    </row>
    <row r="217" spans="1:22" x14ac:dyDescent="0.25">
      <c r="A217" s="71" t="str">
        <f t="shared" si="19"/>
        <v/>
      </c>
      <c r="B217" s="91"/>
      <c r="C217" s="90"/>
      <c r="D217" s="7" t="str">
        <f t="shared" si="15"/>
        <v/>
      </c>
      <c r="E217" s="98"/>
      <c r="F217" s="99"/>
      <c r="G217" s="100"/>
      <c r="H217" s="101"/>
      <c r="I217" s="59" t="str">
        <f t="shared" si="16"/>
        <v/>
      </c>
      <c r="J217" s="109"/>
      <c r="K217" s="110"/>
      <c r="L217" s="111"/>
      <c r="M217" s="100"/>
      <c r="N217" s="74" t="str">
        <f t="shared" si="17"/>
        <v/>
      </c>
      <c r="O217" s="111"/>
      <c r="P217" s="100"/>
      <c r="Q217" s="74" t="str">
        <f t="shared" si="18"/>
        <v/>
      </c>
      <c r="R217" s="111"/>
      <c r="S217" s="120"/>
      <c r="T217" s="121"/>
      <c r="U217" s="122"/>
      <c r="V217" s="123"/>
    </row>
    <row r="218" spans="1:22" x14ac:dyDescent="0.25">
      <c r="A218" s="71" t="str">
        <f t="shared" si="19"/>
        <v/>
      </c>
      <c r="B218" s="91"/>
      <c r="C218" s="90"/>
      <c r="D218" s="7" t="str">
        <f t="shared" si="15"/>
        <v/>
      </c>
      <c r="E218" s="98"/>
      <c r="F218" s="99"/>
      <c r="G218" s="100"/>
      <c r="H218" s="101"/>
      <c r="I218" s="59" t="str">
        <f t="shared" si="16"/>
        <v/>
      </c>
      <c r="J218" s="109"/>
      <c r="K218" s="110"/>
      <c r="L218" s="111"/>
      <c r="M218" s="100"/>
      <c r="N218" s="74" t="str">
        <f t="shared" si="17"/>
        <v/>
      </c>
      <c r="O218" s="111"/>
      <c r="P218" s="100"/>
      <c r="Q218" s="74" t="str">
        <f t="shared" si="18"/>
        <v/>
      </c>
      <c r="R218" s="111"/>
      <c r="S218" s="120"/>
      <c r="T218" s="121"/>
      <c r="U218" s="122"/>
      <c r="V218" s="123"/>
    </row>
    <row r="219" spans="1:22" x14ac:dyDescent="0.25">
      <c r="A219" s="71" t="str">
        <f t="shared" si="19"/>
        <v/>
      </c>
      <c r="B219" s="91"/>
      <c r="C219" s="90"/>
      <c r="D219" s="7" t="str">
        <f t="shared" si="15"/>
        <v/>
      </c>
      <c r="E219" s="98"/>
      <c r="F219" s="99"/>
      <c r="G219" s="100"/>
      <c r="H219" s="101"/>
      <c r="I219" s="59" t="str">
        <f t="shared" si="16"/>
        <v/>
      </c>
      <c r="J219" s="109"/>
      <c r="K219" s="110"/>
      <c r="L219" s="111"/>
      <c r="M219" s="100"/>
      <c r="N219" s="74" t="str">
        <f t="shared" si="17"/>
        <v/>
      </c>
      <c r="O219" s="111"/>
      <c r="P219" s="100"/>
      <c r="Q219" s="74" t="str">
        <f t="shared" si="18"/>
        <v/>
      </c>
      <c r="R219" s="111"/>
      <c r="S219" s="120"/>
      <c r="T219" s="121"/>
      <c r="U219" s="122"/>
      <c r="V219" s="123"/>
    </row>
    <row r="220" spans="1:22" x14ac:dyDescent="0.25">
      <c r="A220" s="71" t="str">
        <f t="shared" si="19"/>
        <v/>
      </c>
      <c r="B220" s="91"/>
      <c r="C220" s="90"/>
      <c r="D220" s="7" t="str">
        <f t="shared" si="15"/>
        <v/>
      </c>
      <c r="E220" s="98"/>
      <c r="F220" s="99"/>
      <c r="G220" s="100"/>
      <c r="H220" s="101"/>
      <c r="I220" s="59" t="str">
        <f t="shared" si="16"/>
        <v/>
      </c>
      <c r="J220" s="109"/>
      <c r="K220" s="110"/>
      <c r="L220" s="111"/>
      <c r="M220" s="100"/>
      <c r="N220" s="74" t="str">
        <f t="shared" si="17"/>
        <v/>
      </c>
      <c r="O220" s="111"/>
      <c r="P220" s="100"/>
      <c r="Q220" s="74" t="str">
        <f t="shared" si="18"/>
        <v/>
      </c>
      <c r="R220" s="111"/>
      <c r="S220" s="120"/>
      <c r="T220" s="121"/>
      <c r="U220" s="122"/>
      <c r="V220" s="123"/>
    </row>
    <row r="221" spans="1:22" x14ac:dyDescent="0.25">
      <c r="A221" s="71" t="str">
        <f t="shared" si="19"/>
        <v/>
      </c>
      <c r="B221" s="91"/>
      <c r="C221" s="90"/>
      <c r="D221" s="7" t="str">
        <f t="shared" si="15"/>
        <v/>
      </c>
      <c r="E221" s="98"/>
      <c r="F221" s="99"/>
      <c r="G221" s="100"/>
      <c r="H221" s="101"/>
      <c r="I221" s="59" t="str">
        <f t="shared" si="16"/>
        <v/>
      </c>
      <c r="J221" s="109"/>
      <c r="K221" s="110"/>
      <c r="L221" s="111"/>
      <c r="M221" s="100"/>
      <c r="N221" s="74" t="str">
        <f t="shared" si="17"/>
        <v/>
      </c>
      <c r="O221" s="111"/>
      <c r="P221" s="100"/>
      <c r="Q221" s="74" t="str">
        <f t="shared" si="18"/>
        <v/>
      </c>
      <c r="R221" s="111"/>
      <c r="S221" s="120"/>
      <c r="T221" s="121"/>
      <c r="U221" s="122"/>
      <c r="V221" s="123"/>
    </row>
    <row r="222" spans="1:22" x14ac:dyDescent="0.25">
      <c r="A222" s="71" t="str">
        <f t="shared" si="19"/>
        <v/>
      </c>
      <c r="B222" s="91"/>
      <c r="C222" s="90"/>
      <c r="D222" s="7" t="str">
        <f t="shared" si="15"/>
        <v/>
      </c>
      <c r="E222" s="98"/>
      <c r="F222" s="99"/>
      <c r="G222" s="100"/>
      <c r="H222" s="101"/>
      <c r="I222" s="59" t="str">
        <f t="shared" si="16"/>
        <v/>
      </c>
      <c r="J222" s="109"/>
      <c r="K222" s="110"/>
      <c r="L222" s="111"/>
      <c r="M222" s="100"/>
      <c r="N222" s="74" t="str">
        <f t="shared" si="17"/>
        <v/>
      </c>
      <c r="O222" s="111"/>
      <c r="P222" s="100"/>
      <c r="Q222" s="74" t="str">
        <f t="shared" si="18"/>
        <v/>
      </c>
      <c r="R222" s="111"/>
      <c r="S222" s="120"/>
      <c r="T222" s="121"/>
      <c r="U222" s="122"/>
      <c r="V222" s="123"/>
    </row>
    <row r="223" spans="1:22" x14ac:dyDescent="0.25">
      <c r="A223" s="71" t="str">
        <f t="shared" si="19"/>
        <v/>
      </c>
      <c r="B223" s="91"/>
      <c r="C223" s="90"/>
      <c r="D223" s="7" t="str">
        <f t="shared" si="15"/>
        <v/>
      </c>
      <c r="E223" s="98"/>
      <c r="F223" s="99"/>
      <c r="G223" s="100"/>
      <c r="H223" s="101"/>
      <c r="I223" s="59" t="str">
        <f t="shared" si="16"/>
        <v/>
      </c>
      <c r="J223" s="109"/>
      <c r="K223" s="110"/>
      <c r="L223" s="111"/>
      <c r="M223" s="100"/>
      <c r="N223" s="74" t="str">
        <f t="shared" si="17"/>
        <v/>
      </c>
      <c r="O223" s="111"/>
      <c r="P223" s="100"/>
      <c r="Q223" s="74" t="str">
        <f t="shared" si="18"/>
        <v/>
      </c>
      <c r="R223" s="111"/>
      <c r="S223" s="120"/>
      <c r="T223" s="121"/>
      <c r="U223" s="122"/>
      <c r="V223" s="123"/>
    </row>
    <row r="224" spans="1:22" x14ac:dyDescent="0.25">
      <c r="A224" s="71" t="str">
        <f t="shared" si="19"/>
        <v/>
      </c>
      <c r="B224" s="91"/>
      <c r="C224" s="90"/>
      <c r="D224" s="7" t="str">
        <f t="shared" si="15"/>
        <v/>
      </c>
      <c r="E224" s="98"/>
      <c r="F224" s="99"/>
      <c r="G224" s="100"/>
      <c r="H224" s="101"/>
      <c r="I224" s="59" t="str">
        <f t="shared" si="16"/>
        <v/>
      </c>
      <c r="J224" s="109"/>
      <c r="K224" s="110"/>
      <c r="L224" s="111"/>
      <c r="M224" s="100"/>
      <c r="N224" s="74" t="str">
        <f t="shared" si="17"/>
        <v/>
      </c>
      <c r="O224" s="111"/>
      <c r="P224" s="100"/>
      <c r="Q224" s="74" t="str">
        <f t="shared" si="18"/>
        <v/>
      </c>
      <c r="R224" s="111"/>
      <c r="S224" s="120"/>
      <c r="T224" s="121"/>
      <c r="U224" s="122"/>
      <c r="V224" s="123"/>
    </row>
    <row r="225" spans="1:22" x14ac:dyDescent="0.25">
      <c r="A225" s="71" t="str">
        <f t="shared" si="19"/>
        <v/>
      </c>
      <c r="B225" s="91"/>
      <c r="C225" s="90"/>
      <c r="D225" s="7" t="str">
        <f t="shared" si="15"/>
        <v/>
      </c>
      <c r="E225" s="98"/>
      <c r="F225" s="99"/>
      <c r="G225" s="100"/>
      <c r="H225" s="101"/>
      <c r="I225" s="59" t="str">
        <f t="shared" si="16"/>
        <v/>
      </c>
      <c r="J225" s="109"/>
      <c r="K225" s="110"/>
      <c r="L225" s="111"/>
      <c r="M225" s="100"/>
      <c r="N225" s="74" t="str">
        <f t="shared" si="17"/>
        <v/>
      </c>
      <c r="O225" s="111"/>
      <c r="P225" s="100"/>
      <c r="Q225" s="74" t="str">
        <f t="shared" si="18"/>
        <v/>
      </c>
      <c r="R225" s="111"/>
      <c r="S225" s="120"/>
      <c r="T225" s="121"/>
      <c r="U225" s="122"/>
      <c r="V225" s="123"/>
    </row>
    <row r="226" spans="1:22" x14ac:dyDescent="0.25">
      <c r="A226" s="71" t="str">
        <f t="shared" si="19"/>
        <v/>
      </c>
      <c r="B226" s="91"/>
      <c r="C226" s="90"/>
      <c r="D226" s="7" t="str">
        <f t="shared" si="15"/>
        <v/>
      </c>
      <c r="E226" s="98"/>
      <c r="F226" s="99"/>
      <c r="G226" s="100"/>
      <c r="H226" s="101"/>
      <c r="I226" s="59" t="str">
        <f t="shared" si="16"/>
        <v/>
      </c>
      <c r="J226" s="109"/>
      <c r="K226" s="110"/>
      <c r="L226" s="111"/>
      <c r="M226" s="100"/>
      <c r="N226" s="74" t="str">
        <f t="shared" si="17"/>
        <v/>
      </c>
      <c r="O226" s="111"/>
      <c r="P226" s="100"/>
      <c r="Q226" s="74" t="str">
        <f t="shared" si="18"/>
        <v/>
      </c>
      <c r="R226" s="111"/>
      <c r="S226" s="120"/>
      <c r="T226" s="121"/>
      <c r="U226" s="122"/>
      <c r="V226" s="123"/>
    </row>
    <row r="227" spans="1:22" x14ac:dyDescent="0.25">
      <c r="A227" s="71" t="str">
        <f t="shared" si="19"/>
        <v/>
      </c>
      <c r="B227" s="91"/>
      <c r="C227" s="90"/>
      <c r="D227" s="7" t="str">
        <f t="shared" si="15"/>
        <v/>
      </c>
      <c r="E227" s="98"/>
      <c r="F227" s="99"/>
      <c r="G227" s="100"/>
      <c r="H227" s="101"/>
      <c r="I227" s="59" t="str">
        <f t="shared" si="16"/>
        <v/>
      </c>
      <c r="J227" s="109"/>
      <c r="K227" s="110"/>
      <c r="L227" s="111"/>
      <c r="M227" s="100"/>
      <c r="N227" s="74" t="str">
        <f t="shared" si="17"/>
        <v/>
      </c>
      <c r="O227" s="111"/>
      <c r="P227" s="100"/>
      <c r="Q227" s="74" t="str">
        <f t="shared" si="18"/>
        <v/>
      </c>
      <c r="R227" s="111"/>
      <c r="S227" s="120"/>
      <c r="T227" s="121"/>
      <c r="U227" s="122"/>
      <c r="V227" s="123"/>
    </row>
    <row r="228" spans="1:22" x14ac:dyDescent="0.25">
      <c r="A228" s="71" t="str">
        <f t="shared" si="19"/>
        <v/>
      </c>
      <c r="B228" s="91"/>
      <c r="C228" s="90"/>
      <c r="D228" s="7" t="str">
        <f t="shared" si="15"/>
        <v/>
      </c>
      <c r="E228" s="98"/>
      <c r="F228" s="99"/>
      <c r="G228" s="100"/>
      <c r="H228" s="101"/>
      <c r="I228" s="59" t="str">
        <f t="shared" si="16"/>
        <v/>
      </c>
      <c r="J228" s="109"/>
      <c r="K228" s="110"/>
      <c r="L228" s="111"/>
      <c r="M228" s="100"/>
      <c r="N228" s="74" t="str">
        <f t="shared" si="17"/>
        <v/>
      </c>
      <c r="O228" s="111"/>
      <c r="P228" s="100"/>
      <c r="Q228" s="74" t="str">
        <f t="shared" si="18"/>
        <v/>
      </c>
      <c r="R228" s="111"/>
      <c r="S228" s="120"/>
      <c r="T228" s="121"/>
      <c r="U228" s="122"/>
      <c r="V228" s="123"/>
    </row>
    <row r="229" spans="1:22" x14ac:dyDescent="0.25">
      <c r="A229" s="71" t="str">
        <f t="shared" si="19"/>
        <v/>
      </c>
      <c r="B229" s="91"/>
      <c r="C229" s="90"/>
      <c r="D229" s="7" t="str">
        <f t="shared" si="15"/>
        <v/>
      </c>
      <c r="E229" s="98"/>
      <c r="F229" s="99"/>
      <c r="G229" s="100"/>
      <c r="H229" s="101"/>
      <c r="I229" s="59" t="str">
        <f t="shared" si="16"/>
        <v/>
      </c>
      <c r="J229" s="109"/>
      <c r="K229" s="110"/>
      <c r="L229" s="111"/>
      <c r="M229" s="100"/>
      <c r="N229" s="74" t="str">
        <f t="shared" si="17"/>
        <v/>
      </c>
      <c r="O229" s="111"/>
      <c r="P229" s="100"/>
      <c r="Q229" s="74" t="str">
        <f t="shared" si="18"/>
        <v/>
      </c>
      <c r="R229" s="111"/>
      <c r="S229" s="120"/>
      <c r="T229" s="121"/>
      <c r="U229" s="122"/>
      <c r="V229" s="123"/>
    </row>
    <row r="230" spans="1:22" x14ac:dyDescent="0.25">
      <c r="A230" s="71" t="str">
        <f t="shared" si="19"/>
        <v/>
      </c>
      <c r="B230" s="91"/>
      <c r="C230" s="90"/>
      <c r="D230" s="7" t="str">
        <f t="shared" si="15"/>
        <v/>
      </c>
      <c r="E230" s="98"/>
      <c r="F230" s="99"/>
      <c r="G230" s="100"/>
      <c r="H230" s="101"/>
      <c r="I230" s="59" t="str">
        <f t="shared" si="16"/>
        <v/>
      </c>
      <c r="J230" s="109"/>
      <c r="K230" s="110"/>
      <c r="L230" s="111"/>
      <c r="M230" s="100"/>
      <c r="N230" s="74" t="str">
        <f t="shared" si="17"/>
        <v/>
      </c>
      <c r="O230" s="111"/>
      <c r="P230" s="100"/>
      <c r="Q230" s="74" t="str">
        <f t="shared" si="18"/>
        <v/>
      </c>
      <c r="R230" s="111"/>
      <c r="S230" s="120"/>
      <c r="T230" s="121"/>
      <c r="U230" s="122"/>
      <c r="V230" s="123"/>
    </row>
    <row r="231" spans="1:22" x14ac:dyDescent="0.25">
      <c r="A231" s="71" t="str">
        <f t="shared" si="19"/>
        <v/>
      </c>
      <c r="B231" s="91"/>
      <c r="C231" s="90"/>
      <c r="D231" s="7" t="str">
        <f t="shared" si="15"/>
        <v/>
      </c>
      <c r="E231" s="98"/>
      <c r="F231" s="99"/>
      <c r="G231" s="100"/>
      <c r="H231" s="101"/>
      <c r="I231" s="59" t="str">
        <f t="shared" si="16"/>
        <v/>
      </c>
      <c r="J231" s="109"/>
      <c r="K231" s="110"/>
      <c r="L231" s="111"/>
      <c r="M231" s="100"/>
      <c r="N231" s="74" t="str">
        <f t="shared" si="17"/>
        <v/>
      </c>
      <c r="O231" s="111"/>
      <c r="P231" s="100"/>
      <c r="Q231" s="74" t="str">
        <f t="shared" si="18"/>
        <v/>
      </c>
      <c r="R231" s="111"/>
      <c r="S231" s="120"/>
      <c r="T231" s="121"/>
      <c r="U231" s="122"/>
      <c r="V231" s="123"/>
    </row>
    <row r="232" spans="1:22" x14ac:dyDescent="0.25">
      <c r="A232" s="71" t="str">
        <f t="shared" si="19"/>
        <v/>
      </c>
      <c r="B232" s="91"/>
      <c r="C232" s="90"/>
      <c r="D232" s="7" t="str">
        <f t="shared" si="15"/>
        <v/>
      </c>
      <c r="E232" s="98"/>
      <c r="F232" s="99"/>
      <c r="G232" s="100"/>
      <c r="H232" s="101"/>
      <c r="I232" s="59" t="str">
        <f t="shared" si="16"/>
        <v/>
      </c>
      <c r="J232" s="109"/>
      <c r="K232" s="110"/>
      <c r="L232" s="111"/>
      <c r="M232" s="100"/>
      <c r="N232" s="74" t="str">
        <f t="shared" si="17"/>
        <v/>
      </c>
      <c r="O232" s="111"/>
      <c r="P232" s="100"/>
      <c r="Q232" s="74" t="str">
        <f t="shared" si="18"/>
        <v/>
      </c>
      <c r="R232" s="111"/>
      <c r="S232" s="120"/>
      <c r="T232" s="121"/>
      <c r="U232" s="122"/>
      <c r="V232" s="123"/>
    </row>
    <row r="233" spans="1:22" x14ac:dyDescent="0.25">
      <c r="A233" s="71" t="str">
        <f t="shared" si="19"/>
        <v/>
      </c>
      <c r="B233" s="91"/>
      <c r="C233" s="90"/>
      <c r="D233" s="7" t="str">
        <f t="shared" si="15"/>
        <v/>
      </c>
      <c r="E233" s="98"/>
      <c r="F233" s="99"/>
      <c r="G233" s="100"/>
      <c r="H233" s="101"/>
      <c r="I233" s="59" t="str">
        <f t="shared" si="16"/>
        <v/>
      </c>
      <c r="J233" s="109"/>
      <c r="K233" s="110"/>
      <c r="L233" s="111"/>
      <c r="M233" s="100"/>
      <c r="N233" s="74" t="str">
        <f t="shared" si="17"/>
        <v/>
      </c>
      <c r="O233" s="111"/>
      <c r="P233" s="100"/>
      <c r="Q233" s="74" t="str">
        <f t="shared" si="18"/>
        <v/>
      </c>
      <c r="R233" s="111"/>
      <c r="S233" s="120"/>
      <c r="T233" s="121"/>
      <c r="U233" s="122"/>
      <c r="V233" s="123"/>
    </row>
    <row r="234" spans="1:22" x14ac:dyDescent="0.25">
      <c r="A234" s="71" t="str">
        <f t="shared" si="19"/>
        <v/>
      </c>
      <c r="B234" s="91"/>
      <c r="C234" s="90"/>
      <c r="D234" s="7" t="str">
        <f t="shared" si="15"/>
        <v/>
      </c>
      <c r="E234" s="98"/>
      <c r="F234" s="99"/>
      <c r="G234" s="100"/>
      <c r="H234" s="101"/>
      <c r="I234" s="59" t="str">
        <f t="shared" si="16"/>
        <v/>
      </c>
      <c r="J234" s="109"/>
      <c r="K234" s="110"/>
      <c r="L234" s="111"/>
      <c r="M234" s="100"/>
      <c r="N234" s="74" t="str">
        <f t="shared" si="17"/>
        <v/>
      </c>
      <c r="O234" s="111"/>
      <c r="P234" s="100"/>
      <c r="Q234" s="74" t="str">
        <f t="shared" si="18"/>
        <v/>
      </c>
      <c r="R234" s="111"/>
      <c r="S234" s="120"/>
      <c r="T234" s="121"/>
      <c r="U234" s="122"/>
      <c r="V234" s="123"/>
    </row>
    <row r="235" spans="1:22" x14ac:dyDescent="0.25">
      <c r="A235" s="71" t="str">
        <f t="shared" si="19"/>
        <v/>
      </c>
      <c r="B235" s="91"/>
      <c r="C235" s="90"/>
      <c r="D235" s="7" t="str">
        <f t="shared" si="15"/>
        <v/>
      </c>
      <c r="E235" s="98"/>
      <c r="F235" s="99"/>
      <c r="G235" s="100"/>
      <c r="H235" s="101"/>
      <c r="I235" s="59" t="str">
        <f t="shared" si="16"/>
        <v/>
      </c>
      <c r="J235" s="109"/>
      <c r="K235" s="110"/>
      <c r="L235" s="111"/>
      <c r="M235" s="100"/>
      <c r="N235" s="74" t="str">
        <f t="shared" si="17"/>
        <v/>
      </c>
      <c r="O235" s="111"/>
      <c r="P235" s="100"/>
      <c r="Q235" s="74" t="str">
        <f t="shared" si="18"/>
        <v/>
      </c>
      <c r="R235" s="111"/>
      <c r="S235" s="120"/>
      <c r="T235" s="121"/>
      <c r="U235" s="122"/>
      <c r="V235" s="123"/>
    </row>
    <row r="236" spans="1:22" x14ac:dyDescent="0.25">
      <c r="A236" s="71" t="str">
        <f t="shared" si="19"/>
        <v/>
      </c>
      <c r="B236" s="91"/>
      <c r="C236" s="90"/>
      <c r="D236" s="7" t="str">
        <f t="shared" si="15"/>
        <v/>
      </c>
      <c r="E236" s="98"/>
      <c r="F236" s="99"/>
      <c r="G236" s="100"/>
      <c r="H236" s="101"/>
      <c r="I236" s="59" t="str">
        <f t="shared" si="16"/>
        <v/>
      </c>
      <c r="J236" s="109"/>
      <c r="K236" s="110"/>
      <c r="L236" s="111"/>
      <c r="M236" s="100"/>
      <c r="N236" s="74" t="str">
        <f t="shared" si="17"/>
        <v/>
      </c>
      <c r="O236" s="111"/>
      <c r="P236" s="100"/>
      <c r="Q236" s="74" t="str">
        <f t="shared" si="18"/>
        <v/>
      </c>
      <c r="R236" s="111"/>
      <c r="S236" s="120"/>
      <c r="T236" s="121"/>
      <c r="U236" s="122"/>
      <c r="V236" s="123"/>
    </row>
    <row r="237" spans="1:22" x14ac:dyDescent="0.25">
      <c r="A237" s="71" t="str">
        <f t="shared" si="19"/>
        <v/>
      </c>
      <c r="B237" s="91"/>
      <c r="C237" s="90"/>
      <c r="D237" s="7" t="str">
        <f t="shared" si="15"/>
        <v/>
      </c>
      <c r="E237" s="98"/>
      <c r="F237" s="99"/>
      <c r="G237" s="100"/>
      <c r="H237" s="101"/>
      <c r="I237" s="59" t="str">
        <f t="shared" si="16"/>
        <v/>
      </c>
      <c r="J237" s="109"/>
      <c r="K237" s="110"/>
      <c r="L237" s="111"/>
      <c r="M237" s="100"/>
      <c r="N237" s="74" t="str">
        <f t="shared" si="17"/>
        <v/>
      </c>
      <c r="O237" s="111"/>
      <c r="P237" s="100"/>
      <c r="Q237" s="74" t="str">
        <f t="shared" si="18"/>
        <v/>
      </c>
      <c r="R237" s="111"/>
      <c r="S237" s="120"/>
      <c r="T237" s="121"/>
      <c r="U237" s="122"/>
      <c r="V237" s="123"/>
    </row>
    <row r="238" spans="1:22" x14ac:dyDescent="0.25">
      <c r="A238" s="71" t="str">
        <f t="shared" si="19"/>
        <v/>
      </c>
      <c r="B238" s="91"/>
      <c r="C238" s="90"/>
      <c r="D238" s="7" t="str">
        <f t="shared" si="15"/>
        <v/>
      </c>
      <c r="E238" s="98"/>
      <c r="F238" s="99"/>
      <c r="G238" s="100"/>
      <c r="H238" s="101"/>
      <c r="I238" s="59" t="str">
        <f t="shared" si="16"/>
        <v/>
      </c>
      <c r="J238" s="109"/>
      <c r="K238" s="110"/>
      <c r="L238" s="111"/>
      <c r="M238" s="100"/>
      <c r="N238" s="74" t="str">
        <f t="shared" si="17"/>
        <v/>
      </c>
      <c r="O238" s="111"/>
      <c r="P238" s="100"/>
      <c r="Q238" s="74" t="str">
        <f t="shared" si="18"/>
        <v/>
      </c>
      <c r="R238" s="111"/>
      <c r="S238" s="120"/>
      <c r="T238" s="121"/>
      <c r="U238" s="122"/>
      <c r="V238" s="123"/>
    </row>
    <row r="239" spans="1:22" x14ac:dyDescent="0.25">
      <c r="A239" s="71" t="str">
        <f t="shared" si="19"/>
        <v/>
      </c>
      <c r="B239" s="91"/>
      <c r="C239" s="90"/>
      <c r="D239" s="7" t="str">
        <f t="shared" si="15"/>
        <v/>
      </c>
      <c r="E239" s="98"/>
      <c r="F239" s="99"/>
      <c r="G239" s="100"/>
      <c r="H239" s="101"/>
      <c r="I239" s="59" t="str">
        <f t="shared" si="16"/>
        <v/>
      </c>
      <c r="J239" s="109"/>
      <c r="K239" s="110"/>
      <c r="L239" s="111"/>
      <c r="M239" s="100"/>
      <c r="N239" s="74" t="str">
        <f t="shared" si="17"/>
        <v/>
      </c>
      <c r="O239" s="111"/>
      <c r="P239" s="100"/>
      <c r="Q239" s="74" t="str">
        <f t="shared" si="18"/>
        <v/>
      </c>
      <c r="R239" s="111"/>
      <c r="S239" s="120"/>
      <c r="T239" s="121"/>
      <c r="U239" s="122"/>
      <c r="V239" s="123"/>
    </row>
    <row r="240" spans="1:22" x14ac:dyDescent="0.25">
      <c r="A240" s="71" t="str">
        <f t="shared" si="19"/>
        <v/>
      </c>
      <c r="B240" s="91"/>
      <c r="C240" s="90"/>
      <c r="D240" s="7" t="str">
        <f t="shared" si="15"/>
        <v/>
      </c>
      <c r="E240" s="98"/>
      <c r="F240" s="99"/>
      <c r="G240" s="100"/>
      <c r="H240" s="101"/>
      <c r="I240" s="59" t="str">
        <f t="shared" si="16"/>
        <v/>
      </c>
      <c r="J240" s="109"/>
      <c r="K240" s="110"/>
      <c r="L240" s="111"/>
      <c r="M240" s="100"/>
      <c r="N240" s="74" t="str">
        <f t="shared" si="17"/>
        <v/>
      </c>
      <c r="O240" s="111"/>
      <c r="P240" s="100"/>
      <c r="Q240" s="74" t="str">
        <f t="shared" si="18"/>
        <v/>
      </c>
      <c r="R240" s="111"/>
      <c r="S240" s="120"/>
      <c r="T240" s="121"/>
      <c r="U240" s="122"/>
      <c r="V240" s="123"/>
    </row>
    <row r="241" spans="1:22" x14ac:dyDescent="0.25">
      <c r="A241" s="71" t="str">
        <f t="shared" si="19"/>
        <v/>
      </c>
      <c r="B241" s="91"/>
      <c r="C241" s="90"/>
      <c r="D241" s="7" t="str">
        <f t="shared" si="15"/>
        <v/>
      </c>
      <c r="E241" s="98"/>
      <c r="F241" s="99"/>
      <c r="G241" s="100"/>
      <c r="H241" s="101"/>
      <c r="I241" s="59" t="str">
        <f t="shared" si="16"/>
        <v/>
      </c>
      <c r="J241" s="109"/>
      <c r="K241" s="110"/>
      <c r="L241" s="111"/>
      <c r="M241" s="100"/>
      <c r="N241" s="74" t="str">
        <f t="shared" si="17"/>
        <v/>
      </c>
      <c r="O241" s="111"/>
      <c r="P241" s="100"/>
      <c r="Q241" s="74" t="str">
        <f t="shared" si="18"/>
        <v/>
      </c>
      <c r="R241" s="111"/>
      <c r="S241" s="120"/>
      <c r="T241" s="121"/>
      <c r="U241" s="122"/>
      <c r="V241" s="123"/>
    </row>
    <row r="242" spans="1:22" x14ac:dyDescent="0.25">
      <c r="A242" s="71" t="str">
        <f t="shared" si="19"/>
        <v/>
      </c>
      <c r="B242" s="91"/>
      <c r="C242" s="90"/>
      <c r="D242" s="7" t="str">
        <f t="shared" si="15"/>
        <v/>
      </c>
      <c r="E242" s="98"/>
      <c r="F242" s="99"/>
      <c r="G242" s="100"/>
      <c r="H242" s="101"/>
      <c r="I242" s="59" t="str">
        <f t="shared" si="16"/>
        <v/>
      </c>
      <c r="J242" s="109"/>
      <c r="K242" s="110"/>
      <c r="L242" s="111"/>
      <c r="M242" s="100"/>
      <c r="N242" s="74" t="str">
        <f t="shared" si="17"/>
        <v/>
      </c>
      <c r="O242" s="111"/>
      <c r="P242" s="100"/>
      <c r="Q242" s="74" t="str">
        <f t="shared" si="18"/>
        <v/>
      </c>
      <c r="R242" s="111"/>
      <c r="S242" s="120"/>
      <c r="T242" s="121"/>
      <c r="U242" s="122"/>
      <c r="V242" s="123"/>
    </row>
    <row r="243" spans="1:22" x14ac:dyDescent="0.25">
      <c r="A243" s="71" t="str">
        <f t="shared" si="19"/>
        <v/>
      </c>
      <c r="B243" s="91"/>
      <c r="C243" s="90"/>
      <c r="D243" s="7" t="str">
        <f t="shared" si="15"/>
        <v/>
      </c>
      <c r="E243" s="98"/>
      <c r="F243" s="99"/>
      <c r="G243" s="100"/>
      <c r="H243" s="101"/>
      <c r="I243" s="59" t="str">
        <f t="shared" si="16"/>
        <v/>
      </c>
      <c r="J243" s="109"/>
      <c r="K243" s="110"/>
      <c r="L243" s="111"/>
      <c r="M243" s="100"/>
      <c r="N243" s="74" t="str">
        <f t="shared" si="17"/>
        <v/>
      </c>
      <c r="O243" s="111"/>
      <c r="P243" s="100"/>
      <c r="Q243" s="74" t="str">
        <f t="shared" si="18"/>
        <v/>
      </c>
      <c r="R243" s="111"/>
      <c r="S243" s="120"/>
      <c r="T243" s="121"/>
      <c r="U243" s="122"/>
      <c r="V243" s="123"/>
    </row>
    <row r="244" spans="1:22" x14ac:dyDescent="0.25">
      <c r="A244" s="71" t="str">
        <f t="shared" si="19"/>
        <v/>
      </c>
      <c r="B244" s="91"/>
      <c r="C244" s="90"/>
      <c r="D244" s="7" t="str">
        <f t="shared" si="15"/>
        <v/>
      </c>
      <c r="E244" s="98"/>
      <c r="F244" s="99"/>
      <c r="G244" s="100"/>
      <c r="H244" s="101"/>
      <c r="I244" s="59" t="str">
        <f t="shared" si="16"/>
        <v/>
      </c>
      <c r="J244" s="109"/>
      <c r="K244" s="110"/>
      <c r="L244" s="111"/>
      <c r="M244" s="100"/>
      <c r="N244" s="74" t="str">
        <f t="shared" si="17"/>
        <v/>
      </c>
      <c r="O244" s="111"/>
      <c r="P244" s="100"/>
      <c r="Q244" s="74" t="str">
        <f t="shared" si="18"/>
        <v/>
      </c>
      <c r="R244" s="111"/>
      <c r="S244" s="120"/>
      <c r="T244" s="121"/>
      <c r="U244" s="122"/>
      <c r="V244" s="123"/>
    </row>
    <row r="245" spans="1:22" x14ac:dyDescent="0.25">
      <c r="A245" s="71" t="str">
        <f t="shared" si="19"/>
        <v/>
      </c>
      <c r="B245" s="91"/>
      <c r="C245" s="90"/>
      <c r="D245" s="7" t="str">
        <f t="shared" si="15"/>
        <v/>
      </c>
      <c r="E245" s="98"/>
      <c r="F245" s="99"/>
      <c r="G245" s="100"/>
      <c r="H245" s="101"/>
      <c r="I245" s="59" t="str">
        <f t="shared" si="16"/>
        <v/>
      </c>
      <c r="J245" s="109"/>
      <c r="K245" s="110"/>
      <c r="L245" s="111"/>
      <c r="M245" s="100"/>
      <c r="N245" s="74" t="str">
        <f t="shared" si="17"/>
        <v/>
      </c>
      <c r="O245" s="111"/>
      <c r="P245" s="100"/>
      <c r="Q245" s="74" t="str">
        <f t="shared" si="18"/>
        <v/>
      </c>
      <c r="R245" s="111"/>
      <c r="S245" s="120"/>
      <c r="T245" s="121"/>
      <c r="U245" s="122"/>
      <c r="V245" s="123"/>
    </row>
    <row r="246" spans="1:22" x14ac:dyDescent="0.25">
      <c r="A246" s="71" t="str">
        <f t="shared" si="19"/>
        <v/>
      </c>
      <c r="B246" s="91"/>
      <c r="C246" s="90"/>
      <c r="D246" s="7" t="str">
        <f t="shared" si="15"/>
        <v/>
      </c>
      <c r="E246" s="98"/>
      <c r="F246" s="99"/>
      <c r="G246" s="100"/>
      <c r="H246" s="101"/>
      <c r="I246" s="59" t="str">
        <f t="shared" si="16"/>
        <v/>
      </c>
      <c r="J246" s="109"/>
      <c r="K246" s="110"/>
      <c r="L246" s="111"/>
      <c r="M246" s="100"/>
      <c r="N246" s="74" t="str">
        <f t="shared" si="17"/>
        <v/>
      </c>
      <c r="O246" s="111"/>
      <c r="P246" s="100"/>
      <c r="Q246" s="74" t="str">
        <f t="shared" si="18"/>
        <v/>
      </c>
      <c r="R246" s="111"/>
      <c r="S246" s="120"/>
      <c r="T246" s="121"/>
      <c r="U246" s="122"/>
      <c r="V246" s="123"/>
    </row>
    <row r="247" spans="1:22" x14ac:dyDescent="0.25">
      <c r="A247" s="71" t="str">
        <f t="shared" si="19"/>
        <v/>
      </c>
      <c r="B247" s="91"/>
      <c r="C247" s="90"/>
      <c r="D247" s="7" t="str">
        <f t="shared" si="15"/>
        <v/>
      </c>
      <c r="E247" s="98"/>
      <c r="F247" s="99"/>
      <c r="G247" s="100"/>
      <c r="H247" s="101"/>
      <c r="I247" s="59" t="str">
        <f t="shared" si="16"/>
        <v/>
      </c>
      <c r="J247" s="109"/>
      <c r="K247" s="110"/>
      <c r="L247" s="111"/>
      <c r="M247" s="100"/>
      <c r="N247" s="74" t="str">
        <f t="shared" si="17"/>
        <v/>
      </c>
      <c r="O247" s="111"/>
      <c r="P247" s="100"/>
      <c r="Q247" s="74" t="str">
        <f t="shared" si="18"/>
        <v/>
      </c>
      <c r="R247" s="111"/>
      <c r="S247" s="120"/>
      <c r="T247" s="121"/>
      <c r="U247" s="122"/>
      <c r="V247" s="123"/>
    </row>
    <row r="248" spans="1:22" x14ac:dyDescent="0.25">
      <c r="A248" s="71" t="str">
        <f t="shared" si="19"/>
        <v/>
      </c>
      <c r="B248" s="91"/>
      <c r="C248" s="90"/>
      <c r="D248" s="7" t="str">
        <f t="shared" si="15"/>
        <v/>
      </c>
      <c r="E248" s="98"/>
      <c r="F248" s="99"/>
      <c r="G248" s="100"/>
      <c r="H248" s="101"/>
      <c r="I248" s="59" t="str">
        <f t="shared" si="16"/>
        <v/>
      </c>
      <c r="J248" s="109"/>
      <c r="K248" s="110"/>
      <c r="L248" s="111"/>
      <c r="M248" s="100"/>
      <c r="N248" s="74" t="str">
        <f t="shared" si="17"/>
        <v/>
      </c>
      <c r="O248" s="111"/>
      <c r="P248" s="100"/>
      <c r="Q248" s="74" t="str">
        <f t="shared" si="18"/>
        <v/>
      </c>
      <c r="R248" s="111"/>
      <c r="S248" s="120"/>
      <c r="T248" s="121"/>
      <c r="U248" s="122"/>
      <c r="V248" s="123"/>
    </row>
    <row r="249" spans="1:22" x14ac:dyDescent="0.25">
      <c r="A249" s="71" t="str">
        <f t="shared" si="19"/>
        <v/>
      </c>
      <c r="B249" s="91"/>
      <c r="C249" s="90"/>
      <c r="D249" s="7" t="str">
        <f t="shared" si="15"/>
        <v/>
      </c>
      <c r="E249" s="98"/>
      <c r="F249" s="99"/>
      <c r="G249" s="100"/>
      <c r="H249" s="101"/>
      <c r="I249" s="59" t="str">
        <f t="shared" si="16"/>
        <v/>
      </c>
      <c r="J249" s="109"/>
      <c r="K249" s="110"/>
      <c r="L249" s="111"/>
      <c r="M249" s="100"/>
      <c r="N249" s="74" t="str">
        <f t="shared" si="17"/>
        <v/>
      </c>
      <c r="O249" s="111"/>
      <c r="P249" s="100"/>
      <c r="Q249" s="74" t="str">
        <f t="shared" si="18"/>
        <v/>
      </c>
      <c r="R249" s="111"/>
      <c r="S249" s="120"/>
      <c r="T249" s="121"/>
      <c r="U249" s="122"/>
      <c r="V249" s="123"/>
    </row>
    <row r="250" spans="1:22" x14ac:dyDescent="0.25">
      <c r="A250" s="71" t="str">
        <f t="shared" si="19"/>
        <v/>
      </c>
      <c r="B250" s="91"/>
      <c r="C250" s="90"/>
      <c r="D250" s="7" t="str">
        <f t="shared" si="15"/>
        <v/>
      </c>
      <c r="E250" s="98"/>
      <c r="F250" s="99"/>
      <c r="G250" s="100"/>
      <c r="H250" s="101"/>
      <c r="I250" s="59" t="str">
        <f t="shared" si="16"/>
        <v/>
      </c>
      <c r="J250" s="109"/>
      <c r="K250" s="110"/>
      <c r="L250" s="111"/>
      <c r="M250" s="100"/>
      <c r="N250" s="74" t="str">
        <f t="shared" si="17"/>
        <v/>
      </c>
      <c r="O250" s="111"/>
      <c r="P250" s="100"/>
      <c r="Q250" s="74" t="str">
        <f t="shared" si="18"/>
        <v/>
      </c>
      <c r="R250" s="111"/>
      <c r="S250" s="120"/>
      <c r="T250" s="121"/>
      <c r="U250" s="122"/>
      <c r="V250" s="123"/>
    </row>
    <row r="251" spans="1:22" x14ac:dyDescent="0.25">
      <c r="A251" s="71" t="str">
        <f t="shared" si="19"/>
        <v/>
      </c>
      <c r="B251" s="91"/>
      <c r="C251" s="90"/>
      <c r="D251" s="7" t="str">
        <f t="shared" si="15"/>
        <v/>
      </c>
      <c r="E251" s="98"/>
      <c r="F251" s="99"/>
      <c r="G251" s="100"/>
      <c r="H251" s="101"/>
      <c r="I251" s="59" t="str">
        <f t="shared" si="16"/>
        <v/>
      </c>
      <c r="J251" s="109"/>
      <c r="K251" s="110"/>
      <c r="L251" s="111"/>
      <c r="M251" s="100"/>
      <c r="N251" s="74" t="str">
        <f t="shared" si="17"/>
        <v/>
      </c>
      <c r="O251" s="111"/>
      <c r="P251" s="100"/>
      <c r="Q251" s="74" t="str">
        <f t="shared" si="18"/>
        <v/>
      </c>
      <c r="R251" s="111"/>
      <c r="S251" s="120"/>
      <c r="T251" s="121"/>
      <c r="U251" s="122"/>
      <c r="V251" s="123"/>
    </row>
    <row r="252" spans="1:22" x14ac:dyDescent="0.25">
      <c r="A252" s="71" t="str">
        <f t="shared" si="19"/>
        <v/>
      </c>
      <c r="B252" s="91"/>
      <c r="C252" s="90"/>
      <c r="D252" s="7" t="str">
        <f t="shared" si="15"/>
        <v/>
      </c>
      <c r="E252" s="98"/>
      <c r="F252" s="99"/>
      <c r="G252" s="100"/>
      <c r="H252" s="101"/>
      <c r="I252" s="59" t="str">
        <f t="shared" si="16"/>
        <v/>
      </c>
      <c r="J252" s="109"/>
      <c r="K252" s="110"/>
      <c r="L252" s="111"/>
      <c r="M252" s="100"/>
      <c r="N252" s="74" t="str">
        <f t="shared" si="17"/>
        <v/>
      </c>
      <c r="O252" s="111"/>
      <c r="P252" s="100"/>
      <c r="Q252" s="74" t="str">
        <f t="shared" si="18"/>
        <v/>
      </c>
      <c r="R252" s="111"/>
      <c r="S252" s="120"/>
      <c r="T252" s="121"/>
      <c r="U252" s="122"/>
      <c r="V252" s="123"/>
    </row>
    <row r="253" spans="1:22" x14ac:dyDescent="0.25">
      <c r="A253" s="71" t="str">
        <f t="shared" si="19"/>
        <v/>
      </c>
      <c r="B253" s="91"/>
      <c r="C253" s="90"/>
      <c r="D253" s="7" t="str">
        <f t="shared" si="15"/>
        <v/>
      </c>
      <c r="E253" s="98"/>
      <c r="F253" s="99"/>
      <c r="G253" s="100"/>
      <c r="H253" s="101"/>
      <c r="I253" s="59" t="str">
        <f t="shared" si="16"/>
        <v/>
      </c>
      <c r="J253" s="109"/>
      <c r="K253" s="110"/>
      <c r="L253" s="111"/>
      <c r="M253" s="100"/>
      <c r="N253" s="74" t="str">
        <f t="shared" si="17"/>
        <v/>
      </c>
      <c r="O253" s="111"/>
      <c r="P253" s="100"/>
      <c r="Q253" s="74" t="str">
        <f t="shared" si="18"/>
        <v/>
      </c>
      <c r="R253" s="111"/>
      <c r="S253" s="120"/>
      <c r="T253" s="121"/>
      <c r="U253" s="122"/>
      <c r="V253" s="123"/>
    </row>
    <row r="254" spans="1:22" x14ac:dyDescent="0.25">
      <c r="A254" s="71" t="str">
        <f t="shared" si="19"/>
        <v/>
      </c>
      <c r="B254" s="91"/>
      <c r="C254" s="90"/>
      <c r="D254" s="7" t="str">
        <f t="shared" si="15"/>
        <v/>
      </c>
      <c r="E254" s="98"/>
      <c r="F254" s="99"/>
      <c r="G254" s="100"/>
      <c r="H254" s="101"/>
      <c r="I254" s="59" t="str">
        <f t="shared" si="16"/>
        <v/>
      </c>
      <c r="J254" s="109"/>
      <c r="K254" s="110"/>
      <c r="L254" s="111"/>
      <c r="M254" s="100"/>
      <c r="N254" s="74" t="str">
        <f t="shared" si="17"/>
        <v/>
      </c>
      <c r="O254" s="111"/>
      <c r="P254" s="100"/>
      <c r="Q254" s="74" t="str">
        <f t="shared" si="18"/>
        <v/>
      </c>
      <c r="R254" s="111"/>
      <c r="S254" s="120"/>
      <c r="T254" s="121"/>
      <c r="U254" s="122"/>
      <c r="V254" s="123"/>
    </row>
    <row r="255" spans="1:22" x14ac:dyDescent="0.25">
      <c r="A255" s="71" t="str">
        <f t="shared" si="19"/>
        <v/>
      </c>
      <c r="B255" s="91"/>
      <c r="C255" s="90"/>
      <c r="D255" s="7" t="str">
        <f t="shared" si="15"/>
        <v/>
      </c>
      <c r="E255" s="98"/>
      <c r="F255" s="99"/>
      <c r="G255" s="100"/>
      <c r="H255" s="101"/>
      <c r="I255" s="59" t="str">
        <f t="shared" si="16"/>
        <v/>
      </c>
      <c r="J255" s="109"/>
      <c r="K255" s="110"/>
      <c r="L255" s="111"/>
      <c r="M255" s="100"/>
      <c r="N255" s="74" t="str">
        <f t="shared" si="17"/>
        <v/>
      </c>
      <c r="O255" s="111"/>
      <c r="P255" s="100"/>
      <c r="Q255" s="74" t="str">
        <f t="shared" si="18"/>
        <v/>
      </c>
      <c r="R255" s="111"/>
      <c r="S255" s="120"/>
      <c r="T255" s="121"/>
      <c r="U255" s="122"/>
      <c r="V255" s="123"/>
    </row>
    <row r="256" spans="1:22" x14ac:dyDescent="0.25">
      <c r="A256" s="71" t="str">
        <f t="shared" si="19"/>
        <v/>
      </c>
      <c r="B256" s="91"/>
      <c r="C256" s="90"/>
      <c r="D256" s="7" t="str">
        <f t="shared" si="15"/>
        <v/>
      </c>
      <c r="E256" s="98"/>
      <c r="F256" s="99"/>
      <c r="G256" s="100"/>
      <c r="H256" s="101"/>
      <c r="I256" s="59" t="str">
        <f t="shared" si="16"/>
        <v/>
      </c>
      <c r="J256" s="109"/>
      <c r="K256" s="110"/>
      <c r="L256" s="111"/>
      <c r="M256" s="100"/>
      <c r="N256" s="74" t="str">
        <f t="shared" si="17"/>
        <v/>
      </c>
      <c r="O256" s="111"/>
      <c r="P256" s="100"/>
      <c r="Q256" s="74" t="str">
        <f t="shared" si="18"/>
        <v/>
      </c>
      <c r="R256" s="111"/>
      <c r="S256" s="120"/>
      <c r="T256" s="121"/>
      <c r="U256" s="122"/>
      <c r="V256" s="123"/>
    </row>
    <row r="257" spans="1:22" x14ac:dyDescent="0.25">
      <c r="A257" s="71" t="str">
        <f t="shared" si="19"/>
        <v/>
      </c>
      <c r="B257" s="91"/>
      <c r="C257" s="90"/>
      <c r="D257" s="7" t="str">
        <f t="shared" si="15"/>
        <v/>
      </c>
      <c r="E257" s="98"/>
      <c r="F257" s="99"/>
      <c r="G257" s="100"/>
      <c r="H257" s="101"/>
      <c r="I257" s="59" t="str">
        <f t="shared" si="16"/>
        <v/>
      </c>
      <c r="J257" s="109"/>
      <c r="K257" s="110"/>
      <c r="L257" s="111"/>
      <c r="M257" s="100"/>
      <c r="N257" s="74" t="str">
        <f t="shared" si="17"/>
        <v/>
      </c>
      <c r="O257" s="111"/>
      <c r="P257" s="100"/>
      <c r="Q257" s="74" t="str">
        <f t="shared" si="18"/>
        <v/>
      </c>
      <c r="R257" s="111"/>
      <c r="S257" s="120"/>
      <c r="T257" s="121"/>
      <c r="U257" s="122"/>
      <c r="V257" s="123"/>
    </row>
    <row r="258" spans="1:22" x14ac:dyDescent="0.25">
      <c r="A258" s="71" t="str">
        <f t="shared" si="19"/>
        <v/>
      </c>
      <c r="B258" s="91"/>
      <c r="C258" s="90"/>
      <c r="D258" s="7" t="str">
        <f t="shared" si="15"/>
        <v/>
      </c>
      <c r="E258" s="98"/>
      <c r="F258" s="99"/>
      <c r="G258" s="100"/>
      <c r="H258" s="101"/>
      <c r="I258" s="59" t="str">
        <f t="shared" si="16"/>
        <v/>
      </c>
      <c r="J258" s="109"/>
      <c r="K258" s="110"/>
      <c r="L258" s="111"/>
      <c r="M258" s="100"/>
      <c r="N258" s="74" t="str">
        <f t="shared" si="17"/>
        <v/>
      </c>
      <c r="O258" s="111"/>
      <c r="P258" s="100"/>
      <c r="Q258" s="74" t="str">
        <f t="shared" si="18"/>
        <v/>
      </c>
      <c r="R258" s="111"/>
      <c r="S258" s="120"/>
      <c r="T258" s="121"/>
      <c r="U258" s="122"/>
      <c r="V258" s="123"/>
    </row>
    <row r="259" spans="1:22" x14ac:dyDescent="0.25">
      <c r="A259" s="71" t="str">
        <f t="shared" si="19"/>
        <v/>
      </c>
      <c r="B259" s="91"/>
      <c r="C259" s="90"/>
      <c r="D259" s="7" t="str">
        <f t="shared" si="15"/>
        <v/>
      </c>
      <c r="E259" s="98"/>
      <c r="F259" s="99"/>
      <c r="G259" s="100"/>
      <c r="H259" s="101"/>
      <c r="I259" s="59" t="str">
        <f t="shared" si="16"/>
        <v/>
      </c>
      <c r="J259" s="109"/>
      <c r="K259" s="110"/>
      <c r="L259" s="111"/>
      <c r="M259" s="100"/>
      <c r="N259" s="74" t="str">
        <f t="shared" si="17"/>
        <v/>
      </c>
      <c r="O259" s="111"/>
      <c r="P259" s="100"/>
      <c r="Q259" s="74" t="str">
        <f t="shared" si="18"/>
        <v/>
      </c>
      <c r="R259" s="111"/>
      <c r="S259" s="120"/>
      <c r="T259" s="121"/>
      <c r="U259" s="122"/>
      <c r="V259" s="123"/>
    </row>
    <row r="260" spans="1:22" x14ac:dyDescent="0.25">
      <c r="A260" s="71" t="str">
        <f t="shared" si="19"/>
        <v/>
      </c>
      <c r="B260" s="91"/>
      <c r="C260" s="90"/>
      <c r="D260" s="7" t="str">
        <f t="shared" si="15"/>
        <v/>
      </c>
      <c r="E260" s="98"/>
      <c r="F260" s="99"/>
      <c r="G260" s="100"/>
      <c r="H260" s="101"/>
      <c r="I260" s="59" t="str">
        <f t="shared" si="16"/>
        <v/>
      </c>
      <c r="J260" s="109"/>
      <c r="K260" s="110"/>
      <c r="L260" s="111"/>
      <c r="M260" s="100"/>
      <c r="N260" s="74" t="str">
        <f t="shared" si="17"/>
        <v/>
      </c>
      <c r="O260" s="111"/>
      <c r="P260" s="100"/>
      <c r="Q260" s="74" t="str">
        <f t="shared" si="18"/>
        <v/>
      </c>
      <c r="R260" s="111"/>
      <c r="S260" s="120"/>
      <c r="T260" s="121"/>
      <c r="U260" s="122"/>
      <c r="V260" s="123"/>
    </row>
    <row r="261" spans="1:22" x14ac:dyDescent="0.25">
      <c r="A261" s="71" t="str">
        <f t="shared" si="19"/>
        <v/>
      </c>
      <c r="B261" s="91"/>
      <c r="C261" s="90"/>
      <c r="D261" s="7" t="str">
        <f t="shared" si="15"/>
        <v/>
      </c>
      <c r="E261" s="98"/>
      <c r="F261" s="99"/>
      <c r="G261" s="100"/>
      <c r="H261" s="101"/>
      <c r="I261" s="59" t="str">
        <f t="shared" si="16"/>
        <v/>
      </c>
      <c r="J261" s="109"/>
      <c r="K261" s="110"/>
      <c r="L261" s="111"/>
      <c r="M261" s="100"/>
      <c r="N261" s="74" t="str">
        <f t="shared" si="17"/>
        <v/>
      </c>
      <c r="O261" s="111"/>
      <c r="P261" s="100"/>
      <c r="Q261" s="74" t="str">
        <f t="shared" si="18"/>
        <v/>
      </c>
      <c r="R261" s="111"/>
      <c r="S261" s="120"/>
      <c r="T261" s="121"/>
      <c r="U261" s="122"/>
      <c r="V261" s="123"/>
    </row>
    <row r="262" spans="1:22" x14ac:dyDescent="0.25">
      <c r="A262" s="71" t="str">
        <f t="shared" si="19"/>
        <v/>
      </c>
      <c r="B262" s="91"/>
      <c r="C262" s="90"/>
      <c r="D262" s="7" t="str">
        <f t="shared" ref="D262:D306" si="20">IF(C262&lt;&gt;"",VALUE(LEFT(C262,2)),"")</f>
        <v/>
      </c>
      <c r="E262" s="98"/>
      <c r="F262" s="99"/>
      <c r="G262" s="100"/>
      <c r="H262" s="101"/>
      <c r="I262" s="59" t="str">
        <f t="shared" si="16"/>
        <v/>
      </c>
      <c r="J262" s="109"/>
      <c r="K262" s="110"/>
      <c r="L262" s="111"/>
      <c r="M262" s="100"/>
      <c r="N262" s="74" t="str">
        <f t="shared" si="17"/>
        <v/>
      </c>
      <c r="O262" s="111"/>
      <c r="P262" s="100"/>
      <c r="Q262" s="74" t="str">
        <f t="shared" si="18"/>
        <v/>
      </c>
      <c r="R262" s="111"/>
      <c r="S262" s="120"/>
      <c r="T262" s="121"/>
      <c r="U262" s="122"/>
      <c r="V262" s="123"/>
    </row>
    <row r="263" spans="1:22" x14ac:dyDescent="0.25">
      <c r="A263" s="71" t="str">
        <f t="shared" si="19"/>
        <v/>
      </c>
      <c r="B263" s="91"/>
      <c r="C263" s="90"/>
      <c r="D263" s="7" t="str">
        <f t="shared" si="20"/>
        <v/>
      </c>
      <c r="E263" s="98"/>
      <c r="F263" s="99"/>
      <c r="G263" s="100"/>
      <c r="H263" s="101"/>
      <c r="I263" s="59" t="str">
        <f t="shared" ref="I263:I306" si="21">IF(F263&lt;&gt;"",G263-F263-J263,"")</f>
        <v/>
      </c>
      <c r="J263" s="109"/>
      <c r="K263" s="110"/>
      <c r="L263" s="111"/>
      <c r="M263" s="100"/>
      <c r="N263" s="74" t="str">
        <f t="shared" si="17"/>
        <v/>
      </c>
      <c r="O263" s="111"/>
      <c r="P263" s="100"/>
      <c r="Q263" s="74" t="str">
        <f t="shared" si="18"/>
        <v/>
      </c>
      <c r="R263" s="111"/>
      <c r="S263" s="120"/>
      <c r="T263" s="121"/>
      <c r="U263" s="122"/>
      <c r="V263" s="123"/>
    </row>
    <row r="264" spans="1:22" x14ac:dyDescent="0.25">
      <c r="A264" s="71" t="str">
        <f t="shared" si="19"/>
        <v/>
      </c>
      <c r="B264" s="91"/>
      <c r="C264" s="90"/>
      <c r="D264" s="7" t="str">
        <f t="shared" si="20"/>
        <v/>
      </c>
      <c r="E264" s="98"/>
      <c r="F264" s="99"/>
      <c r="G264" s="100"/>
      <c r="H264" s="101"/>
      <c r="I264" s="59" t="str">
        <f t="shared" si="21"/>
        <v/>
      </c>
      <c r="J264" s="109"/>
      <c r="K264" s="110"/>
      <c r="L264" s="111"/>
      <c r="M264" s="100"/>
      <c r="N264" s="74" t="str">
        <f t="shared" ref="N264:N306" si="22">IF(A264&lt;&gt;"",N263+L264-M264,"")</f>
        <v/>
      </c>
      <c r="O264" s="111"/>
      <c r="P264" s="100"/>
      <c r="Q264" s="74" t="str">
        <f t="shared" ref="Q264:Q306" si="23">IF(A264&lt;&gt;"",Q263+O264-P264,"")</f>
        <v/>
      </c>
      <c r="R264" s="111"/>
      <c r="S264" s="120"/>
      <c r="T264" s="121"/>
      <c r="U264" s="122"/>
      <c r="V264" s="123"/>
    </row>
    <row r="265" spans="1:22" x14ac:dyDescent="0.25">
      <c r="A265" s="71" t="str">
        <f t="shared" ref="A265:A306" si="24">IF(B265&gt;0,A264+1,"")</f>
        <v/>
      </c>
      <c r="B265" s="91"/>
      <c r="C265" s="90"/>
      <c r="D265" s="7" t="str">
        <f t="shared" si="20"/>
        <v/>
      </c>
      <c r="E265" s="98"/>
      <c r="F265" s="99"/>
      <c r="G265" s="100"/>
      <c r="H265" s="101"/>
      <c r="I265" s="59" t="str">
        <f t="shared" si="21"/>
        <v/>
      </c>
      <c r="J265" s="109"/>
      <c r="K265" s="110"/>
      <c r="L265" s="111"/>
      <c r="M265" s="100"/>
      <c r="N265" s="74" t="str">
        <f t="shared" si="22"/>
        <v/>
      </c>
      <c r="O265" s="111"/>
      <c r="P265" s="100"/>
      <c r="Q265" s="74" t="str">
        <f t="shared" si="23"/>
        <v/>
      </c>
      <c r="R265" s="111"/>
      <c r="S265" s="120"/>
      <c r="T265" s="121"/>
      <c r="U265" s="122"/>
      <c r="V265" s="123"/>
    </row>
    <row r="266" spans="1:22" x14ac:dyDescent="0.25">
      <c r="A266" s="71" t="str">
        <f t="shared" si="24"/>
        <v/>
      </c>
      <c r="B266" s="91"/>
      <c r="C266" s="90"/>
      <c r="D266" s="7" t="str">
        <f t="shared" si="20"/>
        <v/>
      </c>
      <c r="E266" s="98"/>
      <c r="F266" s="99"/>
      <c r="G266" s="100"/>
      <c r="H266" s="101"/>
      <c r="I266" s="59" t="str">
        <f t="shared" si="21"/>
        <v/>
      </c>
      <c r="J266" s="109"/>
      <c r="K266" s="110"/>
      <c r="L266" s="111"/>
      <c r="M266" s="100"/>
      <c r="N266" s="74" t="str">
        <f t="shared" si="22"/>
        <v/>
      </c>
      <c r="O266" s="111"/>
      <c r="P266" s="100"/>
      <c r="Q266" s="74" t="str">
        <f t="shared" si="23"/>
        <v/>
      </c>
      <c r="R266" s="111"/>
      <c r="S266" s="120"/>
      <c r="T266" s="121"/>
      <c r="U266" s="122"/>
      <c r="V266" s="123"/>
    </row>
    <row r="267" spans="1:22" x14ac:dyDescent="0.25">
      <c r="A267" s="71" t="str">
        <f t="shared" si="24"/>
        <v/>
      </c>
      <c r="B267" s="91"/>
      <c r="C267" s="90"/>
      <c r="D267" s="7" t="str">
        <f t="shared" si="20"/>
        <v/>
      </c>
      <c r="E267" s="98"/>
      <c r="F267" s="99"/>
      <c r="G267" s="100"/>
      <c r="H267" s="101"/>
      <c r="I267" s="59" t="str">
        <f t="shared" si="21"/>
        <v/>
      </c>
      <c r="J267" s="109"/>
      <c r="K267" s="110"/>
      <c r="L267" s="111"/>
      <c r="M267" s="100"/>
      <c r="N267" s="74" t="str">
        <f t="shared" si="22"/>
        <v/>
      </c>
      <c r="O267" s="111"/>
      <c r="P267" s="100"/>
      <c r="Q267" s="74" t="str">
        <f t="shared" si="23"/>
        <v/>
      </c>
      <c r="R267" s="111"/>
      <c r="S267" s="120"/>
      <c r="T267" s="121"/>
      <c r="U267" s="122"/>
      <c r="V267" s="123"/>
    </row>
    <row r="268" spans="1:22" x14ac:dyDescent="0.25">
      <c r="A268" s="71" t="str">
        <f t="shared" si="24"/>
        <v/>
      </c>
      <c r="B268" s="91"/>
      <c r="C268" s="90"/>
      <c r="D268" s="7" t="str">
        <f t="shared" si="20"/>
        <v/>
      </c>
      <c r="E268" s="98"/>
      <c r="F268" s="99"/>
      <c r="G268" s="100"/>
      <c r="H268" s="101"/>
      <c r="I268" s="59" t="str">
        <f t="shared" si="21"/>
        <v/>
      </c>
      <c r="J268" s="109"/>
      <c r="K268" s="110"/>
      <c r="L268" s="111"/>
      <c r="M268" s="100"/>
      <c r="N268" s="74" t="str">
        <f t="shared" si="22"/>
        <v/>
      </c>
      <c r="O268" s="111"/>
      <c r="P268" s="100"/>
      <c r="Q268" s="74" t="str">
        <f t="shared" si="23"/>
        <v/>
      </c>
      <c r="R268" s="111"/>
      <c r="S268" s="120"/>
      <c r="T268" s="121"/>
      <c r="U268" s="122"/>
      <c r="V268" s="123"/>
    </row>
    <row r="269" spans="1:22" x14ac:dyDescent="0.25">
      <c r="A269" s="71" t="str">
        <f t="shared" si="24"/>
        <v/>
      </c>
      <c r="B269" s="91"/>
      <c r="C269" s="90"/>
      <c r="D269" s="7" t="str">
        <f t="shared" si="20"/>
        <v/>
      </c>
      <c r="E269" s="98"/>
      <c r="F269" s="99"/>
      <c r="G269" s="100"/>
      <c r="H269" s="101"/>
      <c r="I269" s="59" t="str">
        <f t="shared" si="21"/>
        <v/>
      </c>
      <c r="J269" s="109"/>
      <c r="K269" s="110"/>
      <c r="L269" s="111"/>
      <c r="M269" s="100"/>
      <c r="N269" s="74" t="str">
        <f t="shared" si="22"/>
        <v/>
      </c>
      <c r="O269" s="111"/>
      <c r="P269" s="100"/>
      <c r="Q269" s="74" t="str">
        <f t="shared" si="23"/>
        <v/>
      </c>
      <c r="R269" s="111"/>
      <c r="S269" s="120"/>
      <c r="T269" s="121"/>
      <c r="U269" s="122"/>
      <c r="V269" s="123"/>
    </row>
    <row r="270" spans="1:22" x14ac:dyDescent="0.25">
      <c r="A270" s="71" t="str">
        <f t="shared" si="24"/>
        <v/>
      </c>
      <c r="B270" s="91"/>
      <c r="C270" s="90"/>
      <c r="D270" s="7" t="str">
        <f t="shared" si="20"/>
        <v/>
      </c>
      <c r="E270" s="98"/>
      <c r="F270" s="99"/>
      <c r="G270" s="100"/>
      <c r="H270" s="101"/>
      <c r="I270" s="59" t="str">
        <f t="shared" si="21"/>
        <v/>
      </c>
      <c r="J270" s="109"/>
      <c r="K270" s="110"/>
      <c r="L270" s="111"/>
      <c r="M270" s="100"/>
      <c r="N270" s="74" t="str">
        <f t="shared" si="22"/>
        <v/>
      </c>
      <c r="O270" s="111"/>
      <c r="P270" s="100"/>
      <c r="Q270" s="74" t="str">
        <f t="shared" si="23"/>
        <v/>
      </c>
      <c r="R270" s="111"/>
      <c r="S270" s="120"/>
      <c r="T270" s="121"/>
      <c r="U270" s="122"/>
      <c r="V270" s="123"/>
    </row>
    <row r="271" spans="1:22" x14ac:dyDescent="0.25">
      <c r="A271" s="71" t="str">
        <f t="shared" si="24"/>
        <v/>
      </c>
      <c r="B271" s="91"/>
      <c r="C271" s="90"/>
      <c r="D271" s="7" t="str">
        <f t="shared" si="20"/>
        <v/>
      </c>
      <c r="E271" s="98"/>
      <c r="F271" s="99"/>
      <c r="G271" s="100"/>
      <c r="H271" s="101"/>
      <c r="I271" s="59" t="str">
        <f t="shared" si="21"/>
        <v/>
      </c>
      <c r="J271" s="109"/>
      <c r="K271" s="110"/>
      <c r="L271" s="111"/>
      <c r="M271" s="100"/>
      <c r="N271" s="74" t="str">
        <f t="shared" si="22"/>
        <v/>
      </c>
      <c r="O271" s="111"/>
      <c r="P271" s="100"/>
      <c r="Q271" s="74" t="str">
        <f t="shared" si="23"/>
        <v/>
      </c>
      <c r="R271" s="111"/>
      <c r="S271" s="120"/>
      <c r="T271" s="121"/>
      <c r="U271" s="122"/>
      <c r="V271" s="123"/>
    </row>
    <row r="272" spans="1:22" x14ac:dyDescent="0.25">
      <c r="A272" s="71" t="str">
        <f t="shared" si="24"/>
        <v/>
      </c>
      <c r="B272" s="91"/>
      <c r="C272" s="90"/>
      <c r="D272" s="7" t="str">
        <f t="shared" si="20"/>
        <v/>
      </c>
      <c r="E272" s="98"/>
      <c r="F272" s="99"/>
      <c r="G272" s="100"/>
      <c r="H272" s="101"/>
      <c r="I272" s="59" t="str">
        <f t="shared" si="21"/>
        <v/>
      </c>
      <c r="J272" s="109"/>
      <c r="K272" s="110"/>
      <c r="L272" s="111"/>
      <c r="M272" s="100"/>
      <c r="N272" s="74" t="str">
        <f t="shared" si="22"/>
        <v/>
      </c>
      <c r="O272" s="111"/>
      <c r="P272" s="100"/>
      <c r="Q272" s="74" t="str">
        <f t="shared" si="23"/>
        <v/>
      </c>
      <c r="R272" s="111"/>
      <c r="S272" s="120"/>
      <c r="T272" s="121"/>
      <c r="U272" s="122"/>
      <c r="V272" s="123"/>
    </row>
    <row r="273" spans="1:22" x14ac:dyDescent="0.25">
      <c r="A273" s="71" t="str">
        <f t="shared" si="24"/>
        <v/>
      </c>
      <c r="B273" s="91"/>
      <c r="C273" s="90"/>
      <c r="D273" s="7" t="str">
        <f t="shared" si="20"/>
        <v/>
      </c>
      <c r="E273" s="98"/>
      <c r="F273" s="99"/>
      <c r="G273" s="100"/>
      <c r="H273" s="101"/>
      <c r="I273" s="59" t="str">
        <f t="shared" si="21"/>
        <v/>
      </c>
      <c r="J273" s="109"/>
      <c r="K273" s="110"/>
      <c r="L273" s="111"/>
      <c r="M273" s="100"/>
      <c r="N273" s="74" t="str">
        <f t="shared" si="22"/>
        <v/>
      </c>
      <c r="O273" s="111"/>
      <c r="P273" s="100"/>
      <c r="Q273" s="74" t="str">
        <f t="shared" si="23"/>
        <v/>
      </c>
      <c r="R273" s="111"/>
      <c r="S273" s="120"/>
      <c r="T273" s="121"/>
      <c r="U273" s="122"/>
      <c r="V273" s="123"/>
    </row>
    <row r="274" spans="1:22" x14ac:dyDescent="0.25">
      <c r="A274" s="71" t="str">
        <f t="shared" si="24"/>
        <v/>
      </c>
      <c r="B274" s="91"/>
      <c r="C274" s="90"/>
      <c r="D274" s="7" t="str">
        <f t="shared" si="20"/>
        <v/>
      </c>
      <c r="E274" s="98"/>
      <c r="F274" s="99"/>
      <c r="G274" s="100"/>
      <c r="H274" s="101"/>
      <c r="I274" s="59" t="str">
        <f t="shared" si="21"/>
        <v/>
      </c>
      <c r="J274" s="109"/>
      <c r="K274" s="110"/>
      <c r="L274" s="111"/>
      <c r="M274" s="100"/>
      <c r="N274" s="74" t="str">
        <f t="shared" si="22"/>
        <v/>
      </c>
      <c r="O274" s="111"/>
      <c r="P274" s="100"/>
      <c r="Q274" s="74" t="str">
        <f t="shared" si="23"/>
        <v/>
      </c>
      <c r="R274" s="111"/>
      <c r="S274" s="120"/>
      <c r="T274" s="121"/>
      <c r="U274" s="122"/>
      <c r="V274" s="123"/>
    </row>
    <row r="275" spans="1:22" x14ac:dyDescent="0.25">
      <c r="A275" s="71" t="str">
        <f t="shared" si="24"/>
        <v/>
      </c>
      <c r="B275" s="91"/>
      <c r="C275" s="90"/>
      <c r="D275" s="7" t="str">
        <f t="shared" si="20"/>
        <v/>
      </c>
      <c r="E275" s="98"/>
      <c r="F275" s="99"/>
      <c r="G275" s="100"/>
      <c r="H275" s="101"/>
      <c r="I275" s="59" t="str">
        <f t="shared" si="21"/>
        <v/>
      </c>
      <c r="J275" s="109"/>
      <c r="K275" s="110"/>
      <c r="L275" s="111"/>
      <c r="M275" s="100"/>
      <c r="N275" s="74" t="str">
        <f t="shared" si="22"/>
        <v/>
      </c>
      <c r="O275" s="111"/>
      <c r="P275" s="100"/>
      <c r="Q275" s="74" t="str">
        <f t="shared" si="23"/>
        <v/>
      </c>
      <c r="R275" s="111"/>
      <c r="S275" s="120"/>
      <c r="T275" s="121"/>
      <c r="U275" s="122"/>
      <c r="V275" s="123"/>
    </row>
    <row r="276" spans="1:22" x14ac:dyDescent="0.25">
      <c r="A276" s="71" t="str">
        <f t="shared" si="24"/>
        <v/>
      </c>
      <c r="B276" s="91"/>
      <c r="C276" s="90"/>
      <c r="D276" s="7" t="str">
        <f t="shared" si="20"/>
        <v/>
      </c>
      <c r="E276" s="98"/>
      <c r="F276" s="99"/>
      <c r="G276" s="100"/>
      <c r="H276" s="101"/>
      <c r="I276" s="59" t="str">
        <f t="shared" si="21"/>
        <v/>
      </c>
      <c r="J276" s="109"/>
      <c r="K276" s="110"/>
      <c r="L276" s="111"/>
      <c r="M276" s="100"/>
      <c r="N276" s="74" t="str">
        <f t="shared" si="22"/>
        <v/>
      </c>
      <c r="O276" s="111"/>
      <c r="P276" s="100"/>
      <c r="Q276" s="74" t="str">
        <f t="shared" si="23"/>
        <v/>
      </c>
      <c r="R276" s="111"/>
      <c r="S276" s="120"/>
      <c r="T276" s="121"/>
      <c r="U276" s="122"/>
      <c r="V276" s="123"/>
    </row>
    <row r="277" spans="1:22" x14ac:dyDescent="0.25">
      <c r="A277" s="71" t="str">
        <f t="shared" si="24"/>
        <v/>
      </c>
      <c r="B277" s="91"/>
      <c r="C277" s="90"/>
      <c r="D277" s="7" t="str">
        <f t="shared" si="20"/>
        <v/>
      </c>
      <c r="E277" s="98"/>
      <c r="F277" s="99"/>
      <c r="G277" s="100"/>
      <c r="H277" s="101"/>
      <c r="I277" s="59" t="str">
        <f t="shared" si="21"/>
        <v/>
      </c>
      <c r="J277" s="109"/>
      <c r="K277" s="110"/>
      <c r="L277" s="111"/>
      <c r="M277" s="100"/>
      <c r="N277" s="74" t="str">
        <f t="shared" si="22"/>
        <v/>
      </c>
      <c r="O277" s="111"/>
      <c r="P277" s="100"/>
      <c r="Q277" s="74" t="str">
        <f t="shared" si="23"/>
        <v/>
      </c>
      <c r="R277" s="111"/>
      <c r="S277" s="120"/>
      <c r="T277" s="121"/>
      <c r="U277" s="122"/>
      <c r="V277" s="123"/>
    </row>
    <row r="278" spans="1:22" x14ac:dyDescent="0.25">
      <c r="A278" s="71" t="str">
        <f t="shared" si="24"/>
        <v/>
      </c>
      <c r="B278" s="91"/>
      <c r="C278" s="90"/>
      <c r="D278" s="7" t="str">
        <f t="shared" si="20"/>
        <v/>
      </c>
      <c r="E278" s="98"/>
      <c r="F278" s="99"/>
      <c r="G278" s="100"/>
      <c r="H278" s="101"/>
      <c r="I278" s="59" t="str">
        <f t="shared" si="21"/>
        <v/>
      </c>
      <c r="J278" s="109"/>
      <c r="K278" s="110"/>
      <c r="L278" s="111"/>
      <c r="M278" s="100"/>
      <c r="N278" s="74" t="str">
        <f t="shared" si="22"/>
        <v/>
      </c>
      <c r="O278" s="111"/>
      <c r="P278" s="100"/>
      <c r="Q278" s="74" t="str">
        <f t="shared" si="23"/>
        <v/>
      </c>
      <c r="R278" s="111"/>
      <c r="S278" s="120"/>
      <c r="T278" s="121"/>
      <c r="U278" s="122"/>
      <c r="V278" s="123"/>
    </row>
    <row r="279" spans="1:22" x14ac:dyDescent="0.25">
      <c r="A279" s="71" t="str">
        <f t="shared" si="24"/>
        <v/>
      </c>
      <c r="B279" s="91"/>
      <c r="C279" s="90"/>
      <c r="D279" s="7" t="str">
        <f t="shared" si="20"/>
        <v/>
      </c>
      <c r="E279" s="98"/>
      <c r="F279" s="99"/>
      <c r="G279" s="100"/>
      <c r="H279" s="101"/>
      <c r="I279" s="59" t="str">
        <f t="shared" si="21"/>
        <v/>
      </c>
      <c r="J279" s="109"/>
      <c r="K279" s="110"/>
      <c r="L279" s="111"/>
      <c r="M279" s="100"/>
      <c r="N279" s="74" t="str">
        <f t="shared" si="22"/>
        <v/>
      </c>
      <c r="O279" s="111"/>
      <c r="P279" s="100"/>
      <c r="Q279" s="74" t="str">
        <f t="shared" si="23"/>
        <v/>
      </c>
      <c r="R279" s="111"/>
      <c r="S279" s="120"/>
      <c r="T279" s="121"/>
      <c r="U279" s="122"/>
      <c r="V279" s="123"/>
    </row>
    <row r="280" spans="1:22" x14ac:dyDescent="0.25">
      <c r="A280" s="71" t="str">
        <f t="shared" si="24"/>
        <v/>
      </c>
      <c r="B280" s="91"/>
      <c r="C280" s="90"/>
      <c r="D280" s="7" t="str">
        <f t="shared" si="20"/>
        <v/>
      </c>
      <c r="E280" s="98"/>
      <c r="F280" s="99"/>
      <c r="G280" s="100"/>
      <c r="H280" s="101"/>
      <c r="I280" s="59" t="str">
        <f t="shared" si="21"/>
        <v/>
      </c>
      <c r="J280" s="109"/>
      <c r="K280" s="110"/>
      <c r="L280" s="111"/>
      <c r="M280" s="100"/>
      <c r="N280" s="74" t="str">
        <f t="shared" si="22"/>
        <v/>
      </c>
      <c r="O280" s="111"/>
      <c r="P280" s="100"/>
      <c r="Q280" s="74" t="str">
        <f t="shared" si="23"/>
        <v/>
      </c>
      <c r="R280" s="111"/>
      <c r="S280" s="120"/>
      <c r="T280" s="121"/>
      <c r="U280" s="122"/>
      <c r="V280" s="123"/>
    </row>
    <row r="281" spans="1:22" x14ac:dyDescent="0.25">
      <c r="A281" s="71" t="str">
        <f t="shared" si="24"/>
        <v/>
      </c>
      <c r="B281" s="91"/>
      <c r="C281" s="90"/>
      <c r="D281" s="7" t="str">
        <f t="shared" si="20"/>
        <v/>
      </c>
      <c r="E281" s="98"/>
      <c r="F281" s="99"/>
      <c r="G281" s="100"/>
      <c r="H281" s="101"/>
      <c r="I281" s="59" t="str">
        <f t="shared" si="21"/>
        <v/>
      </c>
      <c r="J281" s="109"/>
      <c r="K281" s="110"/>
      <c r="L281" s="111"/>
      <c r="M281" s="100"/>
      <c r="N281" s="74" t="str">
        <f t="shared" si="22"/>
        <v/>
      </c>
      <c r="O281" s="111"/>
      <c r="P281" s="100"/>
      <c r="Q281" s="74" t="str">
        <f t="shared" si="23"/>
        <v/>
      </c>
      <c r="R281" s="111"/>
      <c r="S281" s="120"/>
      <c r="T281" s="121"/>
      <c r="U281" s="122"/>
      <c r="V281" s="123"/>
    </row>
    <row r="282" spans="1:22" x14ac:dyDescent="0.25">
      <c r="A282" s="71" t="str">
        <f t="shared" si="24"/>
        <v/>
      </c>
      <c r="B282" s="91"/>
      <c r="C282" s="90"/>
      <c r="D282" s="7" t="str">
        <f t="shared" si="20"/>
        <v/>
      </c>
      <c r="E282" s="98"/>
      <c r="F282" s="99"/>
      <c r="G282" s="100"/>
      <c r="H282" s="101"/>
      <c r="I282" s="59" t="str">
        <f t="shared" si="21"/>
        <v/>
      </c>
      <c r="J282" s="109"/>
      <c r="K282" s="110"/>
      <c r="L282" s="111"/>
      <c r="M282" s="100"/>
      <c r="N282" s="74" t="str">
        <f t="shared" si="22"/>
        <v/>
      </c>
      <c r="O282" s="111"/>
      <c r="P282" s="100"/>
      <c r="Q282" s="74" t="str">
        <f t="shared" si="23"/>
        <v/>
      </c>
      <c r="R282" s="111"/>
      <c r="S282" s="120"/>
      <c r="T282" s="121"/>
      <c r="U282" s="122"/>
      <c r="V282" s="123"/>
    </row>
    <row r="283" spans="1:22" x14ac:dyDescent="0.25">
      <c r="A283" s="71" t="str">
        <f t="shared" si="24"/>
        <v/>
      </c>
      <c r="B283" s="91"/>
      <c r="C283" s="90"/>
      <c r="D283" s="7" t="str">
        <f t="shared" si="20"/>
        <v/>
      </c>
      <c r="E283" s="98"/>
      <c r="F283" s="99"/>
      <c r="G283" s="100"/>
      <c r="H283" s="101"/>
      <c r="I283" s="59" t="str">
        <f t="shared" si="21"/>
        <v/>
      </c>
      <c r="J283" s="109"/>
      <c r="K283" s="110"/>
      <c r="L283" s="111"/>
      <c r="M283" s="100"/>
      <c r="N283" s="74" t="str">
        <f t="shared" si="22"/>
        <v/>
      </c>
      <c r="O283" s="111"/>
      <c r="P283" s="100"/>
      <c r="Q283" s="74" t="str">
        <f t="shared" si="23"/>
        <v/>
      </c>
      <c r="R283" s="111"/>
      <c r="S283" s="120"/>
      <c r="T283" s="121"/>
      <c r="U283" s="122"/>
      <c r="V283" s="123"/>
    </row>
    <row r="284" spans="1:22" x14ac:dyDescent="0.25">
      <c r="A284" s="71" t="str">
        <f t="shared" si="24"/>
        <v/>
      </c>
      <c r="B284" s="91"/>
      <c r="C284" s="90"/>
      <c r="D284" s="7" t="str">
        <f t="shared" si="20"/>
        <v/>
      </c>
      <c r="E284" s="98"/>
      <c r="F284" s="99"/>
      <c r="G284" s="100"/>
      <c r="H284" s="101"/>
      <c r="I284" s="59" t="str">
        <f t="shared" si="21"/>
        <v/>
      </c>
      <c r="J284" s="109"/>
      <c r="K284" s="110"/>
      <c r="L284" s="111"/>
      <c r="M284" s="100"/>
      <c r="N284" s="74" t="str">
        <f t="shared" si="22"/>
        <v/>
      </c>
      <c r="O284" s="111"/>
      <c r="P284" s="100"/>
      <c r="Q284" s="74" t="str">
        <f t="shared" si="23"/>
        <v/>
      </c>
      <c r="R284" s="111"/>
      <c r="S284" s="120"/>
      <c r="T284" s="121"/>
      <c r="U284" s="122"/>
      <c r="V284" s="123"/>
    </row>
    <row r="285" spans="1:22" x14ac:dyDescent="0.25">
      <c r="A285" s="71" t="str">
        <f t="shared" si="24"/>
        <v/>
      </c>
      <c r="B285" s="91"/>
      <c r="C285" s="90"/>
      <c r="D285" s="7" t="str">
        <f t="shared" si="20"/>
        <v/>
      </c>
      <c r="E285" s="98"/>
      <c r="F285" s="99"/>
      <c r="G285" s="100"/>
      <c r="H285" s="101"/>
      <c r="I285" s="59" t="str">
        <f t="shared" si="21"/>
        <v/>
      </c>
      <c r="J285" s="109"/>
      <c r="K285" s="110"/>
      <c r="L285" s="111"/>
      <c r="M285" s="100"/>
      <c r="N285" s="74" t="str">
        <f t="shared" si="22"/>
        <v/>
      </c>
      <c r="O285" s="111"/>
      <c r="P285" s="100"/>
      <c r="Q285" s="74" t="str">
        <f t="shared" si="23"/>
        <v/>
      </c>
      <c r="R285" s="111"/>
      <c r="S285" s="120"/>
      <c r="T285" s="121"/>
      <c r="U285" s="122"/>
      <c r="V285" s="123"/>
    </row>
    <row r="286" spans="1:22" x14ac:dyDescent="0.25">
      <c r="A286" s="71" t="str">
        <f t="shared" si="24"/>
        <v/>
      </c>
      <c r="B286" s="91"/>
      <c r="C286" s="90"/>
      <c r="D286" s="7" t="str">
        <f t="shared" si="20"/>
        <v/>
      </c>
      <c r="E286" s="98"/>
      <c r="F286" s="99"/>
      <c r="G286" s="100"/>
      <c r="H286" s="101"/>
      <c r="I286" s="59" t="str">
        <f t="shared" si="21"/>
        <v/>
      </c>
      <c r="J286" s="109"/>
      <c r="K286" s="110"/>
      <c r="L286" s="111"/>
      <c r="M286" s="100"/>
      <c r="N286" s="74" t="str">
        <f t="shared" si="22"/>
        <v/>
      </c>
      <c r="O286" s="111"/>
      <c r="P286" s="100"/>
      <c r="Q286" s="74" t="str">
        <f t="shared" si="23"/>
        <v/>
      </c>
      <c r="R286" s="111"/>
      <c r="S286" s="120"/>
      <c r="T286" s="121"/>
      <c r="U286" s="122"/>
      <c r="V286" s="123"/>
    </row>
    <row r="287" spans="1:22" x14ac:dyDescent="0.25">
      <c r="A287" s="71" t="str">
        <f t="shared" si="24"/>
        <v/>
      </c>
      <c r="B287" s="91"/>
      <c r="C287" s="90"/>
      <c r="D287" s="7" t="str">
        <f t="shared" si="20"/>
        <v/>
      </c>
      <c r="E287" s="98"/>
      <c r="F287" s="99"/>
      <c r="G287" s="100"/>
      <c r="H287" s="101"/>
      <c r="I287" s="59" t="str">
        <f t="shared" si="21"/>
        <v/>
      </c>
      <c r="J287" s="109"/>
      <c r="K287" s="110"/>
      <c r="L287" s="111"/>
      <c r="M287" s="100"/>
      <c r="N287" s="74" t="str">
        <f t="shared" si="22"/>
        <v/>
      </c>
      <c r="O287" s="111"/>
      <c r="P287" s="100"/>
      <c r="Q287" s="74" t="str">
        <f t="shared" si="23"/>
        <v/>
      </c>
      <c r="R287" s="111"/>
      <c r="S287" s="120"/>
      <c r="T287" s="121"/>
      <c r="U287" s="122"/>
      <c r="V287" s="123"/>
    </row>
    <row r="288" spans="1:22" x14ac:dyDescent="0.25">
      <c r="A288" s="71" t="str">
        <f t="shared" si="24"/>
        <v/>
      </c>
      <c r="B288" s="91"/>
      <c r="C288" s="90"/>
      <c r="D288" s="7" t="str">
        <f t="shared" si="20"/>
        <v/>
      </c>
      <c r="E288" s="98"/>
      <c r="F288" s="99"/>
      <c r="G288" s="100"/>
      <c r="H288" s="101"/>
      <c r="I288" s="59" t="str">
        <f t="shared" si="21"/>
        <v/>
      </c>
      <c r="J288" s="109"/>
      <c r="K288" s="110"/>
      <c r="L288" s="111"/>
      <c r="M288" s="100"/>
      <c r="N288" s="74" t="str">
        <f t="shared" si="22"/>
        <v/>
      </c>
      <c r="O288" s="111"/>
      <c r="P288" s="100"/>
      <c r="Q288" s="74" t="str">
        <f t="shared" si="23"/>
        <v/>
      </c>
      <c r="R288" s="111"/>
      <c r="S288" s="120"/>
      <c r="T288" s="121"/>
      <c r="U288" s="122"/>
      <c r="V288" s="123"/>
    </row>
    <row r="289" spans="1:22" x14ac:dyDescent="0.25">
      <c r="A289" s="71" t="str">
        <f t="shared" si="24"/>
        <v/>
      </c>
      <c r="B289" s="91"/>
      <c r="C289" s="90"/>
      <c r="D289" s="7" t="str">
        <f t="shared" si="20"/>
        <v/>
      </c>
      <c r="E289" s="98"/>
      <c r="F289" s="99"/>
      <c r="G289" s="100"/>
      <c r="H289" s="101"/>
      <c r="I289" s="59" t="str">
        <f t="shared" si="21"/>
        <v/>
      </c>
      <c r="J289" s="109"/>
      <c r="K289" s="110"/>
      <c r="L289" s="111"/>
      <c r="M289" s="100"/>
      <c r="N289" s="74" t="str">
        <f t="shared" si="22"/>
        <v/>
      </c>
      <c r="O289" s="111"/>
      <c r="P289" s="100"/>
      <c r="Q289" s="74" t="str">
        <f t="shared" si="23"/>
        <v/>
      </c>
      <c r="R289" s="111"/>
      <c r="S289" s="120"/>
      <c r="T289" s="121"/>
      <c r="U289" s="122"/>
      <c r="V289" s="123"/>
    </row>
    <row r="290" spans="1:22" x14ac:dyDescent="0.25">
      <c r="A290" s="71" t="str">
        <f t="shared" si="24"/>
        <v/>
      </c>
      <c r="B290" s="91"/>
      <c r="C290" s="90"/>
      <c r="D290" s="7" t="str">
        <f t="shared" si="20"/>
        <v/>
      </c>
      <c r="E290" s="98"/>
      <c r="F290" s="99"/>
      <c r="G290" s="100"/>
      <c r="H290" s="101"/>
      <c r="I290" s="59" t="str">
        <f t="shared" si="21"/>
        <v/>
      </c>
      <c r="J290" s="109"/>
      <c r="K290" s="110"/>
      <c r="L290" s="111"/>
      <c r="M290" s="100"/>
      <c r="N290" s="74" t="str">
        <f t="shared" si="22"/>
        <v/>
      </c>
      <c r="O290" s="111"/>
      <c r="P290" s="100"/>
      <c r="Q290" s="74" t="str">
        <f t="shared" si="23"/>
        <v/>
      </c>
      <c r="R290" s="111"/>
      <c r="S290" s="120"/>
      <c r="T290" s="121"/>
      <c r="U290" s="122"/>
      <c r="V290" s="123"/>
    </row>
    <row r="291" spans="1:22" x14ac:dyDescent="0.25">
      <c r="A291" s="71" t="str">
        <f t="shared" si="24"/>
        <v/>
      </c>
      <c r="B291" s="91"/>
      <c r="C291" s="90"/>
      <c r="D291" s="7" t="str">
        <f t="shared" si="20"/>
        <v/>
      </c>
      <c r="E291" s="98"/>
      <c r="F291" s="99"/>
      <c r="G291" s="100"/>
      <c r="H291" s="101"/>
      <c r="I291" s="59" t="str">
        <f t="shared" si="21"/>
        <v/>
      </c>
      <c r="J291" s="109"/>
      <c r="K291" s="110"/>
      <c r="L291" s="111"/>
      <c r="M291" s="100"/>
      <c r="N291" s="74" t="str">
        <f t="shared" si="22"/>
        <v/>
      </c>
      <c r="O291" s="111"/>
      <c r="P291" s="100"/>
      <c r="Q291" s="74" t="str">
        <f t="shared" si="23"/>
        <v/>
      </c>
      <c r="R291" s="111"/>
      <c r="S291" s="120"/>
      <c r="T291" s="121"/>
      <c r="U291" s="122"/>
      <c r="V291" s="123"/>
    </row>
    <row r="292" spans="1:22" x14ac:dyDescent="0.25">
      <c r="A292" s="71" t="str">
        <f t="shared" si="24"/>
        <v/>
      </c>
      <c r="B292" s="91"/>
      <c r="C292" s="90"/>
      <c r="D292" s="7" t="str">
        <f t="shared" si="20"/>
        <v/>
      </c>
      <c r="E292" s="98"/>
      <c r="F292" s="99"/>
      <c r="G292" s="100"/>
      <c r="H292" s="101"/>
      <c r="I292" s="59" t="str">
        <f t="shared" si="21"/>
        <v/>
      </c>
      <c r="J292" s="109"/>
      <c r="K292" s="110"/>
      <c r="L292" s="111"/>
      <c r="M292" s="100"/>
      <c r="N292" s="74" t="str">
        <f t="shared" si="22"/>
        <v/>
      </c>
      <c r="O292" s="111"/>
      <c r="P292" s="100"/>
      <c r="Q292" s="74" t="str">
        <f t="shared" si="23"/>
        <v/>
      </c>
      <c r="R292" s="111"/>
      <c r="S292" s="120"/>
      <c r="T292" s="121"/>
      <c r="U292" s="122"/>
      <c r="V292" s="123"/>
    </row>
    <row r="293" spans="1:22" x14ac:dyDescent="0.25">
      <c r="A293" s="71" t="str">
        <f t="shared" si="24"/>
        <v/>
      </c>
      <c r="B293" s="91"/>
      <c r="C293" s="90"/>
      <c r="D293" s="7" t="str">
        <f t="shared" si="20"/>
        <v/>
      </c>
      <c r="E293" s="98"/>
      <c r="F293" s="99"/>
      <c r="G293" s="100"/>
      <c r="H293" s="101"/>
      <c r="I293" s="59" t="str">
        <f t="shared" si="21"/>
        <v/>
      </c>
      <c r="J293" s="109"/>
      <c r="K293" s="110"/>
      <c r="L293" s="111"/>
      <c r="M293" s="100"/>
      <c r="N293" s="74" t="str">
        <f t="shared" si="22"/>
        <v/>
      </c>
      <c r="O293" s="111"/>
      <c r="P293" s="100"/>
      <c r="Q293" s="74" t="str">
        <f t="shared" si="23"/>
        <v/>
      </c>
      <c r="R293" s="111"/>
      <c r="S293" s="120"/>
      <c r="T293" s="121"/>
      <c r="U293" s="122"/>
      <c r="V293" s="123"/>
    </row>
    <row r="294" spans="1:22" x14ac:dyDescent="0.25">
      <c r="A294" s="71" t="str">
        <f t="shared" si="24"/>
        <v/>
      </c>
      <c r="B294" s="91"/>
      <c r="C294" s="90"/>
      <c r="D294" s="7" t="str">
        <f t="shared" si="20"/>
        <v/>
      </c>
      <c r="E294" s="98"/>
      <c r="F294" s="99"/>
      <c r="G294" s="100"/>
      <c r="H294" s="101"/>
      <c r="I294" s="59" t="str">
        <f t="shared" si="21"/>
        <v/>
      </c>
      <c r="J294" s="109"/>
      <c r="K294" s="110"/>
      <c r="L294" s="111"/>
      <c r="M294" s="100"/>
      <c r="N294" s="74" t="str">
        <f t="shared" si="22"/>
        <v/>
      </c>
      <c r="O294" s="111"/>
      <c r="P294" s="100"/>
      <c r="Q294" s="74" t="str">
        <f t="shared" si="23"/>
        <v/>
      </c>
      <c r="R294" s="111"/>
      <c r="S294" s="120"/>
      <c r="T294" s="121"/>
      <c r="U294" s="122"/>
      <c r="V294" s="123"/>
    </row>
    <row r="295" spans="1:22" x14ac:dyDescent="0.25">
      <c r="A295" s="71" t="str">
        <f t="shared" si="24"/>
        <v/>
      </c>
      <c r="B295" s="91"/>
      <c r="C295" s="90"/>
      <c r="D295" s="7" t="str">
        <f t="shared" si="20"/>
        <v/>
      </c>
      <c r="E295" s="98"/>
      <c r="F295" s="99"/>
      <c r="G295" s="100"/>
      <c r="H295" s="101"/>
      <c r="I295" s="59" t="str">
        <f t="shared" si="21"/>
        <v/>
      </c>
      <c r="J295" s="109"/>
      <c r="K295" s="110"/>
      <c r="L295" s="111"/>
      <c r="M295" s="100"/>
      <c r="N295" s="74" t="str">
        <f t="shared" si="22"/>
        <v/>
      </c>
      <c r="O295" s="111"/>
      <c r="P295" s="100"/>
      <c r="Q295" s="74" t="str">
        <f t="shared" si="23"/>
        <v/>
      </c>
      <c r="R295" s="111"/>
      <c r="S295" s="120"/>
      <c r="T295" s="121"/>
      <c r="U295" s="122"/>
      <c r="V295" s="123"/>
    </row>
    <row r="296" spans="1:22" x14ac:dyDescent="0.25">
      <c r="A296" s="71" t="str">
        <f t="shared" si="24"/>
        <v/>
      </c>
      <c r="B296" s="91"/>
      <c r="C296" s="90"/>
      <c r="D296" s="7" t="str">
        <f t="shared" si="20"/>
        <v/>
      </c>
      <c r="E296" s="98"/>
      <c r="F296" s="99"/>
      <c r="G296" s="100"/>
      <c r="H296" s="101"/>
      <c r="I296" s="59" t="str">
        <f t="shared" si="21"/>
        <v/>
      </c>
      <c r="J296" s="109"/>
      <c r="K296" s="110"/>
      <c r="L296" s="111"/>
      <c r="M296" s="100"/>
      <c r="N296" s="74" t="str">
        <f t="shared" si="22"/>
        <v/>
      </c>
      <c r="O296" s="111"/>
      <c r="P296" s="100"/>
      <c r="Q296" s="74" t="str">
        <f t="shared" si="23"/>
        <v/>
      </c>
      <c r="R296" s="111"/>
      <c r="S296" s="120"/>
      <c r="T296" s="121"/>
      <c r="U296" s="122"/>
      <c r="V296" s="123"/>
    </row>
    <row r="297" spans="1:22" x14ac:dyDescent="0.25">
      <c r="A297" s="71" t="str">
        <f t="shared" si="24"/>
        <v/>
      </c>
      <c r="B297" s="91"/>
      <c r="C297" s="90"/>
      <c r="D297" s="7" t="str">
        <f t="shared" si="20"/>
        <v/>
      </c>
      <c r="E297" s="98"/>
      <c r="F297" s="99"/>
      <c r="G297" s="100"/>
      <c r="H297" s="101"/>
      <c r="I297" s="59" t="str">
        <f t="shared" si="21"/>
        <v/>
      </c>
      <c r="J297" s="109"/>
      <c r="K297" s="110"/>
      <c r="L297" s="111"/>
      <c r="M297" s="100"/>
      <c r="N297" s="74" t="str">
        <f t="shared" si="22"/>
        <v/>
      </c>
      <c r="O297" s="111"/>
      <c r="P297" s="100"/>
      <c r="Q297" s="74" t="str">
        <f t="shared" si="23"/>
        <v/>
      </c>
      <c r="R297" s="111"/>
      <c r="S297" s="120"/>
      <c r="T297" s="121"/>
      <c r="U297" s="122"/>
      <c r="V297" s="123"/>
    </row>
    <row r="298" spans="1:22" x14ac:dyDescent="0.25">
      <c r="A298" s="71" t="str">
        <f t="shared" si="24"/>
        <v/>
      </c>
      <c r="B298" s="91"/>
      <c r="C298" s="90"/>
      <c r="D298" s="7" t="str">
        <f t="shared" si="20"/>
        <v/>
      </c>
      <c r="E298" s="98"/>
      <c r="F298" s="99"/>
      <c r="G298" s="100"/>
      <c r="H298" s="101"/>
      <c r="I298" s="59" t="str">
        <f t="shared" si="21"/>
        <v/>
      </c>
      <c r="J298" s="109"/>
      <c r="K298" s="110"/>
      <c r="L298" s="111"/>
      <c r="M298" s="100"/>
      <c r="N298" s="74" t="str">
        <f t="shared" si="22"/>
        <v/>
      </c>
      <c r="O298" s="111"/>
      <c r="P298" s="100"/>
      <c r="Q298" s="74" t="str">
        <f t="shared" si="23"/>
        <v/>
      </c>
      <c r="R298" s="111"/>
      <c r="S298" s="120"/>
      <c r="T298" s="121"/>
      <c r="U298" s="122"/>
      <c r="V298" s="123"/>
    </row>
    <row r="299" spans="1:22" x14ac:dyDescent="0.25">
      <c r="A299" s="71" t="str">
        <f t="shared" si="24"/>
        <v/>
      </c>
      <c r="B299" s="91"/>
      <c r="C299" s="90"/>
      <c r="D299" s="7" t="str">
        <f t="shared" si="20"/>
        <v/>
      </c>
      <c r="E299" s="98"/>
      <c r="F299" s="99"/>
      <c r="G299" s="100"/>
      <c r="H299" s="101"/>
      <c r="I299" s="59" t="str">
        <f t="shared" si="21"/>
        <v/>
      </c>
      <c r="J299" s="109"/>
      <c r="K299" s="110"/>
      <c r="L299" s="111"/>
      <c r="M299" s="100"/>
      <c r="N299" s="74" t="str">
        <f t="shared" si="22"/>
        <v/>
      </c>
      <c r="O299" s="111"/>
      <c r="P299" s="100"/>
      <c r="Q299" s="74" t="str">
        <f t="shared" si="23"/>
        <v/>
      </c>
      <c r="R299" s="111"/>
      <c r="S299" s="120"/>
      <c r="T299" s="121"/>
      <c r="U299" s="122"/>
      <c r="V299" s="123"/>
    </row>
    <row r="300" spans="1:22" x14ac:dyDescent="0.25">
      <c r="A300" s="71" t="str">
        <f t="shared" si="24"/>
        <v/>
      </c>
      <c r="B300" s="91"/>
      <c r="C300" s="90"/>
      <c r="D300" s="7" t="str">
        <f t="shared" si="20"/>
        <v/>
      </c>
      <c r="E300" s="98"/>
      <c r="F300" s="99"/>
      <c r="G300" s="100"/>
      <c r="H300" s="101"/>
      <c r="I300" s="59" t="str">
        <f t="shared" si="21"/>
        <v/>
      </c>
      <c r="J300" s="109"/>
      <c r="K300" s="110"/>
      <c r="L300" s="111"/>
      <c r="M300" s="100"/>
      <c r="N300" s="74" t="str">
        <f t="shared" si="22"/>
        <v/>
      </c>
      <c r="O300" s="111"/>
      <c r="P300" s="100"/>
      <c r="Q300" s="74" t="str">
        <f t="shared" si="23"/>
        <v/>
      </c>
      <c r="R300" s="111"/>
      <c r="S300" s="120"/>
      <c r="T300" s="121"/>
      <c r="U300" s="122"/>
      <c r="V300" s="123"/>
    </row>
    <row r="301" spans="1:22" x14ac:dyDescent="0.25">
      <c r="A301" s="71" t="str">
        <f t="shared" si="24"/>
        <v/>
      </c>
      <c r="B301" s="91"/>
      <c r="C301" s="90"/>
      <c r="D301" s="7" t="str">
        <f t="shared" si="20"/>
        <v/>
      </c>
      <c r="E301" s="98"/>
      <c r="F301" s="99"/>
      <c r="G301" s="100"/>
      <c r="H301" s="101"/>
      <c r="I301" s="59" t="str">
        <f t="shared" si="21"/>
        <v/>
      </c>
      <c r="J301" s="109"/>
      <c r="K301" s="110"/>
      <c r="L301" s="111"/>
      <c r="M301" s="100"/>
      <c r="N301" s="74" t="str">
        <f t="shared" si="22"/>
        <v/>
      </c>
      <c r="O301" s="111"/>
      <c r="P301" s="100"/>
      <c r="Q301" s="74" t="str">
        <f t="shared" si="23"/>
        <v/>
      </c>
      <c r="R301" s="111"/>
      <c r="S301" s="120"/>
      <c r="T301" s="121"/>
      <c r="U301" s="122"/>
      <c r="V301" s="123"/>
    </row>
    <row r="302" spans="1:22" x14ac:dyDescent="0.25">
      <c r="A302" s="71" t="str">
        <f t="shared" si="24"/>
        <v/>
      </c>
      <c r="B302" s="91"/>
      <c r="C302" s="90"/>
      <c r="D302" s="7" t="str">
        <f t="shared" si="20"/>
        <v/>
      </c>
      <c r="E302" s="98"/>
      <c r="F302" s="99"/>
      <c r="G302" s="100"/>
      <c r="H302" s="101"/>
      <c r="I302" s="59" t="str">
        <f t="shared" si="21"/>
        <v/>
      </c>
      <c r="J302" s="109"/>
      <c r="K302" s="110"/>
      <c r="L302" s="111"/>
      <c r="M302" s="100"/>
      <c r="N302" s="74" t="str">
        <f t="shared" si="22"/>
        <v/>
      </c>
      <c r="O302" s="111"/>
      <c r="P302" s="100"/>
      <c r="Q302" s="74" t="str">
        <f t="shared" si="23"/>
        <v/>
      </c>
      <c r="R302" s="111"/>
      <c r="S302" s="120"/>
      <c r="T302" s="121"/>
      <c r="U302" s="122"/>
      <c r="V302" s="123"/>
    </row>
    <row r="303" spans="1:22" x14ac:dyDescent="0.25">
      <c r="A303" s="71" t="str">
        <f t="shared" si="24"/>
        <v/>
      </c>
      <c r="B303" s="91"/>
      <c r="C303" s="90"/>
      <c r="D303" s="7" t="str">
        <f t="shared" si="20"/>
        <v/>
      </c>
      <c r="E303" s="98"/>
      <c r="F303" s="99"/>
      <c r="G303" s="100"/>
      <c r="H303" s="101"/>
      <c r="I303" s="59" t="str">
        <f t="shared" si="21"/>
        <v/>
      </c>
      <c r="J303" s="109"/>
      <c r="K303" s="110"/>
      <c r="L303" s="111"/>
      <c r="M303" s="100"/>
      <c r="N303" s="74" t="str">
        <f t="shared" si="22"/>
        <v/>
      </c>
      <c r="O303" s="111"/>
      <c r="P303" s="100"/>
      <c r="Q303" s="74" t="str">
        <f t="shared" si="23"/>
        <v/>
      </c>
      <c r="R303" s="111"/>
      <c r="S303" s="120"/>
      <c r="T303" s="121"/>
      <c r="U303" s="122"/>
      <c r="V303" s="123"/>
    </row>
    <row r="304" spans="1:22" x14ac:dyDescent="0.25">
      <c r="A304" s="71" t="str">
        <f t="shared" si="24"/>
        <v/>
      </c>
      <c r="B304" s="91"/>
      <c r="C304" s="90"/>
      <c r="D304" s="7" t="str">
        <f t="shared" si="20"/>
        <v/>
      </c>
      <c r="E304" s="98"/>
      <c r="F304" s="99"/>
      <c r="G304" s="100"/>
      <c r="H304" s="101"/>
      <c r="I304" s="59" t="str">
        <f t="shared" si="21"/>
        <v/>
      </c>
      <c r="J304" s="109"/>
      <c r="K304" s="110"/>
      <c r="L304" s="111"/>
      <c r="M304" s="100"/>
      <c r="N304" s="74" t="str">
        <f t="shared" si="22"/>
        <v/>
      </c>
      <c r="O304" s="111"/>
      <c r="P304" s="100"/>
      <c r="Q304" s="74" t="str">
        <f t="shared" si="23"/>
        <v/>
      </c>
      <c r="R304" s="111"/>
      <c r="S304" s="120"/>
      <c r="T304" s="121"/>
      <c r="U304" s="122"/>
      <c r="V304" s="123"/>
    </row>
    <row r="305" spans="1:22" x14ac:dyDescent="0.25">
      <c r="A305" s="71" t="str">
        <f t="shared" si="24"/>
        <v/>
      </c>
      <c r="B305" s="91"/>
      <c r="C305" s="90"/>
      <c r="D305" s="7" t="str">
        <f t="shared" si="20"/>
        <v/>
      </c>
      <c r="E305" s="98"/>
      <c r="F305" s="99"/>
      <c r="G305" s="100"/>
      <c r="H305" s="101"/>
      <c r="I305" s="59" t="str">
        <f t="shared" si="21"/>
        <v/>
      </c>
      <c r="J305" s="109"/>
      <c r="K305" s="110"/>
      <c r="L305" s="111"/>
      <c r="M305" s="100"/>
      <c r="N305" s="74" t="str">
        <f t="shared" si="22"/>
        <v/>
      </c>
      <c r="O305" s="111"/>
      <c r="P305" s="100"/>
      <c r="Q305" s="74" t="str">
        <f t="shared" si="23"/>
        <v/>
      </c>
      <c r="R305" s="111"/>
      <c r="S305" s="120"/>
      <c r="T305" s="121"/>
      <c r="U305" s="122"/>
      <c r="V305" s="123"/>
    </row>
    <row r="306" spans="1:22" ht="15.75" thickBot="1" x14ac:dyDescent="0.3">
      <c r="A306" s="72" t="str">
        <f t="shared" si="24"/>
        <v/>
      </c>
      <c r="B306" s="92"/>
      <c r="C306" s="93"/>
      <c r="D306" s="8" t="str">
        <f t="shared" si="20"/>
        <v/>
      </c>
      <c r="E306" s="102"/>
      <c r="F306" s="103"/>
      <c r="G306" s="104"/>
      <c r="H306" s="105"/>
      <c r="I306" s="60" t="str">
        <f t="shared" si="21"/>
        <v/>
      </c>
      <c r="J306" s="112"/>
      <c r="K306" s="113"/>
      <c r="L306" s="114"/>
      <c r="M306" s="104"/>
      <c r="N306" s="74" t="str">
        <f t="shared" si="22"/>
        <v/>
      </c>
      <c r="O306" s="114"/>
      <c r="P306" s="104"/>
      <c r="Q306" s="74" t="str">
        <f t="shared" si="23"/>
        <v/>
      </c>
      <c r="R306" s="114"/>
      <c r="S306" s="124"/>
      <c r="T306" s="125"/>
      <c r="U306" s="126"/>
      <c r="V306" s="127"/>
    </row>
    <row r="307" spans="1:22" x14ac:dyDescent="0.25">
      <c r="E307" s="70"/>
      <c r="F307" s="70"/>
    </row>
    <row r="308" spans="1:22" x14ac:dyDescent="0.25">
      <c r="E308" s="70"/>
      <c r="F308" s="70"/>
    </row>
    <row r="309" spans="1:22" x14ac:dyDescent="0.25">
      <c r="E309" s="70"/>
      <c r="F309" s="70"/>
    </row>
    <row r="310" spans="1:22" x14ac:dyDescent="0.25">
      <c r="E310" s="70"/>
      <c r="F310" s="70"/>
    </row>
    <row r="311" spans="1:22" x14ac:dyDescent="0.25">
      <c r="E311" s="70"/>
      <c r="F311" s="70"/>
    </row>
    <row r="312" spans="1:22" x14ac:dyDescent="0.25">
      <c r="E312" s="70"/>
      <c r="F312" s="70"/>
    </row>
    <row r="313" spans="1:22" x14ac:dyDescent="0.25">
      <c r="E313" s="70"/>
      <c r="F313" s="70"/>
    </row>
    <row r="314" spans="1:22" x14ac:dyDescent="0.25">
      <c r="E314" s="70"/>
      <c r="F314" s="70"/>
    </row>
    <row r="315" spans="1:22" x14ac:dyDescent="0.25">
      <c r="E315" s="70"/>
      <c r="F315" s="70"/>
    </row>
    <row r="316" spans="1:22" x14ac:dyDescent="0.25">
      <c r="E316" s="70"/>
      <c r="F316" s="70"/>
    </row>
    <row r="317" spans="1:22" x14ac:dyDescent="0.25">
      <c r="E317" s="70"/>
      <c r="F317" s="70"/>
    </row>
    <row r="318" spans="1:22" x14ac:dyDescent="0.25">
      <c r="E318" s="70"/>
      <c r="F318" s="70"/>
    </row>
    <row r="319" spans="1:22" x14ac:dyDescent="0.25">
      <c r="E319" s="70"/>
      <c r="F319" s="70"/>
    </row>
    <row r="320" spans="1:22" x14ac:dyDescent="0.25">
      <c r="F320" s="70"/>
    </row>
    <row r="321" spans="6:6" x14ac:dyDescent="0.25">
      <c r="F321" s="70"/>
    </row>
    <row r="322" spans="6:6" x14ac:dyDescent="0.25">
      <c r="F322" s="70"/>
    </row>
    <row r="323" spans="6:6" x14ac:dyDescent="0.25">
      <c r="F323" s="70"/>
    </row>
    <row r="324" spans="6:6" x14ac:dyDescent="0.25">
      <c r="F324" s="70"/>
    </row>
    <row r="325" spans="6:6" x14ac:dyDescent="0.25">
      <c r="F325" s="70"/>
    </row>
    <row r="326" spans="6:6" x14ac:dyDescent="0.25">
      <c r="F326" s="70"/>
    </row>
    <row r="327" spans="6:6" x14ac:dyDescent="0.25">
      <c r="F327" s="70"/>
    </row>
    <row r="328" spans="6:6" x14ac:dyDescent="0.25">
      <c r="F328" s="70"/>
    </row>
    <row r="329" spans="6:6" x14ac:dyDescent="0.25">
      <c r="F329" s="70"/>
    </row>
    <row r="330" spans="6:6" x14ac:dyDescent="0.25">
      <c r="F330" s="70"/>
    </row>
    <row r="331" spans="6:6" x14ac:dyDescent="0.25">
      <c r="F331" s="70"/>
    </row>
    <row r="332" spans="6:6" x14ac:dyDescent="0.25">
      <c r="F332" s="70"/>
    </row>
    <row r="333" spans="6:6" x14ac:dyDescent="0.25">
      <c r="F333" s="70"/>
    </row>
    <row r="334" spans="6:6" x14ac:dyDescent="0.25">
      <c r="F334" s="70"/>
    </row>
    <row r="335" spans="6:6" x14ac:dyDescent="0.25">
      <c r="F335" s="70"/>
    </row>
    <row r="336" spans="6:6" x14ac:dyDescent="0.25">
      <c r="F336" s="70"/>
    </row>
    <row r="337" spans="6:6" x14ac:dyDescent="0.25">
      <c r="F337" s="70"/>
    </row>
    <row r="338" spans="6:6" x14ac:dyDescent="0.25">
      <c r="F338" s="70"/>
    </row>
    <row r="339" spans="6:6" x14ac:dyDescent="0.25">
      <c r="F339" s="70"/>
    </row>
    <row r="340" spans="6:6" x14ac:dyDescent="0.25">
      <c r="F340" s="70"/>
    </row>
    <row r="341" spans="6:6" x14ac:dyDescent="0.25">
      <c r="F341" s="70"/>
    </row>
    <row r="342" spans="6:6" x14ac:dyDescent="0.25">
      <c r="F342" s="70"/>
    </row>
    <row r="343" spans="6:6" x14ac:dyDescent="0.25">
      <c r="F343" s="70"/>
    </row>
    <row r="344" spans="6:6" x14ac:dyDescent="0.25">
      <c r="F344" s="70"/>
    </row>
    <row r="345" spans="6:6" x14ac:dyDescent="0.25">
      <c r="F345" s="70"/>
    </row>
    <row r="346" spans="6:6" x14ac:dyDescent="0.25">
      <c r="F346" s="70"/>
    </row>
    <row r="347" spans="6:6" x14ac:dyDescent="0.25">
      <c r="F347" s="70"/>
    </row>
    <row r="348" spans="6:6" x14ac:dyDescent="0.25">
      <c r="F348" s="70"/>
    </row>
    <row r="349" spans="6:6" x14ac:dyDescent="0.25">
      <c r="F349" s="70"/>
    </row>
    <row r="350" spans="6:6" x14ac:dyDescent="0.25">
      <c r="F350" s="70"/>
    </row>
    <row r="351" spans="6:6" x14ac:dyDescent="0.25">
      <c r="F351" s="70"/>
    </row>
    <row r="352" spans="6:6" x14ac:dyDescent="0.25">
      <c r="F352" s="70"/>
    </row>
    <row r="353" spans="6:6" x14ac:dyDescent="0.25">
      <c r="F353" s="70"/>
    </row>
    <row r="354" spans="6:6" x14ac:dyDescent="0.25">
      <c r="F354" s="70"/>
    </row>
    <row r="355" spans="6:6" x14ac:dyDescent="0.25">
      <c r="F355" s="70"/>
    </row>
    <row r="356" spans="6:6" x14ac:dyDescent="0.25">
      <c r="F356" s="70"/>
    </row>
    <row r="357" spans="6:6" x14ac:dyDescent="0.25">
      <c r="F357" s="70"/>
    </row>
    <row r="358" spans="6:6" x14ac:dyDescent="0.25">
      <c r="F358" s="70"/>
    </row>
    <row r="359" spans="6:6" x14ac:dyDescent="0.25">
      <c r="F359" s="70"/>
    </row>
    <row r="360" spans="6:6" x14ac:dyDescent="0.25">
      <c r="F360" s="70"/>
    </row>
    <row r="361" spans="6:6" x14ac:dyDescent="0.25">
      <c r="F361" s="70"/>
    </row>
    <row r="362" spans="6:6" x14ac:dyDescent="0.25">
      <c r="F362" s="70"/>
    </row>
    <row r="363" spans="6:6" x14ac:dyDescent="0.25">
      <c r="F363" s="70"/>
    </row>
    <row r="364" spans="6:6" x14ac:dyDescent="0.25">
      <c r="F364" s="70"/>
    </row>
    <row r="365" spans="6:6" x14ac:dyDescent="0.25">
      <c r="F365" s="70"/>
    </row>
    <row r="366" spans="6:6" x14ac:dyDescent="0.25">
      <c r="F366" s="70"/>
    </row>
    <row r="367" spans="6:6" x14ac:dyDescent="0.25">
      <c r="F367" s="70"/>
    </row>
    <row r="368" spans="6:6" x14ac:dyDescent="0.25">
      <c r="F368" s="70"/>
    </row>
    <row r="369" spans="6:6" x14ac:dyDescent="0.25">
      <c r="F369" s="70"/>
    </row>
    <row r="370" spans="6:6" x14ac:dyDescent="0.25">
      <c r="F370" s="70"/>
    </row>
    <row r="371" spans="6:6" x14ac:dyDescent="0.25">
      <c r="F371" s="70"/>
    </row>
    <row r="372" spans="6:6" x14ac:dyDescent="0.25">
      <c r="F372" s="70"/>
    </row>
    <row r="373" spans="6:6" x14ac:dyDescent="0.25">
      <c r="F373" s="70"/>
    </row>
    <row r="374" spans="6:6" x14ac:dyDescent="0.25">
      <c r="F374" s="70"/>
    </row>
    <row r="375" spans="6:6" x14ac:dyDescent="0.25">
      <c r="F375" s="70"/>
    </row>
    <row r="376" spans="6:6" x14ac:dyDescent="0.25">
      <c r="F376" s="70"/>
    </row>
    <row r="377" spans="6:6" x14ac:dyDescent="0.25">
      <c r="F377" s="70"/>
    </row>
    <row r="378" spans="6:6" x14ac:dyDescent="0.25">
      <c r="F378" s="70"/>
    </row>
    <row r="379" spans="6:6" x14ac:dyDescent="0.25">
      <c r="F379" s="70"/>
    </row>
    <row r="380" spans="6:6" x14ac:dyDescent="0.25">
      <c r="F380" s="70"/>
    </row>
    <row r="381" spans="6:6" x14ac:dyDescent="0.25">
      <c r="F381" s="70"/>
    </row>
    <row r="382" spans="6:6" x14ac:dyDescent="0.25">
      <c r="F382" s="70"/>
    </row>
    <row r="383" spans="6:6" x14ac:dyDescent="0.25">
      <c r="F383" s="70"/>
    </row>
    <row r="384" spans="6:6" x14ac:dyDescent="0.25">
      <c r="F384" s="70"/>
    </row>
    <row r="385" spans="6:6" x14ac:dyDescent="0.25">
      <c r="F385" s="70"/>
    </row>
    <row r="386" spans="6:6" x14ac:dyDescent="0.25">
      <c r="F386" s="70"/>
    </row>
    <row r="387" spans="6:6" x14ac:dyDescent="0.25">
      <c r="F387" s="70"/>
    </row>
    <row r="388" spans="6:6" x14ac:dyDescent="0.25">
      <c r="F388" s="70"/>
    </row>
    <row r="389" spans="6:6" x14ac:dyDescent="0.25">
      <c r="F389" s="70"/>
    </row>
    <row r="390" spans="6:6" x14ac:dyDescent="0.25">
      <c r="F390" s="70"/>
    </row>
    <row r="391" spans="6:6" x14ac:dyDescent="0.25">
      <c r="F391" s="70"/>
    </row>
    <row r="392" spans="6:6" x14ac:dyDescent="0.25">
      <c r="F392" s="70"/>
    </row>
    <row r="393" spans="6:6" x14ac:dyDescent="0.25">
      <c r="F393" s="70"/>
    </row>
    <row r="394" spans="6:6" x14ac:dyDescent="0.25">
      <c r="F394" s="70"/>
    </row>
    <row r="395" spans="6:6" x14ac:dyDescent="0.25">
      <c r="F395" s="70"/>
    </row>
    <row r="396" spans="6:6" x14ac:dyDescent="0.25">
      <c r="F396" s="70"/>
    </row>
    <row r="397" spans="6:6" x14ac:dyDescent="0.25">
      <c r="F397" s="70"/>
    </row>
    <row r="398" spans="6:6" x14ac:dyDescent="0.25">
      <c r="F398" s="70"/>
    </row>
    <row r="399" spans="6:6" x14ac:dyDescent="0.25">
      <c r="F399" s="70"/>
    </row>
    <row r="400" spans="6:6" x14ac:dyDescent="0.25">
      <c r="F400" s="70"/>
    </row>
    <row r="401" spans="6:6" x14ac:dyDescent="0.25">
      <c r="F401" s="70"/>
    </row>
    <row r="402" spans="6:6" x14ac:dyDescent="0.25">
      <c r="F402" s="70"/>
    </row>
    <row r="403" spans="6:6" x14ac:dyDescent="0.25">
      <c r="F403" s="70"/>
    </row>
    <row r="404" spans="6:6" x14ac:dyDescent="0.25">
      <c r="F404" s="70"/>
    </row>
    <row r="405" spans="6:6" x14ac:dyDescent="0.25">
      <c r="F405" s="70"/>
    </row>
    <row r="406" spans="6:6" x14ac:dyDescent="0.25">
      <c r="F406" s="70"/>
    </row>
    <row r="407" spans="6:6" x14ac:dyDescent="0.25">
      <c r="F407" s="70"/>
    </row>
    <row r="408" spans="6:6" x14ac:dyDescent="0.25">
      <c r="F408" s="70"/>
    </row>
    <row r="409" spans="6:6" x14ac:dyDescent="0.25">
      <c r="F409" s="70"/>
    </row>
    <row r="410" spans="6:6" x14ac:dyDescent="0.25">
      <c r="F410" s="70"/>
    </row>
    <row r="411" spans="6:6" x14ac:dyDescent="0.25">
      <c r="F411" s="70"/>
    </row>
    <row r="412" spans="6:6" x14ac:dyDescent="0.25">
      <c r="F412" s="70"/>
    </row>
    <row r="413" spans="6:6" x14ac:dyDescent="0.25">
      <c r="F413" s="70"/>
    </row>
    <row r="414" spans="6:6" x14ac:dyDescent="0.25">
      <c r="F414" s="70"/>
    </row>
    <row r="415" spans="6:6" x14ac:dyDescent="0.25">
      <c r="F415" s="70"/>
    </row>
    <row r="416" spans="6:6" x14ac:dyDescent="0.25">
      <c r="F416" s="70"/>
    </row>
    <row r="417" spans="6:6" x14ac:dyDescent="0.25">
      <c r="F417" s="70"/>
    </row>
    <row r="418" spans="6:6" x14ac:dyDescent="0.25">
      <c r="F418" s="70"/>
    </row>
    <row r="419" spans="6:6" x14ac:dyDescent="0.25">
      <c r="F419" s="70"/>
    </row>
    <row r="420" spans="6:6" x14ac:dyDescent="0.25">
      <c r="F420" s="70"/>
    </row>
    <row r="421" spans="6:6" x14ac:dyDescent="0.25">
      <c r="F421" s="70"/>
    </row>
    <row r="422" spans="6:6" x14ac:dyDescent="0.25">
      <c r="F422" s="70"/>
    </row>
    <row r="423" spans="6:6" x14ac:dyDescent="0.25">
      <c r="F423" s="70"/>
    </row>
    <row r="424" spans="6:6" x14ac:dyDescent="0.25">
      <c r="F424" s="70"/>
    </row>
    <row r="425" spans="6:6" x14ac:dyDescent="0.25">
      <c r="F425" s="70"/>
    </row>
    <row r="426" spans="6:6" x14ac:dyDescent="0.25">
      <c r="F426" s="70"/>
    </row>
    <row r="427" spans="6:6" x14ac:dyDescent="0.25">
      <c r="F427" s="70"/>
    </row>
    <row r="428" spans="6:6" x14ac:dyDescent="0.25">
      <c r="F428" s="70"/>
    </row>
    <row r="429" spans="6:6" x14ac:dyDescent="0.25">
      <c r="F429" s="70"/>
    </row>
    <row r="430" spans="6:6" x14ac:dyDescent="0.25">
      <c r="F430" s="70"/>
    </row>
    <row r="431" spans="6:6" x14ac:dyDescent="0.25">
      <c r="F431" s="70"/>
    </row>
    <row r="432" spans="6:6" x14ac:dyDescent="0.25">
      <c r="F432" s="70"/>
    </row>
    <row r="433" spans="6:6" x14ac:dyDescent="0.25">
      <c r="F433" s="70"/>
    </row>
    <row r="434" spans="6:6" x14ac:dyDescent="0.25">
      <c r="F434" s="70"/>
    </row>
    <row r="435" spans="6:6" x14ac:dyDescent="0.25">
      <c r="F435" s="70"/>
    </row>
    <row r="436" spans="6:6" x14ac:dyDescent="0.25">
      <c r="F436" s="70"/>
    </row>
    <row r="437" spans="6:6" x14ac:dyDescent="0.25">
      <c r="F437" s="70"/>
    </row>
    <row r="438" spans="6:6" x14ac:dyDescent="0.25">
      <c r="F438" s="70"/>
    </row>
    <row r="439" spans="6:6" x14ac:dyDescent="0.25">
      <c r="F439" s="70"/>
    </row>
    <row r="440" spans="6:6" x14ac:dyDescent="0.25">
      <c r="F440" s="70"/>
    </row>
    <row r="441" spans="6:6" x14ac:dyDescent="0.25">
      <c r="F441" s="70"/>
    </row>
    <row r="442" spans="6:6" x14ac:dyDescent="0.25">
      <c r="F442" s="70"/>
    </row>
    <row r="443" spans="6:6" x14ac:dyDescent="0.25">
      <c r="F443" s="70"/>
    </row>
    <row r="444" spans="6:6" x14ac:dyDescent="0.25">
      <c r="F444" s="70"/>
    </row>
    <row r="445" spans="6:6" x14ac:dyDescent="0.25">
      <c r="F445" s="70"/>
    </row>
    <row r="446" spans="6:6" x14ac:dyDescent="0.25">
      <c r="F446" s="70"/>
    </row>
    <row r="447" spans="6:6" x14ac:dyDescent="0.25">
      <c r="F447" s="70"/>
    </row>
    <row r="448" spans="6:6" x14ac:dyDescent="0.25">
      <c r="F448" s="70"/>
    </row>
    <row r="449" spans="6:6" x14ac:dyDescent="0.25">
      <c r="F449" s="70"/>
    </row>
    <row r="450" spans="6:6" x14ac:dyDescent="0.25">
      <c r="F450" s="70"/>
    </row>
    <row r="451" spans="6:6" x14ac:dyDescent="0.25">
      <c r="F451" s="70"/>
    </row>
    <row r="452" spans="6:6" x14ac:dyDescent="0.25">
      <c r="F452" s="70"/>
    </row>
    <row r="453" spans="6:6" x14ac:dyDescent="0.25">
      <c r="F453" s="70"/>
    </row>
    <row r="454" spans="6:6" x14ac:dyDescent="0.25">
      <c r="F454" s="70"/>
    </row>
    <row r="455" spans="6:6" x14ac:dyDescent="0.25">
      <c r="F455" s="70"/>
    </row>
    <row r="456" spans="6:6" x14ac:dyDescent="0.25">
      <c r="F456" s="70"/>
    </row>
    <row r="457" spans="6:6" x14ac:dyDescent="0.25">
      <c r="F457" s="70"/>
    </row>
    <row r="458" spans="6:6" x14ac:dyDescent="0.25">
      <c r="F458" s="70"/>
    </row>
    <row r="459" spans="6:6" x14ac:dyDescent="0.25">
      <c r="F459" s="70"/>
    </row>
    <row r="460" spans="6:6" x14ac:dyDescent="0.25">
      <c r="F460" s="70"/>
    </row>
    <row r="461" spans="6:6" x14ac:dyDescent="0.25">
      <c r="F461" s="70"/>
    </row>
    <row r="462" spans="6:6" x14ac:dyDescent="0.25">
      <c r="F462" s="70"/>
    </row>
  </sheetData>
  <sheetProtection sheet="1" objects="1" scenarios="1" selectLockedCells="1"/>
  <mergeCells count="5">
    <mergeCell ref="L4:N4"/>
    <mergeCell ref="O4:Q4"/>
    <mergeCell ref="R4:T4"/>
    <mergeCell ref="U4:V4"/>
    <mergeCell ref="B1:K1"/>
  </mergeCells>
  <conditionalFormatting sqref="I6:I306">
    <cfRule type="cellIs" dxfId="15" priority="2" operator="lessThan">
      <formula>0</formula>
    </cfRule>
  </conditionalFormatting>
  <dataValidations count="1">
    <dataValidation type="list" allowBlank="1" showInputMessage="1" showErrorMessage="1" sqref="C306">
      <formula1>Liste_Rubriques</formula1>
    </dataValidation>
  </dataValidations>
  <hyperlinks>
    <hyperlink ref="B3" location="Synthèse!A1" display="Retour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8" r:id="rId4" name="CommandButton1">
          <controlPr defaultSize="0" autoLine="0" r:id="rId5">
            <anchor moveWithCells="1">
              <from>
                <xdr:col>2</xdr:col>
                <xdr:colOff>85725</xdr:colOff>
                <xdr:row>1</xdr:row>
                <xdr:rowOff>28575</xdr:rowOff>
              </from>
              <to>
                <xdr:col>2</xdr:col>
                <xdr:colOff>1104900</xdr:colOff>
                <xdr:row>1</xdr:row>
                <xdr:rowOff>323850</xdr:rowOff>
              </to>
            </anchor>
          </controlPr>
        </control>
      </mc:Choice>
      <mc:Fallback>
        <control shapeId="3088" r:id="rId4" name="CommandButton1"/>
      </mc:Fallback>
    </mc:AlternateContent>
    <mc:AlternateContent xmlns:mc="http://schemas.openxmlformats.org/markup-compatibility/2006">
      <mc:Choice Requires="x14">
        <control shapeId="3089" r:id="rId6" name="CommandButton2">
          <controlPr defaultSize="0" autoLine="0" r:id="rId7">
            <anchor moveWithCells="1">
              <from>
                <xdr:col>2</xdr:col>
                <xdr:colOff>95250</xdr:colOff>
                <xdr:row>2</xdr:row>
                <xdr:rowOff>9525</xdr:rowOff>
              </from>
              <to>
                <xdr:col>2</xdr:col>
                <xdr:colOff>1076325</xdr:colOff>
                <xdr:row>3</xdr:row>
                <xdr:rowOff>123825</xdr:rowOff>
              </to>
            </anchor>
          </controlPr>
        </control>
      </mc:Choice>
      <mc:Fallback>
        <control shapeId="3089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3"/>
  <sheetViews>
    <sheetView workbookViewId="0">
      <selection activeCell="B4" sqref="B4:D4"/>
    </sheetView>
  </sheetViews>
  <sheetFormatPr baseColWidth="10" defaultRowHeight="15" x14ac:dyDescent="0.25"/>
  <cols>
    <col min="2" max="2" width="25" customWidth="1"/>
    <col min="3" max="3" width="27.7109375" customWidth="1"/>
    <col min="4" max="4" width="27.85546875" customWidth="1"/>
    <col min="6" max="6" width="15.85546875" customWidth="1"/>
    <col min="7" max="7" width="27.7109375" customWidth="1"/>
    <col min="9" max="9" width="15.42578125" bestFit="1" customWidth="1"/>
    <col min="10" max="10" width="18" bestFit="1" customWidth="1"/>
    <col min="11" max="11" width="18" customWidth="1"/>
    <col min="12" max="12" width="14.85546875" customWidth="1"/>
    <col min="13" max="13" width="12.42578125" bestFit="1" customWidth="1"/>
    <col min="14" max="14" width="13.28515625" bestFit="1" customWidth="1"/>
    <col min="15" max="15" width="12.7109375" bestFit="1" customWidth="1"/>
    <col min="16" max="16" width="12.42578125" bestFit="1" customWidth="1"/>
    <col min="17" max="17" width="13.28515625" customWidth="1"/>
  </cols>
  <sheetData>
    <row r="1" spans="1:17" ht="21.75" thickBot="1" x14ac:dyDescent="0.4">
      <c r="A1" s="134" t="s">
        <v>0</v>
      </c>
      <c r="B1" s="136"/>
    </row>
    <row r="2" spans="1:17" ht="15.75" thickBot="1" x14ac:dyDescent="0.3"/>
    <row r="3" spans="1:17" ht="30.75" thickBot="1" x14ac:dyDescent="0.3">
      <c r="A3" s="9" t="s">
        <v>1</v>
      </c>
      <c r="B3" s="9" t="s">
        <v>2</v>
      </c>
      <c r="E3" s="25" t="s">
        <v>14</v>
      </c>
      <c r="F3" s="28" t="s">
        <v>15</v>
      </c>
      <c r="G3" s="65" t="s">
        <v>98</v>
      </c>
      <c r="I3" s="130" t="s">
        <v>25</v>
      </c>
      <c r="J3" s="130" t="s">
        <v>123</v>
      </c>
      <c r="K3" s="130" t="s">
        <v>133</v>
      </c>
      <c r="L3" s="51" t="s">
        <v>134</v>
      </c>
      <c r="M3" s="51" t="s">
        <v>29</v>
      </c>
      <c r="N3" s="51" t="s">
        <v>30</v>
      </c>
      <c r="O3" s="51" t="s">
        <v>31</v>
      </c>
      <c r="P3" s="51" t="s">
        <v>32</v>
      </c>
      <c r="Q3" s="51" t="s">
        <v>39</v>
      </c>
    </row>
    <row r="4" spans="1:17" x14ac:dyDescent="0.25">
      <c r="A4" s="6">
        <f>IF(B4&lt;&gt;"",1,"")</f>
        <v>1</v>
      </c>
      <c r="B4" s="10" t="s">
        <v>25</v>
      </c>
      <c r="C4" s="1" t="str">
        <f>IF(B4&lt;&gt;"",TEXT(A4,"00")&amp;"-"&amp;B4,"")</f>
        <v>01-Alimentation</v>
      </c>
      <c r="F4" s="1"/>
      <c r="G4" t="s">
        <v>99</v>
      </c>
      <c r="I4" t="s">
        <v>130</v>
      </c>
      <c r="J4" t="s">
        <v>128</v>
      </c>
      <c r="K4" t="s">
        <v>126</v>
      </c>
      <c r="L4" t="s">
        <v>135</v>
      </c>
      <c r="M4" t="s">
        <v>140</v>
      </c>
      <c r="N4" t="s">
        <v>143</v>
      </c>
      <c r="O4" t="s">
        <v>147</v>
      </c>
      <c r="P4" t="s">
        <v>152</v>
      </c>
      <c r="Q4" t="s">
        <v>155</v>
      </c>
    </row>
    <row r="5" spans="1:17" x14ac:dyDescent="0.25">
      <c r="A5" s="7">
        <f>IF(B5&lt;&gt;"",A4+1,"")</f>
        <v>2</v>
      </c>
      <c r="B5" s="11" t="s">
        <v>26</v>
      </c>
      <c r="C5" s="1" t="str">
        <f t="shared" ref="C5:C53" si="0">IF(B5&lt;&gt;"",TEXT(A5,"00")&amp;"-"&amp;B5,"")</f>
        <v>02-Frais Educatifs</v>
      </c>
      <c r="F5" s="1" t="s">
        <v>16</v>
      </c>
      <c r="G5" t="s">
        <v>100</v>
      </c>
      <c r="I5" t="s">
        <v>125</v>
      </c>
      <c r="J5" t="s">
        <v>132</v>
      </c>
      <c r="K5" t="s">
        <v>131</v>
      </c>
      <c r="L5" t="s">
        <v>136</v>
      </c>
      <c r="M5" t="s">
        <v>141</v>
      </c>
      <c r="N5" t="s">
        <v>144</v>
      </c>
      <c r="O5" t="s">
        <v>148</v>
      </c>
      <c r="P5" t="s">
        <v>153</v>
      </c>
      <c r="Q5" t="s">
        <v>156</v>
      </c>
    </row>
    <row r="6" spans="1:17" x14ac:dyDescent="0.25">
      <c r="A6" s="7">
        <f t="shared" ref="A6:A53" si="1">IF(B6&lt;&gt;"",A5+1,"")</f>
        <v>3</v>
      </c>
      <c r="B6" s="11" t="s">
        <v>27</v>
      </c>
      <c r="C6" s="1" t="str">
        <f t="shared" si="0"/>
        <v>03-Produits entretien</v>
      </c>
      <c r="F6" s="1" t="s">
        <v>17</v>
      </c>
      <c r="G6" t="s">
        <v>101</v>
      </c>
      <c r="I6" t="s">
        <v>127</v>
      </c>
      <c r="J6" t="s">
        <v>124</v>
      </c>
      <c r="K6" t="s">
        <v>129</v>
      </c>
      <c r="L6" t="s">
        <v>137</v>
      </c>
      <c r="M6" t="s">
        <v>142</v>
      </c>
      <c r="N6" t="s">
        <v>145</v>
      </c>
      <c r="O6" t="s">
        <v>149</v>
      </c>
      <c r="P6" t="s">
        <v>154</v>
      </c>
    </row>
    <row r="7" spans="1:17" x14ac:dyDescent="0.25">
      <c r="A7" s="7">
        <f t="shared" si="1"/>
        <v>4</v>
      </c>
      <c r="B7" s="11" t="s">
        <v>28</v>
      </c>
      <c r="C7" s="1" t="str">
        <f t="shared" si="0"/>
        <v>04-Réparation - Petit matériel</v>
      </c>
      <c r="G7" t="s">
        <v>102</v>
      </c>
      <c r="J7" t="s">
        <v>125</v>
      </c>
      <c r="L7" t="s">
        <v>138</v>
      </c>
      <c r="N7" t="s">
        <v>146</v>
      </c>
      <c r="O7" t="s">
        <v>150</v>
      </c>
    </row>
    <row r="8" spans="1:17" x14ac:dyDescent="0.25">
      <c r="A8" s="7">
        <f t="shared" si="1"/>
        <v>5</v>
      </c>
      <c r="B8" s="11" t="s">
        <v>29</v>
      </c>
      <c r="C8" s="1" t="str">
        <f t="shared" si="0"/>
        <v>05-Produits pharma.</v>
      </c>
      <c r="G8" t="s">
        <v>103</v>
      </c>
      <c r="L8" t="s">
        <v>139</v>
      </c>
      <c r="O8" t="s">
        <v>151</v>
      </c>
    </row>
    <row r="9" spans="1:17" x14ac:dyDescent="0.25">
      <c r="A9" s="7">
        <f t="shared" si="1"/>
        <v>6</v>
      </c>
      <c r="B9" s="11" t="s">
        <v>30</v>
      </c>
      <c r="C9" s="1" t="str">
        <f t="shared" si="0"/>
        <v>06-Frais administratifs</v>
      </c>
      <c r="G9" t="s">
        <v>104</v>
      </c>
    </row>
    <row r="10" spans="1:17" x14ac:dyDescent="0.25">
      <c r="A10" s="7">
        <f t="shared" si="1"/>
        <v>7</v>
      </c>
      <c r="B10" s="11" t="s">
        <v>31</v>
      </c>
      <c r="C10" s="1" t="str">
        <f t="shared" si="0"/>
        <v>07-Frais de déplacement</v>
      </c>
      <c r="G10" t="s">
        <v>105</v>
      </c>
    </row>
    <row r="11" spans="1:17" x14ac:dyDescent="0.25">
      <c r="A11" s="7">
        <f t="shared" si="1"/>
        <v>8</v>
      </c>
      <c r="B11" s="11" t="s">
        <v>32</v>
      </c>
      <c r="C11" s="1" t="str">
        <f t="shared" si="0"/>
        <v>08-Salaires et rémunérat°</v>
      </c>
      <c r="G11" t="s">
        <v>106</v>
      </c>
    </row>
    <row r="12" spans="1:17" x14ac:dyDescent="0.25">
      <c r="A12" s="7">
        <f t="shared" si="1"/>
        <v>9</v>
      </c>
      <c r="B12" s="11" t="s">
        <v>39</v>
      </c>
      <c r="C12" s="1" t="str">
        <f t="shared" si="0"/>
        <v>09-Virement interne</v>
      </c>
      <c r="G12" t="s">
        <v>107</v>
      </c>
    </row>
    <row r="13" spans="1:17" x14ac:dyDescent="0.25">
      <c r="A13" s="7">
        <f t="shared" si="1"/>
        <v>10</v>
      </c>
      <c r="B13" s="11" t="s">
        <v>45</v>
      </c>
      <c r="C13" s="1" t="str">
        <f t="shared" si="0"/>
        <v>10-Retrait Espèces</v>
      </c>
      <c r="G13" t="s">
        <v>108</v>
      </c>
    </row>
    <row r="14" spans="1:17" x14ac:dyDescent="0.25">
      <c r="A14" s="7">
        <f t="shared" si="1"/>
        <v>11</v>
      </c>
      <c r="B14" s="11" t="s">
        <v>46</v>
      </c>
      <c r="C14" s="1" t="str">
        <f t="shared" si="0"/>
        <v>11-Recettes annexes</v>
      </c>
      <c r="G14" t="s">
        <v>109</v>
      </c>
    </row>
    <row r="15" spans="1:17" x14ac:dyDescent="0.25">
      <c r="A15" s="7" t="str">
        <f t="shared" si="1"/>
        <v/>
      </c>
      <c r="B15" s="11"/>
      <c r="C15" s="1" t="str">
        <f t="shared" si="0"/>
        <v/>
      </c>
      <c r="G15" t="s">
        <v>110</v>
      </c>
    </row>
    <row r="16" spans="1:17" x14ac:dyDescent="0.25">
      <c r="A16" s="7" t="str">
        <f t="shared" si="1"/>
        <v/>
      </c>
      <c r="B16" s="11"/>
      <c r="C16" s="1" t="str">
        <f t="shared" si="0"/>
        <v/>
      </c>
      <c r="G16" t="s">
        <v>111</v>
      </c>
    </row>
    <row r="17" spans="1:7" x14ac:dyDescent="0.25">
      <c r="A17" s="7" t="str">
        <f t="shared" si="1"/>
        <v/>
      </c>
      <c r="B17" s="11"/>
      <c r="C17" s="1" t="str">
        <f t="shared" si="0"/>
        <v/>
      </c>
      <c r="G17" t="s">
        <v>112</v>
      </c>
    </row>
    <row r="18" spans="1:7" x14ac:dyDescent="0.25">
      <c r="A18" s="7" t="str">
        <f t="shared" si="1"/>
        <v/>
      </c>
      <c r="B18" s="11"/>
      <c r="C18" s="1" t="str">
        <f t="shared" si="0"/>
        <v/>
      </c>
      <c r="G18" t="s">
        <v>113</v>
      </c>
    </row>
    <row r="19" spans="1:7" x14ac:dyDescent="0.25">
      <c r="A19" s="7" t="str">
        <f t="shared" si="1"/>
        <v/>
      </c>
      <c r="B19" s="11"/>
      <c r="C19" s="1" t="str">
        <f t="shared" si="0"/>
        <v/>
      </c>
      <c r="G19" t="s">
        <v>114</v>
      </c>
    </row>
    <row r="20" spans="1:7" x14ac:dyDescent="0.25">
      <c r="A20" s="7" t="str">
        <f t="shared" si="1"/>
        <v/>
      </c>
      <c r="B20" s="11"/>
      <c r="C20" s="1" t="str">
        <f t="shared" si="0"/>
        <v/>
      </c>
      <c r="G20" t="s">
        <v>115</v>
      </c>
    </row>
    <row r="21" spans="1:7" x14ac:dyDescent="0.25">
      <c r="A21" s="7" t="str">
        <f t="shared" si="1"/>
        <v/>
      </c>
      <c r="B21" s="11"/>
      <c r="C21" s="1" t="str">
        <f t="shared" si="0"/>
        <v/>
      </c>
      <c r="G21" t="s">
        <v>116</v>
      </c>
    </row>
    <row r="22" spans="1:7" x14ac:dyDescent="0.25">
      <c r="A22" s="7" t="str">
        <f t="shared" si="1"/>
        <v/>
      </c>
      <c r="B22" s="11"/>
      <c r="C22" s="1" t="str">
        <f t="shared" si="0"/>
        <v/>
      </c>
      <c r="G22" t="s">
        <v>117</v>
      </c>
    </row>
    <row r="23" spans="1:7" x14ac:dyDescent="0.25">
      <c r="A23" s="7" t="str">
        <f t="shared" si="1"/>
        <v/>
      </c>
      <c r="B23" s="11"/>
      <c r="C23" s="1" t="str">
        <f t="shared" si="0"/>
        <v/>
      </c>
      <c r="G23" t="s">
        <v>118</v>
      </c>
    </row>
    <row r="24" spans="1:7" x14ac:dyDescent="0.25">
      <c r="A24" s="7" t="str">
        <f t="shared" si="1"/>
        <v/>
      </c>
      <c r="B24" s="11"/>
      <c r="C24" s="1" t="str">
        <f t="shared" si="0"/>
        <v/>
      </c>
    </row>
    <row r="25" spans="1:7" x14ac:dyDescent="0.25">
      <c r="A25" s="7" t="str">
        <f t="shared" si="1"/>
        <v/>
      </c>
      <c r="B25" s="11"/>
      <c r="C25" s="1" t="str">
        <f t="shared" si="0"/>
        <v/>
      </c>
    </row>
    <row r="26" spans="1:7" x14ac:dyDescent="0.25">
      <c r="A26" s="7" t="str">
        <f t="shared" si="1"/>
        <v/>
      </c>
      <c r="B26" s="11"/>
      <c r="C26" s="1" t="str">
        <f t="shared" si="0"/>
        <v/>
      </c>
    </row>
    <row r="27" spans="1:7" x14ac:dyDescent="0.25">
      <c r="A27" s="7" t="str">
        <f t="shared" si="1"/>
        <v/>
      </c>
      <c r="B27" s="11"/>
      <c r="C27" s="1" t="str">
        <f t="shared" si="0"/>
        <v/>
      </c>
    </row>
    <row r="28" spans="1:7" x14ac:dyDescent="0.25">
      <c r="A28" s="7" t="str">
        <f t="shared" si="1"/>
        <v/>
      </c>
      <c r="B28" s="11"/>
      <c r="C28" s="1" t="str">
        <f t="shared" si="0"/>
        <v/>
      </c>
    </row>
    <row r="29" spans="1:7" x14ac:dyDescent="0.25">
      <c r="A29" s="7" t="str">
        <f t="shared" si="1"/>
        <v/>
      </c>
      <c r="B29" s="11"/>
      <c r="C29" s="1" t="str">
        <f t="shared" si="0"/>
        <v/>
      </c>
    </row>
    <row r="30" spans="1:7" x14ac:dyDescent="0.25">
      <c r="A30" s="7" t="str">
        <f t="shared" si="1"/>
        <v/>
      </c>
      <c r="B30" s="11"/>
      <c r="C30" s="1" t="str">
        <f t="shared" si="0"/>
        <v/>
      </c>
    </row>
    <row r="31" spans="1:7" x14ac:dyDescent="0.25">
      <c r="A31" s="7" t="str">
        <f t="shared" si="1"/>
        <v/>
      </c>
      <c r="B31" s="11"/>
      <c r="C31" s="1" t="str">
        <f t="shared" si="0"/>
        <v/>
      </c>
    </row>
    <row r="32" spans="1:7" x14ac:dyDescent="0.25">
      <c r="A32" s="7" t="str">
        <f t="shared" si="1"/>
        <v/>
      </c>
      <c r="B32" s="11"/>
      <c r="C32" s="1" t="str">
        <f t="shared" si="0"/>
        <v/>
      </c>
    </row>
    <row r="33" spans="1:3" x14ac:dyDescent="0.25">
      <c r="A33" s="7" t="str">
        <f t="shared" si="1"/>
        <v/>
      </c>
      <c r="B33" s="11"/>
      <c r="C33" s="1" t="str">
        <f t="shared" si="0"/>
        <v/>
      </c>
    </row>
    <row r="34" spans="1:3" x14ac:dyDescent="0.25">
      <c r="A34" s="7" t="str">
        <f t="shared" si="1"/>
        <v/>
      </c>
      <c r="B34" s="11"/>
      <c r="C34" s="1" t="str">
        <f t="shared" si="0"/>
        <v/>
      </c>
    </row>
    <row r="35" spans="1:3" x14ac:dyDescent="0.25">
      <c r="A35" s="7" t="str">
        <f t="shared" si="1"/>
        <v/>
      </c>
      <c r="B35" s="11"/>
      <c r="C35" s="1" t="str">
        <f t="shared" si="0"/>
        <v/>
      </c>
    </row>
    <row r="36" spans="1:3" x14ac:dyDescent="0.25">
      <c r="A36" s="7" t="str">
        <f t="shared" si="1"/>
        <v/>
      </c>
      <c r="B36" s="11"/>
      <c r="C36" s="1" t="str">
        <f t="shared" si="0"/>
        <v/>
      </c>
    </row>
    <row r="37" spans="1:3" x14ac:dyDescent="0.25">
      <c r="A37" s="7" t="str">
        <f t="shared" si="1"/>
        <v/>
      </c>
      <c r="B37" s="11"/>
      <c r="C37" s="1" t="str">
        <f t="shared" si="0"/>
        <v/>
      </c>
    </row>
    <row r="38" spans="1:3" x14ac:dyDescent="0.25">
      <c r="A38" s="7" t="str">
        <f t="shared" si="1"/>
        <v/>
      </c>
      <c r="B38" s="11"/>
      <c r="C38" s="1" t="str">
        <f t="shared" si="0"/>
        <v/>
      </c>
    </row>
    <row r="39" spans="1:3" x14ac:dyDescent="0.25">
      <c r="A39" s="7" t="str">
        <f t="shared" si="1"/>
        <v/>
      </c>
      <c r="B39" s="11"/>
      <c r="C39" s="1" t="str">
        <f t="shared" si="0"/>
        <v/>
      </c>
    </row>
    <row r="40" spans="1:3" x14ac:dyDescent="0.25">
      <c r="A40" s="7" t="str">
        <f t="shared" si="1"/>
        <v/>
      </c>
      <c r="B40" s="11"/>
      <c r="C40" s="1" t="str">
        <f t="shared" si="0"/>
        <v/>
      </c>
    </row>
    <row r="41" spans="1:3" x14ac:dyDescent="0.25">
      <c r="A41" s="7" t="str">
        <f t="shared" si="1"/>
        <v/>
      </c>
      <c r="B41" s="11"/>
      <c r="C41" s="1" t="str">
        <f t="shared" si="0"/>
        <v/>
      </c>
    </row>
    <row r="42" spans="1:3" x14ac:dyDescent="0.25">
      <c r="A42" s="7" t="str">
        <f t="shared" si="1"/>
        <v/>
      </c>
      <c r="B42" s="11"/>
      <c r="C42" s="1" t="str">
        <f t="shared" si="0"/>
        <v/>
      </c>
    </row>
    <row r="43" spans="1:3" x14ac:dyDescent="0.25">
      <c r="A43" s="7" t="str">
        <f t="shared" si="1"/>
        <v/>
      </c>
      <c r="B43" s="11"/>
      <c r="C43" s="1" t="str">
        <f t="shared" si="0"/>
        <v/>
      </c>
    </row>
    <row r="44" spans="1:3" x14ac:dyDescent="0.25">
      <c r="A44" s="7" t="str">
        <f t="shared" si="1"/>
        <v/>
      </c>
      <c r="B44" s="11"/>
      <c r="C44" s="1" t="str">
        <f t="shared" si="0"/>
        <v/>
      </c>
    </row>
    <row r="45" spans="1:3" x14ac:dyDescent="0.25">
      <c r="A45" s="7" t="str">
        <f t="shared" si="1"/>
        <v/>
      </c>
      <c r="B45" s="11"/>
      <c r="C45" s="1" t="str">
        <f t="shared" si="0"/>
        <v/>
      </c>
    </row>
    <row r="46" spans="1:3" x14ac:dyDescent="0.25">
      <c r="A46" s="7" t="str">
        <f t="shared" si="1"/>
        <v/>
      </c>
      <c r="B46" s="11"/>
      <c r="C46" s="1" t="str">
        <f t="shared" si="0"/>
        <v/>
      </c>
    </row>
    <row r="47" spans="1:3" x14ac:dyDescent="0.25">
      <c r="A47" s="7" t="str">
        <f t="shared" si="1"/>
        <v/>
      </c>
      <c r="B47" s="11"/>
      <c r="C47" s="1" t="str">
        <f t="shared" si="0"/>
        <v/>
      </c>
    </row>
    <row r="48" spans="1:3" x14ac:dyDescent="0.25">
      <c r="A48" s="7" t="str">
        <f t="shared" si="1"/>
        <v/>
      </c>
      <c r="B48" s="11"/>
      <c r="C48" s="1" t="str">
        <f t="shared" si="0"/>
        <v/>
      </c>
    </row>
    <row r="49" spans="1:3" x14ac:dyDescent="0.25">
      <c r="A49" s="7" t="str">
        <f t="shared" si="1"/>
        <v/>
      </c>
      <c r="B49" s="11"/>
      <c r="C49" s="1" t="str">
        <f t="shared" si="0"/>
        <v/>
      </c>
    </row>
    <row r="50" spans="1:3" x14ac:dyDescent="0.25">
      <c r="A50" s="7" t="str">
        <f t="shared" si="1"/>
        <v/>
      </c>
      <c r="B50" s="11"/>
      <c r="C50" s="1" t="str">
        <f t="shared" si="0"/>
        <v/>
      </c>
    </row>
    <row r="51" spans="1:3" x14ac:dyDescent="0.25">
      <c r="A51" s="7" t="str">
        <f t="shared" si="1"/>
        <v/>
      </c>
      <c r="B51" s="11"/>
      <c r="C51" s="1" t="str">
        <f t="shared" si="0"/>
        <v/>
      </c>
    </row>
    <row r="52" spans="1:3" x14ac:dyDescent="0.25">
      <c r="A52" s="7" t="str">
        <f t="shared" si="1"/>
        <v/>
      </c>
      <c r="B52" s="11"/>
      <c r="C52" s="1" t="str">
        <f t="shared" si="0"/>
        <v/>
      </c>
    </row>
    <row r="53" spans="1:3" ht="15.75" thickBot="1" x14ac:dyDescent="0.3">
      <c r="A53" s="8" t="str">
        <f t="shared" si="1"/>
        <v/>
      </c>
      <c r="B53" s="12"/>
      <c r="C53" s="1" t="str">
        <f t="shared" si="0"/>
        <v/>
      </c>
    </row>
  </sheetData>
  <sortState ref="K4:K6">
    <sortCondition ref="K4"/>
  </sortState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5"/>
  <sheetViews>
    <sheetView workbookViewId="0">
      <selection activeCell="C16" sqref="C16"/>
    </sheetView>
  </sheetViews>
  <sheetFormatPr baseColWidth="10" defaultRowHeight="15" x14ac:dyDescent="0.25"/>
  <cols>
    <col min="2" max="2" width="24.42578125" customWidth="1"/>
    <col min="3" max="3" width="18" customWidth="1"/>
  </cols>
  <sheetData>
    <row r="1" spans="1:5" ht="19.5" thickBot="1" x14ac:dyDescent="0.35">
      <c r="A1" s="137" t="s">
        <v>47</v>
      </c>
      <c r="B1" s="138"/>
      <c r="C1" s="139"/>
    </row>
    <row r="2" spans="1:5" ht="15.75" thickBot="1" x14ac:dyDescent="0.3"/>
    <row r="3" spans="1:5" ht="16.5" thickBot="1" x14ac:dyDescent="0.3">
      <c r="B3" s="2" t="s">
        <v>5</v>
      </c>
      <c r="C3" s="81">
        <f>SUM(C6:C55)</f>
        <v>80000</v>
      </c>
    </row>
    <row r="4" spans="1:5" ht="15.75" thickBot="1" x14ac:dyDescent="0.3">
      <c r="E4" s="25" t="s">
        <v>14</v>
      </c>
    </row>
    <row r="5" spans="1:5" ht="16.5" thickBot="1" x14ac:dyDescent="0.3">
      <c r="A5" s="22" t="s">
        <v>1</v>
      </c>
      <c r="B5" s="23" t="s">
        <v>3</v>
      </c>
      <c r="C5" s="24" t="s">
        <v>4</v>
      </c>
    </row>
    <row r="6" spans="1:5" x14ac:dyDescent="0.25">
      <c r="A6" s="13">
        <f>Listes!A4</f>
        <v>1</v>
      </c>
      <c r="B6" s="14" t="str">
        <f>Listes!B4</f>
        <v>Alimentation</v>
      </c>
      <c r="C6" s="78">
        <v>10000</v>
      </c>
    </row>
    <row r="7" spans="1:5" x14ac:dyDescent="0.25">
      <c r="A7" s="16">
        <f>Listes!A5</f>
        <v>2</v>
      </c>
      <c r="B7" s="17" t="str">
        <f>Listes!B5</f>
        <v>Frais Educatifs</v>
      </c>
      <c r="C7" s="79">
        <v>10000</v>
      </c>
    </row>
    <row r="8" spans="1:5" x14ac:dyDescent="0.25">
      <c r="A8" s="16">
        <f>Listes!A6</f>
        <v>3</v>
      </c>
      <c r="B8" s="17" t="str">
        <f>Listes!B6</f>
        <v>Produits entretien</v>
      </c>
      <c r="C8" s="79">
        <v>10000</v>
      </c>
    </row>
    <row r="9" spans="1:5" x14ac:dyDescent="0.25">
      <c r="A9" s="16">
        <f>Listes!A7</f>
        <v>4</v>
      </c>
      <c r="B9" s="17" t="str">
        <f>Listes!B7</f>
        <v>Réparation - Petit matériel</v>
      </c>
      <c r="C9" s="79">
        <v>10000</v>
      </c>
    </row>
    <row r="10" spans="1:5" x14ac:dyDescent="0.25">
      <c r="A10" s="16">
        <f>Listes!A8</f>
        <v>5</v>
      </c>
      <c r="B10" s="17" t="str">
        <f>Listes!B8</f>
        <v>Produits pharma.</v>
      </c>
      <c r="C10" s="79">
        <v>10000</v>
      </c>
    </row>
    <row r="11" spans="1:5" x14ac:dyDescent="0.25">
      <c r="A11" s="16">
        <f>Listes!A9</f>
        <v>6</v>
      </c>
      <c r="B11" s="17" t="str">
        <f>Listes!B9</f>
        <v>Frais administratifs</v>
      </c>
      <c r="C11" s="79">
        <v>10000</v>
      </c>
    </row>
    <row r="12" spans="1:5" x14ac:dyDescent="0.25">
      <c r="A12" s="16">
        <f>Listes!A10</f>
        <v>7</v>
      </c>
      <c r="B12" s="17" t="str">
        <f>Listes!B10</f>
        <v>Frais de déplacement</v>
      </c>
      <c r="C12" s="79">
        <v>10000</v>
      </c>
    </row>
    <row r="13" spans="1:5" x14ac:dyDescent="0.25">
      <c r="A13" s="16">
        <f>Listes!A11</f>
        <v>8</v>
      </c>
      <c r="B13" s="17" t="str">
        <f>Listes!B11</f>
        <v>Salaires et rémunérat°</v>
      </c>
      <c r="C13" s="79">
        <v>10000</v>
      </c>
    </row>
    <row r="14" spans="1:5" x14ac:dyDescent="0.25">
      <c r="A14" s="16">
        <f>Listes!A12</f>
        <v>9</v>
      </c>
      <c r="B14" s="17" t="str">
        <f>Listes!B12</f>
        <v>Virement interne</v>
      </c>
      <c r="C14" s="79"/>
    </row>
    <row r="15" spans="1:5" x14ac:dyDescent="0.25">
      <c r="A15" s="16">
        <f>Listes!A13</f>
        <v>10</v>
      </c>
      <c r="B15" s="17" t="str">
        <f>Listes!B13</f>
        <v>Retrait Espèces</v>
      </c>
      <c r="C15" s="79"/>
    </row>
    <row r="16" spans="1:5" x14ac:dyDescent="0.25">
      <c r="A16" s="16">
        <f>Listes!A14</f>
        <v>11</v>
      </c>
      <c r="B16" s="17" t="str">
        <f>Listes!B14</f>
        <v>Recettes annexes</v>
      </c>
      <c r="C16" s="79"/>
    </row>
    <row r="17" spans="1:3" x14ac:dyDescent="0.25">
      <c r="A17" s="16" t="str">
        <f>Listes!A15</f>
        <v/>
      </c>
      <c r="B17" s="17">
        <f>Listes!B15</f>
        <v>0</v>
      </c>
      <c r="C17" s="79"/>
    </row>
    <row r="18" spans="1:3" x14ac:dyDescent="0.25">
      <c r="A18" s="16" t="str">
        <f>Listes!A16</f>
        <v/>
      </c>
      <c r="B18" s="17">
        <f>Listes!B16</f>
        <v>0</v>
      </c>
      <c r="C18" s="79"/>
    </row>
    <row r="19" spans="1:3" x14ac:dyDescent="0.25">
      <c r="A19" s="16" t="str">
        <f>Listes!A17</f>
        <v/>
      </c>
      <c r="B19" s="17">
        <f>Listes!B17</f>
        <v>0</v>
      </c>
      <c r="C19" s="79"/>
    </row>
    <row r="20" spans="1:3" x14ac:dyDescent="0.25">
      <c r="A20" s="16" t="str">
        <f>Listes!A18</f>
        <v/>
      </c>
      <c r="B20" s="17">
        <f>Listes!B18</f>
        <v>0</v>
      </c>
      <c r="C20" s="79"/>
    </row>
    <row r="21" spans="1:3" x14ac:dyDescent="0.25">
      <c r="A21" s="16" t="str">
        <f>Listes!A19</f>
        <v/>
      </c>
      <c r="B21" s="17">
        <f>Listes!B19</f>
        <v>0</v>
      </c>
      <c r="C21" s="79"/>
    </row>
    <row r="22" spans="1:3" x14ac:dyDescent="0.25">
      <c r="A22" s="16" t="str">
        <f>Listes!A20</f>
        <v/>
      </c>
      <c r="B22" s="17">
        <f>Listes!B20</f>
        <v>0</v>
      </c>
      <c r="C22" s="79"/>
    </row>
    <row r="23" spans="1:3" x14ac:dyDescent="0.25">
      <c r="A23" s="16" t="str">
        <f>Listes!A21</f>
        <v/>
      </c>
      <c r="B23" s="17">
        <f>Listes!B21</f>
        <v>0</v>
      </c>
      <c r="C23" s="79"/>
    </row>
    <row r="24" spans="1:3" x14ac:dyDescent="0.25">
      <c r="A24" s="16" t="str">
        <f>Listes!A22</f>
        <v/>
      </c>
      <c r="B24" s="17">
        <f>Listes!B22</f>
        <v>0</v>
      </c>
      <c r="C24" s="79"/>
    </row>
    <row r="25" spans="1:3" x14ac:dyDescent="0.25">
      <c r="A25" s="16" t="str">
        <f>Listes!A23</f>
        <v/>
      </c>
      <c r="B25" s="17">
        <f>Listes!B23</f>
        <v>0</v>
      </c>
      <c r="C25" s="79"/>
    </row>
    <row r="26" spans="1:3" x14ac:dyDescent="0.25">
      <c r="A26" s="16" t="str">
        <f>Listes!A24</f>
        <v/>
      </c>
      <c r="B26" s="17">
        <f>Listes!B24</f>
        <v>0</v>
      </c>
      <c r="C26" s="79"/>
    </row>
    <row r="27" spans="1:3" x14ac:dyDescent="0.25">
      <c r="A27" s="16" t="str">
        <f>Listes!A25</f>
        <v/>
      </c>
      <c r="B27" s="17">
        <f>Listes!B25</f>
        <v>0</v>
      </c>
      <c r="C27" s="79"/>
    </row>
    <row r="28" spans="1:3" x14ac:dyDescent="0.25">
      <c r="A28" s="16" t="str">
        <f>Listes!A26</f>
        <v/>
      </c>
      <c r="B28" s="17">
        <f>Listes!B26</f>
        <v>0</v>
      </c>
      <c r="C28" s="79"/>
    </row>
    <row r="29" spans="1:3" x14ac:dyDescent="0.25">
      <c r="A29" s="16" t="str">
        <f>Listes!A27</f>
        <v/>
      </c>
      <c r="B29" s="17">
        <f>Listes!B27</f>
        <v>0</v>
      </c>
      <c r="C29" s="79"/>
    </row>
    <row r="30" spans="1:3" x14ac:dyDescent="0.25">
      <c r="A30" s="16" t="str">
        <f>Listes!A28</f>
        <v/>
      </c>
      <c r="B30" s="17">
        <f>Listes!B28</f>
        <v>0</v>
      </c>
      <c r="C30" s="79"/>
    </row>
    <row r="31" spans="1:3" x14ac:dyDescent="0.25">
      <c r="A31" s="16" t="str">
        <f>Listes!A29</f>
        <v/>
      </c>
      <c r="B31" s="17">
        <f>Listes!B29</f>
        <v>0</v>
      </c>
      <c r="C31" s="79"/>
    </row>
    <row r="32" spans="1:3" x14ac:dyDescent="0.25">
      <c r="A32" s="16" t="str">
        <f>Listes!A30</f>
        <v/>
      </c>
      <c r="B32" s="17">
        <f>Listes!B30</f>
        <v>0</v>
      </c>
      <c r="C32" s="79"/>
    </row>
    <row r="33" spans="1:3" x14ac:dyDescent="0.25">
      <c r="A33" s="16" t="str">
        <f>Listes!A31</f>
        <v/>
      </c>
      <c r="B33" s="17">
        <f>Listes!B31</f>
        <v>0</v>
      </c>
      <c r="C33" s="79"/>
    </row>
    <row r="34" spans="1:3" x14ac:dyDescent="0.25">
      <c r="A34" s="16" t="str">
        <f>Listes!A32</f>
        <v/>
      </c>
      <c r="B34" s="17">
        <f>Listes!B32</f>
        <v>0</v>
      </c>
      <c r="C34" s="79"/>
    </row>
    <row r="35" spans="1:3" x14ac:dyDescent="0.25">
      <c r="A35" s="16" t="str">
        <f>Listes!A33</f>
        <v/>
      </c>
      <c r="B35" s="17">
        <f>Listes!B33</f>
        <v>0</v>
      </c>
      <c r="C35" s="79"/>
    </row>
    <row r="36" spans="1:3" x14ac:dyDescent="0.25">
      <c r="A36" s="16" t="str">
        <f>Listes!A34</f>
        <v/>
      </c>
      <c r="B36" s="17">
        <f>Listes!B34</f>
        <v>0</v>
      </c>
      <c r="C36" s="79"/>
    </row>
    <row r="37" spans="1:3" x14ac:dyDescent="0.25">
      <c r="A37" s="16" t="str">
        <f>Listes!A35</f>
        <v/>
      </c>
      <c r="B37" s="17">
        <f>Listes!B35</f>
        <v>0</v>
      </c>
      <c r="C37" s="79"/>
    </row>
    <row r="38" spans="1:3" x14ac:dyDescent="0.25">
      <c r="A38" s="16" t="str">
        <f>Listes!A36</f>
        <v/>
      </c>
      <c r="B38" s="17">
        <f>Listes!B36</f>
        <v>0</v>
      </c>
      <c r="C38" s="79"/>
    </row>
    <row r="39" spans="1:3" x14ac:dyDescent="0.25">
      <c r="A39" s="16" t="str">
        <f>Listes!A37</f>
        <v/>
      </c>
      <c r="B39" s="17">
        <f>Listes!B37</f>
        <v>0</v>
      </c>
      <c r="C39" s="79"/>
    </row>
    <row r="40" spans="1:3" x14ac:dyDescent="0.25">
      <c r="A40" s="16" t="str">
        <f>Listes!A38</f>
        <v/>
      </c>
      <c r="B40" s="17">
        <f>Listes!B38</f>
        <v>0</v>
      </c>
      <c r="C40" s="79"/>
    </row>
    <row r="41" spans="1:3" x14ac:dyDescent="0.25">
      <c r="A41" s="16" t="str">
        <f>Listes!A39</f>
        <v/>
      </c>
      <c r="B41" s="17">
        <f>Listes!B39</f>
        <v>0</v>
      </c>
      <c r="C41" s="79"/>
    </row>
    <row r="42" spans="1:3" x14ac:dyDescent="0.25">
      <c r="A42" s="16" t="str">
        <f>Listes!A40</f>
        <v/>
      </c>
      <c r="B42" s="17">
        <f>Listes!B40</f>
        <v>0</v>
      </c>
      <c r="C42" s="79"/>
    </row>
    <row r="43" spans="1:3" x14ac:dyDescent="0.25">
      <c r="A43" s="16" t="str">
        <f>Listes!A41</f>
        <v/>
      </c>
      <c r="B43" s="17">
        <f>Listes!B41</f>
        <v>0</v>
      </c>
      <c r="C43" s="79"/>
    </row>
    <row r="44" spans="1:3" x14ac:dyDescent="0.25">
      <c r="A44" s="16" t="str">
        <f>Listes!A42</f>
        <v/>
      </c>
      <c r="B44" s="17">
        <f>Listes!B42</f>
        <v>0</v>
      </c>
      <c r="C44" s="79"/>
    </row>
    <row r="45" spans="1:3" x14ac:dyDescent="0.25">
      <c r="A45" s="16" t="str">
        <f>Listes!A43</f>
        <v/>
      </c>
      <c r="B45" s="17">
        <f>Listes!B43</f>
        <v>0</v>
      </c>
      <c r="C45" s="79"/>
    </row>
    <row r="46" spans="1:3" x14ac:dyDescent="0.25">
      <c r="A46" s="16" t="str">
        <f>Listes!A44</f>
        <v/>
      </c>
      <c r="B46" s="17">
        <f>Listes!B44</f>
        <v>0</v>
      </c>
      <c r="C46" s="79"/>
    </row>
    <row r="47" spans="1:3" x14ac:dyDescent="0.25">
      <c r="A47" s="16" t="str">
        <f>Listes!A45</f>
        <v/>
      </c>
      <c r="B47" s="17">
        <f>Listes!B45</f>
        <v>0</v>
      </c>
      <c r="C47" s="79"/>
    </row>
    <row r="48" spans="1:3" x14ac:dyDescent="0.25">
      <c r="A48" s="16" t="str">
        <f>Listes!A46</f>
        <v/>
      </c>
      <c r="B48" s="17">
        <f>Listes!B46</f>
        <v>0</v>
      </c>
      <c r="C48" s="79"/>
    </row>
    <row r="49" spans="1:3" x14ac:dyDescent="0.25">
      <c r="A49" s="16" t="str">
        <f>Listes!A47</f>
        <v/>
      </c>
      <c r="B49" s="17">
        <f>Listes!B47</f>
        <v>0</v>
      </c>
      <c r="C49" s="79"/>
    </row>
    <row r="50" spans="1:3" x14ac:dyDescent="0.25">
      <c r="A50" s="16" t="str">
        <f>Listes!A48</f>
        <v/>
      </c>
      <c r="B50" s="17">
        <f>Listes!B48</f>
        <v>0</v>
      </c>
      <c r="C50" s="79"/>
    </row>
    <row r="51" spans="1:3" x14ac:dyDescent="0.25">
      <c r="A51" s="16" t="str">
        <f>Listes!A49</f>
        <v/>
      </c>
      <c r="B51" s="17">
        <f>Listes!B49</f>
        <v>0</v>
      </c>
      <c r="C51" s="79"/>
    </row>
    <row r="52" spans="1:3" x14ac:dyDescent="0.25">
      <c r="A52" s="16" t="str">
        <f>Listes!A50</f>
        <v/>
      </c>
      <c r="B52" s="17">
        <f>Listes!B50</f>
        <v>0</v>
      </c>
      <c r="C52" s="79"/>
    </row>
    <row r="53" spans="1:3" x14ac:dyDescent="0.25">
      <c r="A53" s="16" t="str">
        <f>Listes!A51</f>
        <v/>
      </c>
      <c r="B53" s="17">
        <f>Listes!B51</f>
        <v>0</v>
      </c>
      <c r="C53" s="79"/>
    </row>
    <row r="54" spans="1:3" x14ac:dyDescent="0.25">
      <c r="A54" s="16" t="str">
        <f>Listes!A52</f>
        <v/>
      </c>
      <c r="B54" s="17">
        <f>Listes!B52</f>
        <v>0</v>
      </c>
      <c r="C54" s="79"/>
    </row>
    <row r="55" spans="1:3" ht="15.75" thickBot="1" x14ac:dyDescent="0.3">
      <c r="A55" s="19" t="str">
        <f>Listes!A53</f>
        <v/>
      </c>
      <c r="B55" s="20">
        <f>Listes!B53</f>
        <v>0</v>
      </c>
      <c r="C55" s="80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0"/>
  <sheetViews>
    <sheetView workbookViewId="0">
      <selection activeCell="D27" sqref="D27"/>
    </sheetView>
  </sheetViews>
  <sheetFormatPr baseColWidth="10" defaultRowHeight="15" x14ac:dyDescent="0.25"/>
  <cols>
    <col min="1" max="1" width="3.140625" customWidth="1"/>
    <col min="2" max="2" width="23.5703125" customWidth="1"/>
    <col min="3" max="3" width="12.140625" customWidth="1"/>
    <col min="4" max="4" width="14" customWidth="1"/>
    <col min="5" max="5" width="13.5703125" customWidth="1"/>
    <col min="6" max="6" width="15.28515625" style="1" customWidth="1"/>
    <col min="7" max="7" width="0.85546875" style="26" customWidth="1"/>
    <col min="8" max="8" width="10.140625" style="1" customWidth="1"/>
  </cols>
  <sheetData>
    <row r="1" spans="1:10" ht="21.75" thickBot="1" x14ac:dyDescent="0.4">
      <c r="A1" s="134" t="s">
        <v>49</v>
      </c>
      <c r="B1" s="135"/>
      <c r="C1" s="135"/>
      <c r="D1" s="135"/>
      <c r="E1" s="136"/>
    </row>
    <row r="2" spans="1:10" ht="18.75" x14ac:dyDescent="0.3">
      <c r="A2" s="38"/>
      <c r="B2" s="38"/>
      <c r="C2" s="38"/>
      <c r="D2" s="38"/>
      <c r="E2" s="38"/>
    </row>
    <row r="3" spans="1:10" ht="18.75" x14ac:dyDescent="0.3">
      <c r="A3" s="38"/>
      <c r="B3" s="38"/>
      <c r="C3" s="38"/>
      <c r="D3" s="38"/>
      <c r="E3" s="38"/>
    </row>
    <row r="4" spans="1:10" ht="19.5" thickBot="1" x14ac:dyDescent="0.35">
      <c r="A4" s="38"/>
      <c r="B4" s="38"/>
      <c r="C4" s="38"/>
      <c r="D4" s="38"/>
      <c r="E4" s="38"/>
    </row>
    <row r="5" spans="1:10" ht="68.25" thickBot="1" x14ac:dyDescent="0.3">
      <c r="C5" s="43" t="s">
        <v>21</v>
      </c>
      <c r="D5" s="44" t="s">
        <v>20</v>
      </c>
      <c r="E5" s="45" t="s">
        <v>19</v>
      </c>
      <c r="H5" s="1" t="s">
        <v>24</v>
      </c>
    </row>
    <row r="6" spans="1:10" ht="19.5" thickBot="1" x14ac:dyDescent="0.35">
      <c r="B6" s="42" t="s">
        <v>22</v>
      </c>
      <c r="C6" s="40">
        <f>SUM(C10:C25)</f>
        <v>80000</v>
      </c>
      <c r="D6" s="40">
        <f t="shared" ref="D6:E6" si="0">SUM(D10:D25)</f>
        <v>8.99</v>
      </c>
      <c r="E6" s="41">
        <f t="shared" si="0"/>
        <v>79991.010000000009</v>
      </c>
    </row>
    <row r="7" spans="1:10" x14ac:dyDescent="0.25">
      <c r="D7" s="37" t="s">
        <v>18</v>
      </c>
      <c r="E7" s="36">
        <f>IF(C6&lt;&gt;0,E6/C6,"")</f>
        <v>0.99988762500000017</v>
      </c>
      <c r="H7" s="27" t="s">
        <v>4</v>
      </c>
    </row>
    <row r="8" spans="1:10" ht="15.75" thickBot="1" x14ac:dyDescent="0.3">
      <c r="H8" s="27" t="s">
        <v>10</v>
      </c>
      <c r="I8" s="140"/>
      <c r="J8" s="140"/>
    </row>
    <row r="9" spans="1:10" ht="32.25" customHeight="1" thickBot="1" x14ac:dyDescent="0.3">
      <c r="A9" s="30" t="s">
        <v>1</v>
      </c>
      <c r="B9" s="31" t="s">
        <v>3</v>
      </c>
      <c r="C9" s="32" t="s">
        <v>4</v>
      </c>
      <c r="D9" s="33" t="s">
        <v>10</v>
      </c>
      <c r="E9" s="34" t="s">
        <v>11</v>
      </c>
      <c r="F9" s="35" t="s">
        <v>23</v>
      </c>
      <c r="H9" s="39" t="s">
        <v>13</v>
      </c>
      <c r="I9" s="140"/>
      <c r="J9" s="141"/>
    </row>
    <row r="10" spans="1:10" x14ac:dyDescent="0.25">
      <c r="A10" s="13">
        <f>Listes!A4</f>
        <v>1</v>
      </c>
      <c r="B10" s="3" t="str">
        <f>Listes!B4</f>
        <v>Alimentation</v>
      </c>
      <c r="C10" s="66">
        <f>IF(A10&lt;&gt;"",VLOOKUP(A10,Budget!$A$6:$C$55,3,FALSE),"")</f>
        <v>10000</v>
      </c>
      <c r="D10" s="66">
        <f>IF(A10&lt;&gt;"",SUMIF(Réalisé!$D$6:$D$306,A10,Réalisé!$F$6:$F$306),"")</f>
        <v>0</v>
      </c>
      <c r="E10" s="75">
        <f>IF(A10&lt;&gt;"",C10-D10,"")</f>
        <v>10000</v>
      </c>
      <c r="F10" s="15"/>
      <c r="H10" s="48"/>
      <c r="I10" s="49"/>
      <c r="J10" s="49"/>
    </row>
    <row r="11" spans="1:10" x14ac:dyDescent="0.25">
      <c r="A11" s="16">
        <f>Listes!A5</f>
        <v>2</v>
      </c>
      <c r="B11" s="4" t="str">
        <f>Listes!B5</f>
        <v>Frais Educatifs</v>
      </c>
      <c r="C11" s="67">
        <f>IF(A11&lt;&gt;"",VLOOKUP(A11,Budget!$A$6:$C$55,3,FALSE),"")</f>
        <v>10000</v>
      </c>
      <c r="D11" s="67">
        <f>IF(A11&lt;&gt;"",SUMIF(Réalisé!$D$6:$D$306,A11,Réalisé!$F$6:$F$306),"")</f>
        <v>0</v>
      </c>
      <c r="E11" s="76">
        <f t="shared" ref="E11:E25" si="1">IF(A11&lt;&gt;"",C11-D11,"")</f>
        <v>10000</v>
      </c>
      <c r="F11" s="18"/>
      <c r="H11" s="48"/>
      <c r="I11" s="49"/>
      <c r="J11" s="49"/>
    </row>
    <row r="12" spans="1:10" x14ac:dyDescent="0.25">
      <c r="A12" s="16">
        <f>Listes!A6</f>
        <v>3</v>
      </c>
      <c r="B12" s="4" t="str">
        <f>Listes!B6</f>
        <v>Produits entretien</v>
      </c>
      <c r="C12" s="67">
        <f>IF(A12&lt;&gt;"",VLOOKUP(A12,Budget!$A$6:$C$55,3,FALSE),"")</f>
        <v>10000</v>
      </c>
      <c r="D12" s="67">
        <f>IF(A12&lt;&gt;"",SUMIF(Réalisé!$D$6:$D$306,A12,Réalisé!$F$6:$F$306),"")</f>
        <v>8.99</v>
      </c>
      <c r="E12" s="76">
        <f t="shared" si="1"/>
        <v>9991.01</v>
      </c>
      <c r="F12" s="18"/>
      <c r="H12" s="48"/>
      <c r="I12" s="49"/>
      <c r="J12" s="49"/>
    </row>
    <row r="13" spans="1:10" x14ac:dyDescent="0.25">
      <c r="A13" s="16">
        <f>Listes!A7</f>
        <v>4</v>
      </c>
      <c r="B13" s="4" t="str">
        <f>Listes!B7</f>
        <v>Réparation - Petit matériel</v>
      </c>
      <c r="C13" s="67">
        <f>IF(A13&lt;&gt;"",VLOOKUP(A13,Budget!$A$6:$C$55,3,FALSE),"")</f>
        <v>10000</v>
      </c>
      <c r="D13" s="67">
        <f>IF(A13&lt;&gt;"",SUMIF(Réalisé!$D$6:$D$306,A13,Réalisé!$F$6:$F$306),"")</f>
        <v>0</v>
      </c>
      <c r="E13" s="76">
        <f t="shared" si="1"/>
        <v>10000</v>
      </c>
      <c r="F13" s="18"/>
      <c r="H13" s="48"/>
      <c r="I13" s="49"/>
      <c r="J13" s="49"/>
    </row>
    <row r="14" spans="1:10" x14ac:dyDescent="0.25">
      <c r="A14" s="16">
        <f>Listes!A8</f>
        <v>5</v>
      </c>
      <c r="B14" s="4" t="str">
        <f>Listes!B8</f>
        <v>Produits pharma.</v>
      </c>
      <c r="C14" s="67">
        <f>IF(A14&lt;&gt;"",VLOOKUP(A14,Budget!$A$6:$C$55,3,FALSE),"")</f>
        <v>10000</v>
      </c>
      <c r="D14" s="67">
        <f>IF(A14&lt;&gt;"",SUMIF(Réalisé!$D$6:$D$306,A14,Réalisé!$F$6:$F$306),"")</f>
        <v>0</v>
      </c>
      <c r="E14" s="76">
        <f t="shared" si="1"/>
        <v>10000</v>
      </c>
      <c r="F14" s="18"/>
      <c r="H14" s="48"/>
      <c r="I14" s="49"/>
      <c r="J14" s="49"/>
    </row>
    <row r="15" spans="1:10" x14ac:dyDescent="0.25">
      <c r="A15" s="16">
        <f>Listes!A9</f>
        <v>6</v>
      </c>
      <c r="B15" s="4" t="str">
        <f>Listes!B9</f>
        <v>Frais administratifs</v>
      </c>
      <c r="C15" s="67">
        <f>IF(A15&lt;&gt;"",VLOOKUP(A15,Budget!$A$6:$C$55,3,FALSE),"")</f>
        <v>10000</v>
      </c>
      <c r="D15" s="67">
        <f>IF(A15&lt;&gt;"",SUMIF(Réalisé!$D$6:$D$306,A15,Réalisé!$F$6:$F$306),"")</f>
        <v>0</v>
      </c>
      <c r="E15" s="76">
        <f t="shared" si="1"/>
        <v>10000</v>
      </c>
      <c r="F15" s="18"/>
      <c r="H15" s="48"/>
      <c r="I15" s="49"/>
      <c r="J15" s="49"/>
    </row>
    <row r="16" spans="1:10" x14ac:dyDescent="0.25">
      <c r="A16" s="16">
        <f>Listes!A10</f>
        <v>7</v>
      </c>
      <c r="B16" s="4" t="str">
        <f>Listes!B10</f>
        <v>Frais de déplacement</v>
      </c>
      <c r="C16" s="67">
        <f>IF(A16&lt;&gt;"",VLOOKUP(A16,Budget!$A$6:$C$55,3,FALSE),"")</f>
        <v>10000</v>
      </c>
      <c r="D16" s="67">
        <f>IF(A16&lt;&gt;"",SUMIF(Réalisé!$D$6:$D$306,A16,Réalisé!$F$6:$F$306),"")</f>
        <v>0</v>
      </c>
      <c r="E16" s="76">
        <f t="shared" si="1"/>
        <v>10000</v>
      </c>
      <c r="F16" s="18"/>
      <c r="H16" s="48"/>
      <c r="I16" s="49"/>
      <c r="J16" s="49"/>
    </row>
    <row r="17" spans="1:10" x14ac:dyDescent="0.25">
      <c r="A17" s="16">
        <f>Listes!A11</f>
        <v>8</v>
      </c>
      <c r="B17" s="4" t="str">
        <f>Listes!B11</f>
        <v>Salaires et rémunérat°</v>
      </c>
      <c r="C17" s="67">
        <f>IF(A17&lt;&gt;"",VLOOKUP(A17,Budget!$A$6:$C$55,3,FALSE),"")</f>
        <v>10000</v>
      </c>
      <c r="D17" s="67">
        <f>IF(A17&lt;&gt;"",SUMIF(Réalisé!$D$6:$D$306,A17,Réalisé!$F$6:$F$306),"")</f>
        <v>0</v>
      </c>
      <c r="E17" s="76">
        <f t="shared" si="1"/>
        <v>10000</v>
      </c>
      <c r="F17" s="18"/>
      <c r="H17" s="48"/>
      <c r="I17" s="49"/>
      <c r="J17" s="49"/>
    </row>
    <row r="18" spans="1:10" x14ac:dyDescent="0.25">
      <c r="A18" s="16">
        <f>Listes!A12</f>
        <v>9</v>
      </c>
      <c r="B18" s="4" t="str">
        <f>Listes!B12</f>
        <v>Virement interne</v>
      </c>
      <c r="C18" s="67">
        <f>IF(A18&lt;&gt;"",VLOOKUP(A18,Budget!$A$6:$C$55,3,FALSE),"")</f>
        <v>0</v>
      </c>
      <c r="D18" s="67">
        <f>IF(A18&lt;&gt;"",SUMIF(Réalisé!$D$6:$D$306,A18,Réalisé!$F$6:$F$306),"")</f>
        <v>0</v>
      </c>
      <c r="E18" s="76">
        <f t="shared" si="1"/>
        <v>0</v>
      </c>
      <c r="F18" s="18"/>
      <c r="H18" s="48"/>
      <c r="I18" s="49"/>
      <c r="J18" s="49"/>
    </row>
    <row r="19" spans="1:10" x14ac:dyDescent="0.25">
      <c r="A19" s="16">
        <f>Listes!A13</f>
        <v>10</v>
      </c>
      <c r="B19" s="4" t="str">
        <f>Listes!B13</f>
        <v>Retrait Espèces</v>
      </c>
      <c r="C19" s="67">
        <f>IF(A19&lt;&gt;"",VLOOKUP(A19,Budget!$A$6:$C$55,3,FALSE),"")</f>
        <v>0</v>
      </c>
      <c r="D19" s="67">
        <f>IF(A19&lt;&gt;"",SUMIF(Réalisé!$D$6:$D$306,A19,Réalisé!$F$6:$F$306),"")</f>
        <v>0</v>
      </c>
      <c r="E19" s="76">
        <f t="shared" si="1"/>
        <v>0</v>
      </c>
      <c r="F19" s="18"/>
      <c r="H19" s="48"/>
      <c r="I19" s="49"/>
      <c r="J19" s="49"/>
    </row>
    <row r="20" spans="1:10" x14ac:dyDescent="0.25">
      <c r="A20" s="16">
        <f>Listes!A14</f>
        <v>11</v>
      </c>
      <c r="B20" s="4" t="str">
        <f>Listes!B14</f>
        <v>Recettes annexes</v>
      </c>
      <c r="C20" s="67">
        <f>IF(A20&lt;&gt;"",VLOOKUP(A20,Budget!$A$6:$C$55,3,FALSE),"")</f>
        <v>0</v>
      </c>
      <c r="D20" s="67">
        <f>IF(A20&lt;&gt;"",SUMIF(Réalisé!$D$6:$D$306,A20,Réalisé!$F$6:$F$306),"")</f>
        <v>0</v>
      </c>
      <c r="E20" s="76">
        <f t="shared" si="1"/>
        <v>0</v>
      </c>
      <c r="F20" s="18"/>
      <c r="H20" s="48"/>
      <c r="I20" s="49"/>
      <c r="J20" s="49"/>
    </row>
    <row r="21" spans="1:10" x14ac:dyDescent="0.25">
      <c r="A21" s="16" t="str">
        <f>Listes!A15</f>
        <v/>
      </c>
      <c r="B21" s="4">
        <f>Listes!B15</f>
        <v>0</v>
      </c>
      <c r="C21" s="67" t="str">
        <f>IF(A21&lt;&gt;"",VLOOKUP(A21,Budget!$A$6:$C$55,3,FALSE),"")</f>
        <v/>
      </c>
      <c r="D21" s="67" t="str">
        <f>IF(A21&lt;&gt;"",SUMIF(Réalisé!$D$6:$D$306,A21,Réalisé!$F$6:$F$306),"")</f>
        <v/>
      </c>
      <c r="E21" s="76" t="str">
        <f t="shared" si="1"/>
        <v/>
      </c>
      <c r="F21" s="18"/>
      <c r="H21" s="48"/>
      <c r="I21" s="49"/>
      <c r="J21" s="49"/>
    </row>
    <row r="22" spans="1:10" x14ac:dyDescent="0.25">
      <c r="A22" s="16" t="str">
        <f>Listes!A16</f>
        <v/>
      </c>
      <c r="B22" s="4">
        <f>Listes!B16</f>
        <v>0</v>
      </c>
      <c r="C22" s="67" t="str">
        <f>IF(A22&lt;&gt;"",VLOOKUP(A22,Budget!$A$6:$C$55,3,FALSE),"")</f>
        <v/>
      </c>
      <c r="D22" s="67" t="str">
        <f>IF(A22&lt;&gt;"",SUMIF(Réalisé!$D$6:$D$306,A22,Réalisé!$F$6:$F$306),"")</f>
        <v/>
      </c>
      <c r="E22" s="76" t="str">
        <f t="shared" si="1"/>
        <v/>
      </c>
      <c r="F22" s="18"/>
      <c r="H22" s="48"/>
      <c r="I22" s="49"/>
      <c r="J22" s="49"/>
    </row>
    <row r="23" spans="1:10" x14ac:dyDescent="0.25">
      <c r="A23" s="16" t="str">
        <f>Listes!A17</f>
        <v/>
      </c>
      <c r="B23" s="4">
        <f>Listes!B17</f>
        <v>0</v>
      </c>
      <c r="C23" s="67" t="str">
        <f>IF(A23&lt;&gt;"",VLOOKUP(A23,Budget!$A$6:$C$55,3,FALSE),"")</f>
        <v/>
      </c>
      <c r="D23" s="67" t="str">
        <f>IF(A23&lt;&gt;"",SUMIF(Réalisé!$D$6:$D$306,A23,Réalisé!$F$6:$F$306),"")</f>
        <v/>
      </c>
      <c r="E23" s="76" t="str">
        <f t="shared" si="1"/>
        <v/>
      </c>
      <c r="F23" s="18"/>
    </row>
    <row r="24" spans="1:10" x14ac:dyDescent="0.25">
      <c r="A24" s="16" t="str">
        <f>Listes!A52</f>
        <v/>
      </c>
      <c r="B24" s="4">
        <f>Listes!B52</f>
        <v>0</v>
      </c>
      <c r="C24" s="67" t="str">
        <f>IF(A24&lt;&gt;"",VLOOKUP(A24,Budget!$A$6:$C$55,3,FALSE),"")</f>
        <v/>
      </c>
      <c r="D24" s="67" t="str">
        <f>IF(A24&lt;&gt;"",SUMIF(Réalisé!$D$6:$D$306,A24,Réalisé!$F$6:$F$306),"")</f>
        <v/>
      </c>
      <c r="E24" s="76" t="str">
        <f t="shared" si="1"/>
        <v/>
      </c>
      <c r="F24" s="18"/>
    </row>
    <row r="25" spans="1:10" ht="15.75" thickBot="1" x14ac:dyDescent="0.3">
      <c r="A25" s="19" t="str">
        <f>Listes!A53</f>
        <v/>
      </c>
      <c r="B25" s="5">
        <f>Listes!B53</f>
        <v>0</v>
      </c>
      <c r="C25" s="68" t="str">
        <f>IF(A25&lt;&gt;"",VLOOKUP(A25,Budget!$A$6:$C$55,3,FALSE),"")</f>
        <v/>
      </c>
      <c r="D25" s="68" t="str">
        <f>IF(A25&lt;&gt;"",SUMIF(Réalisé!$D$6:$D$306,A25,Réalisé!$F$6:$F$306),"")</f>
        <v/>
      </c>
      <c r="E25" s="77" t="str">
        <f t="shared" si="1"/>
        <v/>
      </c>
      <c r="F25" s="21"/>
    </row>
    <row r="26" spans="1:10" x14ac:dyDescent="0.25">
      <c r="B26" s="28"/>
      <c r="C26" s="29"/>
      <c r="D26" s="29"/>
      <c r="E26" s="29"/>
    </row>
    <row r="27" spans="1:10" x14ac:dyDescent="0.25">
      <c r="B27" s="46">
        <f ca="1">TODAY()</f>
        <v>41488</v>
      </c>
    </row>
    <row r="30" spans="1:10" x14ac:dyDescent="0.25">
      <c r="B30" s="47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4"/>
  <sheetViews>
    <sheetView workbookViewId="0">
      <selection activeCell="D16" sqref="D16"/>
    </sheetView>
  </sheetViews>
  <sheetFormatPr baseColWidth="10" defaultRowHeight="15" x14ac:dyDescent="0.25"/>
  <sheetData>
    <row r="1" spans="1:4" x14ac:dyDescent="0.25">
      <c r="A1" s="63" t="s">
        <v>68</v>
      </c>
    </row>
    <row r="2" spans="1:4" x14ac:dyDescent="0.25">
      <c r="A2" s="64" t="s">
        <v>69</v>
      </c>
    </row>
    <row r="3" spans="1:4" x14ac:dyDescent="0.25">
      <c r="A3" s="63"/>
    </row>
    <row r="4" spans="1:4" x14ac:dyDescent="0.25">
      <c r="A4" s="65" t="s">
        <v>50</v>
      </c>
    </row>
    <row r="5" spans="1:4" x14ac:dyDescent="0.25">
      <c r="A5" s="63" t="s">
        <v>70</v>
      </c>
    </row>
    <row r="6" spans="1:4" x14ac:dyDescent="0.25">
      <c r="A6" s="63"/>
    </row>
    <row r="7" spans="1:4" x14ac:dyDescent="0.25">
      <c r="A7" s="65" t="s">
        <v>51</v>
      </c>
    </row>
    <row r="8" spans="1:4" x14ac:dyDescent="0.25">
      <c r="A8" s="63" t="s">
        <v>71</v>
      </c>
    </row>
    <row r="9" spans="1:4" x14ac:dyDescent="0.25">
      <c r="A9" s="63" t="s">
        <v>52</v>
      </c>
    </row>
    <row r="10" spans="1:4" x14ac:dyDescent="0.25">
      <c r="A10" s="63" t="s">
        <v>53</v>
      </c>
    </row>
    <row r="11" spans="1:4" x14ac:dyDescent="0.25">
      <c r="A11" s="63" t="s">
        <v>72</v>
      </c>
    </row>
    <row r="12" spans="1:4" x14ac:dyDescent="0.25">
      <c r="A12" s="63" t="s">
        <v>54</v>
      </c>
    </row>
    <row r="13" spans="1:4" x14ac:dyDescent="0.25">
      <c r="A13" s="63" t="s">
        <v>55</v>
      </c>
    </row>
    <row r="14" spans="1:4" x14ac:dyDescent="0.25">
      <c r="A14" s="63"/>
    </row>
    <row r="15" spans="1:4" x14ac:dyDescent="0.25">
      <c r="A15" s="64" t="s">
        <v>56</v>
      </c>
    </row>
    <row r="16" spans="1:4" x14ac:dyDescent="0.25">
      <c r="A16" s="63" t="s">
        <v>57</v>
      </c>
      <c r="D16" s="82" t="s">
        <v>86</v>
      </c>
    </row>
    <row r="17" spans="1:1" x14ac:dyDescent="0.25">
      <c r="A17" s="63"/>
    </row>
    <row r="18" spans="1:1" x14ac:dyDescent="0.25">
      <c r="A18" s="65" t="s">
        <v>58</v>
      </c>
    </row>
    <row r="19" spans="1:1" x14ac:dyDescent="0.25">
      <c r="A19" s="63"/>
    </row>
    <row r="20" spans="1:1" x14ac:dyDescent="0.25">
      <c r="A20" s="63" t="s">
        <v>73</v>
      </c>
    </row>
    <row r="21" spans="1:1" x14ac:dyDescent="0.25">
      <c r="A21" s="63" t="s">
        <v>74</v>
      </c>
    </row>
    <row r="22" spans="1:1" x14ac:dyDescent="0.25">
      <c r="A22" s="63"/>
    </row>
    <row r="23" spans="1:1" x14ac:dyDescent="0.25">
      <c r="A23" s="63" t="s">
        <v>59</v>
      </c>
    </row>
    <row r="24" spans="1:1" x14ac:dyDescent="0.25">
      <c r="A24" s="63" t="s">
        <v>60</v>
      </c>
    </row>
    <row r="25" spans="1:1" x14ac:dyDescent="0.25">
      <c r="A25" s="63" t="s">
        <v>75</v>
      </c>
    </row>
    <row r="26" spans="1:1" x14ac:dyDescent="0.25">
      <c r="A26" s="63" t="s">
        <v>61</v>
      </c>
    </row>
    <row r="27" spans="1:1" x14ac:dyDescent="0.25">
      <c r="A27" s="63"/>
    </row>
    <row r="28" spans="1:1" x14ac:dyDescent="0.25">
      <c r="A28" s="63" t="s">
        <v>76</v>
      </c>
    </row>
    <row r="29" spans="1:1" x14ac:dyDescent="0.25">
      <c r="A29" s="63" t="s">
        <v>77</v>
      </c>
    </row>
    <row r="30" spans="1:1" x14ac:dyDescent="0.25">
      <c r="A30" s="63"/>
    </row>
    <row r="31" spans="1:1" x14ac:dyDescent="0.25">
      <c r="A31" s="63" t="s">
        <v>78</v>
      </c>
    </row>
    <row r="32" spans="1:1" x14ac:dyDescent="0.25">
      <c r="A32" s="63"/>
    </row>
    <row r="33" spans="1:1" x14ac:dyDescent="0.25">
      <c r="A33" s="65" t="s">
        <v>62</v>
      </c>
    </row>
    <row r="34" spans="1:1" x14ac:dyDescent="0.25">
      <c r="A34" s="63" t="s">
        <v>63</v>
      </c>
    </row>
    <row r="35" spans="1:1" x14ac:dyDescent="0.25">
      <c r="A35" s="63"/>
    </row>
    <row r="36" spans="1:1" x14ac:dyDescent="0.25">
      <c r="A36" s="63" t="s">
        <v>64</v>
      </c>
    </row>
    <row r="37" spans="1:1" x14ac:dyDescent="0.25">
      <c r="A37" s="63"/>
    </row>
    <row r="38" spans="1:1" x14ac:dyDescent="0.25">
      <c r="A38" s="63" t="s">
        <v>65</v>
      </c>
    </row>
    <row r="39" spans="1:1" x14ac:dyDescent="0.25">
      <c r="A39" s="63" t="s">
        <v>66</v>
      </c>
    </row>
    <row r="40" spans="1:1" x14ac:dyDescent="0.25">
      <c r="A40" s="63" t="s">
        <v>67</v>
      </c>
    </row>
    <row r="41" spans="1:1" x14ac:dyDescent="0.25">
      <c r="A41" s="63"/>
    </row>
    <row r="42" spans="1:1" x14ac:dyDescent="0.25">
      <c r="A42" s="64"/>
    </row>
    <row r="43" spans="1:1" x14ac:dyDescent="0.25">
      <c r="A43" s="64" t="s">
        <v>79</v>
      </c>
    </row>
    <row r="44" spans="1:1" x14ac:dyDescent="0.25">
      <c r="A44" s="64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9"/>
  <sheetViews>
    <sheetView workbookViewId="0">
      <selection activeCell="D12" sqref="D12"/>
    </sheetView>
  </sheetViews>
  <sheetFormatPr baseColWidth="10" defaultRowHeight="15" x14ac:dyDescent="0.25"/>
  <cols>
    <col min="1" max="1" width="109.42578125" customWidth="1"/>
    <col min="3" max="3" width="35.5703125" bestFit="1" customWidth="1"/>
  </cols>
  <sheetData>
    <row r="1" spans="1:3" ht="15.75" x14ac:dyDescent="0.25">
      <c r="A1" s="84" t="s">
        <v>87</v>
      </c>
    </row>
    <row r="2" spans="1:3" ht="15.75" x14ac:dyDescent="0.25">
      <c r="A2" s="84"/>
    </row>
    <row r="3" spans="1:3" ht="15.75" x14ac:dyDescent="0.25">
      <c r="A3" s="84" t="s">
        <v>89</v>
      </c>
    </row>
    <row r="4" spans="1:3" ht="15.75" x14ac:dyDescent="0.25">
      <c r="A4" s="84"/>
    </row>
    <row r="5" spans="1:3" ht="63" x14ac:dyDescent="0.25">
      <c r="A5" s="85" t="s">
        <v>90</v>
      </c>
      <c r="C5" s="82" t="s">
        <v>119</v>
      </c>
    </row>
    <row r="6" spans="1:3" ht="15.75" x14ac:dyDescent="0.25">
      <c r="A6" s="84"/>
    </row>
    <row r="7" spans="1:3" ht="47.25" x14ac:dyDescent="0.25">
      <c r="A7" s="86" t="s">
        <v>91</v>
      </c>
      <c r="C7" s="128" t="s">
        <v>122</v>
      </c>
    </row>
    <row r="8" spans="1:3" ht="15.75" x14ac:dyDescent="0.25">
      <c r="A8" s="84"/>
    </row>
    <row r="9" spans="1:3" ht="15.75" x14ac:dyDescent="0.25">
      <c r="A9" s="84" t="s">
        <v>88</v>
      </c>
    </row>
    <row r="10" spans="1:3" ht="15.75" x14ac:dyDescent="0.25">
      <c r="A10" s="84" t="s">
        <v>92</v>
      </c>
    </row>
    <row r="11" spans="1:3" ht="31.5" x14ac:dyDescent="0.25">
      <c r="A11" s="86" t="s">
        <v>93</v>
      </c>
      <c r="C11" s="82" t="s">
        <v>120</v>
      </c>
    </row>
    <row r="12" spans="1:3" ht="15.75" x14ac:dyDescent="0.25">
      <c r="A12" s="84"/>
    </row>
    <row r="13" spans="1:3" ht="47.25" x14ac:dyDescent="0.25">
      <c r="A13" s="86" t="s">
        <v>94</v>
      </c>
    </row>
    <row r="14" spans="1:3" ht="15.75" x14ac:dyDescent="0.25">
      <c r="A14" s="84"/>
    </row>
    <row r="15" spans="1:3" ht="31.5" x14ac:dyDescent="0.25">
      <c r="A15" s="86" t="s">
        <v>95</v>
      </c>
      <c r="C15" s="128" t="s">
        <v>121</v>
      </c>
    </row>
    <row r="16" spans="1:3" ht="15.75" x14ac:dyDescent="0.25">
      <c r="A16" s="84"/>
    </row>
    <row r="17" spans="1:3" ht="15.75" x14ac:dyDescent="0.25">
      <c r="A17" s="84" t="s">
        <v>96</v>
      </c>
    </row>
    <row r="18" spans="1:3" ht="15.75" x14ac:dyDescent="0.25">
      <c r="A18" s="84" t="s">
        <v>97</v>
      </c>
    </row>
    <row r="19" spans="1:3" ht="30" x14ac:dyDescent="0.25">
      <c r="C19" s="128" t="s">
        <v>121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6"/>
  <sheetViews>
    <sheetView zoomScaleNormal="100" workbookViewId="0">
      <selection sqref="A1:L36"/>
    </sheetView>
  </sheetViews>
  <sheetFormatPr baseColWidth="10" defaultRowHeight="15" x14ac:dyDescent="0.25"/>
  <cols>
    <col min="5" max="5" width="5.85546875" customWidth="1"/>
  </cols>
  <sheetData>
    <row r="1" spans="1:6" ht="15.75" x14ac:dyDescent="0.3">
      <c r="A1" s="129"/>
    </row>
    <row r="2" spans="1:6" ht="15.75" x14ac:dyDescent="0.3">
      <c r="A2" s="129"/>
    </row>
    <row r="3" spans="1:6" ht="15.75" x14ac:dyDescent="0.3">
      <c r="A3" s="129"/>
      <c r="F3" s="129"/>
    </row>
    <row r="4" spans="1:6" ht="15.75" x14ac:dyDescent="0.3">
      <c r="A4" s="129"/>
      <c r="F4" s="129"/>
    </row>
    <row r="5" spans="1:6" ht="15.75" x14ac:dyDescent="0.3">
      <c r="A5" s="129"/>
      <c r="F5" s="129"/>
    </row>
    <row r="6" spans="1:6" ht="15.75" x14ac:dyDescent="0.3">
      <c r="A6" s="129"/>
      <c r="F6" s="129"/>
    </row>
    <row r="7" spans="1:6" ht="15.75" x14ac:dyDescent="0.3">
      <c r="A7" s="129"/>
      <c r="F7" s="129"/>
    </row>
    <row r="8" spans="1:6" ht="15.75" x14ac:dyDescent="0.3">
      <c r="A8" s="129"/>
      <c r="F8" s="129"/>
    </row>
    <row r="9" spans="1:6" ht="15.75" x14ac:dyDescent="0.3">
      <c r="A9" s="129"/>
      <c r="F9" s="129"/>
    </row>
    <row r="10" spans="1:6" ht="15.75" x14ac:dyDescent="0.3">
      <c r="A10" s="129"/>
      <c r="F10" s="129"/>
    </row>
    <row r="11" spans="1:6" ht="15.75" x14ac:dyDescent="0.3">
      <c r="A11" s="129"/>
      <c r="F11" s="129"/>
    </row>
    <row r="12" spans="1:6" ht="15.75" x14ac:dyDescent="0.3">
      <c r="A12" s="129"/>
      <c r="F12" s="129"/>
    </row>
    <row r="13" spans="1:6" ht="15.75" x14ac:dyDescent="0.3">
      <c r="A13" s="129"/>
      <c r="F13" s="129"/>
    </row>
    <row r="14" spans="1:6" ht="15.75" x14ac:dyDescent="0.3">
      <c r="A14" s="129"/>
      <c r="F14" s="129"/>
    </row>
    <row r="15" spans="1:6" ht="15.75" x14ac:dyDescent="0.3">
      <c r="A15" s="129"/>
      <c r="F15" s="129"/>
    </row>
    <row r="16" spans="1:6" ht="15.75" x14ac:dyDescent="0.3">
      <c r="A16" s="129"/>
      <c r="F16" s="129"/>
    </row>
    <row r="17" spans="1:6" ht="15.75" x14ac:dyDescent="0.3">
      <c r="A17" s="129"/>
      <c r="F17" s="129"/>
    </row>
    <row r="18" spans="1:6" ht="15.75" x14ac:dyDescent="0.3">
      <c r="A18" s="129"/>
      <c r="F18" s="129"/>
    </row>
    <row r="19" spans="1:6" ht="15.75" x14ac:dyDescent="0.3">
      <c r="A19" s="129"/>
      <c r="F19" s="129"/>
    </row>
    <row r="20" spans="1:6" ht="15.75" x14ac:dyDescent="0.3">
      <c r="A20" s="129"/>
      <c r="F20" s="129"/>
    </row>
    <row r="21" spans="1:6" ht="15.75" x14ac:dyDescent="0.3">
      <c r="A21" s="129"/>
      <c r="F21" s="129"/>
    </row>
    <row r="22" spans="1:6" ht="15.75" x14ac:dyDescent="0.3">
      <c r="A22" s="129"/>
      <c r="F22" s="129"/>
    </row>
    <row r="23" spans="1:6" ht="15.75" x14ac:dyDescent="0.3">
      <c r="A23" s="129"/>
      <c r="F23" s="129"/>
    </row>
    <row r="24" spans="1:6" ht="15.75" x14ac:dyDescent="0.3">
      <c r="A24" s="129"/>
      <c r="F24" s="129"/>
    </row>
    <row r="25" spans="1:6" ht="15.75" x14ac:dyDescent="0.3">
      <c r="A25" s="129"/>
      <c r="F25" s="129"/>
    </row>
    <row r="26" spans="1:6" ht="15.75" x14ac:dyDescent="0.3">
      <c r="A26" s="129"/>
      <c r="F26" s="129"/>
    </row>
    <row r="27" spans="1:6" ht="15.75" x14ac:dyDescent="0.3">
      <c r="A27" s="129"/>
      <c r="F27" s="129"/>
    </row>
    <row r="28" spans="1:6" ht="15.75" x14ac:dyDescent="0.3">
      <c r="A28" s="129"/>
      <c r="F28" s="129"/>
    </row>
    <row r="29" spans="1:6" ht="15.75" x14ac:dyDescent="0.3">
      <c r="A29" s="129"/>
      <c r="F29" s="129"/>
    </row>
    <row r="30" spans="1:6" ht="15.75" x14ac:dyDescent="0.3">
      <c r="A30" s="129"/>
      <c r="F30" s="129"/>
    </row>
    <row r="31" spans="1:6" ht="15.75" x14ac:dyDescent="0.3">
      <c r="A31" s="129"/>
      <c r="F31" s="129"/>
    </row>
    <row r="32" spans="1:6" ht="15.75" x14ac:dyDescent="0.3">
      <c r="A32" s="129"/>
      <c r="F32" s="129"/>
    </row>
    <row r="33" spans="1:6" ht="15.75" x14ac:dyDescent="0.3">
      <c r="A33" s="129"/>
      <c r="F33" s="129"/>
    </row>
    <row r="34" spans="1:6" ht="15.75" x14ac:dyDescent="0.3">
      <c r="A34" s="129"/>
      <c r="F34" s="129"/>
    </row>
    <row r="35" spans="1:6" ht="15.75" x14ac:dyDescent="0.3">
      <c r="F35" s="129"/>
    </row>
    <row r="36" spans="1:6" ht="15.75" x14ac:dyDescent="0.3">
      <c r="F36" s="129"/>
    </row>
  </sheetData>
  <pageMargins left="0.7" right="0.7" top="0.75" bottom="0.75" header="0.3" footer="0.3"/>
  <pageSetup paperSize="9" scale="6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Réalisé</vt:lpstr>
      <vt:lpstr>Listes</vt:lpstr>
      <vt:lpstr>Budget</vt:lpstr>
      <vt:lpstr>Synthèse</vt:lpstr>
      <vt:lpstr>Feuil1</vt:lpstr>
      <vt:lpstr>Feuil2</vt:lpstr>
      <vt:lpstr>Feuil3</vt:lpstr>
      <vt:lpstr>ListeCommentaires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Robert JAMIN</cp:lastModifiedBy>
  <cp:lastPrinted>2013-08-02T12:14:08Z</cp:lastPrinted>
  <dcterms:created xsi:type="dcterms:W3CDTF">2010-01-18T20:23:04Z</dcterms:created>
  <dcterms:modified xsi:type="dcterms:W3CDTF">2013-08-02T21:33:12Z</dcterms:modified>
</cp:coreProperties>
</file>