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activeX/activeX11.bin" ContentType="application/vnd.ms-office.activeX"/>
  <Override PartName="/xl/activeX/activeX12.bin" ContentType="application/vnd.ms-office.activeX"/>
  <Override PartName="/xl/embeddings/oleObject3.bin" ContentType="application/vnd.openxmlformats-officedocument.oleObject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855" yWindow="255" windowWidth="24240" windowHeight="8580" activeTab="1"/>
  </bookViews>
  <sheets>
    <sheet name="Aide" sheetId="6" r:id="rId1"/>
    <sheet name="Inscriptions" sheetId="1" r:id="rId2"/>
    <sheet name="Tirage" sheetId="5" r:id="rId3"/>
    <sheet name="Podium" sheetId="3" r:id="rId4"/>
    <sheet name="Feuille de Marque" sheetId="4" r:id="rId5"/>
  </sheets>
  <definedNames>
    <definedName name="_xlnm.Print_Titles" localSheetId="2">Tirage!$6:$6</definedName>
    <definedName name="_xlnm.Print_Area" localSheetId="1">Inscriptions!$B$3:$K$7</definedName>
  </definedNames>
  <calcPr calcId="125725"/>
</workbook>
</file>

<file path=xl/calcChain.xml><?xml version="1.0" encoding="utf-8"?>
<calcChain xmlns="http://schemas.openxmlformats.org/spreadsheetml/2006/main">
  <c r="M49" i="1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45"/>
  <c r="M46"/>
  <c r="M47"/>
  <c r="M48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 l="1"/>
  <c r="A14" l="1"/>
  <c r="A68" l="1"/>
  <c r="I68"/>
  <c r="J68"/>
  <c r="A86"/>
  <c r="I86"/>
  <c r="J86"/>
  <c r="A16"/>
  <c r="I16"/>
  <c r="J16"/>
  <c r="A10"/>
  <c r="I10"/>
  <c r="J7"/>
  <c r="A94"/>
  <c r="I94"/>
  <c r="J94"/>
  <c r="A19"/>
  <c r="I19"/>
  <c r="J19"/>
  <c r="A99"/>
  <c r="I99"/>
  <c r="J99"/>
  <c r="A83"/>
  <c r="I83"/>
  <c r="J83"/>
  <c r="A24"/>
  <c r="I24"/>
  <c r="J24"/>
  <c r="A60"/>
  <c r="I60"/>
  <c r="J60"/>
  <c r="I14"/>
  <c r="J11"/>
  <c r="A9"/>
  <c r="I9"/>
  <c r="J14"/>
  <c r="A104"/>
  <c r="I104"/>
  <c r="J104"/>
  <c r="A7"/>
  <c r="I7"/>
  <c r="J13"/>
  <c r="A6"/>
  <c r="I6"/>
  <c r="J8"/>
  <c r="A100"/>
  <c r="I100"/>
  <c r="J100"/>
  <c r="A30"/>
  <c r="I30"/>
  <c r="J30"/>
  <c r="A85"/>
  <c r="I85"/>
  <c r="J85"/>
  <c r="A12"/>
  <c r="I12"/>
  <c r="J10"/>
  <c r="A58"/>
  <c r="I58"/>
  <c r="J58"/>
  <c r="A11"/>
  <c r="I11"/>
  <c r="J6"/>
  <c r="A62"/>
  <c r="I62"/>
  <c r="J62"/>
  <c r="A89"/>
  <c r="I89"/>
  <c r="J89"/>
  <c r="A18"/>
  <c r="I18"/>
  <c r="J18"/>
  <c r="A46"/>
  <c r="I46"/>
  <c r="J46"/>
  <c r="A40"/>
  <c r="I40"/>
  <c r="J40"/>
  <c r="A98"/>
  <c r="I98"/>
  <c r="J98"/>
  <c r="A23"/>
  <c r="I23"/>
  <c r="J23"/>
  <c r="A32"/>
  <c r="I32"/>
  <c r="J32"/>
  <c r="A65"/>
  <c r="I65"/>
  <c r="J65"/>
  <c r="A72"/>
  <c r="I72"/>
  <c r="J72"/>
  <c r="A93"/>
  <c r="I93"/>
  <c r="J93"/>
  <c r="A61"/>
  <c r="I61"/>
  <c r="J61"/>
  <c r="A27"/>
  <c r="I27"/>
  <c r="J27"/>
  <c r="A70"/>
  <c r="I70"/>
  <c r="J70"/>
  <c r="A33"/>
  <c r="I33"/>
  <c r="J33"/>
  <c r="A52"/>
  <c r="I52"/>
  <c r="J52"/>
  <c r="A96"/>
  <c r="I96"/>
  <c r="J96"/>
  <c r="A67"/>
  <c r="I67"/>
  <c r="J67"/>
  <c r="A91"/>
  <c r="I91"/>
  <c r="J91"/>
  <c r="A39"/>
  <c r="I39"/>
  <c r="J39"/>
  <c r="A54"/>
  <c r="I54"/>
  <c r="J54"/>
  <c r="A29"/>
  <c r="I29"/>
  <c r="J29"/>
  <c r="A59"/>
  <c r="I59"/>
  <c r="J59"/>
  <c r="A55"/>
  <c r="I55"/>
  <c r="J55"/>
  <c r="A17"/>
  <c r="I17"/>
  <c r="J17"/>
  <c r="A38"/>
  <c r="I38"/>
  <c r="J38"/>
  <c r="A97"/>
  <c r="I97"/>
  <c r="J97"/>
  <c r="A82"/>
  <c r="I82"/>
  <c r="J82"/>
  <c r="A37"/>
  <c r="I37"/>
  <c r="J37"/>
  <c r="A25"/>
  <c r="I25"/>
  <c r="J25"/>
  <c r="A28"/>
  <c r="I28"/>
  <c r="J28"/>
  <c r="A35"/>
  <c r="I35"/>
  <c r="J35"/>
  <c r="A36"/>
  <c r="I36"/>
  <c r="J36"/>
  <c r="A31"/>
  <c r="I31"/>
  <c r="J31"/>
  <c r="A63"/>
  <c r="I63"/>
  <c r="J63"/>
  <c r="A5"/>
  <c r="I5"/>
  <c r="J5"/>
  <c r="A81"/>
  <c r="I81"/>
  <c r="J81"/>
  <c r="A21"/>
  <c r="I21"/>
  <c r="J21"/>
  <c r="A34"/>
  <c r="I34"/>
  <c r="J34"/>
  <c r="A76"/>
  <c r="I76"/>
  <c r="J76"/>
  <c r="A44"/>
  <c r="I44"/>
  <c r="J44"/>
  <c r="A79"/>
  <c r="I79"/>
  <c r="J79"/>
  <c r="A26"/>
  <c r="I26"/>
  <c r="J26"/>
  <c r="A90"/>
  <c r="I90"/>
  <c r="J90"/>
  <c r="A15"/>
  <c r="I15"/>
  <c r="J15"/>
  <c r="A41"/>
  <c r="I41"/>
  <c r="J41"/>
  <c r="A13"/>
  <c r="I13"/>
  <c r="J12"/>
  <c r="A102"/>
  <c r="I102"/>
  <c r="J102"/>
  <c r="A71"/>
  <c r="I71"/>
  <c r="J71"/>
  <c r="A78"/>
  <c r="I78"/>
  <c r="J78"/>
  <c r="A20"/>
  <c r="I20"/>
  <c r="J20"/>
  <c r="A43"/>
  <c r="I43"/>
  <c r="J43"/>
  <c r="A77"/>
  <c r="I77"/>
  <c r="J77"/>
  <c r="A49"/>
  <c r="I49"/>
  <c r="J49"/>
  <c r="A95"/>
  <c r="I95"/>
  <c r="J95"/>
  <c r="A8"/>
  <c r="I8"/>
  <c r="J9"/>
  <c r="A88"/>
  <c r="I88"/>
  <c r="J88"/>
  <c r="A87"/>
  <c r="I87"/>
  <c r="J87"/>
  <c r="A103"/>
  <c r="I103"/>
  <c r="J103"/>
  <c r="A48"/>
  <c r="I48"/>
  <c r="J48"/>
  <c r="A42"/>
  <c r="I42"/>
  <c r="J42"/>
  <c r="A84"/>
  <c r="I84"/>
  <c r="J84"/>
  <c r="A47"/>
  <c r="I47"/>
  <c r="J47"/>
  <c r="A45"/>
  <c r="I45"/>
  <c r="J45"/>
  <c r="A73"/>
  <c r="I73"/>
  <c r="J73"/>
  <c r="A57"/>
  <c r="I57"/>
  <c r="J57"/>
  <c r="A22"/>
  <c r="I22"/>
  <c r="J22"/>
  <c r="A75"/>
  <c r="I75"/>
  <c r="J75"/>
  <c r="A51"/>
  <c r="I51"/>
  <c r="J51"/>
  <c r="A66"/>
  <c r="I66"/>
  <c r="J66"/>
  <c r="A80"/>
  <c r="I80"/>
  <c r="J80"/>
  <c r="A53"/>
  <c r="I53"/>
  <c r="J53"/>
  <c r="A92"/>
  <c r="I92"/>
  <c r="J92"/>
  <c r="A74"/>
  <c r="I74"/>
  <c r="J74"/>
  <c r="A50"/>
  <c r="I50"/>
  <c r="J50"/>
  <c r="A56"/>
  <c r="I56"/>
  <c r="J56"/>
  <c r="A64"/>
  <c r="I64"/>
  <c r="J64"/>
  <c r="A101"/>
  <c r="I101"/>
  <c r="J101"/>
  <c r="A69"/>
  <c r="I69"/>
  <c r="J69"/>
  <c r="E27" i="3"/>
  <c r="G28"/>
  <c r="C29"/>
  <c r="K1" i="5"/>
  <c r="J7" s="1"/>
  <c r="E18"/>
  <c r="F18"/>
  <c r="E50"/>
  <c r="F50"/>
  <c r="E81"/>
  <c r="F81"/>
  <c r="E7"/>
  <c r="F7"/>
  <c r="E71"/>
  <c r="F71"/>
  <c r="E11"/>
  <c r="F11"/>
  <c r="E23"/>
  <c r="F23"/>
  <c r="E83"/>
  <c r="F83"/>
  <c r="E88"/>
  <c r="F88"/>
  <c r="E59"/>
  <c r="F59"/>
  <c r="E41"/>
  <c r="F41"/>
  <c r="E49"/>
  <c r="F49"/>
  <c r="E27"/>
  <c r="F27"/>
  <c r="E62"/>
  <c r="F62"/>
  <c r="E28"/>
  <c r="F28"/>
  <c r="E26"/>
  <c r="F26"/>
  <c r="E94"/>
  <c r="F94"/>
  <c r="E100"/>
  <c r="F100"/>
  <c r="E76"/>
  <c r="F76"/>
  <c r="E43"/>
  <c r="F43"/>
  <c r="E75"/>
  <c r="F75"/>
  <c r="E35"/>
  <c r="F35"/>
  <c r="E87"/>
  <c r="F87"/>
  <c r="E42"/>
  <c r="F42"/>
  <c r="E10"/>
  <c r="F10"/>
  <c r="E69"/>
  <c r="F69"/>
  <c r="E99"/>
  <c r="F99"/>
  <c r="E60"/>
  <c r="F60"/>
  <c r="E34"/>
  <c r="F34"/>
  <c r="E19"/>
  <c r="F19"/>
  <c r="E106"/>
  <c r="F106"/>
  <c r="E54"/>
  <c r="F54"/>
  <c r="E14"/>
  <c r="F14"/>
  <c r="E8"/>
  <c r="F8"/>
  <c r="E78"/>
  <c r="F78"/>
  <c r="E98"/>
  <c r="F98"/>
  <c r="E37"/>
  <c r="F37"/>
  <c r="E65"/>
  <c r="F65"/>
  <c r="E73"/>
  <c r="F73"/>
  <c r="E70"/>
  <c r="F70"/>
  <c r="E38"/>
  <c r="F38"/>
  <c r="E82"/>
  <c r="F82"/>
  <c r="E45"/>
  <c r="F45"/>
  <c r="E30"/>
  <c r="F30"/>
  <c r="E21"/>
  <c r="F21"/>
  <c r="E46"/>
  <c r="F46"/>
  <c r="E52"/>
  <c r="F52"/>
  <c r="E68"/>
  <c r="F68"/>
  <c r="E95"/>
  <c r="F95"/>
  <c r="E56"/>
  <c r="F56"/>
  <c r="E96"/>
  <c r="F96"/>
  <c r="E40"/>
  <c r="F40"/>
  <c r="E105"/>
  <c r="F105"/>
  <c r="E72"/>
  <c r="F72"/>
  <c r="E103"/>
  <c r="F103"/>
  <c r="E97"/>
  <c r="F97"/>
  <c r="E79"/>
  <c r="F79"/>
  <c r="E17"/>
  <c r="F17"/>
  <c r="E61"/>
  <c r="F61"/>
  <c r="E47"/>
  <c r="F47"/>
  <c r="E16"/>
  <c r="F16"/>
  <c r="E25"/>
  <c r="F25"/>
  <c r="E102"/>
  <c r="F102"/>
  <c r="E91"/>
  <c r="F91"/>
  <c r="E53"/>
  <c r="F53"/>
  <c r="E55"/>
  <c r="F55"/>
  <c r="E77"/>
  <c r="F77"/>
  <c r="E86"/>
  <c r="F86"/>
  <c r="E63"/>
  <c r="F63"/>
  <c r="E104"/>
  <c r="F104"/>
  <c r="E24"/>
  <c r="F24"/>
  <c r="E85"/>
  <c r="F85"/>
  <c r="E67"/>
  <c r="F67"/>
  <c r="E66"/>
  <c r="F66"/>
  <c r="E33"/>
  <c r="F33"/>
  <c r="E29"/>
  <c r="F29"/>
  <c r="E36"/>
  <c r="F36"/>
  <c r="E22"/>
  <c r="F22"/>
  <c r="E44"/>
  <c r="F44"/>
  <c r="E58"/>
  <c r="F58"/>
  <c r="E64"/>
  <c r="F64"/>
  <c r="E32"/>
  <c r="F32"/>
  <c r="E92"/>
  <c r="F92"/>
  <c r="E57"/>
  <c r="F57"/>
  <c r="E93"/>
  <c r="F93"/>
  <c r="E48"/>
  <c r="F48"/>
  <c r="E51"/>
  <c r="F51"/>
  <c r="E20"/>
  <c r="F20"/>
  <c r="E31"/>
  <c r="F31"/>
  <c r="E12"/>
  <c r="F12"/>
  <c r="E89"/>
  <c r="F89"/>
  <c r="E13"/>
  <c r="F13"/>
  <c r="E9"/>
  <c r="F9"/>
  <c r="E15"/>
  <c r="F15"/>
  <c r="E84"/>
  <c r="F84"/>
  <c r="E39"/>
  <c r="F39"/>
  <c r="E101"/>
  <c r="F101"/>
  <c r="E74"/>
  <c r="F74"/>
  <c r="E80"/>
  <c r="F80"/>
  <c r="E90"/>
  <c r="F90"/>
  <c r="K2" l="1"/>
  <c r="J8" s="1"/>
  <c r="J9"/>
</calcChain>
</file>

<file path=xl/sharedStrings.xml><?xml version="1.0" encoding="utf-8"?>
<sst xmlns="http://schemas.openxmlformats.org/spreadsheetml/2006/main" count="211" uniqueCount="109">
  <si>
    <t>Table 1</t>
  </si>
  <si>
    <t>Table 2</t>
  </si>
  <si>
    <t>Table 4</t>
  </si>
  <si>
    <t>Table 3</t>
  </si>
  <si>
    <t>Table 5</t>
  </si>
  <si>
    <t>Table 6</t>
  </si>
  <si>
    <t>Nord</t>
  </si>
  <si>
    <t>Sud</t>
  </si>
  <si>
    <t>Ouest</t>
  </si>
  <si>
    <t>1°tour</t>
  </si>
  <si>
    <t>2°tour</t>
  </si>
  <si>
    <t>3°tour</t>
  </si>
  <si>
    <t>colonne masquée</t>
  </si>
  <si>
    <t>4°tour</t>
  </si>
  <si>
    <t>5°tour</t>
  </si>
  <si>
    <t>Joueurs</t>
  </si>
  <si>
    <t>Concours de Tarot</t>
  </si>
  <si>
    <t xml:space="preserve">Nb de joueurs enregistrés </t>
  </si>
  <si>
    <t xml:space="preserve">Nb de tables à 4 joueurs </t>
  </si>
  <si>
    <t xml:space="preserve">Nb de joueurs sans table </t>
  </si>
  <si>
    <t>Nom de la personne qui compte :</t>
  </si>
  <si>
    <t>Nom des joueurs</t>
  </si>
  <si>
    <t>N° Donne</t>
  </si>
  <si>
    <t>TOTAL :</t>
  </si>
  <si>
    <t>N° de la  table :</t>
  </si>
  <si>
    <t>N° du Tour :</t>
  </si>
  <si>
    <t>est</t>
  </si>
  <si>
    <t>Les Tirages !</t>
  </si>
  <si>
    <t>( par classement )</t>
  </si>
  <si>
    <t>( sans les nords )</t>
  </si>
  <si>
    <t>( brassage complet )</t>
  </si>
  <si>
    <t xml:space="preserve">                                (le nord !)</t>
  </si>
  <si>
    <t>Table 7</t>
  </si>
  <si>
    <t>Table 8</t>
  </si>
  <si>
    <t>Table 9</t>
  </si>
  <si>
    <t>Table 10</t>
  </si>
  <si>
    <t>Table 11</t>
  </si>
  <si>
    <t>Table 12</t>
  </si>
  <si>
    <t>Table 13</t>
  </si>
  <si>
    <t>Table 14</t>
  </si>
  <si>
    <t>Table 15</t>
  </si>
  <si>
    <t>Table 16</t>
  </si>
  <si>
    <t>Table 17</t>
  </si>
  <si>
    <t>Table 18</t>
  </si>
  <si>
    <t>Table 19</t>
  </si>
  <si>
    <t>Table 20</t>
  </si>
  <si>
    <t>Table 21</t>
  </si>
  <si>
    <t>Table 22</t>
  </si>
  <si>
    <t>Table 23</t>
  </si>
  <si>
    <t>Table 24</t>
  </si>
  <si>
    <t>Table 25</t>
  </si>
  <si>
    <t>Bonjour et bienvenue dans ce petit programme</t>
  </si>
  <si>
    <r>
      <t xml:space="preserve">Vous pouvez gérer jusqu'à </t>
    </r>
    <r>
      <rPr>
        <sz val="10"/>
        <color indexed="17"/>
        <rFont val="Arial"/>
        <family val="2"/>
      </rPr>
      <t>100 joueurs</t>
    </r>
    <r>
      <rPr>
        <sz val="10"/>
        <rFont val="Arial"/>
        <family val="2"/>
      </rPr>
      <t xml:space="preserve"> différents répartis en </t>
    </r>
    <r>
      <rPr>
        <sz val="10"/>
        <color indexed="17"/>
        <rFont val="Arial"/>
        <family val="2"/>
      </rPr>
      <t>25 tables de 4 joueurs</t>
    </r>
    <r>
      <rPr>
        <sz val="10"/>
        <rFont val="Arial"/>
        <family val="2"/>
      </rPr>
      <t xml:space="preserve"> chacune.</t>
    </r>
  </si>
  <si>
    <r>
      <t xml:space="preserve">Le programme se compose de 5 feuilles nommées </t>
    </r>
    <r>
      <rPr>
        <i/>
        <sz val="10"/>
        <color indexed="12"/>
        <rFont val="Arial"/>
        <family val="2"/>
      </rPr>
      <t>inscriptions, Tirage, Podium, Feuille de marque, Aide</t>
    </r>
  </si>
  <si>
    <t>*</t>
  </si>
  <si>
    <r>
      <t xml:space="preserve">Pour le dernier tour cliquez sur le bouton </t>
    </r>
    <r>
      <rPr>
        <sz val="10"/>
        <color indexed="17"/>
        <rFont val="Arial"/>
        <family val="2"/>
      </rPr>
      <t>dernier tour</t>
    </r>
    <r>
      <rPr>
        <sz val="10"/>
        <rFont val="Arial"/>
        <family val="2"/>
      </rPr>
      <t>.</t>
    </r>
  </si>
  <si>
    <r>
      <t>Le classement final s'affiche et les trois meilleurs se retrouvent sur le podium de la feuille</t>
    </r>
    <r>
      <rPr>
        <i/>
        <sz val="10"/>
        <color indexed="12"/>
        <rFont val="Arial"/>
        <family val="2"/>
      </rPr>
      <t xml:space="preserve"> Podium</t>
    </r>
    <r>
      <rPr>
        <sz val="10"/>
        <rFont val="Arial"/>
        <family val="2"/>
      </rPr>
      <t>.</t>
    </r>
  </si>
  <si>
    <r>
      <t xml:space="preserve">Pour effacer les données appuyez sur le bouton </t>
    </r>
    <r>
      <rPr>
        <sz val="10"/>
        <color indexed="17"/>
        <rFont val="Arial"/>
        <family val="2"/>
      </rPr>
      <t>nouvelle partie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</si>
  <si>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t>Bonne soirée.</t>
  </si>
  <si>
    <t>Vous pouvez effectuez 5 tours maximum d'autant de donnes souhaitées.</t>
  </si>
  <si>
    <r>
      <t xml:space="preserve">Sur la feuille </t>
    </r>
    <r>
      <rPr>
        <i/>
        <sz val="10"/>
        <color indexed="12"/>
        <rFont val="Arial"/>
        <family val="2"/>
      </rPr>
      <t>Inscription</t>
    </r>
    <r>
      <rPr>
        <sz val="10"/>
        <rFont val="Arial"/>
        <family val="2"/>
      </rPr>
      <t xml:space="preserve"> entrez le nom de vos joueurs dans la</t>
    </r>
    <r>
      <rPr>
        <sz val="10"/>
        <color indexed="17"/>
        <rFont val="Arial"/>
        <family val="2"/>
      </rPr>
      <t xml:space="preserve"> colonne joueur.</t>
    </r>
  </si>
  <si>
    <r>
      <t xml:space="preserve">Pendant le premier tour effectuez le second tirage (bouton </t>
    </r>
    <r>
      <rPr>
        <sz val="10"/>
        <color indexed="17"/>
        <rFont val="Arial"/>
        <family val="2"/>
      </rPr>
      <t xml:space="preserve">Second tirage) </t>
    </r>
    <r>
      <rPr>
        <sz val="10"/>
        <rFont val="Arial"/>
        <family val="2"/>
      </rPr>
      <t>et imprimez-le. Il porte le numéro 2.</t>
    </r>
  </si>
  <si>
    <t>Notez que les joueurs placés en position Nord lors du premier tour conservent leur position.</t>
  </si>
  <si>
    <r>
      <t xml:space="preserve">Après chaque tour entrez les points dans les colonnes </t>
    </r>
    <r>
      <rPr>
        <sz val="10"/>
        <color indexed="17"/>
        <rFont val="Arial"/>
        <family val="2"/>
      </rPr>
      <t>Tour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</si>
  <si>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r>
      <t xml:space="preserve">Entrer les résultats et cliquez sur le bouton </t>
    </r>
    <r>
      <rPr>
        <sz val="10"/>
        <color indexed="17"/>
        <rFont val="Arial"/>
        <family val="2"/>
      </rPr>
      <t>tri par classement</t>
    </r>
    <r>
      <rPr>
        <sz val="10"/>
        <rFont val="Arial"/>
        <family val="2"/>
      </rPr>
      <t>.</t>
    </r>
  </si>
  <si>
    <t>° Tour         Le joueur "Nord" compte les points !</t>
  </si>
  <si>
    <t>Précisez aux joueurs le nombre de donnes à faire ou à défaut le temps donné pour les manches.</t>
  </si>
  <si>
    <t>A chaque fin de partie le joueur Nord compte les points et les inscrit sur la feuille de marque.</t>
  </si>
  <si>
    <t>Imprimez le tableau pour ne pas perdre les données et permettre à chaque joueur de se placer.</t>
  </si>
  <si>
    <r>
      <t xml:space="preserve">Allez sur la feuille </t>
    </r>
    <r>
      <rPr>
        <i/>
        <sz val="10"/>
        <color indexed="12"/>
        <rFont val="Arial"/>
        <family val="2"/>
      </rPr>
      <t>Tirage</t>
    </r>
    <r>
      <rPr>
        <sz val="10"/>
        <rFont val="Arial"/>
        <family val="2"/>
      </rPr>
      <t xml:space="preserve"> et cliquez sur le bouton </t>
    </r>
    <r>
      <rPr>
        <sz val="10"/>
        <color indexed="17"/>
        <rFont val="Arial"/>
        <family val="2"/>
      </rPr>
      <t>1° tirage.</t>
    </r>
  </si>
  <si>
    <r>
      <t xml:space="preserve">Les noms des joueurs de la feuille inscription sont mélangés de façon aléatoire et inscrits dans le tableau </t>
    </r>
    <r>
      <rPr>
        <i/>
        <sz val="10"/>
        <color indexed="12"/>
        <rFont val="Arial"/>
        <family val="2"/>
      </rPr>
      <t>Tirage;</t>
    </r>
  </si>
  <si>
    <t>chaque joueur se voit attribuer une place précise (Nord, sud, est, ouest) à une table numérotée de 1 à 25;</t>
  </si>
  <si>
    <t>le tableau porte le numéro 1° tirage.</t>
  </si>
  <si>
    <r>
      <t xml:space="preserve">Vous pouvez faire des tris par </t>
    </r>
    <r>
      <rPr>
        <sz val="10"/>
        <color indexed="17"/>
        <rFont val="Arial"/>
        <family val="2"/>
      </rPr>
      <t>numéro d'enregistrement ou noms.</t>
    </r>
  </si>
  <si>
    <t>Conseils</t>
  </si>
  <si>
    <r>
      <t xml:space="preserve">Avant le début du concours imprimez des </t>
    </r>
    <r>
      <rPr>
        <i/>
        <sz val="10"/>
        <color indexed="12"/>
        <rFont val="Arial"/>
        <family val="2"/>
      </rPr>
      <t>feuilles de marque</t>
    </r>
    <r>
      <rPr>
        <i/>
        <sz val="10"/>
        <rFont val="Arial"/>
        <family val="2"/>
      </rPr>
      <t xml:space="preserve"> </t>
    </r>
    <r>
      <rPr>
        <sz val="10"/>
        <rFont val="Arial"/>
        <family val="2"/>
      </rPr>
      <t>et numérotez vos tables.</t>
    </r>
  </si>
  <si>
    <t>Enclenchez le chronomètre.</t>
  </si>
  <si>
    <t>Les nords bougent et les joueurs se rencontrent par classement (les meilleurs entre eux).</t>
  </si>
  <si>
    <t>Si il y a des doublons les cellules se colorient en mauve.</t>
  </si>
  <si>
    <t>paul</t>
  </si>
  <si>
    <t>daniel</t>
  </si>
  <si>
    <t>gerard</t>
  </si>
  <si>
    <t>alain</t>
  </si>
  <si>
    <t>maurice</t>
  </si>
  <si>
    <t>michel</t>
  </si>
  <si>
    <t>andre</t>
  </si>
  <si>
    <t>jean paul</t>
  </si>
  <si>
    <t>yvette</t>
  </si>
  <si>
    <t>Position</t>
  </si>
  <si>
    <t xml:space="preserve"> </t>
  </si>
  <si>
    <t>N°</t>
  </si>
  <si>
    <t>Total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</si>
  <si>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</si>
  <si>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</si>
  <si>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</si>
  <si>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</si>
  <si>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</si>
  <si>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</si>
  <si>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</si>
  <si>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</si>
  <si>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</si>
  <si>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N°1</t>
  </si>
  <si>
    <t>N°2</t>
  </si>
  <si>
    <t>N°3</t>
  </si>
  <si>
    <t>N°4</t>
  </si>
  <si>
    <t>N°5</t>
  </si>
  <si>
    <t>N°6</t>
  </si>
  <si>
    <t>N°7</t>
  </si>
  <si>
    <t>N°8</t>
  </si>
</sst>
</file>

<file path=xl/styles.xml><?xml version="1.0" encoding="utf-8"?>
<styleSheet xmlns="http://schemas.openxmlformats.org/spreadsheetml/2006/main">
  <fonts count="36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6"/>
      <name val="Arial"/>
      <family val="2"/>
    </font>
    <font>
      <b/>
      <i/>
      <sz val="10"/>
      <color indexed="12"/>
      <name val="Arial"/>
      <family val="2"/>
    </font>
    <font>
      <b/>
      <i/>
      <sz val="22"/>
      <color indexed="13"/>
      <name val="Baskerville Old Face"/>
      <family val="1"/>
    </font>
    <font>
      <b/>
      <sz val="14"/>
      <color indexed="13"/>
      <name val="Arial"/>
      <family val="2"/>
    </font>
    <font>
      <sz val="14"/>
      <color indexed="14"/>
      <name val="Arial"/>
      <family val="2"/>
    </font>
    <font>
      <b/>
      <sz val="14"/>
      <color indexed="15"/>
      <name val="Arial"/>
      <family val="2"/>
    </font>
    <font>
      <sz val="10"/>
      <color indexed="22"/>
      <name val="Arial"/>
      <family val="2"/>
    </font>
    <font>
      <b/>
      <i/>
      <sz val="36"/>
      <color indexed="13"/>
      <name val="Park Avenue"/>
      <family val="1"/>
    </font>
    <font>
      <sz val="10"/>
      <name val="Park Avenue"/>
      <family val="1"/>
    </font>
    <font>
      <b/>
      <sz val="18"/>
      <color indexed="14"/>
      <name val="Arial Black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sz val="16"/>
      <name val="Times New Roman"/>
      <family val="1"/>
    </font>
    <font>
      <b/>
      <i/>
      <sz val="10"/>
      <color indexed="13"/>
      <name val="Arial"/>
      <family val="2"/>
    </font>
    <font>
      <b/>
      <i/>
      <sz val="22"/>
      <color indexed="13"/>
      <name val="Arial"/>
      <family val="2"/>
    </font>
    <font>
      <sz val="8"/>
      <name val="Arial"/>
      <family val="2"/>
    </font>
    <font>
      <b/>
      <i/>
      <sz val="8"/>
      <color indexed="13"/>
      <name val="Arial"/>
      <family val="2"/>
    </font>
    <font>
      <b/>
      <i/>
      <sz val="8"/>
      <color indexed="17"/>
      <name val="Arial"/>
      <family val="2"/>
    </font>
    <font>
      <b/>
      <sz val="8"/>
      <name val="Arial"/>
      <family val="2"/>
    </font>
    <font>
      <b/>
      <i/>
      <u/>
      <sz val="10"/>
      <color indexed="14"/>
      <name val="Arial"/>
      <family val="2"/>
    </font>
    <font>
      <sz val="10"/>
      <color indexed="17"/>
      <name val="Arial"/>
      <family val="2"/>
    </font>
    <font>
      <i/>
      <sz val="10"/>
      <color indexed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i/>
      <sz val="12"/>
      <color indexed="13"/>
      <name val="Arial"/>
      <family val="2"/>
    </font>
    <font>
      <b/>
      <sz val="11"/>
      <color indexed="12"/>
      <name val="Times New Roman"/>
      <family val="1"/>
    </font>
    <font>
      <sz val="10"/>
      <color theme="6" tint="-0.499984740745262"/>
      <name val="Arial"/>
      <family val="2"/>
    </font>
    <font>
      <b/>
      <i/>
      <sz val="6"/>
      <color theme="6" tint="-0.499984740745262"/>
      <name val="Arial"/>
      <family val="2"/>
    </font>
    <font>
      <b/>
      <i/>
      <sz val="10"/>
      <color rgb="FFFFFF00"/>
      <name val="Arial"/>
      <family val="2"/>
    </font>
    <font>
      <sz val="10"/>
      <color rgb="FFFFFF00"/>
      <name val="Arial"/>
      <family val="2"/>
    </font>
    <font>
      <b/>
      <i/>
      <sz val="10"/>
      <color rgb="FFFFFF00"/>
      <name val="Calibri"/>
      <family val="2"/>
      <scheme val="minor"/>
    </font>
    <font>
      <b/>
      <sz val="10"/>
      <color indexed="4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-0.49998474074526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0" xfId="0" applyFill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11" fillId="6" borderId="12" xfId="0" applyFont="1" applyFill="1" applyBorder="1"/>
    <xf numFmtId="0" fontId="11" fillId="6" borderId="13" xfId="0" applyFont="1" applyFill="1" applyBorder="1"/>
    <xf numFmtId="0" fontId="13" fillId="0" borderId="0" xfId="0" applyFont="1" applyAlignment="1">
      <alignment vertical="center"/>
    </xf>
    <xf numFmtId="0" fontId="13" fillId="4" borderId="0" xfId="0" applyFont="1" applyFill="1" applyAlignment="1">
      <alignment vertical="center"/>
    </xf>
    <xf numFmtId="0" fontId="13" fillId="4" borderId="0" xfId="0" applyFont="1" applyFill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14" fillId="7" borderId="0" xfId="0" applyFont="1" applyFill="1" applyAlignment="1">
      <alignment vertical="center"/>
    </xf>
    <xf numFmtId="0" fontId="14" fillId="7" borderId="0" xfId="0" applyFont="1" applyFill="1" applyAlignment="1"/>
    <xf numFmtId="0" fontId="14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vertical="center"/>
    </xf>
    <xf numFmtId="0" fontId="15" fillId="7" borderId="16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vertical="center"/>
    </xf>
    <xf numFmtId="0" fontId="15" fillId="7" borderId="6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ill="1"/>
    <xf numFmtId="0" fontId="16" fillId="4" borderId="0" xfId="0" applyFont="1" applyFill="1" applyBorder="1" applyAlignment="1">
      <alignment horizontal="left" vertical="center" indent="1"/>
    </xf>
    <xf numFmtId="0" fontId="18" fillId="0" borderId="0" xfId="0" applyFont="1" applyFill="1"/>
    <xf numFmtId="0" fontId="18" fillId="0" borderId="0" xfId="0" applyFont="1" applyFill="1" applyBorder="1" applyAlignment="1">
      <alignment horizontal="left" vertical="center" indent="1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9" fillId="4" borderId="0" xfId="0" applyFont="1" applyFill="1" applyBorder="1" applyAlignment="1">
      <alignment horizontal="left" vertical="center" indent="1"/>
    </xf>
    <xf numFmtId="0" fontId="1" fillId="0" borderId="17" xfId="0" applyFont="1" applyBorder="1" applyAlignment="1">
      <alignment horizontal="left" vertical="center" indent="1"/>
    </xf>
    <xf numFmtId="0" fontId="17" fillId="8" borderId="1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2" fillId="4" borderId="0" xfId="0" applyFont="1" applyFill="1"/>
    <xf numFmtId="0" fontId="27" fillId="4" borderId="0" xfId="0" applyFont="1" applyFill="1"/>
    <xf numFmtId="0" fontId="4" fillId="5" borderId="17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10" borderId="0" xfId="0" applyFill="1" applyAlignment="1" applyProtection="1">
      <alignment horizontal="center" vertical="center"/>
      <protection locked="0" hidden="1"/>
    </xf>
    <xf numFmtId="0" fontId="2" fillId="10" borderId="0" xfId="0" applyFont="1" applyFill="1" applyAlignment="1" applyProtection="1">
      <alignment vertical="center"/>
      <protection locked="0" hidden="1"/>
    </xf>
    <xf numFmtId="0" fontId="0" fillId="10" borderId="0" xfId="0" applyFill="1" applyAlignment="1">
      <alignment vertical="center"/>
    </xf>
    <xf numFmtId="0" fontId="2" fillId="10" borderId="0" xfId="0" applyFont="1" applyFill="1" applyAlignment="1">
      <alignment vertical="center"/>
    </xf>
    <xf numFmtId="0" fontId="2" fillId="10" borderId="0" xfId="0" applyFont="1" applyFill="1" applyBorder="1" applyAlignment="1" applyProtection="1">
      <alignment horizontal="center" vertical="center"/>
      <protection locked="0" hidden="1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0" xfId="0" applyFill="1" applyBorder="1" applyAlignment="1">
      <alignment vertical="center"/>
    </xf>
    <xf numFmtId="0" fontId="30" fillId="10" borderId="0" xfId="0" applyFont="1" applyFill="1" applyAlignment="1">
      <alignment vertical="center"/>
    </xf>
    <xf numFmtId="0" fontId="31" fillId="10" borderId="11" xfId="0" applyFont="1" applyFill="1" applyBorder="1" applyAlignment="1">
      <alignment horizontal="center" vertical="center"/>
    </xf>
    <xf numFmtId="0" fontId="0" fillId="10" borderId="0" xfId="0" applyFill="1"/>
    <xf numFmtId="0" fontId="5" fillId="10" borderId="0" xfId="0" applyFont="1" applyFill="1" applyAlignment="1">
      <alignment horizontal="center" vertical="center"/>
    </xf>
    <xf numFmtId="0" fontId="9" fillId="10" borderId="0" xfId="0" applyFont="1" applyFill="1" applyAlignment="1">
      <alignment vertical="center"/>
    </xf>
    <xf numFmtId="0" fontId="18" fillId="10" borderId="0" xfId="0" applyFont="1" applyFill="1"/>
    <xf numFmtId="0" fontId="0" fillId="10" borderId="0" xfId="0" applyFill="1" applyAlignment="1">
      <alignment horizontal="center"/>
    </xf>
    <xf numFmtId="0" fontId="6" fillId="10" borderId="0" xfId="0" applyFont="1" applyFill="1" applyAlignment="1">
      <alignment horizontal="center"/>
    </xf>
    <xf numFmtId="0" fontId="4" fillId="10" borderId="0" xfId="0" applyFont="1" applyFill="1" applyAlignment="1">
      <alignment horizontal="left" vertical="center"/>
    </xf>
    <xf numFmtId="0" fontId="7" fillId="10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20" fillId="10" borderId="0" xfId="0" applyFont="1" applyFill="1" applyAlignment="1">
      <alignment horizontal="center" vertical="center"/>
    </xf>
    <xf numFmtId="0" fontId="0" fillId="10" borderId="0" xfId="0" applyFill="1" applyBorder="1"/>
    <xf numFmtId="0" fontId="32" fillId="10" borderId="0" xfId="0" applyFont="1" applyFill="1" applyAlignment="1">
      <alignment horizontal="left"/>
    </xf>
    <xf numFmtId="0" fontId="32" fillId="10" borderId="0" xfId="0" applyFont="1" applyFill="1" applyAlignment="1">
      <alignment horizontal="left" vertical="center"/>
    </xf>
    <xf numFmtId="0" fontId="2" fillId="10" borderId="0" xfId="0" applyFont="1" applyFill="1"/>
    <xf numFmtId="0" fontId="1" fillId="10" borderId="0" xfId="0" applyFont="1" applyFill="1"/>
    <xf numFmtId="0" fontId="32" fillId="10" borderId="0" xfId="0" applyFont="1" applyFill="1" applyBorder="1" applyAlignment="1" applyProtection="1">
      <alignment horizontal="center" vertical="center"/>
      <protection locked="0" hidden="1"/>
    </xf>
    <xf numFmtId="0" fontId="26" fillId="10" borderId="0" xfId="0" applyFont="1" applyFill="1" applyAlignment="1">
      <alignment vertical="center"/>
    </xf>
    <xf numFmtId="0" fontId="0" fillId="10" borderId="3" xfId="0" applyFill="1" applyBorder="1" applyAlignment="1" applyProtection="1">
      <alignment horizontal="center" vertical="center"/>
      <protection locked="0" hidden="1"/>
    </xf>
    <xf numFmtId="0" fontId="30" fillId="10" borderId="7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3" fillId="10" borderId="0" xfId="0" applyFont="1" applyFill="1" applyAlignment="1" applyProtection="1">
      <alignment horizontal="center" vertical="center"/>
      <protection locked="0" hidden="1"/>
    </xf>
    <xf numFmtId="0" fontId="33" fillId="10" borderId="0" xfId="0" applyFont="1" applyFill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left" vertical="center" indent="1"/>
    </xf>
    <xf numFmtId="0" fontId="0" fillId="0" borderId="23" xfId="0" applyBorder="1" applyAlignment="1">
      <alignment horizontal="center" vertical="center"/>
    </xf>
    <xf numFmtId="0" fontId="34" fillId="10" borderId="0" xfId="0" applyFont="1" applyFill="1" applyBorder="1" applyAlignment="1" applyProtection="1">
      <alignment horizontal="center" vertical="center"/>
      <protection locked="0" hidden="1"/>
    </xf>
    <xf numFmtId="0" fontId="22" fillId="4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28" fillId="8" borderId="17" xfId="0" applyFont="1" applyFill="1" applyBorder="1" applyAlignment="1">
      <alignment horizontal="left" vertical="center" indent="1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29" fillId="5" borderId="14" xfId="0" applyFont="1" applyFill="1" applyBorder="1" applyAlignment="1">
      <alignment horizontal="center" vertical="center"/>
    </xf>
    <xf numFmtId="0" fontId="29" fillId="5" borderId="15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6" borderId="14" xfId="0" applyFont="1" applyFill="1" applyBorder="1" applyAlignment="1">
      <alignment horizontal="center" vertical="center"/>
    </xf>
    <xf numFmtId="0" fontId="29" fillId="6" borderId="15" xfId="0" applyFont="1" applyFill="1" applyBorder="1" applyAlignment="1">
      <alignment horizontal="center" vertical="center"/>
    </xf>
    <xf numFmtId="0" fontId="29" fillId="6" borderId="18" xfId="0" applyFont="1" applyFill="1" applyBorder="1" applyAlignment="1">
      <alignment horizontal="center" vertical="center"/>
    </xf>
    <xf numFmtId="0" fontId="29" fillId="6" borderId="19" xfId="0" applyFont="1" applyFill="1" applyBorder="1" applyAlignment="1">
      <alignment horizontal="center" vertical="center"/>
    </xf>
    <xf numFmtId="0" fontId="29" fillId="3" borderId="14" xfId="0" applyFont="1" applyFill="1" applyBorder="1" applyAlignment="1">
      <alignment horizontal="center" vertical="center"/>
    </xf>
    <xf numFmtId="0" fontId="29" fillId="3" borderId="15" xfId="0" applyFont="1" applyFill="1" applyBorder="1" applyAlignment="1">
      <alignment horizontal="center" vertical="center"/>
    </xf>
    <xf numFmtId="0" fontId="29" fillId="3" borderId="18" xfId="0" applyFont="1" applyFill="1" applyBorder="1" applyAlignment="1">
      <alignment horizontal="center" vertical="center"/>
    </xf>
    <xf numFmtId="0" fontId="29" fillId="3" borderId="19" xfId="0" applyFont="1" applyFill="1" applyBorder="1" applyAlignment="1">
      <alignment horizontal="center" vertical="center"/>
    </xf>
    <xf numFmtId="0" fontId="14" fillId="7" borderId="20" xfId="0" applyFont="1" applyFill="1" applyBorder="1" applyAlignment="1">
      <alignment horizontal="center" vertical="center"/>
    </xf>
    <xf numFmtId="0" fontId="14" fillId="7" borderId="21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left" vertical="center"/>
    </xf>
    <xf numFmtId="0" fontId="35" fillId="5" borderId="4" xfId="0" applyFont="1" applyFill="1" applyBorder="1" applyAlignment="1">
      <alignment horizontal="center" vertical="center"/>
    </xf>
    <xf numFmtId="0" fontId="35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rgb="FFFF0000"/>
      </font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2.emf"/><Relationship Id="rId5" Type="http://schemas.openxmlformats.org/officeDocument/2006/relationships/image" Target="../media/image11.emf"/><Relationship Id="rId4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1562100</xdr:colOff>
      <xdr:row>14</xdr:row>
      <xdr:rowOff>152399</xdr:rowOff>
    </xdr:from>
    <xdr:to>
      <xdr:col>6</xdr:col>
      <xdr:colOff>209550</xdr:colOff>
      <xdr:row>20</xdr:row>
      <xdr:rowOff>28574</xdr:rowOff>
    </xdr:to>
    <xdr:sp macro="" textlink="">
      <xdr:nvSpPr>
        <xdr:cNvPr id="2" name="ZoneTexte 1"/>
        <xdr:cNvSpPr txBox="1"/>
      </xdr:nvSpPr>
      <xdr:spPr>
        <a:xfrm>
          <a:off x="2486025" y="3495674"/>
          <a:ext cx="3943350" cy="107632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FF00"/>
              </a:solidFill>
            </a:rPr>
            <a:t>Bonjour</a:t>
          </a:r>
        </a:p>
        <a:p>
          <a:r>
            <a:rPr lang="fr-FR" sz="1100">
              <a:solidFill>
                <a:srgbClr val="FFFF00"/>
              </a:solidFill>
            </a:rPr>
            <a:t>J'ai cliqué sur Classement je devrais avoir  ici les classement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                                                                            et ici les N° qui correspond au nom ex: N)1 avec a  N°2 avec b ect....</a:t>
          </a:r>
        </a:p>
      </xdr:txBody>
    </xdr:sp>
    <xdr:clientData/>
  </xdr:twoCellAnchor>
  <xdr:twoCellAnchor>
    <xdr:from>
      <xdr:col>4</xdr:col>
      <xdr:colOff>857250</xdr:colOff>
      <xdr:row>4</xdr:row>
      <xdr:rowOff>171450</xdr:rowOff>
    </xdr:from>
    <xdr:to>
      <xdr:col>10</xdr:col>
      <xdr:colOff>114300</xdr:colOff>
      <xdr:row>15</xdr:row>
      <xdr:rowOff>190500</xdr:rowOff>
    </xdr:to>
    <xdr:cxnSp macro="">
      <xdr:nvCxnSpPr>
        <xdr:cNvPr id="4" name="Connecteur droit avec flèche 3"/>
        <xdr:cNvCxnSpPr/>
      </xdr:nvCxnSpPr>
      <xdr:spPr bwMode="auto">
        <a:xfrm flipV="1">
          <a:off x="5114925" y="1514475"/>
          <a:ext cx="3609975" cy="2219325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  <xdr:twoCellAnchor>
    <xdr:from>
      <xdr:col>5</xdr:col>
      <xdr:colOff>638175</xdr:colOff>
      <xdr:row>6</xdr:row>
      <xdr:rowOff>190500</xdr:rowOff>
    </xdr:from>
    <xdr:to>
      <xdr:col>10</xdr:col>
      <xdr:colOff>876300</xdr:colOff>
      <xdr:row>18</xdr:row>
      <xdr:rowOff>9525</xdr:rowOff>
    </xdr:to>
    <xdr:cxnSp macro="">
      <xdr:nvCxnSpPr>
        <xdr:cNvPr id="5" name="Connecteur droit avec flèche 4"/>
        <xdr:cNvCxnSpPr/>
      </xdr:nvCxnSpPr>
      <xdr:spPr bwMode="auto">
        <a:xfrm flipV="1">
          <a:off x="5876925" y="1933575"/>
          <a:ext cx="3609975" cy="2219325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  <xdr:twoCellAnchor>
    <xdr:from>
      <xdr:col>2</xdr:col>
      <xdr:colOff>466725</xdr:colOff>
      <xdr:row>4</xdr:row>
      <xdr:rowOff>161925</xdr:rowOff>
    </xdr:from>
    <xdr:to>
      <xdr:col>11</xdr:col>
      <xdr:colOff>28575</xdr:colOff>
      <xdr:row>11</xdr:row>
      <xdr:rowOff>152400</xdr:rowOff>
    </xdr:to>
    <xdr:cxnSp macro="">
      <xdr:nvCxnSpPr>
        <xdr:cNvPr id="7" name="Connecteur droit avec flèche 6"/>
        <xdr:cNvCxnSpPr/>
      </xdr:nvCxnSpPr>
      <xdr:spPr bwMode="auto">
        <a:xfrm flipH="1">
          <a:off x="1390650" y="1504950"/>
          <a:ext cx="8210550" cy="1390650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314325</xdr:colOff>
      <xdr:row>4</xdr:row>
      <xdr:rowOff>152400</xdr:rowOff>
    </xdr:from>
    <xdr:to>
      <xdr:col>10</xdr:col>
      <xdr:colOff>952500</xdr:colOff>
      <xdr:row>11</xdr:row>
      <xdr:rowOff>123825</xdr:rowOff>
    </xdr:to>
    <xdr:cxnSp macro="">
      <xdr:nvCxnSpPr>
        <xdr:cNvPr id="8" name="Connecteur droit avec flèche 7"/>
        <xdr:cNvCxnSpPr/>
      </xdr:nvCxnSpPr>
      <xdr:spPr bwMode="auto">
        <a:xfrm flipH="1" flipV="1">
          <a:off x="1238250" y="1495425"/>
          <a:ext cx="8324850" cy="1371600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1</xdr:row>
      <xdr:rowOff>114300</xdr:rowOff>
    </xdr:from>
    <xdr:to>
      <xdr:col>9</xdr:col>
      <xdr:colOff>323850</xdr:colOff>
      <xdr:row>5</xdr:row>
      <xdr:rowOff>9525</xdr:rowOff>
    </xdr:to>
    <xdr:sp macro="" textlink="">
      <xdr:nvSpPr>
        <xdr:cNvPr id="3113" name="AutoShape 13"/>
        <xdr:cNvSpPr>
          <a:spLocks noChangeArrowheads="1"/>
        </xdr:cNvSpPr>
      </xdr:nvSpPr>
      <xdr:spPr bwMode="auto">
        <a:xfrm>
          <a:off x="1238250" y="276225"/>
          <a:ext cx="5943600" cy="542925"/>
        </a:xfrm>
        <a:prstGeom prst="ellipseRibbon2">
          <a:avLst>
            <a:gd name="adj1" fmla="val 25000"/>
            <a:gd name="adj2" fmla="val 50000"/>
            <a:gd name="adj3" fmla="val 12500"/>
          </a:avLst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0</xdr:colOff>
      <xdr:row>24</xdr:row>
      <xdr:rowOff>0</xdr:rowOff>
    </xdr:from>
    <xdr:to>
      <xdr:col>4</xdr:col>
      <xdr:colOff>0</xdr:colOff>
      <xdr:row>26</xdr:row>
      <xdr:rowOff>0</xdr:rowOff>
    </xdr:to>
    <xdr:sp macro="" textlink="">
      <xdr:nvSpPr>
        <xdr:cNvPr id="3114" name="Freeform 2"/>
        <xdr:cNvSpPr>
          <a:spLocks/>
        </xdr:cNvSpPr>
      </xdr:nvSpPr>
      <xdr:spPr bwMode="auto">
        <a:xfrm>
          <a:off x="1524000" y="3886200"/>
          <a:ext cx="1524000" cy="323850"/>
        </a:xfrm>
        <a:custGeom>
          <a:avLst/>
          <a:gdLst>
            <a:gd name="T0" fmla="*/ 0 w 160"/>
            <a:gd name="T1" fmla="*/ 2147483647 h 34"/>
            <a:gd name="T2" fmla="*/ 2147483647 w 160"/>
            <a:gd name="T3" fmla="*/ 0 h 34"/>
            <a:gd name="T4" fmla="*/ 2147483647 w 160"/>
            <a:gd name="T5" fmla="*/ 0 h 34"/>
            <a:gd name="T6" fmla="*/ 2147483647 w 160"/>
            <a:gd name="T7" fmla="*/ 2147483647 h 34"/>
            <a:gd name="T8" fmla="*/ 0 w 16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160"/>
            <a:gd name="T16" fmla="*/ 0 h 34"/>
            <a:gd name="T17" fmla="*/ 160 w 16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160" h="34">
              <a:moveTo>
                <a:pt x="0" y="34"/>
              </a:moveTo>
              <a:lnTo>
                <a:pt x="80" y="0"/>
              </a:lnTo>
              <a:lnTo>
                <a:pt x="160" y="0"/>
              </a:lnTo>
              <a:lnTo>
                <a:pt x="160" y="34"/>
              </a:lnTo>
              <a:lnTo>
                <a:pt x="0" y="34"/>
              </a:lnTo>
              <a:close/>
            </a:path>
          </a:pathLst>
        </a:cu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22</xdr:row>
      <xdr:rowOff>0</xdr:rowOff>
    </xdr:from>
    <xdr:to>
      <xdr:col>9</xdr:col>
      <xdr:colOff>0</xdr:colOff>
      <xdr:row>24</xdr:row>
      <xdr:rowOff>0</xdr:rowOff>
    </xdr:to>
    <xdr:sp macro="" textlink="">
      <xdr:nvSpPr>
        <xdr:cNvPr id="3115" name="Freeform 5"/>
        <xdr:cNvSpPr>
          <a:spLocks/>
        </xdr:cNvSpPr>
      </xdr:nvSpPr>
      <xdr:spPr bwMode="auto">
        <a:xfrm>
          <a:off x="4572000" y="3562350"/>
          <a:ext cx="2286000" cy="323850"/>
        </a:xfrm>
        <a:custGeom>
          <a:avLst/>
          <a:gdLst>
            <a:gd name="T0" fmla="*/ 0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2147483647 w 240"/>
            <a:gd name="T7" fmla="*/ 2147483647 h 34"/>
            <a:gd name="T8" fmla="*/ 0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0" y="34"/>
              </a:moveTo>
              <a:lnTo>
                <a:pt x="81" y="0"/>
              </a:lnTo>
              <a:lnTo>
                <a:pt x="240" y="0"/>
              </a:lnTo>
              <a:lnTo>
                <a:pt x="161" y="34"/>
              </a:lnTo>
              <a:lnTo>
                <a:pt x="0" y="34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0</xdr:colOff>
      <xdr:row>22</xdr:row>
      <xdr:rowOff>0</xdr:rowOff>
    </xdr:from>
    <xdr:to>
      <xdr:col>9</xdr:col>
      <xdr:colOff>0</xdr:colOff>
      <xdr:row>30</xdr:row>
      <xdr:rowOff>0</xdr:rowOff>
    </xdr:to>
    <xdr:sp macro="" textlink="">
      <xdr:nvSpPr>
        <xdr:cNvPr id="3116" name="Freeform 6"/>
        <xdr:cNvSpPr>
          <a:spLocks/>
        </xdr:cNvSpPr>
      </xdr:nvSpPr>
      <xdr:spPr bwMode="auto">
        <a:xfrm>
          <a:off x="6096000" y="3562350"/>
          <a:ext cx="762000" cy="1295400"/>
        </a:xfrm>
        <a:custGeom>
          <a:avLst/>
          <a:gdLst>
            <a:gd name="T0" fmla="*/ 0 w 80"/>
            <a:gd name="T1" fmla="*/ 2147483647 h 136"/>
            <a:gd name="T2" fmla="*/ 2147483647 w 80"/>
            <a:gd name="T3" fmla="*/ 2147483647 h 136"/>
            <a:gd name="T4" fmla="*/ 2147483647 w 80"/>
            <a:gd name="T5" fmla="*/ 0 h 136"/>
            <a:gd name="T6" fmla="*/ 0 w 80"/>
            <a:gd name="T7" fmla="*/ 2147483647 h 136"/>
            <a:gd name="T8" fmla="*/ 0 w 80"/>
            <a:gd name="T9" fmla="*/ 2147483647 h 136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0"/>
            <a:gd name="T16" fmla="*/ 0 h 136"/>
            <a:gd name="T17" fmla="*/ 80 w 80"/>
            <a:gd name="T18" fmla="*/ 136 h 1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0" h="136">
              <a:moveTo>
                <a:pt x="0" y="136"/>
              </a:moveTo>
              <a:lnTo>
                <a:pt x="80" y="102"/>
              </a:lnTo>
              <a:lnTo>
                <a:pt x="80" y="0"/>
              </a:lnTo>
              <a:lnTo>
                <a:pt x="0" y="35"/>
              </a:lnTo>
              <a:lnTo>
                <a:pt x="0" y="136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0</xdr:colOff>
      <xdr:row>20</xdr:row>
      <xdr:rowOff>0</xdr:rowOff>
    </xdr:from>
    <xdr:to>
      <xdr:col>7</xdr:col>
      <xdr:colOff>0</xdr:colOff>
      <xdr:row>22</xdr:row>
      <xdr:rowOff>0</xdr:rowOff>
    </xdr:to>
    <xdr:sp macro="" textlink="">
      <xdr:nvSpPr>
        <xdr:cNvPr id="3117" name="Freeform 10"/>
        <xdr:cNvSpPr>
          <a:spLocks/>
        </xdr:cNvSpPr>
      </xdr:nvSpPr>
      <xdr:spPr bwMode="auto">
        <a:xfrm>
          <a:off x="3048000" y="3238500"/>
          <a:ext cx="2286000" cy="323850"/>
        </a:xfrm>
        <a:custGeom>
          <a:avLst/>
          <a:gdLst>
            <a:gd name="T0" fmla="*/ 2147483647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0 w 240"/>
            <a:gd name="T7" fmla="*/ 2147483647 h 34"/>
            <a:gd name="T8" fmla="*/ 2147483647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160" y="34"/>
              </a:moveTo>
              <a:lnTo>
                <a:pt x="240" y="0"/>
              </a:lnTo>
              <a:lnTo>
                <a:pt x="80" y="0"/>
              </a:lnTo>
              <a:lnTo>
                <a:pt x="0" y="34"/>
              </a:lnTo>
              <a:lnTo>
                <a:pt x="160" y="34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20</xdr:row>
      <xdr:rowOff>0</xdr:rowOff>
    </xdr:from>
    <xdr:to>
      <xdr:col>7</xdr:col>
      <xdr:colOff>9525</xdr:colOff>
      <xdr:row>24</xdr:row>
      <xdr:rowOff>0</xdr:rowOff>
    </xdr:to>
    <xdr:sp macro="" textlink="">
      <xdr:nvSpPr>
        <xdr:cNvPr id="3118" name="Freeform 12"/>
        <xdr:cNvSpPr>
          <a:spLocks/>
        </xdr:cNvSpPr>
      </xdr:nvSpPr>
      <xdr:spPr bwMode="auto">
        <a:xfrm>
          <a:off x="4572000" y="3238500"/>
          <a:ext cx="771525" cy="647700"/>
        </a:xfrm>
        <a:custGeom>
          <a:avLst/>
          <a:gdLst>
            <a:gd name="T0" fmla="*/ 0 w 81"/>
            <a:gd name="T1" fmla="*/ 2147483647 h 68"/>
            <a:gd name="T2" fmla="*/ 0 w 81"/>
            <a:gd name="T3" fmla="*/ 2147483647 h 68"/>
            <a:gd name="T4" fmla="*/ 2147483647 w 81"/>
            <a:gd name="T5" fmla="*/ 0 h 68"/>
            <a:gd name="T6" fmla="*/ 2147483647 w 81"/>
            <a:gd name="T7" fmla="*/ 2147483647 h 68"/>
            <a:gd name="T8" fmla="*/ 0 w 81"/>
            <a:gd name="T9" fmla="*/ 2147483647 h 68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1"/>
            <a:gd name="T16" fmla="*/ 0 h 68"/>
            <a:gd name="T17" fmla="*/ 81 w 81"/>
            <a:gd name="T18" fmla="*/ 68 h 68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1" h="68">
              <a:moveTo>
                <a:pt x="0" y="68"/>
              </a:moveTo>
              <a:lnTo>
                <a:pt x="0" y="34"/>
              </a:lnTo>
              <a:lnTo>
                <a:pt x="81" y="0"/>
              </a:lnTo>
              <a:lnTo>
                <a:pt x="81" y="34"/>
              </a:lnTo>
              <a:lnTo>
                <a:pt x="0" y="68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523875</xdr:colOff>
      <xdr:row>1</xdr:row>
      <xdr:rowOff>114300</xdr:rowOff>
    </xdr:from>
    <xdr:to>
      <xdr:col>7</xdr:col>
      <xdr:colOff>419100</xdr:colOff>
      <xdr:row>4</xdr:row>
      <xdr:rowOff>152400</xdr:rowOff>
    </xdr:to>
    <xdr:sp macro="" textlink="">
      <xdr:nvSpPr>
        <xdr:cNvPr id="3086" name="Text Box 14"/>
        <xdr:cNvSpPr txBox="1">
          <a:spLocks noChangeArrowheads="1"/>
        </xdr:cNvSpPr>
      </xdr:nvSpPr>
      <xdr:spPr bwMode="auto">
        <a:xfrm>
          <a:off x="2809875" y="276225"/>
          <a:ext cx="294322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45720" bIns="0" anchor="t" upright="1"/>
        <a:lstStyle/>
        <a:p>
          <a:pPr algn="ctr" rtl="0">
            <a:defRPr sz="1000"/>
          </a:pPr>
          <a:r>
            <a:rPr lang="fr-FR" sz="2200" b="0" i="1" strike="noStrike">
              <a:solidFill>
                <a:srgbClr val="FFFF00"/>
              </a:solidFill>
              <a:latin typeface="Times New Roman"/>
              <a:cs typeface="Times New Roman"/>
            </a:rPr>
            <a:t>Les Meilleurs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0</xdr:row>
      <xdr:rowOff>104775</xdr:rowOff>
    </xdr:from>
    <xdr:to>
      <xdr:col>2</xdr:col>
      <xdr:colOff>9525</xdr:colOff>
      <xdr:row>3</xdr:row>
      <xdr:rowOff>0</xdr:rowOff>
    </xdr:to>
    <xdr:sp macro="" textlink="">
      <xdr:nvSpPr>
        <xdr:cNvPr id="4111" name="Rectangle 1"/>
        <xdr:cNvSpPr>
          <a:spLocks noChangeArrowheads="1"/>
        </xdr:cNvSpPr>
      </xdr:nvSpPr>
      <xdr:spPr bwMode="auto">
        <a:xfrm>
          <a:off x="1257300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1104900</xdr:colOff>
      <xdr:row>0</xdr:row>
      <xdr:rowOff>104775</xdr:rowOff>
    </xdr:from>
    <xdr:to>
      <xdr:col>4</xdr:col>
      <xdr:colOff>742950</xdr:colOff>
      <xdr:row>3</xdr:row>
      <xdr:rowOff>0</xdr:rowOff>
    </xdr:to>
    <xdr:sp macro="" textlink="">
      <xdr:nvSpPr>
        <xdr:cNvPr id="4112" name="Rectangle 2"/>
        <xdr:cNvSpPr>
          <a:spLocks noChangeArrowheads="1"/>
        </xdr:cNvSpPr>
      </xdr:nvSpPr>
      <xdr:spPr bwMode="auto">
        <a:xfrm>
          <a:off x="4219575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600075</xdr:colOff>
      <xdr:row>4</xdr:row>
      <xdr:rowOff>209550</xdr:rowOff>
    </xdr:from>
    <xdr:to>
      <xdr:col>4</xdr:col>
      <xdr:colOff>857250</xdr:colOff>
      <xdr:row>4</xdr:row>
      <xdr:rowOff>209550</xdr:rowOff>
    </xdr:to>
    <xdr:sp macro="" textlink="">
      <xdr:nvSpPr>
        <xdr:cNvPr id="4113" name="Line 3"/>
        <xdr:cNvSpPr>
          <a:spLocks noChangeShapeType="1"/>
        </xdr:cNvSpPr>
      </xdr:nvSpPr>
      <xdr:spPr bwMode="auto">
        <a:xfrm>
          <a:off x="2600325" y="1304925"/>
          <a:ext cx="24860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control" Target="../activeX/activeX7.xml"/><Relationship Id="rId7" Type="http://schemas.openxmlformats.org/officeDocument/2006/relationships/control" Target="../activeX/activeX1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111"/>
  <sheetViews>
    <sheetView showRowColHeaders="0" topLeftCell="A10" workbookViewId="0">
      <selection activeCell="L30" sqref="L30"/>
    </sheetView>
  </sheetViews>
  <sheetFormatPr baseColWidth="10" defaultRowHeight="12.75"/>
  <cols>
    <col min="1" max="1" width="5.28515625" customWidth="1"/>
    <col min="2" max="2" width="4.140625" customWidth="1"/>
    <col min="3" max="3" width="2.5703125" customWidth="1"/>
  </cols>
  <sheetData>
    <row r="1" spans="1:15" ht="22.5" customHeight="1">
      <c r="A1" s="99" t="s">
        <v>51</v>
      </c>
      <c r="B1" s="99"/>
      <c r="C1" s="99"/>
      <c r="D1" s="99"/>
      <c r="E1" s="99"/>
      <c r="F1" s="99"/>
      <c r="G1" s="99"/>
      <c r="H1" s="99"/>
      <c r="I1" s="99"/>
      <c r="J1" s="99"/>
      <c r="K1" s="20"/>
      <c r="L1" s="20"/>
      <c r="M1" s="20"/>
      <c r="N1" s="20"/>
      <c r="O1" s="20"/>
    </row>
    <row r="2" spans="1:1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15">
      <c r="A3" s="20"/>
      <c r="B3" s="20" t="s">
        <v>52</v>
      </c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</row>
    <row r="4" spans="1:15">
      <c r="A4" s="20"/>
      <c r="B4" s="20" t="s">
        <v>53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</row>
    <row r="5" spans="1:1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</row>
    <row r="6" spans="1:15">
      <c r="A6" s="20"/>
      <c r="B6" s="54" t="s">
        <v>74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</row>
    <row r="8" spans="1:15">
      <c r="A8" s="20"/>
      <c r="B8" s="20" t="s">
        <v>75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</row>
    <row r="9" spans="1:1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0" spans="1:15">
      <c r="A10" s="20"/>
      <c r="B10" s="20" t="s">
        <v>60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</row>
    <row r="12" spans="1:15">
      <c r="A12" s="20"/>
      <c r="B12" s="20" t="s">
        <v>69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>
      <c r="A14" s="20"/>
      <c r="B14" s="20"/>
      <c r="C14" s="20" t="s">
        <v>54</v>
      </c>
      <c r="D14" s="20" t="s">
        <v>70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>
      <c r="A15" s="20"/>
      <c r="B15" s="20"/>
      <c r="C15" s="20"/>
      <c r="D15" s="20" t="s">
        <v>71</v>
      </c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>
      <c r="A16" s="20"/>
      <c r="B16" s="20"/>
      <c r="C16" s="20"/>
      <c r="D16" s="20" t="s">
        <v>72</v>
      </c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>
      <c r="A17" s="20"/>
      <c r="B17" s="20"/>
      <c r="C17" s="20" t="s">
        <v>54</v>
      </c>
      <c r="D17" s="20" t="s">
        <v>68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5" ht="12" customHeight="1">
      <c r="A18" s="20"/>
      <c r="B18" s="20"/>
      <c r="C18" s="20" t="s">
        <v>54</v>
      </c>
      <c r="D18" s="20" t="s">
        <v>66</v>
      </c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5" ht="12" customHeight="1">
      <c r="A19" s="20"/>
      <c r="B19" s="20"/>
      <c r="C19" s="20" t="s">
        <v>54</v>
      </c>
      <c r="D19" s="20" t="s">
        <v>76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>
      <c r="A20" s="20"/>
      <c r="B20" s="20"/>
      <c r="C20" s="20" t="s">
        <v>54</v>
      </c>
      <c r="D20" s="20" t="s">
        <v>67</v>
      </c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5">
      <c r="A22" s="20"/>
      <c r="B22" s="20" t="s">
        <v>61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5">
      <c r="A23" s="20"/>
      <c r="B23" s="20" t="s">
        <v>62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5">
      <c r="A25" s="20"/>
      <c r="B25" s="20" t="s">
        <v>63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5">
      <c r="A26" s="20"/>
      <c r="B26" s="20" t="s">
        <v>73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5">
      <c r="A28" s="20"/>
      <c r="B28" s="20" t="s">
        <v>59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</row>
    <row r="30" spans="1:15">
      <c r="A30" s="20"/>
      <c r="B30" s="20" t="s">
        <v>55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</row>
    <row r="31" spans="1:15">
      <c r="A31" s="20"/>
      <c r="B31" s="20" t="s">
        <v>77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</row>
    <row r="32" spans="1:1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</row>
    <row r="33" spans="1:15">
      <c r="A33" s="20"/>
      <c r="B33" s="20" t="s">
        <v>64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</row>
    <row r="34" spans="1:15">
      <c r="A34" s="20"/>
      <c r="B34" s="20" t="s">
        <v>56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</row>
    <row r="35" spans="1:15">
      <c r="A35" s="20"/>
      <c r="B35" s="20" t="s">
        <v>78</v>
      </c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</row>
    <row r="36" spans="1:1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</row>
    <row r="37" spans="1:15">
      <c r="A37" s="20"/>
      <c r="B37" s="20" t="s">
        <v>57</v>
      </c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</row>
    <row r="38" spans="1:1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</row>
    <row r="39" spans="1:1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5">
      <c r="A40" s="20"/>
      <c r="B40" s="54" t="s">
        <v>58</v>
      </c>
      <c r="C40" s="55"/>
      <c r="D40" s="55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</row>
    <row r="41" spans="1:1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</row>
    <row r="42" spans="1:1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</row>
    <row r="43" spans="1:1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</row>
    <row r="44" spans="1:1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</row>
    <row r="45" spans="1:1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</row>
    <row r="46" spans="1:1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</row>
    <row r="47" spans="1:1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</row>
    <row r="48" spans="1:1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</row>
    <row r="49" spans="1:1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</row>
    <row r="50" spans="1:1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</row>
    <row r="51" spans="1:1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</row>
    <row r="52" spans="1:1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</row>
    <row r="53" spans="1:1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</row>
    <row r="54" spans="1:1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</row>
    <row r="55" spans="1:1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</row>
    <row r="56" spans="1:1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</row>
    <row r="57" spans="1:1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</row>
    <row r="58" spans="1:1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</row>
    <row r="59" spans="1:1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</row>
    <row r="60" spans="1:1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</row>
    <row r="61" spans="1:1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</row>
    <row r="62" spans="1:1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</row>
    <row r="63" spans="1:1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</row>
    <row r="64" spans="1:1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</row>
    <row r="65" spans="1:1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</row>
    <row r="66" spans="1:1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</row>
    <row r="67" spans="1:1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</row>
    <row r="68" spans="1:1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</row>
    <row r="69" spans="1:1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</row>
    <row r="70" spans="1:1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</row>
    <row r="71" spans="1:1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</row>
    <row r="72" spans="1:1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</row>
    <row r="73" spans="1:1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</row>
    <row r="74" spans="1:1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</row>
    <row r="75" spans="1:1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</row>
    <row r="76" spans="1:1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</row>
    <row r="77" spans="1:1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</row>
    <row r="78" spans="1:1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</row>
    <row r="79" spans="1:1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</row>
    <row r="80" spans="1:1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</row>
    <row r="81" spans="1:1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</row>
    <row r="82" spans="1:1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</row>
    <row r="83" spans="1:1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</row>
    <row r="84" spans="1:1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</row>
    <row r="85" spans="1:1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</row>
    <row r="86" spans="1:1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</row>
    <row r="87" spans="1:1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</row>
    <row r="88" spans="1:1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</row>
    <row r="89" spans="1:1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</row>
    <row r="90" spans="1:1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</row>
    <row r="91" spans="1:1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</row>
    <row r="92" spans="1:1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</row>
    <row r="93" spans="1:1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</row>
    <row r="94" spans="1:1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</row>
    <row r="95" spans="1:1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</row>
    <row r="96" spans="1:1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</row>
    <row r="97" spans="1:1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</row>
    <row r="98" spans="1:1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</row>
    <row r="99" spans="1:1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</row>
    <row r="100" spans="1:1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</row>
    <row r="101" spans="1:1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</row>
    <row r="102" spans="1:1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</row>
    <row r="103" spans="1:1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</row>
    <row r="104" spans="1:1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</row>
    <row r="105" spans="1:1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</row>
    <row r="106" spans="1:1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</row>
    <row r="107" spans="1:1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</row>
    <row r="108" spans="1:1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</row>
    <row r="109" spans="1:1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</row>
    <row r="110" spans="1:1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</row>
    <row r="111" spans="1:1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E247"/>
  <sheetViews>
    <sheetView tabSelected="1" workbookViewId="0">
      <pane ySplit="4" topLeftCell="A5" activePane="bottomLeft" state="frozen"/>
      <selection pane="bottomLeft" activeCell="P15" sqref="P15"/>
    </sheetView>
  </sheetViews>
  <sheetFormatPr baseColWidth="10" defaultRowHeight="12.75"/>
  <cols>
    <col min="1" max="1" width="0.7109375" style="1" customWidth="1"/>
    <col min="2" max="2" width="13.140625" style="13" customWidth="1"/>
    <col min="3" max="3" width="35.28515625" style="13" customWidth="1"/>
    <col min="4" max="6" width="14.7109375" style="13" customWidth="1"/>
    <col min="7" max="8" width="10.7109375" style="13" customWidth="1"/>
    <col min="9" max="9" width="14.42578125" style="13" customWidth="1"/>
    <col min="10" max="10" width="14.42578125" style="13" hidden="1" customWidth="1"/>
    <col min="11" max="11" width="14.42578125" style="1" customWidth="1"/>
    <col min="12" max="12" width="7" style="92" customWidth="1"/>
    <col min="13" max="13" width="14.28515625" style="66" customWidth="1"/>
    <col min="14" max="14" width="11.42578125" style="70"/>
    <col min="15" max="83" width="11.42578125" style="62"/>
    <col min="84" max="16384" width="11.42578125" style="1"/>
  </cols>
  <sheetData>
    <row r="1" spans="1:16" s="62" customFormat="1" ht="40.5" customHeight="1">
      <c r="B1" s="60"/>
      <c r="C1" s="102" t="s">
        <v>16</v>
      </c>
      <c r="D1" s="102"/>
      <c r="E1" s="102"/>
      <c r="F1" s="102"/>
      <c r="G1" s="102"/>
      <c r="H1" s="102"/>
      <c r="I1" s="102"/>
      <c r="J1" s="102"/>
      <c r="K1" s="102"/>
      <c r="L1" s="91"/>
      <c r="M1" s="60"/>
    </row>
    <row r="2" spans="1:16" s="63" customFormat="1" ht="33.75" customHeight="1" thickBot="1">
      <c r="B2" s="61"/>
      <c r="L2" s="85"/>
      <c r="M2" s="64"/>
      <c r="O2" s="65"/>
      <c r="P2" s="65"/>
    </row>
    <row r="3" spans="1:16" ht="15.95" customHeight="1" thickBot="1">
      <c r="A3" s="68"/>
      <c r="B3" s="87"/>
      <c r="C3" s="100" t="s">
        <v>15</v>
      </c>
      <c r="D3" s="19"/>
      <c r="E3" s="18"/>
      <c r="F3" s="18"/>
      <c r="G3" s="18"/>
      <c r="H3" s="18"/>
      <c r="I3" s="4"/>
      <c r="J3" s="18"/>
      <c r="K3" s="103" t="s">
        <v>15</v>
      </c>
      <c r="L3" s="103"/>
      <c r="M3" s="104"/>
      <c r="O3" s="67"/>
      <c r="P3" s="67"/>
    </row>
    <row r="4" spans="1:16" ht="15.95" customHeight="1" thickBot="1">
      <c r="A4" s="69" t="s">
        <v>12</v>
      </c>
      <c r="B4" s="88"/>
      <c r="C4" s="101"/>
      <c r="D4" s="93" t="s">
        <v>9</v>
      </c>
      <c r="E4" s="94" t="s">
        <v>10</v>
      </c>
      <c r="F4" s="94" t="s">
        <v>11</v>
      </c>
      <c r="G4" s="52" t="s">
        <v>13</v>
      </c>
      <c r="H4" s="53" t="s">
        <v>14</v>
      </c>
      <c r="I4" s="2" t="s">
        <v>91</v>
      </c>
      <c r="J4" s="3" t="s">
        <v>12</v>
      </c>
      <c r="K4" s="2" t="s">
        <v>92</v>
      </c>
      <c r="L4" s="4" t="s">
        <v>90</v>
      </c>
      <c r="M4" s="4" t="s">
        <v>88</v>
      </c>
      <c r="O4" s="67"/>
      <c r="P4" s="67"/>
    </row>
    <row r="5" spans="1:16" ht="15.95" customHeight="1">
      <c r="A5" s="5">
        <f ca="1">RAND()*100</f>
        <v>61.124786968699318</v>
      </c>
      <c r="B5" s="6">
        <v>8</v>
      </c>
      <c r="C5" s="96" t="s">
        <v>100</v>
      </c>
      <c r="D5" s="97">
        <v>80</v>
      </c>
      <c r="E5" s="97"/>
      <c r="F5" s="97"/>
      <c r="G5" s="9"/>
      <c r="H5" s="9"/>
      <c r="I5" s="6">
        <f>SUM(D5:H5)</f>
        <v>80</v>
      </c>
      <c r="J5" s="10" t="b">
        <f>ISTEXT(C5)</f>
        <v>1</v>
      </c>
      <c r="K5" s="131">
        <v>1</v>
      </c>
      <c r="L5" s="98" t="s">
        <v>101</v>
      </c>
      <c r="M5" s="90" t="str">
        <f>IF(C5&lt;&gt;"","Nord","")</f>
        <v>Nord</v>
      </c>
      <c r="O5" s="67"/>
      <c r="P5" s="67"/>
    </row>
    <row r="6" spans="1:16" ht="15.95" customHeight="1">
      <c r="A6" s="7">
        <f ca="1">RAND()*100</f>
        <v>6.5951906614980516</v>
      </c>
      <c r="B6" s="8">
        <v>7</v>
      </c>
      <c r="C6" s="96" t="s">
        <v>99</v>
      </c>
      <c r="D6" s="97">
        <v>70</v>
      </c>
      <c r="E6" s="97"/>
      <c r="F6" s="97"/>
      <c r="G6" s="11"/>
      <c r="H6" s="11"/>
      <c r="I6" s="8">
        <f>SUM(D6:H6)</f>
        <v>70</v>
      </c>
      <c r="J6" s="12" t="b">
        <f>ISTEXT(C6)</f>
        <v>1</v>
      </c>
      <c r="K6" s="132">
        <v>2</v>
      </c>
      <c r="L6" s="98" t="s">
        <v>102</v>
      </c>
      <c r="M6" s="89" t="str">
        <f>IF(C6&lt;&gt;"","Sud","")</f>
        <v>Sud</v>
      </c>
      <c r="O6" s="67"/>
      <c r="P6" s="67"/>
    </row>
    <row r="7" spans="1:16" ht="15.95" customHeight="1">
      <c r="A7" s="7">
        <f ca="1">RAND()*100</f>
        <v>54.343750259899281</v>
      </c>
      <c r="B7" s="8">
        <v>6</v>
      </c>
      <c r="C7" s="96" t="s">
        <v>98</v>
      </c>
      <c r="D7" s="97">
        <v>60</v>
      </c>
      <c r="E7" s="97"/>
      <c r="F7" s="97"/>
      <c r="G7" s="11"/>
      <c r="H7" s="11"/>
      <c r="I7" s="8">
        <f>SUM(D7:H7)</f>
        <v>60</v>
      </c>
      <c r="J7" s="12" t="b">
        <f>ISTEXT(C7)</f>
        <v>1</v>
      </c>
      <c r="K7" s="132">
        <v>3</v>
      </c>
      <c r="L7" s="98" t="s">
        <v>103</v>
      </c>
      <c r="M7" s="89" t="str">
        <f>IF(C7&lt;&gt;"","Est","")</f>
        <v>Est</v>
      </c>
      <c r="O7" s="67"/>
      <c r="P7" s="67"/>
    </row>
    <row r="8" spans="1:16" ht="15.95" customHeight="1">
      <c r="A8" s="7">
        <f ca="1">RAND()*100</f>
        <v>66.975513424486294</v>
      </c>
      <c r="B8" s="8">
        <v>5</v>
      </c>
      <c r="C8" s="96" t="s">
        <v>97</v>
      </c>
      <c r="D8" s="97">
        <v>50</v>
      </c>
      <c r="E8" s="97"/>
      <c r="F8" s="97"/>
      <c r="G8" s="11"/>
      <c r="H8" s="11"/>
      <c r="I8" s="8">
        <f>SUM(D8:H8)</f>
        <v>50</v>
      </c>
      <c r="J8" s="12" t="b">
        <f>ISTEXT(C8)</f>
        <v>1</v>
      </c>
      <c r="K8" s="132">
        <v>4</v>
      </c>
      <c r="L8" s="98" t="s">
        <v>104</v>
      </c>
      <c r="M8" s="89" t="str">
        <f>IF(C8&lt;&gt;"","Ouest","")</f>
        <v>Ouest</v>
      </c>
      <c r="O8" s="67"/>
      <c r="P8" s="67"/>
    </row>
    <row r="9" spans="1:16" ht="15.95" customHeight="1">
      <c r="A9" s="7">
        <f ca="1">RAND()*100</f>
        <v>71.970712837047685</v>
      </c>
      <c r="B9" s="8">
        <v>4</v>
      </c>
      <c r="C9" s="96" t="s">
        <v>96</v>
      </c>
      <c r="D9" s="97">
        <v>40</v>
      </c>
      <c r="E9" s="97"/>
      <c r="F9" s="97"/>
      <c r="G9" s="11"/>
      <c r="H9" s="11"/>
      <c r="I9" s="8">
        <f>SUM(D9:H9)</f>
        <v>40</v>
      </c>
      <c r="J9" s="12" t="b">
        <f>ISTEXT(C9)</f>
        <v>1</v>
      </c>
      <c r="K9" s="132">
        <v>5</v>
      </c>
      <c r="L9" s="98" t="s">
        <v>105</v>
      </c>
      <c r="M9" s="89" t="str">
        <f>IF(C9&lt;&gt;"","Nord","")</f>
        <v>Nord</v>
      </c>
    </row>
    <row r="10" spans="1:16" ht="15.95" customHeight="1">
      <c r="A10" s="7">
        <f ca="1">RAND()*100</f>
        <v>11.854999646050723</v>
      </c>
      <c r="B10" s="8">
        <v>3</v>
      </c>
      <c r="C10" s="96" t="s">
        <v>95</v>
      </c>
      <c r="D10" s="97">
        <v>30</v>
      </c>
      <c r="E10" s="97"/>
      <c r="F10" s="97"/>
      <c r="G10" s="11"/>
      <c r="H10" s="11"/>
      <c r="I10" s="8">
        <f>SUM(D10:H10)</f>
        <v>30</v>
      </c>
      <c r="J10" s="12" t="b">
        <f>ISTEXT(C10)</f>
        <v>1</v>
      </c>
      <c r="K10" s="132">
        <v>6</v>
      </c>
      <c r="L10" s="98" t="s">
        <v>106</v>
      </c>
      <c r="M10" s="89" t="str">
        <f>IF(C10&lt;&gt;"","Sud","")</f>
        <v>Sud</v>
      </c>
    </row>
    <row r="11" spans="1:16" ht="15.95" customHeight="1">
      <c r="A11" s="7">
        <f ca="1">RAND()*100</f>
        <v>4.14348388229131</v>
      </c>
      <c r="B11" s="8">
        <v>2</v>
      </c>
      <c r="C11" s="96" t="s">
        <v>94</v>
      </c>
      <c r="D11" s="97">
        <v>20</v>
      </c>
      <c r="E11" s="97"/>
      <c r="F11" s="97"/>
      <c r="G11" s="11"/>
      <c r="H11" s="11"/>
      <c r="I11" s="8">
        <f>SUM(D11:H11)</f>
        <v>20</v>
      </c>
      <c r="J11" s="12" t="b">
        <f>ISTEXT(C11)</f>
        <v>1</v>
      </c>
      <c r="K11" s="132">
        <v>7</v>
      </c>
      <c r="L11" s="98" t="s">
        <v>107</v>
      </c>
      <c r="M11" s="89" t="str">
        <f>IF(C11&lt;&gt;"","Est","")</f>
        <v>Est</v>
      </c>
    </row>
    <row r="12" spans="1:16" ht="15.95" customHeight="1">
      <c r="A12" s="7">
        <f ca="1">RAND()*100</f>
        <v>29.974637041381325</v>
      </c>
      <c r="B12" s="8">
        <v>1</v>
      </c>
      <c r="C12" s="96" t="s">
        <v>93</v>
      </c>
      <c r="D12" s="97">
        <v>10</v>
      </c>
      <c r="E12" s="97"/>
      <c r="F12" s="97"/>
      <c r="G12" s="11"/>
      <c r="H12" s="11"/>
      <c r="I12" s="8">
        <f>SUM(D12:H12)</f>
        <v>10</v>
      </c>
      <c r="J12" s="12" t="b">
        <f>ISTEXT(C12)</f>
        <v>1</v>
      </c>
      <c r="K12" s="132">
        <v>8</v>
      </c>
      <c r="L12" s="98" t="s">
        <v>108</v>
      </c>
      <c r="M12" s="89" t="str">
        <f>IF(C12&lt;&gt;"","Ouest","")</f>
        <v>Ouest</v>
      </c>
    </row>
    <row r="13" spans="1:16" ht="15.95" customHeight="1">
      <c r="A13" s="7">
        <f ca="1">RAND()*100</f>
        <v>93.859941199705844</v>
      </c>
      <c r="B13" s="8">
        <v>9</v>
      </c>
      <c r="C13" s="96"/>
      <c r="D13" s="97"/>
      <c r="E13" s="97"/>
      <c r="F13" s="97"/>
      <c r="G13" s="11"/>
      <c r="H13" s="11"/>
      <c r="I13" s="8">
        <f>SUM(D13:H13)</f>
        <v>0</v>
      </c>
      <c r="J13" s="12" t="b">
        <f>ISTEXT(C13)</f>
        <v>0</v>
      </c>
      <c r="K13" s="132"/>
      <c r="L13" s="98"/>
      <c r="M13" s="89" t="str">
        <f>IF(C13&lt;&gt;"","Nord","")</f>
        <v/>
      </c>
    </row>
    <row r="14" spans="1:16" ht="15.95" customHeight="1">
      <c r="A14" s="7">
        <f ca="1">RAND()*100</f>
        <v>61.706657716310787</v>
      </c>
      <c r="B14" s="8">
        <v>10</v>
      </c>
      <c r="C14" s="96"/>
      <c r="D14" s="97"/>
      <c r="E14" s="97"/>
      <c r="F14" s="97"/>
      <c r="G14" s="11"/>
      <c r="H14" s="11"/>
      <c r="I14" s="8">
        <f>SUM(D14:H14)</f>
        <v>0</v>
      </c>
      <c r="J14" s="12" t="b">
        <f>ISTEXT(C14)</f>
        <v>0</v>
      </c>
      <c r="K14" s="132"/>
      <c r="L14" s="98"/>
      <c r="M14" s="89" t="str">
        <f>IF(C14&lt;&gt;"","Sud","")</f>
        <v/>
      </c>
      <c r="O14" s="86" t="s">
        <v>89</v>
      </c>
    </row>
    <row r="15" spans="1:16" ht="15.95" customHeight="1">
      <c r="A15" s="7">
        <f ca="1">RAND()*100</f>
        <v>41.096597279803014</v>
      </c>
      <c r="B15" s="8">
        <v>11</v>
      </c>
      <c r="C15" s="96"/>
      <c r="D15" s="97"/>
      <c r="E15" s="97"/>
      <c r="F15" s="97"/>
      <c r="G15" s="11"/>
      <c r="H15" s="11"/>
      <c r="I15" s="8">
        <f>SUM(D15:H15)</f>
        <v>0</v>
      </c>
      <c r="J15" s="12" t="b">
        <f>ISTEXT(C15)</f>
        <v>0</v>
      </c>
      <c r="K15" s="132"/>
      <c r="L15" s="98"/>
      <c r="M15" s="89" t="str">
        <f>IF(C15&lt;&gt;"","Est","")</f>
        <v/>
      </c>
    </row>
    <row r="16" spans="1:16" ht="15.95" customHeight="1">
      <c r="A16" s="7">
        <f ca="1">RAND()*100</f>
        <v>0.89580086249245738</v>
      </c>
      <c r="B16" s="8">
        <v>12</v>
      </c>
      <c r="C16" s="96"/>
      <c r="D16" s="97"/>
      <c r="E16" s="97"/>
      <c r="F16" s="97"/>
      <c r="G16" s="11"/>
      <c r="H16" s="11"/>
      <c r="I16" s="8">
        <f>SUM(D16:H16)</f>
        <v>0</v>
      </c>
      <c r="J16" s="12" t="b">
        <f>ISTEXT(C16)</f>
        <v>0</v>
      </c>
      <c r="K16" s="132"/>
      <c r="L16" s="98"/>
      <c r="M16" s="89" t="str">
        <f>IF(C16&lt;&gt;"","Ouest","")</f>
        <v/>
      </c>
    </row>
    <row r="17" spans="1:13" ht="15.95" customHeight="1">
      <c r="A17" s="7">
        <f ca="1">RAND()*100</f>
        <v>61.897448896726594</v>
      </c>
      <c r="B17" s="8">
        <v>13</v>
      </c>
      <c r="C17" s="96"/>
      <c r="D17" s="97"/>
      <c r="E17" s="97"/>
      <c r="F17" s="97"/>
      <c r="G17" s="11"/>
      <c r="H17" s="11"/>
      <c r="I17" s="8">
        <f>SUM(D17:H17)</f>
        <v>0</v>
      </c>
      <c r="J17" s="12" t="b">
        <f>ISTEXT(C17)</f>
        <v>0</v>
      </c>
      <c r="K17" s="132"/>
      <c r="L17" s="98"/>
      <c r="M17" s="89" t="str">
        <f>IF(C17&lt;&gt;"","Nord","")</f>
        <v/>
      </c>
    </row>
    <row r="18" spans="1:13" ht="15.95" customHeight="1">
      <c r="A18" s="7">
        <f ca="1">RAND()*100</f>
        <v>27.384322935772687</v>
      </c>
      <c r="B18" s="8">
        <v>14</v>
      </c>
      <c r="C18" s="96"/>
      <c r="D18" s="97"/>
      <c r="E18" s="97"/>
      <c r="F18" s="97"/>
      <c r="G18" s="11"/>
      <c r="H18" s="11"/>
      <c r="I18" s="8">
        <f>SUM(D18:H18)</f>
        <v>0</v>
      </c>
      <c r="J18" s="12" t="b">
        <f>ISTEXT(C18)</f>
        <v>0</v>
      </c>
      <c r="K18" s="132"/>
      <c r="L18" s="98"/>
      <c r="M18" s="89" t="str">
        <f>IF(C18&lt;&gt;"","Sud","")</f>
        <v/>
      </c>
    </row>
    <row r="19" spans="1:13" ht="15.95" customHeight="1">
      <c r="A19" s="7">
        <f ca="1">RAND()*100</f>
        <v>68.343505180002182</v>
      </c>
      <c r="B19" s="8">
        <v>15</v>
      </c>
      <c r="C19" s="96"/>
      <c r="D19" s="97"/>
      <c r="E19" s="97"/>
      <c r="F19" s="97"/>
      <c r="G19" s="11"/>
      <c r="H19" s="11"/>
      <c r="I19" s="8">
        <f>SUM(D19:H19)</f>
        <v>0</v>
      </c>
      <c r="J19" s="12" t="b">
        <f>ISTEXT(C19)</f>
        <v>0</v>
      </c>
      <c r="K19" s="132"/>
      <c r="L19" s="98"/>
      <c r="M19" s="89" t="str">
        <f>IF(C19&lt;&gt;"","Est","")</f>
        <v/>
      </c>
    </row>
    <row r="20" spans="1:13" ht="15.95" customHeight="1">
      <c r="A20" s="7">
        <f ca="1">RAND()*100</f>
        <v>5.9689981699635908</v>
      </c>
      <c r="B20" s="8">
        <v>16</v>
      </c>
      <c r="C20" s="96"/>
      <c r="D20" s="97"/>
      <c r="E20" s="97"/>
      <c r="F20" s="97"/>
      <c r="G20" s="11"/>
      <c r="H20" s="11"/>
      <c r="I20" s="8">
        <f>SUM(D20:H20)</f>
        <v>0</v>
      </c>
      <c r="J20" s="12" t="b">
        <f>ISTEXT(C20)</f>
        <v>0</v>
      </c>
      <c r="K20" s="132"/>
      <c r="L20" s="98"/>
      <c r="M20" s="89" t="str">
        <f>IF(C20&lt;&gt;"","Ouest","")</f>
        <v/>
      </c>
    </row>
    <row r="21" spans="1:13" ht="15.95" customHeight="1">
      <c r="A21" s="7">
        <f ca="1">RAND()*100</f>
        <v>1.4704073438750243</v>
      </c>
      <c r="B21" s="8">
        <v>17</v>
      </c>
      <c r="C21" s="96"/>
      <c r="D21" s="97"/>
      <c r="E21" s="97"/>
      <c r="F21" s="97"/>
      <c r="G21" s="11"/>
      <c r="H21" s="11"/>
      <c r="I21" s="8">
        <f>SUM(D21:H21)</f>
        <v>0</v>
      </c>
      <c r="J21" s="12" t="b">
        <f>ISTEXT(C21)</f>
        <v>0</v>
      </c>
      <c r="K21" s="132"/>
      <c r="L21" s="98"/>
      <c r="M21" s="89" t="str">
        <f>IF(C21&lt;&gt;"","Nord","")</f>
        <v/>
      </c>
    </row>
    <row r="22" spans="1:13" ht="15.95" customHeight="1">
      <c r="A22" s="7">
        <f ca="1">RAND()*100</f>
        <v>11.580120178152198</v>
      </c>
      <c r="B22" s="8">
        <v>18</v>
      </c>
      <c r="C22" s="96"/>
      <c r="D22" s="97"/>
      <c r="E22" s="97"/>
      <c r="F22" s="97"/>
      <c r="G22" s="11"/>
      <c r="H22" s="11"/>
      <c r="I22" s="8">
        <f>SUM(D22:H22)</f>
        <v>0</v>
      </c>
      <c r="J22" s="12" t="b">
        <f>ISTEXT(C22)</f>
        <v>0</v>
      </c>
      <c r="K22" s="132"/>
      <c r="L22" s="98"/>
      <c r="M22" s="89" t="str">
        <f>IF(C22&lt;&gt;"","Sud","")</f>
        <v/>
      </c>
    </row>
    <row r="23" spans="1:13" ht="15.95" customHeight="1">
      <c r="A23" s="7">
        <f ca="1">RAND()*100</f>
        <v>45.578243273325029</v>
      </c>
      <c r="B23" s="8">
        <v>19</v>
      </c>
      <c r="C23" s="96"/>
      <c r="D23" s="97"/>
      <c r="E23" s="97"/>
      <c r="F23" s="97"/>
      <c r="G23" s="11"/>
      <c r="H23" s="11"/>
      <c r="I23" s="8">
        <f>SUM(D23:H23)</f>
        <v>0</v>
      </c>
      <c r="J23" s="12" t="b">
        <f>ISTEXT(C23)</f>
        <v>0</v>
      </c>
      <c r="K23" s="132"/>
      <c r="L23" s="98"/>
      <c r="M23" s="89" t="str">
        <f>IF(C23&lt;&gt;"","Est","")</f>
        <v/>
      </c>
    </row>
    <row r="24" spans="1:13" ht="15.95" customHeight="1">
      <c r="A24" s="7">
        <f ca="1">RAND()*100</f>
        <v>90.514847545815243</v>
      </c>
      <c r="B24" s="8">
        <v>20</v>
      </c>
      <c r="C24" s="96"/>
      <c r="D24" s="97"/>
      <c r="E24" s="97"/>
      <c r="F24" s="97"/>
      <c r="G24" s="11"/>
      <c r="H24" s="11"/>
      <c r="I24" s="8">
        <f>SUM(D24:H24)</f>
        <v>0</v>
      </c>
      <c r="J24" s="12" t="b">
        <f>ISTEXT(C24)</f>
        <v>0</v>
      </c>
      <c r="K24" s="132"/>
      <c r="L24" s="98"/>
      <c r="M24" s="89" t="str">
        <f>IF(C24&lt;&gt;"","Ouest","")</f>
        <v/>
      </c>
    </row>
    <row r="25" spans="1:13" ht="15.95" customHeight="1">
      <c r="A25" s="7">
        <f ca="1">RAND()*100</f>
        <v>42.649149124500774</v>
      </c>
      <c r="B25" s="8">
        <v>21</v>
      </c>
      <c r="C25" s="96"/>
      <c r="D25" s="97"/>
      <c r="E25" s="97"/>
      <c r="F25" s="97"/>
      <c r="G25" s="11"/>
      <c r="H25" s="11"/>
      <c r="I25" s="8">
        <f>SUM(D25:H25)</f>
        <v>0</v>
      </c>
      <c r="J25" s="12" t="b">
        <f>ISTEXT(C25)</f>
        <v>0</v>
      </c>
      <c r="K25" s="132"/>
      <c r="L25" s="98"/>
      <c r="M25" s="89" t="str">
        <f>IF(C25&lt;&gt;"","Nord","")</f>
        <v/>
      </c>
    </row>
    <row r="26" spans="1:13" ht="15.95" customHeight="1">
      <c r="A26" s="7">
        <f ca="1">RAND()*100</f>
        <v>95.18329154354295</v>
      </c>
      <c r="B26" s="8">
        <v>22</v>
      </c>
      <c r="C26" s="96"/>
      <c r="D26" s="97"/>
      <c r="E26" s="97"/>
      <c r="F26" s="97"/>
      <c r="G26" s="11"/>
      <c r="H26" s="11"/>
      <c r="I26" s="8">
        <f>SUM(D26:H26)</f>
        <v>0</v>
      </c>
      <c r="J26" s="12" t="b">
        <f>ISTEXT(C26)</f>
        <v>0</v>
      </c>
      <c r="K26" s="132"/>
      <c r="L26" s="98"/>
      <c r="M26" s="89" t="str">
        <f>IF(C26&lt;&gt;"","Sud","")</f>
        <v/>
      </c>
    </row>
    <row r="27" spans="1:13" ht="15.95" customHeight="1">
      <c r="A27" s="7">
        <f ca="1">RAND()*100</f>
        <v>96.939098681404289</v>
      </c>
      <c r="B27" s="8">
        <v>23</v>
      </c>
      <c r="C27" s="96"/>
      <c r="D27" s="97"/>
      <c r="E27" s="97"/>
      <c r="F27" s="97"/>
      <c r="G27" s="11"/>
      <c r="H27" s="11"/>
      <c r="I27" s="8">
        <f>SUM(D27:H27)</f>
        <v>0</v>
      </c>
      <c r="J27" s="12" t="b">
        <f>ISTEXT(C27)</f>
        <v>0</v>
      </c>
      <c r="K27" s="132"/>
      <c r="L27" s="98"/>
      <c r="M27" s="89" t="str">
        <f>IF(C27&lt;&gt;"","Est","")</f>
        <v/>
      </c>
    </row>
    <row r="28" spans="1:13" ht="15.95" customHeight="1">
      <c r="A28" s="7">
        <f ca="1">RAND()*100</f>
        <v>8.8765929349731145</v>
      </c>
      <c r="B28" s="8">
        <v>24</v>
      </c>
      <c r="C28" s="96"/>
      <c r="D28" s="97"/>
      <c r="E28" s="97"/>
      <c r="F28" s="97"/>
      <c r="G28" s="11"/>
      <c r="H28" s="11"/>
      <c r="I28" s="8">
        <f>SUM(D28:H28)</f>
        <v>0</v>
      </c>
      <c r="J28" s="12" t="b">
        <f>ISTEXT(C28)</f>
        <v>0</v>
      </c>
      <c r="K28" s="132"/>
      <c r="L28" s="98"/>
      <c r="M28" s="89" t="str">
        <f>IF(C28&lt;&gt;"","Ouest","")</f>
        <v/>
      </c>
    </row>
    <row r="29" spans="1:13" ht="15.95" customHeight="1">
      <c r="A29" s="7">
        <f ca="1">RAND()*100</f>
        <v>28.504487796415525</v>
      </c>
      <c r="B29" s="8">
        <v>25</v>
      </c>
      <c r="C29" s="96"/>
      <c r="D29" s="97"/>
      <c r="E29" s="97"/>
      <c r="F29" s="97"/>
      <c r="G29" s="11"/>
      <c r="H29" s="11"/>
      <c r="I29" s="8">
        <f>SUM(D29:H29)</f>
        <v>0</v>
      </c>
      <c r="J29" s="12" t="b">
        <f>ISTEXT(C29)</f>
        <v>0</v>
      </c>
      <c r="K29" s="132"/>
      <c r="L29" s="98"/>
      <c r="M29" s="89" t="str">
        <f>IF(C29&lt;&gt;"","Nord","")</f>
        <v/>
      </c>
    </row>
    <row r="30" spans="1:13" ht="15.95" customHeight="1">
      <c r="A30" s="7">
        <f ca="1">RAND()*100</f>
        <v>81.630173862966799</v>
      </c>
      <c r="B30" s="8">
        <v>26</v>
      </c>
      <c r="C30" s="96"/>
      <c r="D30" s="97"/>
      <c r="E30" s="97"/>
      <c r="F30" s="97"/>
      <c r="G30" s="11"/>
      <c r="H30" s="11"/>
      <c r="I30" s="8">
        <f>SUM(D30:H30)</f>
        <v>0</v>
      </c>
      <c r="J30" s="12" t="b">
        <f>ISTEXT(C30)</f>
        <v>0</v>
      </c>
      <c r="K30" s="132"/>
      <c r="L30" s="98"/>
      <c r="M30" s="89" t="str">
        <f>IF(C30&lt;&gt;"","Sud","")</f>
        <v/>
      </c>
    </row>
    <row r="31" spans="1:13" ht="15.95" customHeight="1">
      <c r="A31" s="7">
        <f ca="1">RAND()*100</f>
        <v>22.706527447857727</v>
      </c>
      <c r="B31" s="8">
        <v>27</v>
      </c>
      <c r="C31" s="96"/>
      <c r="D31" s="97"/>
      <c r="E31" s="97"/>
      <c r="F31" s="97"/>
      <c r="G31" s="11"/>
      <c r="H31" s="11"/>
      <c r="I31" s="8">
        <f>SUM(D31:H31)</f>
        <v>0</v>
      </c>
      <c r="J31" s="12" t="b">
        <f>ISTEXT(C31)</f>
        <v>0</v>
      </c>
      <c r="K31" s="132"/>
      <c r="L31" s="98"/>
      <c r="M31" s="89" t="str">
        <f>IF(C31&lt;&gt;"","Est","")</f>
        <v/>
      </c>
    </row>
    <row r="32" spans="1:13" ht="15.95" customHeight="1">
      <c r="A32" s="7">
        <f ca="1">RAND()*100</f>
        <v>78.239867535811584</v>
      </c>
      <c r="B32" s="8">
        <v>28</v>
      </c>
      <c r="C32" s="96"/>
      <c r="D32" s="97"/>
      <c r="E32" s="97"/>
      <c r="F32" s="97"/>
      <c r="G32" s="11"/>
      <c r="H32" s="11"/>
      <c r="I32" s="8">
        <f>SUM(D32:H32)</f>
        <v>0</v>
      </c>
      <c r="J32" s="12" t="b">
        <f>ISTEXT(C32)</f>
        <v>0</v>
      </c>
      <c r="K32" s="132"/>
      <c r="L32" s="98"/>
      <c r="M32" s="89" t="str">
        <f>IF(C32&lt;&gt;"","Ouest","")</f>
        <v/>
      </c>
    </row>
    <row r="33" spans="1:13" ht="15.95" customHeight="1">
      <c r="A33" s="7">
        <f ca="1">RAND()*100</f>
        <v>99.425970226500567</v>
      </c>
      <c r="B33" s="8">
        <v>29</v>
      </c>
      <c r="C33" s="96"/>
      <c r="D33" s="97"/>
      <c r="E33" s="97"/>
      <c r="F33" s="97"/>
      <c r="G33" s="11"/>
      <c r="H33" s="11"/>
      <c r="I33" s="8">
        <f>SUM(D33:H33)</f>
        <v>0</v>
      </c>
      <c r="J33" s="12" t="b">
        <f>ISTEXT(C33)</f>
        <v>0</v>
      </c>
      <c r="K33" s="132"/>
      <c r="L33" s="98"/>
      <c r="M33" s="89" t="str">
        <f>IF(C33&lt;&gt;"","Nord","")</f>
        <v/>
      </c>
    </row>
    <row r="34" spans="1:13" ht="15.95" customHeight="1">
      <c r="A34" s="7">
        <f ca="1">RAND()*100</f>
        <v>93.905943938732321</v>
      </c>
      <c r="B34" s="8">
        <v>30</v>
      </c>
      <c r="C34" s="96"/>
      <c r="D34" s="97"/>
      <c r="E34" s="97"/>
      <c r="F34" s="97"/>
      <c r="G34" s="11"/>
      <c r="H34" s="11"/>
      <c r="I34" s="8">
        <f>SUM(D34:H34)</f>
        <v>0</v>
      </c>
      <c r="J34" s="12" t="b">
        <f>ISTEXT(C34)</f>
        <v>0</v>
      </c>
      <c r="K34" s="132"/>
      <c r="L34" s="98"/>
      <c r="M34" s="89" t="str">
        <f>IF(C34&lt;&gt;"","Sud","")</f>
        <v/>
      </c>
    </row>
    <row r="35" spans="1:13" ht="15.95" customHeight="1">
      <c r="A35" s="7">
        <f ca="1">RAND()*100</f>
        <v>39.66883200973497</v>
      </c>
      <c r="B35" s="8">
        <v>31</v>
      </c>
      <c r="C35" s="96"/>
      <c r="D35" s="97"/>
      <c r="E35" s="97"/>
      <c r="F35" s="97"/>
      <c r="G35" s="11"/>
      <c r="H35" s="11"/>
      <c r="I35" s="8">
        <f>SUM(D35:H35)</f>
        <v>0</v>
      </c>
      <c r="J35" s="12" t="b">
        <f>ISTEXT(C35)</f>
        <v>0</v>
      </c>
      <c r="K35" s="132"/>
      <c r="L35" s="98"/>
      <c r="M35" s="89" t="str">
        <f>IF(C35&lt;&gt;"","Est","")</f>
        <v/>
      </c>
    </row>
    <row r="36" spans="1:13" ht="15.95" customHeight="1">
      <c r="A36" s="7">
        <f ca="1">RAND()*100</f>
        <v>63.503264322352805</v>
      </c>
      <c r="B36" s="8">
        <v>32</v>
      </c>
      <c r="C36" s="96"/>
      <c r="D36" s="97"/>
      <c r="E36" s="97"/>
      <c r="F36" s="97"/>
      <c r="G36" s="11"/>
      <c r="H36" s="11"/>
      <c r="I36" s="8">
        <f>SUM(D36:H36)</f>
        <v>0</v>
      </c>
      <c r="J36" s="12" t="b">
        <f>ISTEXT(C36)</f>
        <v>0</v>
      </c>
      <c r="K36" s="132"/>
      <c r="L36" s="98"/>
      <c r="M36" s="89" t="str">
        <f>IF(C36&lt;&gt;"","Ouest","")</f>
        <v/>
      </c>
    </row>
    <row r="37" spans="1:13" ht="15.95" customHeight="1">
      <c r="A37" s="7">
        <f ca="1">RAND()*100</f>
        <v>12.569239457242043</v>
      </c>
      <c r="B37" s="8">
        <v>33</v>
      </c>
      <c r="C37" s="96"/>
      <c r="D37" s="97"/>
      <c r="E37" s="97"/>
      <c r="F37" s="97"/>
      <c r="G37" s="11"/>
      <c r="H37" s="11"/>
      <c r="I37" s="8">
        <f>SUM(D37:H37)</f>
        <v>0</v>
      </c>
      <c r="J37" s="12" t="b">
        <f>ISTEXT(C37)</f>
        <v>0</v>
      </c>
      <c r="K37" s="132"/>
      <c r="L37" s="98"/>
      <c r="M37" s="89" t="str">
        <f>IF(C37&lt;&gt;"","Nord","")</f>
        <v/>
      </c>
    </row>
    <row r="38" spans="1:13" ht="15.95" customHeight="1">
      <c r="A38" s="7">
        <f ca="1">RAND()*100</f>
        <v>13.591132950584406</v>
      </c>
      <c r="B38" s="8">
        <v>34</v>
      </c>
      <c r="C38" s="96"/>
      <c r="D38" s="97"/>
      <c r="E38" s="97"/>
      <c r="F38" s="97"/>
      <c r="G38" s="11"/>
      <c r="H38" s="11"/>
      <c r="I38" s="8">
        <f>SUM(D38:H38)</f>
        <v>0</v>
      </c>
      <c r="J38" s="12" t="b">
        <f>ISTEXT(C38)</f>
        <v>0</v>
      </c>
      <c r="K38" s="132"/>
      <c r="L38" s="98"/>
      <c r="M38" s="89" t="str">
        <f>IF(C38&lt;&gt;"","Sud","")</f>
        <v/>
      </c>
    </row>
    <row r="39" spans="1:13" ht="15.95" customHeight="1">
      <c r="A39" s="7">
        <f ca="1">RAND()*100</f>
        <v>73.842219508162827</v>
      </c>
      <c r="B39" s="8">
        <v>35</v>
      </c>
      <c r="C39" s="96"/>
      <c r="D39" s="97"/>
      <c r="E39" s="97"/>
      <c r="F39" s="97"/>
      <c r="G39" s="11"/>
      <c r="H39" s="11"/>
      <c r="I39" s="8">
        <f>SUM(D39:H39)</f>
        <v>0</v>
      </c>
      <c r="J39" s="12" t="b">
        <f>ISTEXT(C39)</f>
        <v>0</v>
      </c>
      <c r="K39" s="132"/>
      <c r="L39" s="98"/>
      <c r="M39" s="89" t="str">
        <f>IF(C39&lt;&gt;"","Est","")</f>
        <v/>
      </c>
    </row>
    <row r="40" spans="1:13" ht="15.95" customHeight="1">
      <c r="A40" s="7">
        <f ca="1">RAND()*100</f>
        <v>6.6140613714014362</v>
      </c>
      <c r="B40" s="8">
        <v>36</v>
      </c>
      <c r="C40" s="96"/>
      <c r="D40" s="97"/>
      <c r="E40" s="97"/>
      <c r="F40" s="97"/>
      <c r="G40" s="11"/>
      <c r="H40" s="11"/>
      <c r="I40" s="8">
        <f>SUM(D40:H40)</f>
        <v>0</v>
      </c>
      <c r="J40" s="12" t="b">
        <f>ISTEXT(C40)</f>
        <v>0</v>
      </c>
      <c r="K40" s="132"/>
      <c r="L40" s="98"/>
      <c r="M40" s="89" t="str">
        <f>IF(C40&lt;&gt;"","Ouest","")</f>
        <v/>
      </c>
    </row>
    <row r="41" spans="1:13" ht="15.95" customHeight="1">
      <c r="A41" s="7">
        <f ca="1">RAND()*100</f>
        <v>41.371994945424802</v>
      </c>
      <c r="B41" s="8">
        <v>37</v>
      </c>
      <c r="C41" s="96"/>
      <c r="D41" s="97"/>
      <c r="E41" s="97"/>
      <c r="F41" s="97"/>
      <c r="G41" s="11"/>
      <c r="H41" s="11"/>
      <c r="I41" s="8">
        <f>SUM(D41:H41)</f>
        <v>0</v>
      </c>
      <c r="J41" s="12" t="b">
        <f>ISTEXT(C41)</f>
        <v>0</v>
      </c>
      <c r="K41" s="132"/>
      <c r="L41" s="98"/>
      <c r="M41" s="89" t="str">
        <f>IF(C41&lt;&gt;"","Nord","")</f>
        <v/>
      </c>
    </row>
    <row r="42" spans="1:13" ht="15.95" customHeight="1">
      <c r="A42" s="7">
        <f ca="1">RAND()*100</f>
        <v>47.447663401339881</v>
      </c>
      <c r="B42" s="8">
        <v>38</v>
      </c>
      <c r="C42" s="96"/>
      <c r="D42" s="97"/>
      <c r="E42" s="97"/>
      <c r="F42" s="97"/>
      <c r="G42" s="11"/>
      <c r="H42" s="11"/>
      <c r="I42" s="8">
        <f>SUM(D42:H42)</f>
        <v>0</v>
      </c>
      <c r="J42" s="12" t="b">
        <f>ISTEXT(C42)</f>
        <v>0</v>
      </c>
      <c r="K42" s="132"/>
      <c r="L42" s="98"/>
      <c r="M42" s="89" t="str">
        <f>IF(C42&lt;&gt;"","Sud","")</f>
        <v/>
      </c>
    </row>
    <row r="43" spans="1:13" ht="15.95" customHeight="1">
      <c r="A43" s="7">
        <f ca="1">RAND()*100</f>
        <v>39.708631667852231</v>
      </c>
      <c r="B43" s="8">
        <v>39</v>
      </c>
      <c r="C43" s="96"/>
      <c r="D43" s="97"/>
      <c r="E43" s="97"/>
      <c r="F43" s="97"/>
      <c r="G43" s="11"/>
      <c r="H43" s="11"/>
      <c r="I43" s="8">
        <f>SUM(D43:H43)</f>
        <v>0</v>
      </c>
      <c r="J43" s="12" t="b">
        <f>ISTEXT(C43)</f>
        <v>0</v>
      </c>
      <c r="K43" s="132"/>
      <c r="L43" s="98"/>
      <c r="M43" s="89" t="str">
        <f>IF(C43&lt;&gt;"","Est","")</f>
        <v/>
      </c>
    </row>
    <row r="44" spans="1:13" ht="15.95" customHeight="1">
      <c r="A44" s="7">
        <f ca="1">RAND()*100</f>
        <v>40.199527035897511</v>
      </c>
      <c r="B44" s="8">
        <v>40</v>
      </c>
      <c r="C44" s="96"/>
      <c r="D44" s="97"/>
      <c r="E44" s="97"/>
      <c r="F44" s="97"/>
      <c r="G44" s="11"/>
      <c r="H44" s="11"/>
      <c r="I44" s="8">
        <f>SUM(D44:H44)</f>
        <v>0</v>
      </c>
      <c r="J44" s="12" t="b">
        <f>ISTEXT(C44)</f>
        <v>0</v>
      </c>
      <c r="K44" s="132"/>
      <c r="L44" s="98"/>
      <c r="M44" s="89" t="str">
        <f>IF(C44&lt;&gt;"","Ouest","")</f>
        <v/>
      </c>
    </row>
    <row r="45" spans="1:13" ht="15.95" customHeight="1">
      <c r="A45" s="7">
        <f ca="1">RAND()*100</f>
        <v>82.584431294715529</v>
      </c>
      <c r="B45" s="8">
        <v>41</v>
      </c>
      <c r="C45" s="96"/>
      <c r="D45" s="97"/>
      <c r="E45" s="97"/>
      <c r="F45" s="97"/>
      <c r="G45" s="11"/>
      <c r="H45" s="11"/>
      <c r="I45" s="8">
        <f>SUM(D45:H45)</f>
        <v>0</v>
      </c>
      <c r="J45" s="12" t="b">
        <f>ISTEXT(C45)</f>
        <v>0</v>
      </c>
      <c r="K45" s="132"/>
      <c r="L45" s="98"/>
      <c r="M45" s="89" t="str">
        <f>IF(C45&lt;&gt;"","Nord","")</f>
        <v/>
      </c>
    </row>
    <row r="46" spans="1:13" ht="15.95" customHeight="1">
      <c r="A46" s="7">
        <f ca="1">RAND()*100</f>
        <v>90.891657377372681</v>
      </c>
      <c r="B46" s="8">
        <v>42</v>
      </c>
      <c r="C46" s="96"/>
      <c r="D46" s="97"/>
      <c r="E46" s="97"/>
      <c r="F46" s="97"/>
      <c r="G46" s="11"/>
      <c r="H46" s="11"/>
      <c r="I46" s="8">
        <f>SUM(D46:H46)</f>
        <v>0</v>
      </c>
      <c r="J46" s="12" t="b">
        <f>ISTEXT(C46)</f>
        <v>0</v>
      </c>
      <c r="K46" s="132"/>
      <c r="L46" s="98"/>
      <c r="M46" s="89" t="str">
        <f>IF(C46&lt;&gt;"","Sud","")</f>
        <v/>
      </c>
    </row>
    <row r="47" spans="1:13" ht="15.95" customHeight="1">
      <c r="A47" s="7">
        <f ca="1">RAND()*100</f>
        <v>75.531552626266901</v>
      </c>
      <c r="B47" s="8">
        <v>43</v>
      </c>
      <c r="C47" s="96"/>
      <c r="D47" s="97"/>
      <c r="E47" s="97"/>
      <c r="F47" s="97"/>
      <c r="G47" s="11"/>
      <c r="H47" s="11"/>
      <c r="I47" s="8">
        <f>SUM(D47:H47)</f>
        <v>0</v>
      </c>
      <c r="J47" s="12" t="b">
        <f>ISTEXT(C47)</f>
        <v>0</v>
      </c>
      <c r="K47" s="132"/>
      <c r="L47" s="98"/>
      <c r="M47" s="89" t="str">
        <f>IF(C47&lt;&gt;"","Est","")</f>
        <v/>
      </c>
    </row>
    <row r="48" spans="1:13" ht="15.95" customHeight="1">
      <c r="A48" s="7">
        <f ca="1">RAND()*100</f>
        <v>7.7996245275548048</v>
      </c>
      <c r="B48" s="8">
        <v>44</v>
      </c>
      <c r="C48" s="96"/>
      <c r="D48" s="97"/>
      <c r="E48" s="97"/>
      <c r="F48" s="97"/>
      <c r="G48" s="11"/>
      <c r="H48" s="11"/>
      <c r="I48" s="8">
        <f>SUM(D48:H48)</f>
        <v>0</v>
      </c>
      <c r="J48" s="12" t="b">
        <f>ISTEXT(C48)</f>
        <v>0</v>
      </c>
      <c r="K48" s="132"/>
      <c r="L48" s="98"/>
      <c r="M48" s="89" t="str">
        <f>IF(C48&lt;&gt;"","Ouest","")</f>
        <v/>
      </c>
    </row>
    <row r="49" spans="1:13" ht="15.95" customHeight="1">
      <c r="A49" s="7">
        <f ca="1">RAND()*100</f>
        <v>6.4449257470807098</v>
      </c>
      <c r="B49" s="8">
        <v>45</v>
      </c>
      <c r="C49" s="96"/>
      <c r="D49" s="97"/>
      <c r="E49" s="97"/>
      <c r="F49" s="97"/>
      <c r="G49" s="11"/>
      <c r="H49" s="11"/>
      <c r="I49" s="8">
        <f>SUM(D49:H49)</f>
        <v>0</v>
      </c>
      <c r="J49" s="12" t="b">
        <f>ISTEXT(C49)</f>
        <v>0</v>
      </c>
      <c r="K49" s="132"/>
      <c r="L49" s="98"/>
      <c r="M49" s="89" t="str">
        <f>IF(C49&lt;&gt;"","Nord","")</f>
        <v/>
      </c>
    </row>
    <row r="50" spans="1:13" ht="15.95" customHeight="1">
      <c r="A50" s="7">
        <f ca="1">RAND()*100</f>
        <v>80.635955999740801</v>
      </c>
      <c r="B50" s="8">
        <v>46</v>
      </c>
      <c r="C50" s="96"/>
      <c r="D50" s="97"/>
      <c r="E50" s="97"/>
      <c r="F50" s="97"/>
      <c r="G50" s="11"/>
      <c r="H50" s="11"/>
      <c r="I50" s="8">
        <f>SUM(D50:H50)</f>
        <v>0</v>
      </c>
      <c r="J50" s="12" t="b">
        <f>ISTEXT(C50)</f>
        <v>0</v>
      </c>
      <c r="K50" s="132"/>
      <c r="L50" s="98"/>
      <c r="M50" s="89" t="str">
        <f>IF(C50&lt;&gt;"","Sud","")</f>
        <v/>
      </c>
    </row>
    <row r="51" spans="1:13" ht="15.95" customHeight="1">
      <c r="A51" s="7">
        <f ca="1">RAND()*100</f>
        <v>45.299045172761865</v>
      </c>
      <c r="B51" s="8">
        <v>47</v>
      </c>
      <c r="C51" s="96"/>
      <c r="D51" s="97"/>
      <c r="E51" s="97"/>
      <c r="F51" s="97"/>
      <c r="G51" s="11"/>
      <c r="H51" s="11"/>
      <c r="I51" s="8">
        <f>SUM(D51:H51)</f>
        <v>0</v>
      </c>
      <c r="J51" s="12" t="b">
        <f>ISTEXT(C51)</f>
        <v>0</v>
      </c>
      <c r="K51" s="132"/>
      <c r="L51" s="98"/>
      <c r="M51" s="89" t="str">
        <f>IF(C51&lt;&gt;"","Est","")</f>
        <v/>
      </c>
    </row>
    <row r="52" spans="1:13" ht="15.95" customHeight="1">
      <c r="A52" s="7">
        <f ca="1">RAND()*100</f>
        <v>90.477610984434875</v>
      </c>
      <c r="B52" s="8">
        <v>48</v>
      </c>
      <c r="C52" s="96"/>
      <c r="D52" s="97"/>
      <c r="E52" s="97"/>
      <c r="F52" s="97"/>
      <c r="G52" s="11"/>
      <c r="H52" s="11"/>
      <c r="I52" s="8">
        <f>SUM(D52:H52)</f>
        <v>0</v>
      </c>
      <c r="J52" s="12" t="b">
        <f>ISTEXT(C52)</f>
        <v>0</v>
      </c>
      <c r="K52" s="132"/>
      <c r="L52" s="98"/>
      <c r="M52" s="89" t="str">
        <f>IF(C52&lt;&gt;"","Ouest","")</f>
        <v/>
      </c>
    </row>
    <row r="53" spans="1:13" ht="15.95" customHeight="1">
      <c r="A53" s="7">
        <f ca="1">RAND()*100</f>
        <v>8.1728669778195595</v>
      </c>
      <c r="B53" s="8">
        <v>49</v>
      </c>
      <c r="C53" s="96"/>
      <c r="D53" s="97"/>
      <c r="E53" s="97"/>
      <c r="F53" s="97"/>
      <c r="G53" s="11"/>
      <c r="H53" s="11"/>
      <c r="I53" s="8">
        <f>SUM(D53:H53)</f>
        <v>0</v>
      </c>
      <c r="J53" s="12" t="b">
        <f>ISTEXT(C53)</f>
        <v>0</v>
      </c>
      <c r="K53" s="132"/>
      <c r="L53" s="98"/>
      <c r="M53" s="89" t="str">
        <f>IF(C53&lt;&gt;"","Nord","")</f>
        <v/>
      </c>
    </row>
    <row r="54" spans="1:13" ht="15.95" customHeight="1">
      <c r="A54" s="7">
        <f ca="1">RAND()*100</f>
        <v>95.156184907291603</v>
      </c>
      <c r="B54" s="8">
        <v>50</v>
      </c>
      <c r="C54" s="96"/>
      <c r="D54" s="97"/>
      <c r="E54" s="97"/>
      <c r="F54" s="97"/>
      <c r="G54" s="11"/>
      <c r="H54" s="11"/>
      <c r="I54" s="8">
        <f>SUM(D54:H54)</f>
        <v>0</v>
      </c>
      <c r="J54" s="12" t="b">
        <f>ISTEXT(C54)</f>
        <v>0</v>
      </c>
      <c r="K54" s="132"/>
      <c r="L54" s="98"/>
      <c r="M54" s="89" t="str">
        <f>IF(C54&lt;&gt;"","Sud","")</f>
        <v/>
      </c>
    </row>
    <row r="55" spans="1:13" ht="15.95" customHeight="1">
      <c r="A55" s="7">
        <f ca="1">RAND()*100</f>
        <v>51.497923038661121</v>
      </c>
      <c r="B55" s="8">
        <v>51</v>
      </c>
      <c r="C55" s="96"/>
      <c r="D55" s="97"/>
      <c r="E55" s="97"/>
      <c r="F55" s="97"/>
      <c r="G55" s="11"/>
      <c r="H55" s="11"/>
      <c r="I55" s="8">
        <f>SUM(D55:H55)</f>
        <v>0</v>
      </c>
      <c r="J55" s="12" t="b">
        <f>ISTEXT(C55)</f>
        <v>0</v>
      </c>
      <c r="K55" s="132"/>
      <c r="L55" s="98"/>
      <c r="M55" s="89" t="str">
        <f>IF(C55&lt;&gt;"","Est","")</f>
        <v/>
      </c>
    </row>
    <row r="56" spans="1:13" ht="15.95" customHeight="1">
      <c r="A56" s="7">
        <f ca="1">RAND()*100</f>
        <v>58.167136069694905</v>
      </c>
      <c r="B56" s="8">
        <v>52</v>
      </c>
      <c r="C56" s="96"/>
      <c r="D56" s="97"/>
      <c r="E56" s="97"/>
      <c r="F56" s="97"/>
      <c r="G56" s="11"/>
      <c r="H56" s="11"/>
      <c r="I56" s="8">
        <f>SUM(D56:H56)</f>
        <v>0</v>
      </c>
      <c r="J56" s="12" t="b">
        <f>ISTEXT(C56)</f>
        <v>0</v>
      </c>
      <c r="K56" s="132"/>
      <c r="L56" s="98"/>
      <c r="M56" s="89" t="str">
        <f>IF(C56&lt;&gt;"","Ouest","")</f>
        <v/>
      </c>
    </row>
    <row r="57" spans="1:13" ht="15.95" customHeight="1">
      <c r="A57" s="7">
        <f ca="1">RAND()*100</f>
        <v>96.700035908045663</v>
      </c>
      <c r="B57" s="8">
        <v>53</v>
      </c>
      <c r="C57" s="96"/>
      <c r="D57" s="97"/>
      <c r="E57" s="97"/>
      <c r="F57" s="97"/>
      <c r="G57" s="11"/>
      <c r="H57" s="11"/>
      <c r="I57" s="8">
        <f>SUM(D57:H57)</f>
        <v>0</v>
      </c>
      <c r="J57" s="12" t="b">
        <f>ISTEXT(C57)</f>
        <v>0</v>
      </c>
      <c r="K57" s="132"/>
      <c r="L57" s="98"/>
      <c r="M57" s="89" t="str">
        <f>IF(C57&lt;&gt;"","Nord","")</f>
        <v/>
      </c>
    </row>
    <row r="58" spans="1:13" ht="15.95" customHeight="1">
      <c r="A58" s="7">
        <f ca="1">RAND()*100</f>
        <v>86.813605486420158</v>
      </c>
      <c r="B58" s="8">
        <v>54</v>
      </c>
      <c r="C58" s="96"/>
      <c r="D58" s="97"/>
      <c r="E58" s="97"/>
      <c r="F58" s="97"/>
      <c r="G58" s="11"/>
      <c r="H58" s="11"/>
      <c r="I58" s="8">
        <f>SUM(D58:H58)</f>
        <v>0</v>
      </c>
      <c r="J58" s="12" t="b">
        <f>ISTEXT(C58)</f>
        <v>0</v>
      </c>
      <c r="K58" s="132"/>
      <c r="L58" s="98"/>
      <c r="M58" s="89" t="str">
        <f>IF(C58&lt;&gt;"","Sud","")</f>
        <v/>
      </c>
    </row>
    <row r="59" spans="1:13" ht="15.95" customHeight="1">
      <c r="A59" s="7">
        <f ca="1">RAND()*100</f>
        <v>98.285714212259293</v>
      </c>
      <c r="B59" s="8">
        <v>55</v>
      </c>
      <c r="C59" s="96"/>
      <c r="D59" s="97"/>
      <c r="E59" s="97"/>
      <c r="F59" s="97"/>
      <c r="G59" s="11"/>
      <c r="H59" s="11"/>
      <c r="I59" s="8">
        <f>SUM(D59:H59)</f>
        <v>0</v>
      </c>
      <c r="J59" s="12" t="b">
        <f>ISTEXT(C59)</f>
        <v>0</v>
      </c>
      <c r="K59" s="132"/>
      <c r="L59" s="98"/>
      <c r="M59" s="89" t="str">
        <f>IF(C59&lt;&gt;"","Est","")</f>
        <v/>
      </c>
    </row>
    <row r="60" spans="1:13" ht="15.95" customHeight="1">
      <c r="A60" s="7">
        <f ca="1">RAND()*100</f>
        <v>50.81776636586612</v>
      </c>
      <c r="B60" s="8">
        <v>56</v>
      </c>
      <c r="C60" s="96"/>
      <c r="D60" s="97"/>
      <c r="E60" s="97"/>
      <c r="F60" s="97"/>
      <c r="G60" s="11"/>
      <c r="H60" s="11"/>
      <c r="I60" s="8">
        <f>SUM(D60:H60)</f>
        <v>0</v>
      </c>
      <c r="J60" s="12" t="b">
        <f>ISTEXT(C60)</f>
        <v>0</v>
      </c>
      <c r="K60" s="132"/>
      <c r="L60" s="98"/>
      <c r="M60" s="89" t="str">
        <f>IF(C60&lt;&gt;"","Ouest","")</f>
        <v/>
      </c>
    </row>
    <row r="61" spans="1:13" ht="15.95" customHeight="1">
      <c r="A61" s="7">
        <f ca="1">RAND()*100</f>
        <v>9.3881210245681856</v>
      </c>
      <c r="B61" s="8">
        <v>57</v>
      </c>
      <c r="C61" s="96"/>
      <c r="D61" s="97"/>
      <c r="E61" s="97"/>
      <c r="F61" s="97"/>
      <c r="G61" s="11"/>
      <c r="H61" s="11"/>
      <c r="I61" s="8">
        <f>SUM(D61:H61)</f>
        <v>0</v>
      </c>
      <c r="J61" s="12" t="b">
        <f>ISTEXT(C61)</f>
        <v>0</v>
      </c>
      <c r="K61" s="132"/>
      <c r="L61" s="98"/>
      <c r="M61" s="89" t="str">
        <f>IF(C61&lt;&gt;"","Nord","")</f>
        <v/>
      </c>
    </row>
    <row r="62" spans="1:13" ht="15.95" customHeight="1">
      <c r="A62" s="7">
        <f ca="1">RAND()*100</f>
        <v>65.483551876483176</v>
      </c>
      <c r="B62" s="8">
        <v>58</v>
      </c>
      <c r="C62" s="96"/>
      <c r="D62" s="97"/>
      <c r="E62" s="97"/>
      <c r="F62" s="97"/>
      <c r="G62" s="11"/>
      <c r="H62" s="11"/>
      <c r="I62" s="8">
        <f>SUM(D62:H62)</f>
        <v>0</v>
      </c>
      <c r="J62" s="12" t="b">
        <f>ISTEXT(C62)</f>
        <v>0</v>
      </c>
      <c r="K62" s="132"/>
      <c r="L62" s="98"/>
      <c r="M62" s="89" t="str">
        <f>IF(C62&lt;&gt;"","Sud","")</f>
        <v/>
      </c>
    </row>
    <row r="63" spans="1:13" ht="15.95" customHeight="1">
      <c r="A63" s="7">
        <f ca="1">RAND()*100</f>
        <v>50.339885769146321</v>
      </c>
      <c r="B63" s="8">
        <v>59</v>
      </c>
      <c r="C63" s="96"/>
      <c r="D63" s="97"/>
      <c r="E63" s="97"/>
      <c r="F63" s="97"/>
      <c r="G63" s="11"/>
      <c r="H63" s="11"/>
      <c r="I63" s="8">
        <f>SUM(D63:H63)</f>
        <v>0</v>
      </c>
      <c r="J63" s="12" t="b">
        <f>ISTEXT(C63)</f>
        <v>0</v>
      </c>
      <c r="K63" s="132"/>
      <c r="L63" s="98"/>
      <c r="M63" s="89" t="str">
        <f>IF(C63&lt;&gt;"","Est","")</f>
        <v/>
      </c>
    </row>
    <row r="64" spans="1:13" ht="15.95" customHeight="1">
      <c r="A64" s="7">
        <f ca="1">RAND()*100</f>
        <v>37.866668255271144</v>
      </c>
      <c r="B64" s="8">
        <v>60</v>
      </c>
      <c r="C64" s="96"/>
      <c r="D64" s="97"/>
      <c r="E64" s="97"/>
      <c r="F64" s="97"/>
      <c r="G64" s="11"/>
      <c r="H64" s="11"/>
      <c r="I64" s="8">
        <f>SUM(D64:H64)</f>
        <v>0</v>
      </c>
      <c r="J64" s="12" t="b">
        <f>ISTEXT(C64)</f>
        <v>0</v>
      </c>
      <c r="K64" s="132"/>
      <c r="L64" s="98"/>
      <c r="M64" s="89" t="str">
        <f>IF(C64&lt;&gt;"","Ouest","")</f>
        <v/>
      </c>
    </row>
    <row r="65" spans="1:13" ht="15.95" customHeight="1">
      <c r="A65" s="7">
        <f ca="1">RAND()*100</f>
        <v>84.277253392565669</v>
      </c>
      <c r="B65" s="8">
        <v>61</v>
      </c>
      <c r="C65" s="96"/>
      <c r="D65" s="97"/>
      <c r="E65" s="97"/>
      <c r="F65" s="97"/>
      <c r="G65" s="11"/>
      <c r="H65" s="11"/>
      <c r="I65" s="8">
        <f>SUM(D65:H65)</f>
        <v>0</v>
      </c>
      <c r="J65" s="12" t="b">
        <f>ISTEXT(C65)</f>
        <v>0</v>
      </c>
      <c r="K65" s="132"/>
      <c r="L65" s="98"/>
      <c r="M65" s="89" t="str">
        <f>IF(C65&lt;&gt;"","Nord","")</f>
        <v/>
      </c>
    </row>
    <row r="66" spans="1:13" ht="15.95" customHeight="1">
      <c r="A66" s="7">
        <f ca="1">RAND()*100</f>
        <v>93.953485685892076</v>
      </c>
      <c r="B66" s="8">
        <v>62</v>
      </c>
      <c r="C66" s="96"/>
      <c r="D66" s="97"/>
      <c r="E66" s="97"/>
      <c r="F66" s="97"/>
      <c r="G66" s="11"/>
      <c r="H66" s="11"/>
      <c r="I66" s="8">
        <f>SUM(D66:H66)</f>
        <v>0</v>
      </c>
      <c r="J66" s="12" t="b">
        <f>ISTEXT(C66)</f>
        <v>0</v>
      </c>
      <c r="K66" s="132"/>
      <c r="L66" s="98"/>
      <c r="M66" s="89" t="str">
        <f>IF(C66&lt;&gt;"","Sud","")</f>
        <v/>
      </c>
    </row>
    <row r="67" spans="1:13" ht="15.95" customHeight="1">
      <c r="A67" s="7">
        <f ca="1">RAND()*100</f>
        <v>39.232742770634886</v>
      </c>
      <c r="B67" s="8">
        <v>63</v>
      </c>
      <c r="C67" s="96"/>
      <c r="D67" s="97"/>
      <c r="E67" s="97"/>
      <c r="F67" s="97"/>
      <c r="G67" s="11"/>
      <c r="H67" s="11"/>
      <c r="I67" s="8">
        <f>SUM(D67:H67)</f>
        <v>0</v>
      </c>
      <c r="J67" s="12" t="b">
        <f>ISTEXT(C67)</f>
        <v>0</v>
      </c>
      <c r="K67" s="132"/>
      <c r="L67" s="98"/>
      <c r="M67" s="89" t="str">
        <f>IF(C67&lt;&gt;"","Est","")</f>
        <v/>
      </c>
    </row>
    <row r="68" spans="1:13" ht="15.95" customHeight="1">
      <c r="A68" s="7">
        <f ca="1">RAND()*100</f>
        <v>76.815313257333997</v>
      </c>
      <c r="B68" s="8">
        <v>64</v>
      </c>
      <c r="C68" s="96"/>
      <c r="D68" s="97"/>
      <c r="E68" s="97"/>
      <c r="F68" s="97"/>
      <c r="G68" s="11"/>
      <c r="H68" s="11"/>
      <c r="I68" s="8">
        <f>SUM(D68:H68)</f>
        <v>0</v>
      </c>
      <c r="J68" s="12" t="b">
        <f>ISTEXT(C68)</f>
        <v>0</v>
      </c>
      <c r="K68" s="132"/>
      <c r="L68" s="98"/>
      <c r="M68" s="89" t="str">
        <f>IF(C68&lt;&gt;"","Ouest","")</f>
        <v/>
      </c>
    </row>
    <row r="69" spans="1:13" ht="15.95" customHeight="1">
      <c r="A69" s="7">
        <f ca="1">RAND()*100</f>
        <v>85.328185788695905</v>
      </c>
      <c r="B69" s="8">
        <v>65</v>
      </c>
      <c r="C69" s="96"/>
      <c r="D69" s="97"/>
      <c r="E69" s="97"/>
      <c r="F69" s="97"/>
      <c r="G69" s="11"/>
      <c r="H69" s="11"/>
      <c r="I69" s="8">
        <f>SUM(D69:H69)</f>
        <v>0</v>
      </c>
      <c r="J69" s="12" t="b">
        <f>ISTEXT(C69)</f>
        <v>0</v>
      </c>
      <c r="K69" s="132"/>
      <c r="L69" s="98"/>
      <c r="M69" s="89" t="str">
        <f>IF(C69&lt;&gt;"","Nord","")</f>
        <v/>
      </c>
    </row>
    <row r="70" spans="1:13" ht="15.95" customHeight="1">
      <c r="A70" s="7">
        <f ca="1">RAND()*100</f>
        <v>63.188421130709415</v>
      </c>
      <c r="B70" s="8">
        <v>66</v>
      </c>
      <c r="C70" s="96"/>
      <c r="D70" s="97"/>
      <c r="E70" s="97"/>
      <c r="F70" s="97"/>
      <c r="G70" s="11"/>
      <c r="H70" s="11"/>
      <c r="I70" s="8">
        <f>SUM(D70:H70)</f>
        <v>0</v>
      </c>
      <c r="J70" s="12" t="b">
        <f>ISTEXT(C70)</f>
        <v>0</v>
      </c>
      <c r="K70" s="132"/>
      <c r="L70" s="98"/>
      <c r="M70" s="89" t="str">
        <f>IF(C70&lt;&gt;"","Sud","")</f>
        <v/>
      </c>
    </row>
    <row r="71" spans="1:13" ht="15.95" customHeight="1">
      <c r="A71" s="7">
        <f ca="1">RAND()*100</f>
        <v>59.911267599176909</v>
      </c>
      <c r="B71" s="8">
        <v>67</v>
      </c>
      <c r="C71" s="96"/>
      <c r="D71" s="97"/>
      <c r="E71" s="97"/>
      <c r="F71" s="97"/>
      <c r="G71" s="11"/>
      <c r="H71" s="11"/>
      <c r="I71" s="8">
        <f>SUM(D71:H71)</f>
        <v>0</v>
      </c>
      <c r="J71" s="12" t="b">
        <f>ISTEXT(C71)</f>
        <v>0</v>
      </c>
      <c r="K71" s="132"/>
      <c r="L71" s="98"/>
      <c r="M71" s="89" t="str">
        <f>IF(C71&lt;&gt;"","Est","")</f>
        <v/>
      </c>
    </row>
    <row r="72" spans="1:13" ht="15.95" customHeight="1">
      <c r="A72" s="7">
        <f ca="1">RAND()*100</f>
        <v>40.48280216496272</v>
      </c>
      <c r="B72" s="8">
        <v>68</v>
      </c>
      <c r="C72" s="96"/>
      <c r="D72" s="97"/>
      <c r="E72" s="97"/>
      <c r="F72" s="97"/>
      <c r="G72" s="11"/>
      <c r="H72" s="11"/>
      <c r="I72" s="8">
        <f>SUM(D72:H72)</f>
        <v>0</v>
      </c>
      <c r="J72" s="12" t="b">
        <f>ISTEXT(C72)</f>
        <v>0</v>
      </c>
      <c r="K72" s="132"/>
      <c r="L72" s="98"/>
      <c r="M72" s="89" t="str">
        <f>IF(C72&lt;&gt;"","Ouest","")</f>
        <v/>
      </c>
    </row>
    <row r="73" spans="1:13" ht="15.95" customHeight="1">
      <c r="A73" s="7">
        <f ca="1">RAND()*100</f>
        <v>1.8116922115016809</v>
      </c>
      <c r="B73" s="8">
        <v>69</v>
      </c>
      <c r="C73" s="96"/>
      <c r="D73" s="97"/>
      <c r="E73" s="97"/>
      <c r="F73" s="97"/>
      <c r="G73" s="11"/>
      <c r="H73" s="11"/>
      <c r="I73" s="8">
        <f>SUM(D73:H73)</f>
        <v>0</v>
      </c>
      <c r="J73" s="12" t="b">
        <f>ISTEXT(C73)</f>
        <v>0</v>
      </c>
      <c r="K73" s="132"/>
      <c r="L73" s="98"/>
      <c r="M73" s="89" t="str">
        <f>IF(C73&lt;&gt;"","Nord","")</f>
        <v/>
      </c>
    </row>
    <row r="74" spans="1:13" ht="15.95" customHeight="1">
      <c r="A74" s="7">
        <f ca="1">RAND()*100</f>
        <v>66.560911351928809</v>
      </c>
      <c r="B74" s="8">
        <v>70</v>
      </c>
      <c r="C74" s="96"/>
      <c r="D74" s="97"/>
      <c r="E74" s="97"/>
      <c r="F74" s="97"/>
      <c r="G74" s="11"/>
      <c r="H74" s="11"/>
      <c r="I74" s="8">
        <f>SUM(D74:H74)</f>
        <v>0</v>
      </c>
      <c r="J74" s="12" t="b">
        <f>ISTEXT(C74)</f>
        <v>0</v>
      </c>
      <c r="K74" s="132"/>
      <c r="L74" s="98"/>
      <c r="M74" s="89" t="str">
        <f>IF(C74&lt;&gt;"","Sud","")</f>
        <v/>
      </c>
    </row>
    <row r="75" spans="1:13" ht="15.95" customHeight="1">
      <c r="A75" s="7">
        <f ca="1">RAND()*100</f>
        <v>96.805505651525465</v>
      </c>
      <c r="B75" s="8">
        <v>71</v>
      </c>
      <c r="C75" s="96"/>
      <c r="D75" s="97"/>
      <c r="E75" s="97"/>
      <c r="F75" s="97"/>
      <c r="G75" s="11"/>
      <c r="H75" s="11"/>
      <c r="I75" s="8">
        <f>SUM(D75:H75)</f>
        <v>0</v>
      </c>
      <c r="J75" s="12" t="b">
        <f>ISTEXT(C75)</f>
        <v>0</v>
      </c>
      <c r="K75" s="132"/>
      <c r="L75" s="98"/>
      <c r="M75" s="89" t="str">
        <f>IF(C75&lt;&gt;"","Est","")</f>
        <v/>
      </c>
    </row>
    <row r="76" spans="1:13" ht="15.95" customHeight="1">
      <c r="A76" s="7">
        <f ca="1">RAND()*100</f>
        <v>24.917349100972519</v>
      </c>
      <c r="B76" s="8">
        <v>72</v>
      </c>
      <c r="C76" s="96"/>
      <c r="D76" s="97"/>
      <c r="E76" s="97"/>
      <c r="F76" s="97"/>
      <c r="G76" s="11"/>
      <c r="H76" s="11"/>
      <c r="I76" s="8">
        <f>SUM(D76:H76)</f>
        <v>0</v>
      </c>
      <c r="J76" s="12" t="b">
        <f>ISTEXT(C76)</f>
        <v>0</v>
      </c>
      <c r="K76" s="132"/>
      <c r="L76" s="98"/>
      <c r="M76" s="89" t="str">
        <f>IF(C76&lt;&gt;"","Ouest","")</f>
        <v/>
      </c>
    </row>
    <row r="77" spans="1:13" ht="15.95" customHeight="1">
      <c r="A77" s="7">
        <f ca="1">RAND()*100</f>
        <v>1.1713341477379124</v>
      </c>
      <c r="B77" s="8">
        <v>73</v>
      </c>
      <c r="C77" s="96"/>
      <c r="D77" s="97"/>
      <c r="E77" s="97"/>
      <c r="F77" s="97"/>
      <c r="G77" s="11"/>
      <c r="H77" s="11"/>
      <c r="I77" s="8">
        <f>SUM(D77:H77)</f>
        <v>0</v>
      </c>
      <c r="J77" s="12" t="b">
        <f>ISTEXT(C77)</f>
        <v>0</v>
      </c>
      <c r="K77" s="132"/>
      <c r="L77" s="98"/>
      <c r="M77" s="89" t="str">
        <f>IF(C77&lt;&gt;"","Nord","")</f>
        <v/>
      </c>
    </row>
    <row r="78" spans="1:13" ht="15.95" customHeight="1">
      <c r="A78" s="7">
        <f ca="1">RAND()*100</f>
        <v>32.685030821637916</v>
      </c>
      <c r="B78" s="8">
        <v>74</v>
      </c>
      <c r="C78" s="96"/>
      <c r="D78" s="97"/>
      <c r="E78" s="97"/>
      <c r="F78" s="97"/>
      <c r="G78" s="11"/>
      <c r="H78" s="11"/>
      <c r="I78" s="8">
        <f>SUM(D78:H78)</f>
        <v>0</v>
      </c>
      <c r="J78" s="12" t="b">
        <f>ISTEXT(C78)</f>
        <v>0</v>
      </c>
      <c r="K78" s="132"/>
      <c r="L78" s="98"/>
      <c r="M78" s="89" t="str">
        <f>IF(C78&lt;&gt;"","Sud","")</f>
        <v/>
      </c>
    </row>
    <row r="79" spans="1:13" ht="15.95" customHeight="1">
      <c r="A79" s="7">
        <f ca="1">RAND()*100</f>
        <v>40.164468477249507</v>
      </c>
      <c r="B79" s="8">
        <v>75</v>
      </c>
      <c r="C79" s="96"/>
      <c r="D79" s="97"/>
      <c r="E79" s="97"/>
      <c r="F79" s="97"/>
      <c r="G79" s="11"/>
      <c r="H79" s="11"/>
      <c r="I79" s="8">
        <f>SUM(D79:H79)</f>
        <v>0</v>
      </c>
      <c r="J79" s="12" t="b">
        <f>ISTEXT(C79)</f>
        <v>0</v>
      </c>
      <c r="K79" s="132"/>
      <c r="L79" s="98"/>
      <c r="M79" s="89" t="str">
        <f>IF(C79&lt;&gt;"","Est","")</f>
        <v/>
      </c>
    </row>
    <row r="80" spans="1:13" ht="15.95" customHeight="1">
      <c r="A80" s="7">
        <f ca="1">RAND()*100</f>
        <v>19.27960467397196</v>
      </c>
      <c r="B80" s="8">
        <v>76</v>
      </c>
      <c r="C80" s="96"/>
      <c r="D80" s="97"/>
      <c r="E80" s="97"/>
      <c r="F80" s="97"/>
      <c r="G80" s="11"/>
      <c r="H80" s="11"/>
      <c r="I80" s="8">
        <f>SUM(D80:H80)</f>
        <v>0</v>
      </c>
      <c r="J80" s="12" t="b">
        <f>ISTEXT(C80)</f>
        <v>0</v>
      </c>
      <c r="K80" s="132"/>
      <c r="L80" s="98"/>
      <c r="M80" s="89" t="str">
        <f>IF(C80&lt;&gt;"","Ouest","")</f>
        <v/>
      </c>
    </row>
    <row r="81" spans="1:13" ht="15.95" customHeight="1">
      <c r="A81" s="7">
        <f ca="1">RAND()*100</f>
        <v>72.860039082370818</v>
      </c>
      <c r="B81" s="8">
        <v>77</v>
      </c>
      <c r="C81" s="96"/>
      <c r="D81" s="97"/>
      <c r="E81" s="97"/>
      <c r="F81" s="97"/>
      <c r="G81" s="11"/>
      <c r="H81" s="11"/>
      <c r="I81" s="8">
        <f>SUM(D81:H81)</f>
        <v>0</v>
      </c>
      <c r="J81" s="12" t="b">
        <f>ISTEXT(C81)</f>
        <v>0</v>
      </c>
      <c r="K81" s="132"/>
      <c r="L81" s="98"/>
      <c r="M81" s="89" t="str">
        <f>IF(C81&lt;&gt;"","Nord","")</f>
        <v/>
      </c>
    </row>
    <row r="82" spans="1:13" ht="15.95" customHeight="1">
      <c r="A82" s="7">
        <f ca="1">RAND()*100</f>
        <v>9.0099575576097379</v>
      </c>
      <c r="B82" s="8">
        <v>78</v>
      </c>
      <c r="C82" s="96"/>
      <c r="D82" s="97"/>
      <c r="E82" s="97"/>
      <c r="F82" s="97"/>
      <c r="G82" s="11"/>
      <c r="H82" s="11"/>
      <c r="I82" s="8">
        <f>SUM(D82:H82)</f>
        <v>0</v>
      </c>
      <c r="J82" s="12" t="b">
        <f>ISTEXT(C82)</f>
        <v>0</v>
      </c>
      <c r="K82" s="132"/>
      <c r="L82" s="98"/>
      <c r="M82" s="89" t="str">
        <f>IF(C82&lt;&gt;"","Sud","")</f>
        <v/>
      </c>
    </row>
    <row r="83" spans="1:13" ht="15.95" customHeight="1">
      <c r="A83" s="7">
        <f ca="1">RAND()*100</f>
        <v>74.418745992259943</v>
      </c>
      <c r="B83" s="8">
        <v>79</v>
      </c>
      <c r="C83" s="96"/>
      <c r="D83" s="97"/>
      <c r="E83" s="97"/>
      <c r="F83" s="97"/>
      <c r="G83" s="11"/>
      <c r="H83" s="11"/>
      <c r="I83" s="8">
        <f>SUM(D83:H83)</f>
        <v>0</v>
      </c>
      <c r="J83" s="12" t="b">
        <f>ISTEXT(C83)</f>
        <v>0</v>
      </c>
      <c r="K83" s="132"/>
      <c r="L83" s="98"/>
      <c r="M83" s="89" t="str">
        <f>IF(C83&lt;&gt;"","Est","")</f>
        <v/>
      </c>
    </row>
    <row r="84" spans="1:13" ht="15.95" customHeight="1">
      <c r="A84" s="7">
        <f ca="1">RAND()*100</f>
        <v>18.7545131764413</v>
      </c>
      <c r="B84" s="8">
        <v>80</v>
      </c>
      <c r="C84" s="96"/>
      <c r="D84" s="97"/>
      <c r="E84" s="97"/>
      <c r="F84" s="97"/>
      <c r="G84" s="11"/>
      <c r="H84" s="11"/>
      <c r="I84" s="8">
        <f>SUM(D84:H84)</f>
        <v>0</v>
      </c>
      <c r="J84" s="12" t="b">
        <f>ISTEXT(C84)</f>
        <v>0</v>
      </c>
      <c r="K84" s="132"/>
      <c r="L84" s="98"/>
      <c r="M84" s="89" t="str">
        <f>IF(C84&lt;&gt;"","Ouest","")</f>
        <v/>
      </c>
    </row>
    <row r="85" spans="1:13" ht="15.95" customHeight="1">
      <c r="A85" s="7">
        <f ca="1">RAND()*100</f>
        <v>77.729035491818308</v>
      </c>
      <c r="B85" s="8">
        <v>81</v>
      </c>
      <c r="C85" s="96"/>
      <c r="D85" s="97"/>
      <c r="E85" s="97"/>
      <c r="F85" s="97"/>
      <c r="G85" s="11"/>
      <c r="H85" s="11"/>
      <c r="I85" s="8">
        <f>SUM(D85:H85)</f>
        <v>0</v>
      </c>
      <c r="J85" s="12" t="b">
        <f>ISTEXT(C85)</f>
        <v>0</v>
      </c>
      <c r="K85" s="132"/>
      <c r="L85" s="98"/>
      <c r="M85" s="89" t="str">
        <f>IF(C85&lt;&gt;"","Nord","")</f>
        <v/>
      </c>
    </row>
    <row r="86" spans="1:13" ht="15.95" customHeight="1">
      <c r="A86" s="7">
        <f ca="1">RAND()*100</f>
        <v>16.455888487962511</v>
      </c>
      <c r="B86" s="8">
        <v>82</v>
      </c>
      <c r="C86" s="96"/>
      <c r="D86" s="97"/>
      <c r="E86" s="97"/>
      <c r="F86" s="97"/>
      <c r="G86" s="11"/>
      <c r="H86" s="11"/>
      <c r="I86" s="8">
        <f>SUM(D86:H86)</f>
        <v>0</v>
      </c>
      <c r="J86" s="12" t="b">
        <f>ISTEXT(C86)</f>
        <v>0</v>
      </c>
      <c r="K86" s="132"/>
      <c r="L86" s="98"/>
      <c r="M86" s="89" t="str">
        <f>IF(C86&lt;&gt;"","Sud","")</f>
        <v/>
      </c>
    </row>
    <row r="87" spans="1:13" ht="15.95" customHeight="1">
      <c r="A87" s="7">
        <f ca="1">RAND()*100</f>
        <v>97.880827842837888</v>
      </c>
      <c r="B87" s="8">
        <v>83</v>
      </c>
      <c r="C87" s="96"/>
      <c r="D87" s="97"/>
      <c r="E87" s="97"/>
      <c r="F87" s="97"/>
      <c r="G87" s="11"/>
      <c r="H87" s="11"/>
      <c r="I87" s="8">
        <f>SUM(D87:H87)</f>
        <v>0</v>
      </c>
      <c r="J87" s="12" t="b">
        <f>ISTEXT(C87)</f>
        <v>0</v>
      </c>
      <c r="K87" s="132"/>
      <c r="L87" s="98"/>
      <c r="M87" s="89" t="str">
        <f>IF(C87&lt;&gt;"","Est","")</f>
        <v/>
      </c>
    </row>
    <row r="88" spans="1:13" ht="15.95" customHeight="1">
      <c r="A88" s="7">
        <f ca="1">RAND()*100</f>
        <v>30.849369150285622</v>
      </c>
      <c r="B88" s="8">
        <v>84</v>
      </c>
      <c r="C88" s="96"/>
      <c r="D88" s="97"/>
      <c r="E88" s="97"/>
      <c r="F88" s="97"/>
      <c r="G88" s="11"/>
      <c r="H88" s="11"/>
      <c r="I88" s="8">
        <f>SUM(D88:H88)</f>
        <v>0</v>
      </c>
      <c r="J88" s="12" t="b">
        <f>ISTEXT(C88)</f>
        <v>0</v>
      </c>
      <c r="K88" s="132"/>
      <c r="L88" s="98"/>
      <c r="M88" s="89" t="str">
        <f>IF(C88&lt;&gt;"","Ouest","")</f>
        <v/>
      </c>
    </row>
    <row r="89" spans="1:13" ht="15.95" customHeight="1">
      <c r="A89" s="7">
        <f ca="1">RAND()*100</f>
        <v>16.222067273156959</v>
      </c>
      <c r="B89" s="8">
        <v>85</v>
      </c>
      <c r="C89" s="96"/>
      <c r="D89" s="97"/>
      <c r="E89" s="97"/>
      <c r="F89" s="97"/>
      <c r="G89" s="11"/>
      <c r="H89" s="11"/>
      <c r="I89" s="8">
        <f>SUM(D89:H89)</f>
        <v>0</v>
      </c>
      <c r="J89" s="12" t="b">
        <f>ISTEXT(C89)</f>
        <v>0</v>
      </c>
      <c r="K89" s="132"/>
      <c r="L89" s="98"/>
      <c r="M89" s="89" t="str">
        <f>IF(C89&lt;&gt;"","Nord","")</f>
        <v/>
      </c>
    </row>
    <row r="90" spans="1:13" ht="15.95" customHeight="1">
      <c r="A90" s="7">
        <f ca="1">RAND()*100</f>
        <v>54.456989300210168</v>
      </c>
      <c r="B90" s="8">
        <v>86</v>
      </c>
      <c r="C90" s="96"/>
      <c r="D90" s="97"/>
      <c r="E90" s="97"/>
      <c r="F90" s="97"/>
      <c r="G90" s="11"/>
      <c r="H90" s="11"/>
      <c r="I90" s="8">
        <f>SUM(D90:H90)</f>
        <v>0</v>
      </c>
      <c r="J90" s="12" t="b">
        <f>ISTEXT(C90)</f>
        <v>0</v>
      </c>
      <c r="K90" s="132"/>
      <c r="L90" s="98"/>
      <c r="M90" s="89" t="str">
        <f>IF(C90&lt;&gt;"","Sud","")</f>
        <v/>
      </c>
    </row>
    <row r="91" spans="1:13" ht="15.95" customHeight="1">
      <c r="A91" s="7">
        <f ca="1">RAND()*100</f>
        <v>25.557621826549592</v>
      </c>
      <c r="B91" s="8">
        <v>87</v>
      </c>
      <c r="C91" s="96"/>
      <c r="D91" s="97"/>
      <c r="E91" s="97"/>
      <c r="F91" s="97"/>
      <c r="G91" s="11"/>
      <c r="H91" s="11"/>
      <c r="I91" s="8">
        <f>SUM(D91:H91)</f>
        <v>0</v>
      </c>
      <c r="J91" s="12" t="b">
        <f>ISTEXT(C91)</f>
        <v>0</v>
      </c>
      <c r="K91" s="132"/>
      <c r="L91" s="98"/>
      <c r="M91" s="89" t="str">
        <f>IF(C91&lt;&gt;"","Est","")</f>
        <v/>
      </c>
    </row>
    <row r="92" spans="1:13" ht="15.95" customHeight="1">
      <c r="A92" s="7">
        <f ca="1">RAND()*100</f>
        <v>28.106295334169062</v>
      </c>
      <c r="B92" s="8">
        <v>88</v>
      </c>
      <c r="C92" s="96"/>
      <c r="D92" s="97"/>
      <c r="E92" s="97"/>
      <c r="F92" s="97"/>
      <c r="G92" s="11"/>
      <c r="H92" s="11"/>
      <c r="I92" s="8">
        <f>SUM(D92:H92)</f>
        <v>0</v>
      </c>
      <c r="J92" s="12" t="b">
        <f>ISTEXT(C92)</f>
        <v>0</v>
      </c>
      <c r="K92" s="132"/>
      <c r="L92" s="98"/>
      <c r="M92" s="89" t="str">
        <f>IF(C92&lt;&gt;"","Ouest","")</f>
        <v/>
      </c>
    </row>
    <row r="93" spans="1:13" ht="15.95" customHeight="1">
      <c r="A93" s="7">
        <f ca="1">RAND()*100</f>
        <v>29.96702269246736</v>
      </c>
      <c r="B93" s="8">
        <v>89</v>
      </c>
      <c r="C93" s="96"/>
      <c r="D93" s="97"/>
      <c r="E93" s="97"/>
      <c r="F93" s="97"/>
      <c r="G93" s="11"/>
      <c r="H93" s="11"/>
      <c r="I93" s="8">
        <f>SUM(D93:H93)</f>
        <v>0</v>
      </c>
      <c r="J93" s="12" t="b">
        <f>ISTEXT(C93)</f>
        <v>0</v>
      </c>
      <c r="K93" s="132"/>
      <c r="L93" s="98"/>
      <c r="M93" s="89" t="str">
        <f>IF(C93&lt;&gt;"","Nord","")</f>
        <v/>
      </c>
    </row>
    <row r="94" spans="1:13" ht="15.95" customHeight="1">
      <c r="A94" s="7">
        <f ca="1">RAND()*100</f>
        <v>67.091473353040911</v>
      </c>
      <c r="B94" s="8">
        <v>90</v>
      </c>
      <c r="C94" s="96"/>
      <c r="D94" s="97"/>
      <c r="E94" s="97"/>
      <c r="F94" s="97"/>
      <c r="G94" s="11"/>
      <c r="H94" s="11"/>
      <c r="I94" s="8">
        <f>SUM(D94:H94)</f>
        <v>0</v>
      </c>
      <c r="J94" s="12" t="b">
        <f>ISTEXT(C94)</f>
        <v>0</v>
      </c>
      <c r="K94" s="132"/>
      <c r="L94" s="98"/>
      <c r="M94" s="89" t="str">
        <f>IF(C94&lt;&gt;"","Sud","")</f>
        <v/>
      </c>
    </row>
    <row r="95" spans="1:13" ht="15.95" customHeight="1">
      <c r="A95" s="7">
        <f ca="1">RAND()*100</f>
        <v>2.4354885106046886</v>
      </c>
      <c r="B95" s="8">
        <v>91</v>
      </c>
      <c r="C95" s="96"/>
      <c r="D95" s="97"/>
      <c r="E95" s="97"/>
      <c r="F95" s="97"/>
      <c r="G95" s="11"/>
      <c r="H95" s="11"/>
      <c r="I95" s="8">
        <f>SUM(D95:H95)</f>
        <v>0</v>
      </c>
      <c r="J95" s="12" t="b">
        <f>ISTEXT(C95)</f>
        <v>0</v>
      </c>
      <c r="K95" s="132"/>
      <c r="L95" s="98"/>
      <c r="M95" s="89" t="str">
        <f>IF(C95&lt;&gt;"","Est","")</f>
        <v/>
      </c>
    </row>
    <row r="96" spans="1:13" ht="15.95" customHeight="1">
      <c r="A96" s="7">
        <f ca="1">RAND()*100</f>
        <v>88.787714609723523</v>
      </c>
      <c r="B96" s="8">
        <v>92</v>
      </c>
      <c r="C96" s="96"/>
      <c r="D96" s="97"/>
      <c r="E96" s="97"/>
      <c r="F96" s="97"/>
      <c r="G96" s="11"/>
      <c r="H96" s="11"/>
      <c r="I96" s="8">
        <f>SUM(D96:H96)</f>
        <v>0</v>
      </c>
      <c r="J96" s="12" t="b">
        <f>ISTEXT(C96)</f>
        <v>0</v>
      </c>
      <c r="K96" s="132"/>
      <c r="L96" s="98"/>
      <c r="M96" s="89" t="str">
        <f>IF(C96&lt;&gt;"","Ouest","")</f>
        <v/>
      </c>
    </row>
    <row r="97" spans="1:13" ht="15.95" customHeight="1">
      <c r="A97" s="7">
        <f ca="1">RAND()*100</f>
        <v>84.500551206120804</v>
      </c>
      <c r="B97" s="8">
        <v>93</v>
      </c>
      <c r="C97" s="96"/>
      <c r="D97" s="97"/>
      <c r="E97" s="97"/>
      <c r="F97" s="97"/>
      <c r="G97" s="11"/>
      <c r="H97" s="11"/>
      <c r="I97" s="8">
        <f>SUM(D97:H97)</f>
        <v>0</v>
      </c>
      <c r="J97" s="12" t="b">
        <f>ISTEXT(C97)</f>
        <v>0</v>
      </c>
      <c r="K97" s="132"/>
      <c r="L97" s="98"/>
      <c r="M97" s="89" t="str">
        <f>IF(C97&lt;&gt;"","Nord","")</f>
        <v/>
      </c>
    </row>
    <row r="98" spans="1:13" ht="15.95" customHeight="1">
      <c r="A98" s="7">
        <f ca="1">RAND()*100</f>
        <v>82.807470413041642</v>
      </c>
      <c r="B98" s="8">
        <v>94</v>
      </c>
      <c r="C98" s="96"/>
      <c r="D98" s="97"/>
      <c r="E98" s="97"/>
      <c r="F98" s="97"/>
      <c r="G98" s="11"/>
      <c r="H98" s="11"/>
      <c r="I98" s="8">
        <f>SUM(D98:H98)</f>
        <v>0</v>
      </c>
      <c r="J98" s="12" t="b">
        <f>ISTEXT(C98)</f>
        <v>0</v>
      </c>
      <c r="K98" s="132"/>
      <c r="L98" s="98"/>
      <c r="M98" s="89" t="str">
        <f>IF(C98&lt;&gt;"","Sud","")</f>
        <v/>
      </c>
    </row>
    <row r="99" spans="1:13" ht="15.95" customHeight="1">
      <c r="A99" s="7">
        <f ca="1">RAND()*100</f>
        <v>98.068534460720528</v>
      </c>
      <c r="B99" s="8">
        <v>95</v>
      </c>
      <c r="C99" s="96"/>
      <c r="D99" s="97"/>
      <c r="E99" s="97"/>
      <c r="F99" s="97"/>
      <c r="G99" s="11"/>
      <c r="H99" s="11"/>
      <c r="I99" s="8">
        <f>SUM(D99:H99)</f>
        <v>0</v>
      </c>
      <c r="J99" s="12" t="b">
        <f>ISTEXT(C99)</f>
        <v>0</v>
      </c>
      <c r="K99" s="132"/>
      <c r="L99" s="98"/>
      <c r="M99" s="89" t="str">
        <f>IF(C99&lt;&gt;"","Est","")</f>
        <v/>
      </c>
    </row>
    <row r="100" spans="1:13" ht="15.95" customHeight="1">
      <c r="A100" s="7">
        <f ca="1">RAND()*100</f>
        <v>41.290801499458361</v>
      </c>
      <c r="B100" s="8">
        <v>96</v>
      </c>
      <c r="C100" s="96"/>
      <c r="D100" s="97"/>
      <c r="E100" s="97"/>
      <c r="F100" s="97"/>
      <c r="G100" s="11"/>
      <c r="H100" s="11"/>
      <c r="I100" s="8">
        <f>SUM(D100:H100)</f>
        <v>0</v>
      </c>
      <c r="J100" s="12" t="b">
        <f>ISTEXT(C100)</f>
        <v>0</v>
      </c>
      <c r="K100" s="132"/>
      <c r="L100" s="98"/>
      <c r="M100" s="89" t="str">
        <f>IF(C100&lt;&gt;"","Ouest","")</f>
        <v/>
      </c>
    </row>
    <row r="101" spans="1:13" ht="15.95" customHeight="1">
      <c r="A101" s="7">
        <f ca="1">RAND()*100</f>
        <v>10.263800898189434</v>
      </c>
      <c r="B101" s="8">
        <v>97</v>
      </c>
      <c r="C101" s="96"/>
      <c r="D101" s="97"/>
      <c r="E101" s="97"/>
      <c r="F101" s="97"/>
      <c r="G101" s="11"/>
      <c r="H101" s="11"/>
      <c r="I101" s="8">
        <f>SUM(D101:H101)</f>
        <v>0</v>
      </c>
      <c r="J101" s="12" t="b">
        <f>ISTEXT(C101)</f>
        <v>0</v>
      </c>
      <c r="K101" s="132"/>
      <c r="L101" s="98"/>
      <c r="M101" s="89" t="str">
        <f>IF(C101&lt;&gt;"","Nord","")</f>
        <v/>
      </c>
    </row>
    <row r="102" spans="1:13" ht="15.95" customHeight="1">
      <c r="A102" s="7">
        <f ca="1">RAND()*100</f>
        <v>98.31032109464239</v>
      </c>
      <c r="B102" s="8">
        <v>98</v>
      </c>
      <c r="C102" s="96"/>
      <c r="D102" s="97"/>
      <c r="E102" s="97"/>
      <c r="F102" s="97"/>
      <c r="G102" s="11"/>
      <c r="H102" s="11"/>
      <c r="I102" s="8">
        <f>SUM(D102:H102)</f>
        <v>0</v>
      </c>
      <c r="J102" s="12" t="b">
        <f>ISTEXT(C102)</f>
        <v>0</v>
      </c>
      <c r="K102" s="132"/>
      <c r="L102" s="98"/>
      <c r="M102" s="89" t="str">
        <f>IF(C102&lt;&gt;"","Sud","")</f>
        <v/>
      </c>
    </row>
    <row r="103" spans="1:13" ht="15.95" customHeight="1">
      <c r="A103" s="7">
        <f ca="1">RAND()*100</f>
        <v>89.229487971942618</v>
      </c>
      <c r="B103" s="8">
        <v>99</v>
      </c>
      <c r="C103" s="96"/>
      <c r="D103" s="97"/>
      <c r="E103" s="97"/>
      <c r="F103" s="97"/>
      <c r="G103" s="11"/>
      <c r="H103" s="11"/>
      <c r="I103" s="8">
        <f>SUM(D103:H103)</f>
        <v>0</v>
      </c>
      <c r="J103" s="12" t="b">
        <f>ISTEXT(C103)</f>
        <v>0</v>
      </c>
      <c r="K103" s="132"/>
      <c r="L103" s="98"/>
      <c r="M103" s="89" t="str">
        <f>IF(C103&lt;&gt;"","Est","")</f>
        <v/>
      </c>
    </row>
    <row r="104" spans="1:13" ht="15.95" customHeight="1" thickBot="1">
      <c r="A104" s="14">
        <f ca="1">RAND()*100</f>
        <v>86.033559432623363</v>
      </c>
      <c r="B104" s="15">
        <v>100</v>
      </c>
      <c r="C104" s="95"/>
      <c r="D104" s="17"/>
      <c r="E104" s="17"/>
      <c r="F104" s="17"/>
      <c r="G104" s="16"/>
      <c r="H104" s="16"/>
      <c r="I104" s="15">
        <f>SUM(D104:H104)</f>
        <v>0</v>
      </c>
      <c r="J104" s="17" t="b">
        <f>ISTEXT(C104)</f>
        <v>0</v>
      </c>
      <c r="K104" s="132"/>
      <c r="L104" s="98"/>
      <c r="M104" s="89" t="str">
        <f>IF(C104&lt;&gt;"","Ouest","")</f>
        <v/>
      </c>
    </row>
    <row r="105" spans="1:13" s="62" customFormat="1" ht="15.95" customHeight="1">
      <c r="B105" s="66"/>
      <c r="C105" s="66"/>
      <c r="D105" s="66"/>
      <c r="E105" s="66"/>
      <c r="F105" s="66"/>
      <c r="G105" s="66"/>
      <c r="H105" s="66"/>
      <c r="I105" s="66"/>
      <c r="J105" s="66"/>
      <c r="L105" s="92"/>
      <c r="M105" s="74"/>
    </row>
    <row r="106" spans="1:13" s="62" customFormat="1" ht="15.95" customHeight="1">
      <c r="B106" s="66"/>
      <c r="C106" s="66"/>
      <c r="D106" s="66"/>
      <c r="E106" s="66"/>
      <c r="F106" s="66"/>
      <c r="G106" s="66"/>
      <c r="H106" s="66"/>
      <c r="I106" s="66"/>
      <c r="J106" s="66"/>
      <c r="L106" s="92"/>
      <c r="M106" s="66"/>
    </row>
    <row r="107" spans="1:13" s="62" customFormat="1" ht="15.95" customHeight="1">
      <c r="B107" s="66"/>
      <c r="C107" s="66"/>
      <c r="D107" s="66"/>
      <c r="E107" s="66"/>
      <c r="F107" s="66"/>
      <c r="G107" s="66"/>
      <c r="H107" s="66"/>
      <c r="I107" s="66"/>
      <c r="J107" s="66"/>
      <c r="L107" s="92"/>
      <c r="M107" s="66"/>
    </row>
    <row r="108" spans="1:13" s="62" customFormat="1" ht="15.95" customHeight="1">
      <c r="B108" s="66"/>
      <c r="C108" s="66"/>
      <c r="D108" s="66"/>
      <c r="E108" s="66"/>
      <c r="F108" s="66"/>
      <c r="G108" s="66"/>
      <c r="H108" s="66"/>
      <c r="I108" s="66"/>
      <c r="J108" s="66"/>
      <c r="L108" s="92"/>
      <c r="M108" s="66"/>
    </row>
    <row r="109" spans="1:13" s="62" customFormat="1" ht="15.95" customHeight="1">
      <c r="B109" s="66"/>
      <c r="C109" s="66"/>
      <c r="D109" s="66"/>
      <c r="E109" s="66"/>
      <c r="F109" s="66"/>
      <c r="G109" s="66"/>
      <c r="H109" s="66"/>
      <c r="I109" s="66"/>
      <c r="J109" s="66"/>
      <c r="L109" s="92"/>
      <c r="M109" s="66"/>
    </row>
    <row r="110" spans="1:13" s="62" customFormat="1" ht="15.95" customHeight="1">
      <c r="B110" s="66"/>
      <c r="C110" s="66"/>
      <c r="D110" s="66"/>
      <c r="E110" s="66"/>
      <c r="F110" s="66"/>
      <c r="G110" s="66"/>
      <c r="H110" s="66"/>
      <c r="I110" s="66"/>
      <c r="J110" s="66"/>
      <c r="L110" s="92"/>
      <c r="M110" s="66"/>
    </row>
    <row r="111" spans="1:13" s="62" customFormat="1">
      <c r="B111" s="66"/>
      <c r="C111" s="66"/>
      <c r="D111" s="66"/>
      <c r="E111" s="66"/>
      <c r="F111" s="66"/>
      <c r="G111" s="66"/>
      <c r="H111" s="66"/>
      <c r="I111" s="66"/>
      <c r="J111" s="66"/>
      <c r="L111" s="92"/>
      <c r="M111" s="66"/>
    </row>
    <row r="112" spans="1:13" s="62" customFormat="1">
      <c r="B112" s="66"/>
      <c r="C112" s="66"/>
      <c r="D112" s="66"/>
      <c r="E112" s="66"/>
      <c r="F112" s="66"/>
      <c r="G112" s="66"/>
      <c r="H112" s="66"/>
      <c r="I112" s="66"/>
      <c r="J112" s="66"/>
      <c r="L112" s="92"/>
      <c r="M112" s="66"/>
    </row>
    <row r="113" spans="2:13" s="62" customFormat="1">
      <c r="B113" s="66"/>
      <c r="C113" s="66"/>
      <c r="D113" s="66"/>
      <c r="E113" s="66"/>
      <c r="F113" s="66"/>
      <c r="G113" s="66"/>
      <c r="H113" s="66"/>
      <c r="I113" s="66"/>
      <c r="J113" s="66"/>
      <c r="L113" s="92"/>
      <c r="M113" s="66"/>
    </row>
    <row r="114" spans="2:13" s="62" customFormat="1">
      <c r="B114" s="66"/>
      <c r="C114" s="66"/>
      <c r="D114" s="66"/>
      <c r="E114" s="66"/>
      <c r="F114" s="66"/>
      <c r="G114" s="66"/>
      <c r="H114" s="66"/>
      <c r="I114" s="66"/>
      <c r="J114" s="66"/>
      <c r="L114" s="92"/>
      <c r="M114" s="66"/>
    </row>
    <row r="115" spans="2:13" s="62" customFormat="1">
      <c r="B115" s="66"/>
      <c r="C115" s="66"/>
      <c r="D115" s="66"/>
      <c r="E115" s="66"/>
      <c r="F115" s="66"/>
      <c r="G115" s="66"/>
      <c r="H115" s="66"/>
      <c r="I115" s="66"/>
      <c r="J115" s="66"/>
      <c r="L115" s="92"/>
      <c r="M115" s="66"/>
    </row>
    <row r="116" spans="2:13" s="62" customFormat="1">
      <c r="B116" s="66"/>
      <c r="C116" s="66"/>
      <c r="D116" s="66"/>
      <c r="E116" s="66"/>
      <c r="F116" s="66"/>
      <c r="G116" s="66"/>
      <c r="H116" s="66"/>
      <c r="I116" s="66"/>
      <c r="J116" s="66"/>
      <c r="L116" s="92"/>
      <c r="M116" s="66"/>
    </row>
    <row r="117" spans="2:13" s="62" customFormat="1">
      <c r="B117" s="66"/>
      <c r="C117" s="66"/>
      <c r="D117" s="66"/>
      <c r="E117" s="66"/>
      <c r="F117" s="66"/>
      <c r="G117" s="66"/>
      <c r="H117" s="66"/>
      <c r="I117" s="66"/>
      <c r="J117" s="66"/>
      <c r="L117" s="92"/>
      <c r="M117" s="66"/>
    </row>
    <row r="118" spans="2:13" s="62" customFormat="1">
      <c r="B118" s="66"/>
      <c r="C118" s="66"/>
      <c r="D118" s="66"/>
      <c r="E118" s="66"/>
      <c r="F118" s="66"/>
      <c r="G118" s="66"/>
      <c r="H118" s="66"/>
      <c r="I118" s="66"/>
      <c r="J118" s="66"/>
      <c r="L118" s="92"/>
      <c r="M118" s="66"/>
    </row>
    <row r="119" spans="2:13" s="62" customFormat="1">
      <c r="B119" s="66"/>
      <c r="C119" s="66"/>
      <c r="D119" s="66"/>
      <c r="E119" s="66"/>
      <c r="F119" s="66"/>
      <c r="G119" s="66"/>
      <c r="H119" s="66"/>
      <c r="I119" s="66"/>
      <c r="J119" s="66"/>
      <c r="L119" s="92"/>
      <c r="M119" s="66"/>
    </row>
    <row r="120" spans="2:13" s="62" customFormat="1">
      <c r="B120" s="66"/>
      <c r="C120" s="66"/>
      <c r="D120" s="66"/>
      <c r="E120" s="66"/>
      <c r="F120" s="66"/>
      <c r="G120" s="66"/>
      <c r="H120" s="66"/>
      <c r="I120" s="66"/>
      <c r="J120" s="66"/>
      <c r="L120" s="92"/>
      <c r="M120" s="66"/>
    </row>
    <row r="121" spans="2:13" s="62" customFormat="1">
      <c r="B121" s="66"/>
      <c r="C121" s="66"/>
      <c r="D121" s="66"/>
      <c r="E121" s="66"/>
      <c r="F121" s="66"/>
      <c r="G121" s="66"/>
      <c r="H121" s="66"/>
      <c r="I121" s="66"/>
      <c r="J121" s="66"/>
      <c r="L121" s="92"/>
      <c r="M121" s="66"/>
    </row>
    <row r="122" spans="2:13" s="62" customFormat="1">
      <c r="B122" s="66"/>
      <c r="C122" s="66"/>
      <c r="D122" s="66"/>
      <c r="E122" s="66"/>
      <c r="F122" s="66"/>
      <c r="G122" s="66"/>
      <c r="H122" s="66"/>
      <c r="I122" s="66"/>
      <c r="J122" s="66"/>
      <c r="L122" s="92"/>
      <c r="M122" s="66"/>
    </row>
    <row r="123" spans="2:13" s="62" customFormat="1">
      <c r="B123" s="66"/>
      <c r="C123" s="66"/>
      <c r="D123" s="66"/>
      <c r="E123" s="66"/>
      <c r="F123" s="66"/>
      <c r="G123" s="66"/>
      <c r="H123" s="66"/>
      <c r="I123" s="66"/>
      <c r="J123" s="66"/>
      <c r="L123" s="92"/>
      <c r="M123" s="66"/>
    </row>
    <row r="124" spans="2:13" s="62" customFormat="1">
      <c r="B124" s="66"/>
      <c r="C124" s="66"/>
      <c r="D124" s="66"/>
      <c r="E124" s="66"/>
      <c r="F124" s="66"/>
      <c r="G124" s="66"/>
      <c r="H124" s="66"/>
      <c r="I124" s="66"/>
      <c r="J124" s="66"/>
      <c r="L124" s="92"/>
      <c r="M124" s="66"/>
    </row>
    <row r="125" spans="2:13" s="62" customFormat="1">
      <c r="B125" s="66"/>
      <c r="C125" s="66"/>
      <c r="D125" s="66"/>
      <c r="E125" s="66"/>
      <c r="F125" s="66"/>
      <c r="G125" s="66"/>
      <c r="H125" s="66"/>
      <c r="I125" s="66"/>
      <c r="J125" s="66"/>
      <c r="L125" s="92"/>
      <c r="M125" s="66"/>
    </row>
    <row r="126" spans="2:13" s="62" customFormat="1">
      <c r="B126" s="66"/>
      <c r="C126" s="66"/>
      <c r="D126" s="66"/>
      <c r="E126" s="66"/>
      <c r="F126" s="66"/>
      <c r="G126" s="66"/>
      <c r="H126" s="66"/>
      <c r="I126" s="66"/>
      <c r="J126" s="66"/>
      <c r="L126" s="92"/>
      <c r="M126" s="66"/>
    </row>
    <row r="127" spans="2:13" s="62" customFormat="1">
      <c r="B127" s="66"/>
      <c r="C127" s="66"/>
      <c r="D127" s="66"/>
      <c r="E127" s="66"/>
      <c r="F127" s="66"/>
      <c r="G127" s="66"/>
      <c r="H127" s="66"/>
      <c r="I127" s="66"/>
      <c r="J127" s="66"/>
      <c r="L127" s="92"/>
      <c r="M127" s="66"/>
    </row>
    <row r="128" spans="2:13" s="62" customFormat="1">
      <c r="B128" s="66"/>
      <c r="C128" s="66"/>
      <c r="D128" s="66"/>
      <c r="E128" s="66"/>
      <c r="F128" s="66"/>
      <c r="G128" s="66"/>
      <c r="H128" s="66"/>
      <c r="I128" s="66"/>
      <c r="J128" s="66"/>
      <c r="L128" s="92"/>
      <c r="M128" s="66"/>
    </row>
    <row r="129" spans="2:13" s="62" customFormat="1">
      <c r="B129" s="66"/>
      <c r="C129" s="66"/>
      <c r="D129" s="66"/>
      <c r="E129" s="66"/>
      <c r="F129" s="66"/>
      <c r="G129" s="66"/>
      <c r="H129" s="66"/>
      <c r="I129" s="66"/>
      <c r="J129" s="66"/>
      <c r="L129" s="92"/>
      <c r="M129" s="66"/>
    </row>
    <row r="130" spans="2:13" s="62" customFormat="1">
      <c r="B130" s="66"/>
      <c r="C130" s="66"/>
      <c r="D130" s="66"/>
      <c r="E130" s="66"/>
      <c r="F130" s="66"/>
      <c r="G130" s="66"/>
      <c r="H130" s="66"/>
      <c r="I130" s="66"/>
      <c r="J130" s="66"/>
      <c r="L130" s="92"/>
      <c r="M130" s="66"/>
    </row>
    <row r="131" spans="2:13" s="62" customFormat="1">
      <c r="B131" s="66"/>
      <c r="C131" s="66"/>
      <c r="D131" s="66"/>
      <c r="E131" s="66"/>
      <c r="F131" s="66"/>
      <c r="G131" s="66"/>
      <c r="H131" s="66"/>
      <c r="I131" s="66"/>
      <c r="J131" s="66"/>
      <c r="L131" s="92"/>
      <c r="M131" s="66"/>
    </row>
    <row r="132" spans="2:13" s="62" customFormat="1">
      <c r="B132" s="66"/>
      <c r="C132" s="66"/>
      <c r="D132" s="66"/>
      <c r="E132" s="66"/>
      <c r="F132" s="66"/>
      <c r="G132" s="66"/>
      <c r="H132" s="66"/>
      <c r="I132" s="66"/>
      <c r="J132" s="66"/>
      <c r="L132" s="92"/>
      <c r="M132" s="66"/>
    </row>
    <row r="133" spans="2:13" s="62" customFormat="1">
      <c r="B133" s="66"/>
      <c r="C133" s="66"/>
      <c r="D133" s="66"/>
      <c r="E133" s="66"/>
      <c r="F133" s="66"/>
      <c r="G133" s="66"/>
      <c r="H133" s="66"/>
      <c r="I133" s="66"/>
      <c r="J133" s="66"/>
      <c r="L133" s="92"/>
      <c r="M133" s="66"/>
    </row>
    <row r="134" spans="2:13" s="62" customFormat="1">
      <c r="B134" s="66"/>
      <c r="C134" s="66"/>
      <c r="D134" s="66"/>
      <c r="E134" s="66"/>
      <c r="F134" s="66"/>
      <c r="G134" s="66"/>
      <c r="H134" s="66"/>
      <c r="I134" s="66"/>
      <c r="J134" s="66"/>
      <c r="L134" s="92"/>
      <c r="M134" s="66"/>
    </row>
    <row r="135" spans="2:13" s="62" customFormat="1">
      <c r="B135" s="66"/>
      <c r="C135" s="66"/>
      <c r="D135" s="66"/>
      <c r="E135" s="66"/>
      <c r="F135" s="66"/>
      <c r="G135" s="66"/>
      <c r="H135" s="66"/>
      <c r="I135" s="66"/>
      <c r="J135" s="66"/>
      <c r="L135" s="92"/>
      <c r="M135" s="66"/>
    </row>
    <row r="136" spans="2:13" s="62" customFormat="1">
      <c r="B136" s="66"/>
      <c r="C136" s="66"/>
      <c r="D136" s="66"/>
      <c r="E136" s="66"/>
      <c r="F136" s="66"/>
      <c r="G136" s="66"/>
      <c r="H136" s="66"/>
      <c r="I136" s="66"/>
      <c r="J136" s="66"/>
      <c r="L136" s="92"/>
      <c r="M136" s="66"/>
    </row>
    <row r="137" spans="2:13" s="62" customFormat="1">
      <c r="B137" s="66"/>
      <c r="C137" s="66"/>
      <c r="D137" s="66"/>
      <c r="E137" s="66"/>
      <c r="F137" s="66"/>
      <c r="G137" s="66"/>
      <c r="H137" s="66"/>
      <c r="I137" s="66"/>
      <c r="J137" s="66"/>
      <c r="L137" s="92"/>
      <c r="M137" s="66"/>
    </row>
    <row r="138" spans="2:13" s="62" customFormat="1">
      <c r="B138" s="66"/>
      <c r="C138" s="66"/>
      <c r="D138" s="66"/>
      <c r="E138" s="66"/>
      <c r="F138" s="66"/>
      <c r="G138" s="66"/>
      <c r="H138" s="66"/>
      <c r="I138" s="66"/>
      <c r="J138" s="66"/>
      <c r="L138" s="92"/>
      <c r="M138" s="66"/>
    </row>
    <row r="139" spans="2:13" s="62" customFormat="1">
      <c r="B139" s="66"/>
      <c r="C139" s="66"/>
      <c r="D139" s="66"/>
      <c r="E139" s="66"/>
      <c r="F139" s="66"/>
      <c r="G139" s="66"/>
      <c r="H139" s="66"/>
      <c r="I139" s="66"/>
      <c r="J139" s="66"/>
      <c r="L139" s="92"/>
      <c r="M139" s="66"/>
    </row>
    <row r="140" spans="2:13" s="62" customFormat="1">
      <c r="B140" s="66"/>
      <c r="C140" s="66"/>
      <c r="D140" s="66"/>
      <c r="E140" s="66"/>
      <c r="F140" s="66"/>
      <c r="G140" s="66"/>
      <c r="H140" s="66"/>
      <c r="I140" s="66"/>
      <c r="J140" s="66"/>
      <c r="L140" s="92"/>
      <c r="M140" s="66"/>
    </row>
    <row r="141" spans="2:13" s="62" customFormat="1">
      <c r="B141" s="66"/>
      <c r="C141" s="66"/>
      <c r="D141" s="66"/>
      <c r="E141" s="66"/>
      <c r="F141" s="66"/>
      <c r="G141" s="66"/>
      <c r="H141" s="66"/>
      <c r="I141" s="66"/>
      <c r="J141" s="66"/>
      <c r="L141" s="92"/>
      <c r="M141" s="66"/>
    </row>
    <row r="142" spans="2:13" s="62" customFormat="1">
      <c r="B142" s="66"/>
      <c r="C142" s="66"/>
      <c r="D142" s="66"/>
      <c r="E142" s="66"/>
      <c r="F142" s="66"/>
      <c r="G142" s="66"/>
      <c r="H142" s="66"/>
      <c r="I142" s="66"/>
      <c r="J142" s="66"/>
      <c r="L142" s="92"/>
      <c r="M142" s="66"/>
    </row>
    <row r="143" spans="2:13" s="62" customFormat="1">
      <c r="B143" s="66"/>
      <c r="C143" s="66"/>
      <c r="D143" s="66"/>
      <c r="E143" s="66"/>
      <c r="F143" s="66"/>
      <c r="G143" s="66"/>
      <c r="H143" s="66"/>
      <c r="I143" s="66"/>
      <c r="J143" s="66"/>
      <c r="L143" s="92"/>
      <c r="M143" s="66"/>
    </row>
    <row r="144" spans="2:13" s="62" customFormat="1">
      <c r="B144" s="66"/>
      <c r="C144" s="66"/>
      <c r="D144" s="66"/>
      <c r="E144" s="66"/>
      <c r="F144" s="66"/>
      <c r="G144" s="66"/>
      <c r="H144" s="66"/>
      <c r="I144" s="66"/>
      <c r="J144" s="66"/>
      <c r="L144" s="92"/>
      <c r="M144" s="66"/>
    </row>
    <row r="145" spans="2:13" s="62" customFormat="1">
      <c r="B145" s="66"/>
      <c r="C145" s="66"/>
      <c r="D145" s="66"/>
      <c r="E145" s="66"/>
      <c r="F145" s="66"/>
      <c r="G145" s="66"/>
      <c r="H145" s="66"/>
      <c r="I145" s="66"/>
      <c r="J145" s="66"/>
      <c r="L145" s="92"/>
      <c r="M145" s="66"/>
    </row>
    <row r="146" spans="2:13" s="62" customFormat="1">
      <c r="B146" s="66"/>
      <c r="C146" s="66"/>
      <c r="D146" s="66"/>
      <c r="E146" s="66"/>
      <c r="F146" s="66"/>
      <c r="G146" s="66"/>
      <c r="H146" s="66"/>
      <c r="I146" s="66"/>
      <c r="J146" s="66"/>
      <c r="L146" s="92"/>
      <c r="M146" s="66"/>
    </row>
    <row r="147" spans="2:13" s="62" customFormat="1">
      <c r="B147" s="66"/>
      <c r="C147" s="66"/>
      <c r="D147" s="66"/>
      <c r="E147" s="66"/>
      <c r="F147" s="66"/>
      <c r="G147" s="66"/>
      <c r="H147" s="66"/>
      <c r="I147" s="66"/>
      <c r="J147" s="66"/>
      <c r="L147" s="92"/>
      <c r="M147" s="66"/>
    </row>
    <row r="148" spans="2:13" s="62" customFormat="1">
      <c r="B148" s="66"/>
      <c r="C148" s="66"/>
      <c r="D148" s="66"/>
      <c r="E148" s="66"/>
      <c r="F148" s="66"/>
      <c r="G148" s="66"/>
      <c r="H148" s="66"/>
      <c r="I148" s="66"/>
      <c r="J148" s="66"/>
      <c r="L148" s="92"/>
      <c r="M148" s="66"/>
    </row>
    <row r="149" spans="2:13" s="62" customFormat="1">
      <c r="B149" s="66"/>
      <c r="C149" s="66"/>
      <c r="D149" s="66"/>
      <c r="E149" s="66"/>
      <c r="F149" s="66"/>
      <c r="G149" s="66"/>
      <c r="H149" s="66"/>
      <c r="I149" s="66"/>
      <c r="J149" s="66"/>
      <c r="L149" s="92"/>
      <c r="M149" s="66"/>
    </row>
    <row r="150" spans="2:13" s="62" customFormat="1">
      <c r="B150" s="66"/>
      <c r="C150" s="66"/>
      <c r="D150" s="66"/>
      <c r="E150" s="66"/>
      <c r="F150" s="66"/>
      <c r="G150" s="66"/>
      <c r="H150" s="66"/>
      <c r="I150" s="66"/>
      <c r="J150" s="66"/>
      <c r="L150" s="92"/>
      <c r="M150" s="66"/>
    </row>
    <row r="151" spans="2:13" s="62" customFormat="1">
      <c r="B151" s="66"/>
      <c r="C151" s="66"/>
      <c r="D151" s="66"/>
      <c r="E151" s="66"/>
      <c r="F151" s="66"/>
      <c r="G151" s="66"/>
      <c r="H151" s="66"/>
      <c r="I151" s="66"/>
      <c r="J151" s="66"/>
      <c r="L151" s="92"/>
      <c r="M151" s="66"/>
    </row>
    <row r="152" spans="2:13" s="62" customFormat="1">
      <c r="B152" s="66"/>
      <c r="C152" s="66"/>
      <c r="D152" s="66"/>
      <c r="E152" s="66"/>
      <c r="F152" s="66"/>
      <c r="G152" s="66"/>
      <c r="H152" s="66"/>
      <c r="I152" s="66"/>
      <c r="J152" s="66"/>
      <c r="L152" s="92"/>
      <c r="M152" s="66"/>
    </row>
    <row r="153" spans="2:13" s="62" customFormat="1">
      <c r="B153" s="66"/>
      <c r="C153" s="66"/>
      <c r="D153" s="66"/>
      <c r="E153" s="66"/>
      <c r="F153" s="66"/>
      <c r="G153" s="66"/>
      <c r="H153" s="66"/>
      <c r="I153" s="66"/>
      <c r="J153" s="66"/>
      <c r="L153" s="92"/>
      <c r="M153" s="66"/>
    </row>
    <row r="154" spans="2:13" s="62" customFormat="1">
      <c r="B154" s="66"/>
      <c r="C154" s="66"/>
      <c r="D154" s="66"/>
      <c r="E154" s="66"/>
      <c r="F154" s="66"/>
      <c r="G154" s="66"/>
      <c r="H154" s="66"/>
      <c r="I154" s="66"/>
      <c r="J154" s="66"/>
      <c r="L154" s="92"/>
      <c r="M154" s="66"/>
    </row>
    <row r="155" spans="2:13" s="62" customFormat="1">
      <c r="B155" s="66"/>
      <c r="C155" s="66"/>
      <c r="D155" s="66"/>
      <c r="E155" s="66"/>
      <c r="F155" s="66"/>
      <c r="G155" s="66"/>
      <c r="H155" s="66"/>
      <c r="I155" s="66"/>
      <c r="J155" s="66"/>
      <c r="L155" s="92"/>
      <c r="M155" s="66"/>
    </row>
    <row r="156" spans="2:13" s="62" customFormat="1">
      <c r="B156" s="66"/>
      <c r="C156" s="66"/>
      <c r="D156" s="66"/>
      <c r="E156" s="66"/>
      <c r="F156" s="66"/>
      <c r="G156" s="66"/>
      <c r="H156" s="66"/>
      <c r="I156" s="66"/>
      <c r="J156" s="66"/>
      <c r="L156" s="92"/>
      <c r="M156" s="66"/>
    </row>
    <row r="157" spans="2:13" s="62" customFormat="1">
      <c r="B157" s="66"/>
      <c r="C157" s="66"/>
      <c r="D157" s="66"/>
      <c r="E157" s="66"/>
      <c r="F157" s="66"/>
      <c r="G157" s="66"/>
      <c r="H157" s="66"/>
      <c r="I157" s="66"/>
      <c r="J157" s="66"/>
      <c r="L157" s="92"/>
      <c r="M157" s="66"/>
    </row>
    <row r="158" spans="2:13" s="62" customFormat="1">
      <c r="B158" s="66"/>
      <c r="C158" s="66"/>
      <c r="D158" s="66"/>
      <c r="E158" s="66"/>
      <c r="F158" s="66"/>
      <c r="G158" s="66"/>
      <c r="H158" s="66"/>
      <c r="I158" s="66"/>
      <c r="J158" s="66"/>
      <c r="L158" s="92"/>
      <c r="M158" s="66"/>
    </row>
    <row r="159" spans="2:13" s="62" customFormat="1">
      <c r="B159" s="66"/>
      <c r="C159" s="66"/>
      <c r="D159" s="66"/>
      <c r="E159" s="66"/>
      <c r="F159" s="66"/>
      <c r="G159" s="66"/>
      <c r="H159" s="66"/>
      <c r="I159" s="66"/>
      <c r="J159" s="66"/>
      <c r="L159" s="92"/>
      <c r="M159" s="66"/>
    </row>
    <row r="160" spans="2:13" s="62" customFormat="1">
      <c r="B160" s="66"/>
      <c r="C160" s="66"/>
      <c r="D160" s="66"/>
      <c r="E160" s="66"/>
      <c r="F160" s="66"/>
      <c r="G160" s="66"/>
      <c r="H160" s="66"/>
      <c r="I160" s="66"/>
      <c r="J160" s="66"/>
      <c r="L160" s="92"/>
      <c r="M160" s="66"/>
    </row>
    <row r="161" spans="2:13" s="62" customFormat="1">
      <c r="B161" s="66"/>
      <c r="C161" s="66"/>
      <c r="D161" s="66"/>
      <c r="E161" s="66"/>
      <c r="F161" s="66"/>
      <c r="G161" s="66"/>
      <c r="H161" s="66"/>
      <c r="I161" s="66"/>
      <c r="J161" s="66"/>
      <c r="L161" s="92"/>
      <c r="M161" s="66"/>
    </row>
    <row r="162" spans="2:13" s="62" customFormat="1">
      <c r="B162" s="66"/>
      <c r="C162" s="66"/>
      <c r="D162" s="66"/>
      <c r="E162" s="66"/>
      <c r="F162" s="66"/>
      <c r="G162" s="66"/>
      <c r="H162" s="66"/>
      <c r="I162" s="66"/>
      <c r="J162" s="66"/>
      <c r="L162" s="92"/>
      <c r="M162" s="66"/>
    </row>
    <row r="163" spans="2:13" s="62" customFormat="1">
      <c r="B163" s="66"/>
      <c r="C163" s="66"/>
      <c r="D163" s="66"/>
      <c r="E163" s="66"/>
      <c r="F163" s="66"/>
      <c r="G163" s="66"/>
      <c r="H163" s="66"/>
      <c r="I163" s="66"/>
      <c r="J163" s="66"/>
      <c r="L163" s="92"/>
      <c r="M163" s="66"/>
    </row>
    <row r="164" spans="2:13" s="62" customFormat="1">
      <c r="B164" s="66"/>
      <c r="C164" s="66"/>
      <c r="D164" s="66"/>
      <c r="E164" s="66"/>
      <c r="F164" s="66"/>
      <c r="G164" s="66"/>
      <c r="H164" s="66"/>
      <c r="I164" s="66"/>
      <c r="J164" s="66"/>
      <c r="L164" s="92"/>
      <c r="M164" s="66"/>
    </row>
    <row r="165" spans="2:13" s="62" customFormat="1">
      <c r="B165" s="66"/>
      <c r="C165" s="66"/>
      <c r="D165" s="66"/>
      <c r="E165" s="66"/>
      <c r="F165" s="66"/>
      <c r="G165" s="66"/>
      <c r="H165" s="66"/>
      <c r="I165" s="66"/>
      <c r="J165" s="66"/>
      <c r="L165" s="92"/>
      <c r="M165" s="66"/>
    </row>
    <row r="166" spans="2:13" s="62" customFormat="1">
      <c r="B166" s="66"/>
      <c r="C166" s="66"/>
      <c r="D166" s="66"/>
      <c r="E166" s="66"/>
      <c r="F166" s="66"/>
      <c r="G166" s="66"/>
      <c r="H166" s="66"/>
      <c r="I166" s="66"/>
      <c r="J166" s="66"/>
      <c r="L166" s="92"/>
      <c r="M166" s="66"/>
    </row>
    <row r="167" spans="2:13" s="62" customFormat="1">
      <c r="B167" s="66"/>
      <c r="C167" s="66"/>
      <c r="D167" s="66"/>
      <c r="E167" s="66"/>
      <c r="F167" s="66"/>
      <c r="G167" s="66"/>
      <c r="H167" s="66"/>
      <c r="I167" s="66"/>
      <c r="J167" s="66"/>
      <c r="L167" s="92"/>
      <c r="M167" s="66"/>
    </row>
    <row r="168" spans="2:13" s="62" customFormat="1">
      <c r="B168" s="66"/>
      <c r="C168" s="66"/>
      <c r="D168" s="66"/>
      <c r="E168" s="66"/>
      <c r="F168" s="66"/>
      <c r="G168" s="66"/>
      <c r="H168" s="66"/>
      <c r="I168" s="66"/>
      <c r="J168" s="66"/>
      <c r="L168" s="92"/>
      <c r="M168" s="66"/>
    </row>
    <row r="169" spans="2:13" s="62" customFormat="1">
      <c r="B169" s="66"/>
      <c r="C169" s="66"/>
      <c r="D169" s="66"/>
      <c r="E169" s="66"/>
      <c r="F169" s="66"/>
      <c r="G169" s="66"/>
      <c r="H169" s="66"/>
      <c r="I169" s="66"/>
      <c r="J169" s="66"/>
      <c r="L169" s="92"/>
      <c r="M169" s="66"/>
    </row>
    <row r="170" spans="2:13" s="62" customFormat="1">
      <c r="B170" s="66"/>
      <c r="C170" s="66"/>
      <c r="D170" s="66"/>
      <c r="E170" s="66"/>
      <c r="F170" s="66"/>
      <c r="G170" s="66"/>
      <c r="H170" s="66"/>
      <c r="I170" s="66"/>
      <c r="J170" s="66"/>
      <c r="L170" s="92"/>
      <c r="M170" s="66"/>
    </row>
    <row r="171" spans="2:13" s="62" customFormat="1">
      <c r="B171" s="66"/>
      <c r="C171" s="66"/>
      <c r="D171" s="66"/>
      <c r="E171" s="66"/>
      <c r="F171" s="66"/>
      <c r="G171" s="66"/>
      <c r="H171" s="66"/>
      <c r="I171" s="66"/>
      <c r="J171" s="66"/>
      <c r="L171" s="92"/>
      <c r="M171" s="66"/>
    </row>
    <row r="172" spans="2:13" s="62" customFormat="1">
      <c r="B172" s="66"/>
      <c r="C172" s="66"/>
      <c r="D172" s="66"/>
      <c r="E172" s="66"/>
      <c r="F172" s="66"/>
      <c r="G172" s="66"/>
      <c r="H172" s="66"/>
      <c r="I172" s="66"/>
      <c r="J172" s="66"/>
      <c r="L172" s="92"/>
      <c r="M172" s="66"/>
    </row>
    <row r="173" spans="2:13" s="62" customFormat="1">
      <c r="B173" s="66"/>
      <c r="C173" s="66"/>
      <c r="D173" s="66"/>
      <c r="E173" s="66"/>
      <c r="F173" s="66"/>
      <c r="G173" s="66"/>
      <c r="H173" s="66"/>
      <c r="I173" s="66"/>
      <c r="J173" s="66"/>
      <c r="L173" s="92"/>
      <c r="M173" s="66"/>
    </row>
    <row r="174" spans="2:13" s="62" customFormat="1">
      <c r="B174" s="66"/>
      <c r="C174" s="66"/>
      <c r="D174" s="66"/>
      <c r="E174" s="66"/>
      <c r="F174" s="66"/>
      <c r="G174" s="66"/>
      <c r="H174" s="66"/>
      <c r="I174" s="66"/>
      <c r="J174" s="66"/>
      <c r="L174" s="92"/>
      <c r="M174" s="66"/>
    </row>
    <row r="175" spans="2:13" s="62" customFormat="1">
      <c r="B175" s="66"/>
      <c r="C175" s="66"/>
      <c r="D175" s="66"/>
      <c r="E175" s="66"/>
      <c r="F175" s="66"/>
      <c r="G175" s="66"/>
      <c r="H175" s="66"/>
      <c r="I175" s="66"/>
      <c r="J175" s="66"/>
      <c r="L175" s="92"/>
      <c r="M175" s="66"/>
    </row>
    <row r="176" spans="2:13" s="62" customFormat="1">
      <c r="B176" s="66"/>
      <c r="C176" s="66"/>
      <c r="D176" s="66"/>
      <c r="E176" s="66"/>
      <c r="F176" s="66"/>
      <c r="G176" s="66"/>
      <c r="H176" s="66"/>
      <c r="I176" s="66"/>
      <c r="J176" s="66"/>
      <c r="L176" s="92"/>
      <c r="M176" s="66"/>
    </row>
    <row r="177" spans="2:13" s="62" customFormat="1">
      <c r="B177" s="66"/>
      <c r="C177" s="66"/>
      <c r="D177" s="66"/>
      <c r="E177" s="66"/>
      <c r="F177" s="66"/>
      <c r="G177" s="66"/>
      <c r="H177" s="66"/>
      <c r="I177" s="66"/>
      <c r="J177" s="66"/>
      <c r="L177" s="92"/>
      <c r="M177" s="66"/>
    </row>
    <row r="178" spans="2:13" s="62" customFormat="1">
      <c r="B178" s="66"/>
      <c r="C178" s="66"/>
      <c r="D178" s="66"/>
      <c r="E178" s="66"/>
      <c r="F178" s="66"/>
      <c r="G178" s="66"/>
      <c r="H178" s="66"/>
      <c r="I178" s="66"/>
      <c r="J178" s="66"/>
      <c r="L178" s="92"/>
      <c r="M178" s="66"/>
    </row>
    <row r="179" spans="2:13" s="62" customFormat="1">
      <c r="B179" s="66"/>
      <c r="C179" s="66"/>
      <c r="D179" s="66"/>
      <c r="E179" s="66"/>
      <c r="F179" s="66"/>
      <c r="G179" s="66"/>
      <c r="H179" s="66"/>
      <c r="I179" s="66"/>
      <c r="J179" s="66"/>
      <c r="L179" s="92"/>
      <c r="M179" s="66"/>
    </row>
    <row r="180" spans="2:13" s="62" customFormat="1">
      <c r="B180" s="66"/>
      <c r="C180" s="66"/>
      <c r="D180" s="66"/>
      <c r="E180" s="66"/>
      <c r="F180" s="66"/>
      <c r="G180" s="66"/>
      <c r="H180" s="66"/>
      <c r="I180" s="66"/>
      <c r="J180" s="66"/>
      <c r="L180" s="92"/>
      <c r="M180" s="66"/>
    </row>
    <row r="181" spans="2:13" s="62" customFormat="1">
      <c r="B181" s="66"/>
      <c r="C181" s="66"/>
      <c r="D181" s="66"/>
      <c r="E181" s="66"/>
      <c r="F181" s="66"/>
      <c r="G181" s="66"/>
      <c r="H181" s="66"/>
      <c r="I181" s="66"/>
      <c r="J181" s="66"/>
      <c r="L181" s="92"/>
      <c r="M181" s="66"/>
    </row>
    <row r="182" spans="2:13" s="62" customFormat="1">
      <c r="B182" s="66"/>
      <c r="C182" s="66"/>
      <c r="D182" s="66"/>
      <c r="E182" s="66"/>
      <c r="F182" s="66"/>
      <c r="G182" s="66"/>
      <c r="H182" s="66"/>
      <c r="I182" s="66"/>
      <c r="J182" s="66"/>
      <c r="L182" s="92"/>
      <c r="M182" s="66"/>
    </row>
    <row r="183" spans="2:13" s="62" customFormat="1">
      <c r="B183" s="66"/>
      <c r="C183" s="66"/>
      <c r="D183" s="66"/>
      <c r="E183" s="66"/>
      <c r="F183" s="66"/>
      <c r="G183" s="66"/>
      <c r="H183" s="66"/>
      <c r="I183" s="66"/>
      <c r="J183" s="66"/>
      <c r="L183" s="92"/>
      <c r="M183" s="66"/>
    </row>
    <row r="184" spans="2:13" s="62" customFormat="1">
      <c r="B184" s="66"/>
      <c r="C184" s="66"/>
      <c r="D184" s="66"/>
      <c r="E184" s="66"/>
      <c r="F184" s="66"/>
      <c r="G184" s="66"/>
      <c r="H184" s="66"/>
      <c r="I184" s="66"/>
      <c r="J184" s="66"/>
      <c r="L184" s="92"/>
      <c r="M184" s="66"/>
    </row>
    <row r="185" spans="2:13" s="62" customFormat="1">
      <c r="B185" s="66"/>
      <c r="C185" s="66"/>
      <c r="D185" s="66"/>
      <c r="E185" s="66"/>
      <c r="F185" s="66"/>
      <c r="G185" s="66"/>
      <c r="H185" s="66"/>
      <c r="I185" s="66"/>
      <c r="J185" s="66"/>
      <c r="L185" s="92"/>
      <c r="M185" s="66"/>
    </row>
    <row r="186" spans="2:13" s="62" customFormat="1">
      <c r="B186" s="66"/>
      <c r="C186" s="66"/>
      <c r="D186" s="66"/>
      <c r="E186" s="66"/>
      <c r="F186" s="66"/>
      <c r="G186" s="66"/>
      <c r="H186" s="66"/>
      <c r="I186" s="66"/>
      <c r="J186" s="66"/>
      <c r="L186" s="92"/>
      <c r="M186" s="66"/>
    </row>
    <row r="187" spans="2:13" s="62" customFormat="1">
      <c r="B187" s="66"/>
      <c r="C187" s="66"/>
      <c r="D187" s="66"/>
      <c r="E187" s="66"/>
      <c r="F187" s="66"/>
      <c r="G187" s="66"/>
      <c r="H187" s="66"/>
      <c r="I187" s="66"/>
      <c r="J187" s="66"/>
      <c r="L187" s="92"/>
      <c r="M187" s="66"/>
    </row>
    <row r="188" spans="2:13" s="62" customFormat="1">
      <c r="B188" s="66"/>
      <c r="C188" s="66"/>
      <c r="D188" s="66"/>
      <c r="E188" s="66"/>
      <c r="F188" s="66"/>
      <c r="G188" s="66"/>
      <c r="H188" s="66"/>
      <c r="I188" s="66"/>
      <c r="J188" s="66"/>
      <c r="L188" s="92"/>
      <c r="M188" s="66"/>
    </row>
    <row r="189" spans="2:13" s="62" customFormat="1">
      <c r="B189" s="66"/>
      <c r="C189" s="66"/>
      <c r="D189" s="66"/>
      <c r="E189" s="66"/>
      <c r="F189" s="66"/>
      <c r="G189" s="66"/>
      <c r="H189" s="66"/>
      <c r="I189" s="66"/>
      <c r="J189" s="66"/>
      <c r="L189" s="92"/>
      <c r="M189" s="66"/>
    </row>
    <row r="190" spans="2:13" s="62" customFormat="1">
      <c r="B190" s="66"/>
      <c r="C190" s="66"/>
      <c r="D190" s="66"/>
      <c r="E190" s="66"/>
      <c r="F190" s="66"/>
      <c r="G190" s="66"/>
      <c r="H190" s="66"/>
      <c r="I190" s="66"/>
      <c r="J190" s="66"/>
      <c r="L190" s="92"/>
      <c r="M190" s="66"/>
    </row>
    <row r="191" spans="2:13" s="62" customFormat="1">
      <c r="B191" s="66"/>
      <c r="C191" s="66"/>
      <c r="D191" s="66"/>
      <c r="E191" s="66"/>
      <c r="F191" s="66"/>
      <c r="G191" s="66"/>
      <c r="H191" s="66"/>
      <c r="I191" s="66"/>
      <c r="J191" s="66"/>
      <c r="L191" s="92"/>
      <c r="M191" s="66"/>
    </row>
    <row r="192" spans="2:13" s="62" customFormat="1">
      <c r="B192" s="66"/>
      <c r="C192" s="66"/>
      <c r="D192" s="66"/>
      <c r="E192" s="66"/>
      <c r="F192" s="66"/>
      <c r="G192" s="66"/>
      <c r="H192" s="66"/>
      <c r="I192" s="66"/>
      <c r="J192" s="66"/>
      <c r="L192" s="92"/>
      <c r="M192" s="66"/>
    </row>
    <row r="193" spans="2:13" s="62" customFormat="1">
      <c r="B193" s="66"/>
      <c r="C193" s="66"/>
      <c r="D193" s="66"/>
      <c r="E193" s="66"/>
      <c r="F193" s="66"/>
      <c r="G193" s="66"/>
      <c r="H193" s="66"/>
      <c r="I193" s="66"/>
      <c r="J193" s="66"/>
      <c r="L193" s="92"/>
      <c r="M193" s="66"/>
    </row>
    <row r="194" spans="2:13" s="62" customFormat="1">
      <c r="B194" s="66"/>
      <c r="C194" s="66"/>
      <c r="D194" s="66"/>
      <c r="E194" s="66"/>
      <c r="F194" s="66"/>
      <c r="G194" s="66"/>
      <c r="H194" s="66"/>
      <c r="I194" s="66"/>
      <c r="J194" s="66"/>
      <c r="L194" s="92"/>
      <c r="M194" s="66"/>
    </row>
    <row r="195" spans="2:13" s="62" customFormat="1">
      <c r="B195" s="66"/>
      <c r="C195" s="66"/>
      <c r="D195" s="66"/>
      <c r="E195" s="66"/>
      <c r="F195" s="66"/>
      <c r="G195" s="66"/>
      <c r="H195" s="66"/>
      <c r="I195" s="66"/>
      <c r="J195" s="66"/>
      <c r="L195" s="92"/>
      <c r="M195" s="66"/>
    </row>
    <row r="196" spans="2:13" s="62" customFormat="1">
      <c r="B196" s="66"/>
      <c r="C196" s="66"/>
      <c r="D196" s="66"/>
      <c r="E196" s="66"/>
      <c r="F196" s="66"/>
      <c r="G196" s="66"/>
      <c r="H196" s="66"/>
      <c r="I196" s="66"/>
      <c r="J196" s="66"/>
      <c r="L196" s="92"/>
      <c r="M196" s="66"/>
    </row>
    <row r="197" spans="2:13" s="62" customFormat="1">
      <c r="B197" s="66"/>
      <c r="C197" s="66"/>
      <c r="D197" s="66"/>
      <c r="E197" s="66"/>
      <c r="F197" s="66"/>
      <c r="G197" s="66"/>
      <c r="H197" s="66"/>
      <c r="I197" s="66"/>
      <c r="J197" s="66"/>
      <c r="L197" s="92"/>
      <c r="M197" s="66"/>
    </row>
    <row r="198" spans="2:13" s="62" customFormat="1">
      <c r="B198" s="66"/>
      <c r="C198" s="66"/>
      <c r="D198" s="66"/>
      <c r="E198" s="66"/>
      <c r="F198" s="66"/>
      <c r="G198" s="66"/>
      <c r="H198" s="66"/>
      <c r="I198" s="66"/>
      <c r="J198" s="66"/>
      <c r="L198" s="92"/>
      <c r="M198" s="66"/>
    </row>
    <row r="199" spans="2:13" s="62" customFormat="1">
      <c r="B199" s="66"/>
      <c r="C199" s="66"/>
      <c r="D199" s="66"/>
      <c r="E199" s="66"/>
      <c r="F199" s="66"/>
      <c r="G199" s="66"/>
      <c r="H199" s="66"/>
      <c r="I199" s="66"/>
      <c r="J199" s="66"/>
      <c r="L199" s="92"/>
      <c r="M199" s="66"/>
    </row>
    <row r="200" spans="2:13" s="62" customFormat="1">
      <c r="B200" s="66"/>
      <c r="C200" s="66"/>
      <c r="D200" s="66"/>
      <c r="E200" s="66"/>
      <c r="F200" s="66"/>
      <c r="G200" s="66"/>
      <c r="H200" s="66"/>
      <c r="I200" s="66"/>
      <c r="J200" s="66"/>
      <c r="L200" s="92"/>
      <c r="M200" s="66"/>
    </row>
    <row r="201" spans="2:13" s="62" customFormat="1">
      <c r="B201" s="66"/>
      <c r="C201" s="66"/>
      <c r="D201" s="66"/>
      <c r="E201" s="66"/>
      <c r="F201" s="66"/>
      <c r="G201" s="66"/>
      <c r="H201" s="66"/>
      <c r="I201" s="66"/>
      <c r="J201" s="66"/>
      <c r="L201" s="92"/>
      <c r="M201" s="66"/>
    </row>
    <row r="202" spans="2:13" s="62" customFormat="1">
      <c r="B202" s="66"/>
      <c r="C202" s="66"/>
      <c r="D202" s="66"/>
      <c r="E202" s="66"/>
      <c r="F202" s="66"/>
      <c r="G202" s="66"/>
      <c r="H202" s="66"/>
      <c r="I202" s="66"/>
      <c r="J202" s="66"/>
      <c r="L202" s="92"/>
      <c r="M202" s="66"/>
    </row>
    <row r="203" spans="2:13" s="62" customFormat="1">
      <c r="B203" s="66"/>
      <c r="C203" s="66"/>
      <c r="D203" s="66"/>
      <c r="E203" s="66"/>
      <c r="F203" s="66"/>
      <c r="G203" s="66"/>
      <c r="H203" s="66"/>
      <c r="I203" s="66"/>
      <c r="J203" s="66"/>
      <c r="L203" s="92"/>
      <c r="M203" s="66"/>
    </row>
    <row r="204" spans="2:13" s="62" customFormat="1">
      <c r="B204" s="66"/>
      <c r="C204" s="66"/>
      <c r="D204" s="66"/>
      <c r="E204" s="66"/>
      <c r="F204" s="66"/>
      <c r="G204" s="66"/>
      <c r="H204" s="66"/>
      <c r="I204" s="66"/>
      <c r="J204" s="66"/>
      <c r="L204" s="92"/>
      <c r="M204" s="66"/>
    </row>
    <row r="205" spans="2:13" s="62" customFormat="1">
      <c r="B205" s="66"/>
      <c r="C205" s="66"/>
      <c r="D205" s="66"/>
      <c r="E205" s="66"/>
      <c r="F205" s="66"/>
      <c r="G205" s="66"/>
      <c r="H205" s="66"/>
      <c r="I205" s="66"/>
      <c r="J205" s="66"/>
      <c r="L205" s="92"/>
      <c r="M205" s="66"/>
    </row>
    <row r="206" spans="2:13" s="62" customFormat="1">
      <c r="B206" s="66"/>
      <c r="C206" s="66"/>
      <c r="D206" s="66"/>
      <c r="E206" s="66"/>
      <c r="F206" s="66"/>
      <c r="G206" s="66"/>
      <c r="H206" s="66"/>
      <c r="I206" s="66"/>
      <c r="J206" s="66"/>
      <c r="L206" s="92"/>
      <c r="M206" s="66"/>
    </row>
    <row r="207" spans="2:13" s="62" customFormat="1">
      <c r="B207" s="66"/>
      <c r="C207" s="66"/>
      <c r="D207" s="66"/>
      <c r="E207" s="66"/>
      <c r="F207" s="66"/>
      <c r="G207" s="66"/>
      <c r="H207" s="66"/>
      <c r="I207" s="66"/>
      <c r="J207" s="66"/>
      <c r="L207" s="92"/>
      <c r="M207" s="66"/>
    </row>
    <row r="208" spans="2:13" s="62" customFormat="1">
      <c r="B208" s="66"/>
      <c r="C208" s="66"/>
      <c r="D208" s="66"/>
      <c r="E208" s="66"/>
      <c r="F208" s="66"/>
      <c r="G208" s="66"/>
      <c r="H208" s="66"/>
      <c r="I208" s="66"/>
      <c r="J208" s="66"/>
      <c r="L208" s="92"/>
      <c r="M208" s="66"/>
    </row>
    <row r="209" spans="2:13" s="62" customFormat="1">
      <c r="B209" s="66"/>
      <c r="C209" s="66"/>
      <c r="D209" s="66"/>
      <c r="E209" s="66"/>
      <c r="F209" s="66"/>
      <c r="G209" s="66"/>
      <c r="H209" s="66"/>
      <c r="I209" s="66"/>
      <c r="J209" s="66"/>
      <c r="L209" s="92"/>
      <c r="M209" s="66"/>
    </row>
    <row r="210" spans="2:13" s="62" customFormat="1">
      <c r="B210" s="66"/>
      <c r="C210" s="66"/>
      <c r="D210" s="66"/>
      <c r="E210" s="66"/>
      <c r="F210" s="66"/>
      <c r="G210" s="66"/>
      <c r="H210" s="66"/>
      <c r="I210" s="66"/>
      <c r="J210" s="66"/>
      <c r="L210" s="92"/>
      <c r="M210" s="66"/>
    </row>
    <row r="211" spans="2:13" s="62" customFormat="1">
      <c r="B211" s="66"/>
      <c r="C211" s="66"/>
      <c r="D211" s="66"/>
      <c r="E211" s="66"/>
      <c r="F211" s="66"/>
      <c r="G211" s="66"/>
      <c r="H211" s="66"/>
      <c r="I211" s="66"/>
      <c r="J211" s="66"/>
      <c r="L211" s="92"/>
      <c r="M211" s="66"/>
    </row>
    <row r="212" spans="2:13" s="62" customFormat="1">
      <c r="B212" s="66"/>
      <c r="C212" s="66"/>
      <c r="D212" s="66"/>
      <c r="E212" s="66"/>
      <c r="F212" s="66"/>
      <c r="G212" s="66"/>
      <c r="H212" s="66"/>
      <c r="I212" s="66"/>
      <c r="J212" s="66"/>
      <c r="L212" s="92"/>
      <c r="M212" s="66"/>
    </row>
    <row r="213" spans="2:13" s="62" customFormat="1">
      <c r="B213" s="66"/>
      <c r="C213" s="66"/>
      <c r="D213" s="66"/>
      <c r="E213" s="66"/>
      <c r="F213" s="66"/>
      <c r="G213" s="66"/>
      <c r="H213" s="66"/>
      <c r="I213" s="66"/>
      <c r="J213" s="66"/>
      <c r="L213" s="92"/>
      <c r="M213" s="66"/>
    </row>
    <row r="214" spans="2:13" s="62" customFormat="1">
      <c r="B214" s="66"/>
      <c r="C214" s="66"/>
      <c r="D214" s="66"/>
      <c r="E214" s="66"/>
      <c r="F214" s="66"/>
      <c r="G214" s="66"/>
      <c r="H214" s="66"/>
      <c r="I214" s="66"/>
      <c r="J214" s="66"/>
      <c r="L214" s="92"/>
      <c r="M214" s="66"/>
    </row>
    <row r="215" spans="2:13" s="62" customFormat="1">
      <c r="B215" s="66"/>
      <c r="C215" s="66"/>
      <c r="D215" s="66"/>
      <c r="E215" s="66"/>
      <c r="F215" s="66"/>
      <c r="G215" s="66"/>
      <c r="H215" s="66"/>
      <c r="I215" s="66"/>
      <c r="J215" s="66"/>
      <c r="L215" s="92"/>
      <c r="M215" s="66"/>
    </row>
    <row r="216" spans="2:13" s="62" customFormat="1">
      <c r="B216" s="66"/>
      <c r="C216" s="66"/>
      <c r="D216" s="66"/>
      <c r="E216" s="66"/>
      <c r="F216" s="66"/>
      <c r="G216" s="66"/>
      <c r="H216" s="66"/>
      <c r="I216" s="66"/>
      <c r="J216" s="66"/>
      <c r="L216" s="92"/>
      <c r="M216" s="66"/>
    </row>
    <row r="217" spans="2:13" s="62" customFormat="1">
      <c r="B217" s="66"/>
      <c r="C217" s="66"/>
      <c r="D217" s="66"/>
      <c r="E217" s="66"/>
      <c r="F217" s="66"/>
      <c r="G217" s="66"/>
      <c r="H217" s="66"/>
      <c r="I217" s="66"/>
      <c r="J217" s="66"/>
      <c r="L217" s="92"/>
      <c r="M217" s="66"/>
    </row>
    <row r="218" spans="2:13" s="62" customFormat="1">
      <c r="B218" s="66"/>
      <c r="C218" s="66"/>
      <c r="D218" s="66"/>
      <c r="E218" s="66"/>
      <c r="F218" s="66"/>
      <c r="G218" s="66"/>
      <c r="H218" s="66"/>
      <c r="I218" s="66"/>
      <c r="J218" s="66"/>
      <c r="L218" s="92"/>
      <c r="M218" s="66"/>
    </row>
    <row r="219" spans="2:13" s="62" customFormat="1">
      <c r="B219" s="66"/>
      <c r="C219" s="66"/>
      <c r="D219" s="66"/>
      <c r="E219" s="66"/>
      <c r="F219" s="66"/>
      <c r="G219" s="66"/>
      <c r="H219" s="66"/>
      <c r="I219" s="66"/>
      <c r="J219" s="66"/>
      <c r="L219" s="92"/>
      <c r="M219" s="66"/>
    </row>
    <row r="220" spans="2:13" s="62" customFormat="1">
      <c r="B220" s="66"/>
      <c r="C220" s="66"/>
      <c r="D220" s="66"/>
      <c r="E220" s="66"/>
      <c r="F220" s="66"/>
      <c r="G220" s="66"/>
      <c r="H220" s="66"/>
      <c r="I220" s="66"/>
      <c r="J220" s="66"/>
      <c r="L220" s="92"/>
      <c r="M220" s="66"/>
    </row>
    <row r="221" spans="2:13" s="62" customFormat="1">
      <c r="B221" s="66"/>
      <c r="C221" s="66"/>
      <c r="D221" s="66"/>
      <c r="E221" s="66"/>
      <c r="F221" s="66"/>
      <c r="G221" s="66"/>
      <c r="H221" s="66"/>
      <c r="I221" s="66"/>
      <c r="J221" s="66"/>
      <c r="L221" s="92"/>
      <c r="M221" s="66"/>
    </row>
    <row r="222" spans="2:13" s="62" customFormat="1">
      <c r="B222" s="66"/>
      <c r="C222" s="66"/>
      <c r="D222" s="66"/>
      <c r="E222" s="66"/>
      <c r="F222" s="66"/>
      <c r="G222" s="66"/>
      <c r="H222" s="66"/>
      <c r="I222" s="66"/>
      <c r="J222" s="66"/>
      <c r="L222" s="92"/>
      <c r="M222" s="66"/>
    </row>
    <row r="223" spans="2:13" s="62" customFormat="1">
      <c r="B223" s="66"/>
      <c r="C223" s="66"/>
      <c r="D223" s="66"/>
      <c r="E223" s="66"/>
      <c r="F223" s="66"/>
      <c r="G223" s="66"/>
      <c r="H223" s="66"/>
      <c r="I223" s="66"/>
      <c r="J223" s="66"/>
      <c r="L223" s="92"/>
      <c r="M223" s="66"/>
    </row>
    <row r="224" spans="2:13" s="62" customFormat="1">
      <c r="B224" s="66"/>
      <c r="C224" s="66"/>
      <c r="D224" s="66"/>
      <c r="E224" s="66"/>
      <c r="F224" s="66"/>
      <c r="G224" s="66"/>
      <c r="H224" s="66"/>
      <c r="I224" s="66"/>
      <c r="J224" s="66"/>
      <c r="L224" s="92"/>
      <c r="M224" s="66"/>
    </row>
    <row r="225" spans="2:13" s="62" customFormat="1">
      <c r="B225" s="66"/>
      <c r="C225" s="66"/>
      <c r="D225" s="66"/>
      <c r="E225" s="66"/>
      <c r="F225" s="66"/>
      <c r="G225" s="66"/>
      <c r="H225" s="66"/>
      <c r="I225" s="66"/>
      <c r="J225" s="66"/>
      <c r="L225" s="92"/>
      <c r="M225" s="66"/>
    </row>
    <row r="226" spans="2:13" s="62" customFormat="1">
      <c r="B226" s="66"/>
      <c r="C226" s="66"/>
      <c r="D226" s="66"/>
      <c r="E226" s="66"/>
      <c r="F226" s="66"/>
      <c r="G226" s="66"/>
      <c r="H226" s="66"/>
      <c r="I226" s="66"/>
      <c r="J226" s="66"/>
      <c r="L226" s="92"/>
      <c r="M226" s="66"/>
    </row>
    <row r="227" spans="2:13" s="62" customFormat="1">
      <c r="B227" s="66"/>
      <c r="C227" s="66"/>
      <c r="D227" s="66"/>
      <c r="E227" s="66"/>
      <c r="F227" s="66"/>
      <c r="G227" s="66"/>
      <c r="H227" s="66"/>
      <c r="I227" s="66"/>
      <c r="J227" s="66"/>
      <c r="L227" s="92"/>
      <c r="M227" s="66"/>
    </row>
    <row r="228" spans="2:13" s="62" customFormat="1">
      <c r="B228" s="66"/>
      <c r="C228" s="66"/>
      <c r="D228" s="66"/>
      <c r="E228" s="66"/>
      <c r="F228" s="66"/>
      <c r="G228" s="66"/>
      <c r="H228" s="66"/>
      <c r="I228" s="66"/>
      <c r="J228" s="66"/>
      <c r="L228" s="92"/>
      <c r="M228" s="66"/>
    </row>
    <row r="229" spans="2:13" s="62" customFormat="1">
      <c r="B229" s="66"/>
      <c r="C229" s="66"/>
      <c r="D229" s="66"/>
      <c r="E229" s="66"/>
      <c r="F229" s="66"/>
      <c r="G229" s="66"/>
      <c r="H229" s="66"/>
      <c r="I229" s="66"/>
      <c r="J229" s="66"/>
      <c r="L229" s="92"/>
      <c r="M229" s="66"/>
    </row>
    <row r="230" spans="2:13" s="62" customFormat="1">
      <c r="B230" s="66"/>
      <c r="C230" s="66"/>
      <c r="D230" s="66"/>
      <c r="E230" s="66"/>
      <c r="F230" s="66"/>
      <c r="G230" s="66"/>
      <c r="H230" s="66"/>
      <c r="I230" s="66"/>
      <c r="J230" s="66"/>
      <c r="L230" s="92"/>
      <c r="M230" s="66"/>
    </row>
    <row r="231" spans="2:13" s="62" customFormat="1">
      <c r="B231" s="66"/>
      <c r="C231" s="66"/>
      <c r="D231" s="66"/>
      <c r="E231" s="66"/>
      <c r="F231" s="66"/>
      <c r="G231" s="66"/>
      <c r="H231" s="66"/>
      <c r="I231" s="66"/>
      <c r="J231" s="66"/>
      <c r="L231" s="92"/>
      <c r="M231" s="66"/>
    </row>
    <row r="232" spans="2:13" s="62" customFormat="1">
      <c r="B232" s="66"/>
      <c r="C232" s="66"/>
      <c r="D232" s="66"/>
      <c r="E232" s="66"/>
      <c r="F232" s="66"/>
      <c r="G232" s="66"/>
      <c r="H232" s="66"/>
      <c r="I232" s="66"/>
      <c r="J232" s="66"/>
      <c r="L232" s="92"/>
      <c r="M232" s="66"/>
    </row>
    <row r="233" spans="2:13" s="62" customFormat="1">
      <c r="B233" s="66"/>
      <c r="C233" s="66"/>
      <c r="D233" s="66"/>
      <c r="E233" s="66"/>
      <c r="F233" s="66"/>
      <c r="G233" s="66"/>
      <c r="H233" s="66"/>
      <c r="I233" s="66"/>
      <c r="J233" s="66"/>
      <c r="L233" s="92"/>
      <c r="M233" s="66"/>
    </row>
    <row r="234" spans="2:13" s="62" customFormat="1">
      <c r="B234" s="66"/>
      <c r="C234" s="66"/>
      <c r="D234" s="66"/>
      <c r="E234" s="66"/>
      <c r="F234" s="66"/>
      <c r="G234" s="66"/>
      <c r="H234" s="66"/>
      <c r="I234" s="66"/>
      <c r="J234" s="66"/>
      <c r="L234" s="92"/>
      <c r="M234" s="66"/>
    </row>
    <row r="235" spans="2:13" s="62" customFormat="1">
      <c r="B235" s="66"/>
      <c r="C235" s="66"/>
      <c r="D235" s="66"/>
      <c r="E235" s="66"/>
      <c r="F235" s="66"/>
      <c r="G235" s="66"/>
      <c r="H235" s="66"/>
      <c r="I235" s="66"/>
      <c r="J235" s="66"/>
      <c r="L235" s="92"/>
      <c r="M235" s="66"/>
    </row>
    <row r="236" spans="2:13" s="62" customFormat="1">
      <c r="B236" s="66"/>
      <c r="C236" s="66"/>
      <c r="D236" s="66"/>
      <c r="E236" s="66"/>
      <c r="F236" s="66"/>
      <c r="G236" s="66"/>
      <c r="H236" s="66"/>
      <c r="I236" s="66"/>
      <c r="J236" s="66"/>
      <c r="L236" s="92"/>
      <c r="M236" s="66"/>
    </row>
    <row r="237" spans="2:13" s="62" customFormat="1">
      <c r="B237" s="66"/>
      <c r="C237" s="66"/>
      <c r="D237" s="66"/>
      <c r="E237" s="66"/>
      <c r="F237" s="66"/>
      <c r="G237" s="66"/>
      <c r="H237" s="66"/>
      <c r="I237" s="66"/>
      <c r="J237" s="66"/>
      <c r="L237" s="92"/>
      <c r="M237" s="66"/>
    </row>
    <row r="238" spans="2:13" s="62" customFormat="1">
      <c r="B238" s="66"/>
      <c r="C238" s="66"/>
      <c r="D238" s="66"/>
      <c r="E238" s="66"/>
      <c r="F238" s="66"/>
      <c r="G238" s="66"/>
      <c r="H238" s="66"/>
      <c r="I238" s="66"/>
      <c r="J238" s="66"/>
      <c r="L238" s="92"/>
      <c r="M238" s="66"/>
    </row>
    <row r="239" spans="2:13" s="62" customFormat="1">
      <c r="B239" s="66"/>
      <c r="C239" s="66"/>
      <c r="D239" s="66"/>
      <c r="E239" s="66"/>
      <c r="F239" s="66"/>
      <c r="G239" s="66"/>
      <c r="H239" s="66"/>
      <c r="I239" s="66"/>
      <c r="J239" s="66"/>
      <c r="L239" s="92"/>
      <c r="M239" s="66"/>
    </row>
    <row r="240" spans="2:13" s="62" customFormat="1">
      <c r="B240" s="66"/>
      <c r="C240" s="66"/>
      <c r="D240" s="66"/>
      <c r="E240" s="66"/>
      <c r="F240" s="66"/>
      <c r="G240" s="66"/>
      <c r="H240" s="66"/>
      <c r="I240" s="66"/>
      <c r="J240" s="66"/>
      <c r="L240" s="92"/>
      <c r="M240" s="66"/>
    </row>
    <row r="241" spans="2:13" s="62" customFormat="1">
      <c r="B241" s="66"/>
      <c r="C241" s="66"/>
      <c r="D241" s="66"/>
      <c r="E241" s="66"/>
      <c r="F241" s="66"/>
      <c r="G241" s="66"/>
      <c r="H241" s="66"/>
      <c r="I241" s="66"/>
      <c r="J241" s="66"/>
      <c r="L241" s="92"/>
      <c r="M241" s="66"/>
    </row>
    <row r="242" spans="2:13" s="62" customFormat="1">
      <c r="B242" s="66"/>
      <c r="C242" s="66"/>
      <c r="D242" s="66"/>
      <c r="E242" s="66"/>
      <c r="F242" s="66"/>
      <c r="G242" s="66"/>
      <c r="H242" s="66"/>
      <c r="I242" s="66"/>
      <c r="J242" s="66"/>
      <c r="L242" s="92"/>
      <c r="M242" s="66"/>
    </row>
    <row r="243" spans="2:13" s="62" customFormat="1">
      <c r="B243" s="66"/>
      <c r="C243" s="66"/>
      <c r="D243" s="66"/>
      <c r="E243" s="66"/>
      <c r="F243" s="66"/>
      <c r="G243" s="66"/>
      <c r="H243" s="66"/>
      <c r="I243" s="66"/>
      <c r="J243" s="66"/>
      <c r="L243" s="92"/>
      <c r="M243" s="66"/>
    </row>
    <row r="244" spans="2:13" s="62" customFormat="1">
      <c r="B244" s="66"/>
      <c r="C244" s="66"/>
      <c r="D244" s="66"/>
      <c r="E244" s="66"/>
      <c r="F244" s="66"/>
      <c r="G244" s="66"/>
      <c r="H244" s="66"/>
      <c r="I244" s="66"/>
      <c r="J244" s="66"/>
      <c r="L244" s="92"/>
      <c r="M244" s="66"/>
    </row>
    <row r="245" spans="2:13" s="62" customFormat="1">
      <c r="B245" s="66"/>
      <c r="C245" s="66"/>
      <c r="D245" s="66"/>
      <c r="E245" s="66"/>
      <c r="F245" s="66"/>
      <c r="G245" s="66"/>
      <c r="H245" s="66"/>
      <c r="I245" s="66"/>
      <c r="J245" s="66"/>
      <c r="L245" s="92"/>
      <c r="M245" s="66"/>
    </row>
    <row r="246" spans="2:13" s="62" customFormat="1">
      <c r="B246" s="66"/>
      <c r="C246" s="66"/>
      <c r="D246" s="66"/>
      <c r="E246" s="66"/>
      <c r="F246" s="66"/>
      <c r="G246" s="66"/>
      <c r="H246" s="66"/>
      <c r="I246" s="66"/>
      <c r="J246" s="66"/>
      <c r="L246" s="92"/>
      <c r="M246" s="66"/>
    </row>
    <row r="247" spans="2:13" s="62" customFormat="1">
      <c r="B247" s="66"/>
      <c r="C247" s="66"/>
      <c r="D247" s="66"/>
      <c r="E247" s="66"/>
      <c r="F247" s="66"/>
      <c r="G247" s="66"/>
      <c r="H247" s="66"/>
      <c r="I247" s="66"/>
      <c r="J247" s="66"/>
      <c r="L247" s="92"/>
      <c r="M247" s="66"/>
    </row>
  </sheetData>
  <sortState ref="A5:I104">
    <sortCondition descending="1" ref="I5:I104"/>
    <sortCondition ref="B5:B104"/>
  </sortState>
  <mergeCells count="3">
    <mergeCell ref="C3:C4"/>
    <mergeCell ref="C1:K1"/>
    <mergeCell ref="K3:M3"/>
  </mergeCells>
  <phoneticPr fontId="0" type="noConversion"/>
  <conditionalFormatting sqref="M5:M105">
    <cfRule type="containsText" dxfId="0" priority="4" operator="containsText" text="Nord">
      <formula>NOT(ISERROR(SEARCH("Nord",M5)))</formula>
    </cfRule>
  </conditionalFormatting>
  <printOptions horizontalCentered="1" verticalCentered="1"/>
  <pageMargins left="0.78740157480314965" right="0.78740157480314965" top="0.78740157480314965" bottom="0.59055118110236227" header="0.51181102362204722" footer="0.51181102362204722"/>
  <pageSetup paperSize="9" orientation="landscape" horizontalDpi="360" verticalDpi="360" r:id="rId1"/>
  <headerFooter alignWithMargins="0"/>
  <drawing r:id="rId2"/>
  <legacyDrawing r:id="rId3"/>
  <controls>
    <control shapeId="1039" r:id="rId4" name="CommandButton6"/>
    <control shapeId="1038" r:id="rId5" name="CommandButton5"/>
    <control shapeId="1037" r:id="rId6" name="CommandButton4"/>
    <control shapeId="1036" r:id="rId7" name="CommandButton3"/>
    <control shapeId="1035" r:id="rId8" name="CommandButton2"/>
    <control shapeId="1034" r:id="rId9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K375"/>
  <sheetViews>
    <sheetView showGridLines="0" workbookViewId="0">
      <selection activeCell="C7" sqref="C7:C106"/>
    </sheetView>
  </sheetViews>
  <sheetFormatPr baseColWidth="10" defaultRowHeight="12.75"/>
  <cols>
    <col min="1" max="1" width="5.85546875" style="70" customWidth="1"/>
    <col min="2" max="2" width="19" style="42" customWidth="1"/>
    <col min="3" max="3" width="11.42578125" style="41"/>
    <col min="4" max="4" width="48.140625" customWidth="1"/>
    <col min="5" max="5" width="11" style="43" hidden="1" customWidth="1"/>
    <col min="6" max="6" width="12.28515625" style="45" hidden="1" customWidth="1"/>
    <col min="7" max="7" width="10.28515625" style="47" hidden="1" customWidth="1"/>
    <col min="8" max="8" width="8" style="70" customWidth="1"/>
    <col min="9" max="9" width="25.28515625" style="70" customWidth="1"/>
    <col min="10" max="10" width="8.28515625" style="70" customWidth="1"/>
    <col min="11" max="11" width="12.42578125" style="70" hidden="1" customWidth="1"/>
    <col min="12" max="63" width="11.42578125" style="70"/>
  </cols>
  <sheetData>
    <row r="1" spans="2:11" s="70" customFormat="1" ht="12.75" customHeight="1">
      <c r="B1" s="102" t="s">
        <v>27</v>
      </c>
      <c r="C1" s="102"/>
      <c r="D1" s="102"/>
      <c r="E1" s="71"/>
      <c r="F1" s="71"/>
      <c r="G1" s="71"/>
      <c r="H1" s="71"/>
      <c r="I1" s="71"/>
      <c r="J1" s="71"/>
      <c r="K1" s="72">
        <f>COUNTBLANK(Inscriptions!C5:C104)</f>
        <v>92</v>
      </c>
    </row>
    <row r="2" spans="2:11" s="70" customFormat="1" ht="12.75" customHeight="1">
      <c r="B2" s="102"/>
      <c r="C2" s="102"/>
      <c r="D2" s="102"/>
      <c r="E2" s="71"/>
      <c r="F2" s="71"/>
      <c r="G2" s="71"/>
      <c r="H2" s="71"/>
      <c r="I2" s="71"/>
      <c r="J2" s="71"/>
      <c r="K2" s="72">
        <f>J7/4</f>
        <v>2</v>
      </c>
    </row>
    <row r="3" spans="2:11" s="70" customFormat="1" ht="12.75" customHeight="1">
      <c r="B3" s="102"/>
      <c r="C3" s="102"/>
      <c r="D3" s="102"/>
      <c r="E3" s="71"/>
      <c r="F3" s="71"/>
      <c r="G3" s="71"/>
      <c r="H3" s="71"/>
      <c r="I3" s="71"/>
      <c r="J3" s="71"/>
      <c r="K3" s="62"/>
    </row>
    <row r="4" spans="2:11" s="70" customFormat="1" ht="12.75" customHeight="1">
      <c r="B4" s="102"/>
      <c r="C4" s="102"/>
      <c r="D4" s="102"/>
      <c r="E4" s="71"/>
      <c r="F4" s="71"/>
      <c r="G4" s="71"/>
      <c r="H4" s="71"/>
      <c r="I4" s="71"/>
      <c r="J4" s="71"/>
    </row>
    <row r="5" spans="2:11" s="70" customFormat="1" ht="12" customHeight="1">
      <c r="B5" s="105"/>
      <c r="C5" s="105"/>
      <c r="D5" s="105"/>
      <c r="F5" s="73"/>
      <c r="G5" s="74"/>
    </row>
    <row r="6" spans="2:11" ht="42.75" customHeight="1">
      <c r="B6" s="51">
        <v>0</v>
      </c>
      <c r="C6" s="106" t="s">
        <v>65</v>
      </c>
      <c r="D6" s="106"/>
      <c r="E6" s="44"/>
      <c r="F6" s="49"/>
      <c r="G6" s="48"/>
    </row>
    <row r="7" spans="2:11" ht="15.95" customHeight="1">
      <c r="B7" s="56" t="s">
        <v>0</v>
      </c>
      <c r="C7" s="58" t="s">
        <v>6</v>
      </c>
      <c r="D7" s="50"/>
      <c r="E7" s="46" t="b">
        <f t="shared" ref="E7:E38" si="0">ISTEXT(G7)</f>
        <v>1</v>
      </c>
      <c r="F7" s="46">
        <f t="shared" ref="F7:F38" ca="1" si="1">RAND()*100</f>
        <v>12.50710677671707</v>
      </c>
      <c r="G7" s="50" t="s">
        <v>87</v>
      </c>
      <c r="I7" s="81" t="s">
        <v>17</v>
      </c>
      <c r="J7" s="75">
        <f>100-K1</f>
        <v>8</v>
      </c>
    </row>
    <row r="8" spans="2:11" ht="15.95" customHeight="1">
      <c r="B8" s="56"/>
      <c r="C8" s="59" t="s">
        <v>7</v>
      </c>
      <c r="D8" s="50"/>
      <c r="E8" s="46" t="b">
        <f t="shared" si="0"/>
        <v>1</v>
      </c>
      <c r="F8" s="46">
        <f t="shared" ca="1" si="1"/>
        <v>62.120871380714959</v>
      </c>
      <c r="G8" s="50" t="s">
        <v>80</v>
      </c>
      <c r="I8" s="82" t="s">
        <v>18</v>
      </c>
      <c r="J8" s="77">
        <f>ROUNDDOWN(K2,0)</f>
        <v>2</v>
      </c>
    </row>
    <row r="9" spans="2:11" ht="15.95" customHeight="1">
      <c r="B9" s="56"/>
      <c r="C9" s="59" t="s">
        <v>26</v>
      </c>
      <c r="D9" s="50"/>
      <c r="E9" s="46" t="b">
        <f t="shared" si="0"/>
        <v>1</v>
      </c>
      <c r="F9" s="46">
        <f t="shared" ca="1" si="1"/>
        <v>50.652576447359188</v>
      </c>
      <c r="G9" s="50" t="s">
        <v>83</v>
      </c>
      <c r="I9" s="82" t="s">
        <v>19</v>
      </c>
      <c r="J9" s="78">
        <f>MOD(J7,4)</f>
        <v>0</v>
      </c>
    </row>
    <row r="10" spans="2:11" ht="15.95" customHeight="1">
      <c r="B10" s="56"/>
      <c r="C10" s="59" t="s">
        <v>8</v>
      </c>
      <c r="D10" s="50"/>
      <c r="E10" s="46" t="b">
        <f t="shared" si="0"/>
        <v>1</v>
      </c>
      <c r="F10" s="46">
        <f t="shared" ca="1" si="1"/>
        <v>28.683851100839199</v>
      </c>
      <c r="G10" s="50" t="s">
        <v>86</v>
      </c>
    </row>
    <row r="11" spans="2:11" ht="15.95" customHeight="1">
      <c r="B11" s="57" t="s">
        <v>1</v>
      </c>
      <c r="C11" s="58" t="s">
        <v>6</v>
      </c>
      <c r="D11" s="50"/>
      <c r="E11" s="46" t="b">
        <f t="shared" si="0"/>
        <v>1</v>
      </c>
      <c r="F11" s="46">
        <f t="shared" ca="1" si="1"/>
        <v>48.003125593026972</v>
      </c>
      <c r="G11" s="50" t="s">
        <v>79</v>
      </c>
    </row>
    <row r="12" spans="2:11" ht="15.95" customHeight="1">
      <c r="B12" s="57"/>
      <c r="C12" s="59" t="s">
        <v>7</v>
      </c>
      <c r="D12" s="50"/>
      <c r="E12" s="46" t="b">
        <f t="shared" si="0"/>
        <v>1</v>
      </c>
      <c r="F12" s="46">
        <f t="shared" ca="1" si="1"/>
        <v>45.152849783194341</v>
      </c>
      <c r="G12" s="50" t="s">
        <v>82</v>
      </c>
    </row>
    <row r="13" spans="2:11" ht="15.95" customHeight="1">
      <c r="B13" s="57"/>
      <c r="C13" s="59" t="s">
        <v>26</v>
      </c>
      <c r="D13" s="50"/>
      <c r="E13" s="46" t="b">
        <f t="shared" si="0"/>
        <v>1</v>
      </c>
      <c r="F13" s="46">
        <f t="shared" ca="1" si="1"/>
        <v>54.839356312006693</v>
      </c>
      <c r="G13" s="50" t="s">
        <v>85</v>
      </c>
      <c r="I13" s="79" t="s">
        <v>30</v>
      </c>
    </row>
    <row r="14" spans="2:11" ht="15.95" customHeight="1">
      <c r="B14" s="57"/>
      <c r="C14" s="59" t="s">
        <v>8</v>
      </c>
      <c r="D14" s="50"/>
      <c r="E14" s="46" t="b">
        <f t="shared" si="0"/>
        <v>1</v>
      </c>
      <c r="F14" s="46">
        <f t="shared" ca="1" si="1"/>
        <v>44.943582220894655</v>
      </c>
      <c r="G14" s="50" t="s">
        <v>81</v>
      </c>
    </row>
    <row r="15" spans="2:11" ht="15.95" customHeight="1">
      <c r="B15" s="56" t="s">
        <v>3</v>
      </c>
      <c r="C15" s="58" t="s">
        <v>6</v>
      </c>
      <c r="D15" s="50"/>
      <c r="E15" s="46" t="b">
        <f t="shared" si="0"/>
        <v>1</v>
      </c>
      <c r="F15" s="46">
        <f t="shared" ca="1" si="1"/>
        <v>44.584949863754545</v>
      </c>
      <c r="G15" s="50" t="s">
        <v>84</v>
      </c>
    </row>
    <row r="16" spans="2:11" ht="15.95" customHeight="1">
      <c r="B16" s="56"/>
      <c r="C16" s="59" t="s">
        <v>7</v>
      </c>
      <c r="D16" s="50"/>
      <c r="E16" s="46" t="b">
        <f t="shared" si="0"/>
        <v>0</v>
      </c>
      <c r="F16" s="46">
        <f t="shared" ca="1" si="1"/>
        <v>60.645850220431363</v>
      </c>
      <c r="G16" s="50"/>
      <c r="I16" s="79" t="s">
        <v>29</v>
      </c>
    </row>
    <row r="17" spans="2:10" ht="15.95" customHeight="1">
      <c r="B17" s="56"/>
      <c r="C17" s="59" t="s">
        <v>26</v>
      </c>
      <c r="D17" s="50"/>
      <c r="E17" s="46" t="b">
        <f t="shared" si="0"/>
        <v>0</v>
      </c>
      <c r="F17" s="46">
        <f t="shared" ca="1" si="1"/>
        <v>84.080946371795221</v>
      </c>
      <c r="G17" s="50"/>
    </row>
    <row r="18" spans="2:10" ht="15.95" customHeight="1">
      <c r="B18" s="56"/>
      <c r="C18" s="59" t="s">
        <v>8</v>
      </c>
      <c r="D18" s="50"/>
      <c r="E18" s="46" t="b">
        <f t="shared" si="0"/>
        <v>0</v>
      </c>
      <c r="F18" s="46">
        <f t="shared" ca="1" si="1"/>
        <v>17.201756330017169</v>
      </c>
      <c r="G18" s="50"/>
    </row>
    <row r="19" spans="2:10" ht="15.95" customHeight="1">
      <c r="B19" s="57" t="s">
        <v>2</v>
      </c>
      <c r="C19" s="58" t="s">
        <v>6</v>
      </c>
      <c r="D19" s="50"/>
      <c r="E19" s="46" t="b">
        <f t="shared" si="0"/>
        <v>0</v>
      </c>
      <c r="F19" s="46">
        <f t="shared" ca="1" si="1"/>
        <v>10.013751045638486</v>
      </c>
      <c r="G19" s="50"/>
      <c r="I19" s="79" t="s">
        <v>28</v>
      </c>
    </row>
    <row r="20" spans="2:10" ht="15.95" customHeight="1">
      <c r="B20" s="57"/>
      <c r="C20" s="59" t="s">
        <v>7</v>
      </c>
      <c r="D20" s="50"/>
      <c r="E20" s="46" t="b">
        <f t="shared" si="0"/>
        <v>0</v>
      </c>
      <c r="F20" s="46">
        <f t="shared" ca="1" si="1"/>
        <v>26.827679942499572</v>
      </c>
      <c r="G20" s="50"/>
      <c r="I20" s="80"/>
    </row>
    <row r="21" spans="2:10" ht="15.95" customHeight="1">
      <c r="B21" s="57"/>
      <c r="C21" s="59" t="s">
        <v>26</v>
      </c>
      <c r="D21" s="50"/>
      <c r="E21" s="46" t="b">
        <f t="shared" si="0"/>
        <v>0</v>
      </c>
      <c r="F21" s="46">
        <f t="shared" ca="1" si="1"/>
        <v>82.484202774904688</v>
      </c>
      <c r="G21" s="50"/>
      <c r="I21" s="80"/>
    </row>
    <row r="22" spans="2:10" ht="15.95" customHeight="1">
      <c r="B22" s="57"/>
      <c r="C22" s="59" t="s">
        <v>8</v>
      </c>
      <c r="D22" s="50"/>
      <c r="E22" s="46" t="b">
        <f t="shared" si="0"/>
        <v>0</v>
      </c>
      <c r="F22" s="46">
        <f t="shared" ca="1" si="1"/>
        <v>8.2271586545846311</v>
      </c>
      <c r="G22" s="50"/>
    </row>
    <row r="23" spans="2:10" ht="15.95" customHeight="1">
      <c r="B23" s="56" t="s">
        <v>4</v>
      </c>
      <c r="C23" s="58" t="s">
        <v>6</v>
      </c>
      <c r="D23" s="50"/>
      <c r="E23" s="46" t="b">
        <f t="shared" si="0"/>
        <v>0</v>
      </c>
      <c r="F23" s="46">
        <f t="shared" ca="1" si="1"/>
        <v>44.587467406316691</v>
      </c>
      <c r="G23" s="50"/>
    </row>
    <row r="24" spans="2:10" ht="15.95" customHeight="1">
      <c r="B24" s="56"/>
      <c r="C24" s="59" t="s">
        <v>7</v>
      </c>
      <c r="D24" s="50"/>
      <c r="E24" s="46" t="b">
        <f t="shared" si="0"/>
        <v>0</v>
      </c>
      <c r="F24" s="46">
        <f t="shared" ca="1" si="1"/>
        <v>23.239015913331329</v>
      </c>
      <c r="G24" s="50"/>
    </row>
    <row r="25" spans="2:10" ht="15.95" customHeight="1">
      <c r="B25" s="56"/>
      <c r="C25" s="59" t="s">
        <v>26</v>
      </c>
      <c r="D25" s="50"/>
      <c r="E25" s="46" t="b">
        <f t="shared" si="0"/>
        <v>0</v>
      </c>
      <c r="F25" s="46">
        <f t="shared" ca="1" si="1"/>
        <v>97.777444562649322</v>
      </c>
      <c r="G25" s="50"/>
    </row>
    <row r="26" spans="2:10" ht="15.95" customHeight="1">
      <c r="B26" s="56"/>
      <c r="C26" s="59" t="s">
        <v>8</v>
      </c>
      <c r="D26" s="50"/>
      <c r="E26" s="46" t="b">
        <f t="shared" si="0"/>
        <v>0</v>
      </c>
      <c r="F26" s="46">
        <f t="shared" ca="1" si="1"/>
        <v>96.430113436938214</v>
      </c>
      <c r="G26" s="50"/>
    </row>
    <row r="27" spans="2:10" ht="15.95" customHeight="1">
      <c r="B27" s="57" t="s">
        <v>5</v>
      </c>
      <c r="C27" s="58" t="s">
        <v>6</v>
      </c>
      <c r="D27" s="50"/>
      <c r="E27" s="46" t="b">
        <f t="shared" si="0"/>
        <v>0</v>
      </c>
      <c r="F27" s="46">
        <f t="shared" ca="1" si="1"/>
        <v>24.744162364860458</v>
      </c>
      <c r="G27" s="50"/>
    </row>
    <row r="28" spans="2:10" ht="15.95" customHeight="1">
      <c r="B28" s="57"/>
      <c r="C28" s="59" t="s">
        <v>7</v>
      </c>
      <c r="D28" s="50"/>
      <c r="E28" s="46" t="b">
        <f t="shared" si="0"/>
        <v>0</v>
      </c>
      <c r="F28" s="46">
        <f t="shared" ca="1" si="1"/>
        <v>88.321751979831873</v>
      </c>
      <c r="G28" s="50"/>
    </row>
    <row r="29" spans="2:10" ht="15.95" customHeight="1">
      <c r="B29" s="57"/>
      <c r="C29" s="59" t="s">
        <v>26</v>
      </c>
      <c r="D29" s="50"/>
      <c r="E29" s="46" t="b">
        <f t="shared" si="0"/>
        <v>0</v>
      </c>
      <c r="F29" s="46">
        <f t="shared" ca="1" si="1"/>
        <v>1.6546286604483429</v>
      </c>
      <c r="G29" s="50"/>
    </row>
    <row r="30" spans="2:10" ht="15.95" customHeight="1">
      <c r="B30" s="57"/>
      <c r="C30" s="59" t="s">
        <v>8</v>
      </c>
      <c r="D30" s="50"/>
      <c r="E30" s="46" t="b">
        <f t="shared" si="0"/>
        <v>0</v>
      </c>
      <c r="F30" s="46">
        <f t="shared" ca="1" si="1"/>
        <v>8.3193506096693071</v>
      </c>
      <c r="G30" s="50"/>
    </row>
    <row r="31" spans="2:10" ht="15.95" customHeight="1">
      <c r="B31" s="56" t="s">
        <v>32</v>
      </c>
      <c r="C31" s="58" t="s">
        <v>6</v>
      </c>
      <c r="D31" s="50"/>
      <c r="E31" s="46" t="b">
        <f t="shared" si="0"/>
        <v>0</v>
      </c>
      <c r="F31" s="46">
        <f t="shared" ca="1" si="1"/>
        <v>4.3097276719269217</v>
      </c>
      <c r="G31" s="50"/>
      <c r="I31" s="76"/>
      <c r="J31" s="77"/>
    </row>
    <row r="32" spans="2:10" ht="15.95" customHeight="1">
      <c r="B32" s="56"/>
      <c r="C32" s="59" t="s">
        <v>7</v>
      </c>
      <c r="D32" s="50"/>
      <c r="E32" s="46" t="b">
        <f t="shared" si="0"/>
        <v>0</v>
      </c>
      <c r="F32" s="46">
        <f t="shared" ca="1" si="1"/>
        <v>55.84522681358672</v>
      </c>
      <c r="G32" s="50"/>
      <c r="I32" s="76"/>
      <c r="J32" s="78"/>
    </row>
    <row r="33" spans="2:9" ht="15.95" customHeight="1">
      <c r="B33" s="56"/>
      <c r="C33" s="59" t="s">
        <v>26</v>
      </c>
      <c r="D33" s="50"/>
      <c r="E33" s="46" t="b">
        <f t="shared" si="0"/>
        <v>0</v>
      </c>
      <c r="F33" s="46">
        <f t="shared" ca="1" si="1"/>
        <v>53.826680806174856</v>
      </c>
      <c r="G33" s="50"/>
    </row>
    <row r="34" spans="2:9" ht="15.95" customHeight="1">
      <c r="B34" s="56"/>
      <c r="C34" s="59" t="s">
        <v>8</v>
      </c>
      <c r="D34" s="50"/>
      <c r="E34" s="46" t="b">
        <f t="shared" si="0"/>
        <v>0</v>
      </c>
      <c r="F34" s="46">
        <f t="shared" ca="1" si="1"/>
        <v>39.351658629569044</v>
      </c>
      <c r="G34" s="50"/>
    </row>
    <row r="35" spans="2:9" ht="15.95" customHeight="1">
      <c r="B35" s="57" t="s">
        <v>33</v>
      </c>
      <c r="C35" s="58" t="s">
        <v>6</v>
      </c>
      <c r="D35" s="50"/>
      <c r="E35" s="46" t="b">
        <f t="shared" si="0"/>
        <v>0</v>
      </c>
      <c r="F35" s="46">
        <f t="shared" ca="1" si="1"/>
        <v>87.140541458111187</v>
      </c>
      <c r="G35" s="50"/>
      <c r="I35" s="79"/>
    </row>
    <row r="36" spans="2:9" ht="15.95" customHeight="1">
      <c r="B36" s="57"/>
      <c r="C36" s="59" t="s">
        <v>7</v>
      </c>
      <c r="D36" s="50"/>
      <c r="E36" s="46" t="b">
        <f t="shared" si="0"/>
        <v>0</v>
      </c>
      <c r="F36" s="46">
        <f t="shared" ca="1" si="1"/>
        <v>46.395575408393299</v>
      </c>
      <c r="G36" s="50"/>
    </row>
    <row r="37" spans="2:9" ht="15.95" customHeight="1">
      <c r="B37" s="57"/>
      <c r="C37" s="59" t="s">
        <v>26</v>
      </c>
      <c r="D37" s="50"/>
      <c r="E37" s="46" t="b">
        <f t="shared" si="0"/>
        <v>0</v>
      </c>
      <c r="F37" s="46">
        <f t="shared" ca="1" si="1"/>
        <v>53.740864926288623</v>
      </c>
      <c r="G37" s="50"/>
    </row>
    <row r="38" spans="2:9" ht="15.95" customHeight="1">
      <c r="B38" s="57"/>
      <c r="C38" s="59" t="s">
        <v>8</v>
      </c>
      <c r="D38" s="50"/>
      <c r="E38" s="46" t="b">
        <f t="shared" si="0"/>
        <v>0</v>
      </c>
      <c r="F38" s="46">
        <f t="shared" ca="1" si="1"/>
        <v>79.908182844490653</v>
      </c>
      <c r="G38" s="50"/>
      <c r="I38" s="79"/>
    </row>
    <row r="39" spans="2:9" ht="15.95" customHeight="1">
      <c r="B39" s="56" t="s">
        <v>34</v>
      </c>
      <c r="C39" s="58" t="s">
        <v>6</v>
      </c>
      <c r="D39" s="50"/>
      <c r="E39" s="46" t="b">
        <f t="shared" ref="E39:E70" si="2">ISTEXT(G39)</f>
        <v>0</v>
      </c>
      <c r="F39" s="46">
        <f t="shared" ref="F39:F70" ca="1" si="3">RAND()*100</f>
        <v>16.882156095522838</v>
      </c>
      <c r="G39" s="50"/>
    </row>
    <row r="40" spans="2:9" ht="15.95" customHeight="1">
      <c r="B40" s="56"/>
      <c r="C40" s="59" t="s">
        <v>7</v>
      </c>
      <c r="D40" s="50"/>
      <c r="E40" s="46" t="b">
        <f t="shared" si="2"/>
        <v>0</v>
      </c>
      <c r="F40" s="46">
        <f t="shared" ca="1" si="3"/>
        <v>13.030825937391821</v>
      </c>
      <c r="G40" s="50"/>
    </row>
    <row r="41" spans="2:9" ht="15.95" customHeight="1">
      <c r="B41" s="56"/>
      <c r="C41" s="59" t="s">
        <v>26</v>
      </c>
      <c r="D41" s="50"/>
      <c r="E41" s="46" t="b">
        <f t="shared" si="2"/>
        <v>0</v>
      </c>
      <c r="F41" s="46">
        <f t="shared" ca="1" si="3"/>
        <v>75.407927542928959</v>
      </c>
      <c r="G41" s="50"/>
      <c r="I41" s="79"/>
    </row>
    <row r="42" spans="2:9" ht="15.95" customHeight="1">
      <c r="B42" s="56"/>
      <c r="C42" s="59" t="s">
        <v>8</v>
      </c>
      <c r="D42" s="50"/>
      <c r="E42" s="46" t="b">
        <f t="shared" si="2"/>
        <v>0</v>
      </c>
      <c r="F42" s="46">
        <f t="shared" ca="1" si="3"/>
        <v>2.8189473540349397</v>
      </c>
      <c r="G42" s="50"/>
    </row>
    <row r="43" spans="2:9" ht="15.95" customHeight="1">
      <c r="B43" s="57" t="s">
        <v>35</v>
      </c>
      <c r="C43" s="58" t="s">
        <v>6</v>
      </c>
      <c r="D43" s="50"/>
      <c r="E43" s="46" t="b">
        <f t="shared" si="2"/>
        <v>0</v>
      </c>
      <c r="F43" s="46">
        <f t="shared" ca="1" si="3"/>
        <v>17.966656879455112</v>
      </c>
      <c r="G43" s="50"/>
    </row>
    <row r="44" spans="2:9" ht="15.95" customHeight="1">
      <c r="B44" s="57"/>
      <c r="C44" s="59" t="s">
        <v>7</v>
      </c>
      <c r="D44" s="50"/>
      <c r="E44" s="46" t="b">
        <f t="shared" si="2"/>
        <v>0</v>
      </c>
      <c r="F44" s="46">
        <f t="shared" ca="1" si="3"/>
        <v>74.766077090683098</v>
      </c>
      <c r="G44" s="50"/>
    </row>
    <row r="45" spans="2:9" ht="15.95" customHeight="1">
      <c r="B45" s="57"/>
      <c r="C45" s="59" t="s">
        <v>26</v>
      </c>
      <c r="D45" s="50"/>
      <c r="E45" s="46" t="b">
        <f t="shared" si="2"/>
        <v>0</v>
      </c>
      <c r="F45" s="46">
        <f t="shared" ca="1" si="3"/>
        <v>2.0051264410846592</v>
      </c>
      <c r="G45" s="50"/>
    </row>
    <row r="46" spans="2:9" ht="15.95" customHeight="1">
      <c r="B46" s="57"/>
      <c r="C46" s="59" t="s">
        <v>8</v>
      </c>
      <c r="D46" s="50"/>
      <c r="E46" s="46" t="b">
        <f t="shared" si="2"/>
        <v>0</v>
      </c>
      <c r="F46" s="46">
        <f t="shared" ca="1" si="3"/>
        <v>47.582950461363893</v>
      </c>
      <c r="G46" s="50"/>
    </row>
    <row r="47" spans="2:9" ht="15.95" customHeight="1">
      <c r="B47" s="56" t="s">
        <v>36</v>
      </c>
      <c r="C47" s="58" t="s">
        <v>6</v>
      </c>
      <c r="D47" s="50"/>
      <c r="E47" s="46" t="b">
        <f t="shared" si="2"/>
        <v>0</v>
      </c>
      <c r="F47" s="46">
        <f t="shared" ca="1" si="3"/>
        <v>89.978616593253065</v>
      </c>
      <c r="G47" s="50"/>
    </row>
    <row r="48" spans="2:9" ht="15.95" customHeight="1">
      <c r="B48" s="56"/>
      <c r="C48" s="59" t="s">
        <v>7</v>
      </c>
      <c r="D48" s="50"/>
      <c r="E48" s="46" t="b">
        <f t="shared" si="2"/>
        <v>0</v>
      </c>
      <c r="F48" s="46">
        <f t="shared" ca="1" si="3"/>
        <v>47.295790452828882</v>
      </c>
      <c r="G48" s="50"/>
    </row>
    <row r="49" spans="2:10" ht="15.95" customHeight="1">
      <c r="B49" s="56"/>
      <c r="C49" s="59" t="s">
        <v>26</v>
      </c>
      <c r="D49" s="50"/>
      <c r="E49" s="46" t="b">
        <f t="shared" si="2"/>
        <v>0</v>
      </c>
      <c r="F49" s="46">
        <f t="shared" ca="1" si="3"/>
        <v>46.201705211605692</v>
      </c>
      <c r="G49" s="50"/>
    </row>
    <row r="50" spans="2:10" ht="15.95" customHeight="1">
      <c r="B50" s="56"/>
      <c r="C50" s="59" t="s">
        <v>8</v>
      </c>
      <c r="D50" s="50"/>
      <c r="E50" s="46" t="b">
        <f t="shared" si="2"/>
        <v>0</v>
      </c>
      <c r="F50" s="46">
        <f t="shared" ca="1" si="3"/>
        <v>91.145183298507163</v>
      </c>
      <c r="G50" s="50"/>
    </row>
    <row r="51" spans="2:10" ht="15.95" customHeight="1">
      <c r="B51" s="57" t="s">
        <v>37</v>
      </c>
      <c r="C51" s="58" t="s">
        <v>6</v>
      </c>
      <c r="D51" s="50"/>
      <c r="E51" s="46" t="b">
        <f t="shared" si="2"/>
        <v>0</v>
      </c>
      <c r="F51" s="46">
        <f t="shared" ca="1" si="3"/>
        <v>60.179143034320774</v>
      </c>
      <c r="G51" s="50"/>
    </row>
    <row r="52" spans="2:10" ht="15.95" customHeight="1">
      <c r="B52" s="57"/>
      <c r="C52" s="59" t="s">
        <v>7</v>
      </c>
      <c r="D52" s="50"/>
      <c r="E52" s="46" t="b">
        <f t="shared" si="2"/>
        <v>0</v>
      </c>
      <c r="F52" s="46">
        <f t="shared" ca="1" si="3"/>
        <v>43.779692365638212</v>
      </c>
      <c r="G52" s="50"/>
    </row>
    <row r="53" spans="2:10" ht="15.95" customHeight="1">
      <c r="B53" s="57"/>
      <c r="C53" s="59" t="s">
        <v>26</v>
      </c>
      <c r="D53" s="50"/>
      <c r="E53" s="46" t="b">
        <f t="shared" si="2"/>
        <v>0</v>
      </c>
      <c r="F53" s="46">
        <f t="shared" ca="1" si="3"/>
        <v>39.357980318816473</v>
      </c>
      <c r="G53" s="50"/>
    </row>
    <row r="54" spans="2:10" ht="15.95" customHeight="1">
      <c r="B54" s="57"/>
      <c r="C54" s="59" t="s">
        <v>8</v>
      </c>
      <c r="D54" s="50"/>
      <c r="E54" s="46" t="b">
        <f t="shared" si="2"/>
        <v>0</v>
      </c>
      <c r="F54" s="46">
        <f t="shared" ca="1" si="3"/>
        <v>41.218698302766832</v>
      </c>
      <c r="G54" s="50"/>
    </row>
    <row r="55" spans="2:10" ht="15.95" customHeight="1">
      <c r="B55" s="56" t="s">
        <v>38</v>
      </c>
      <c r="C55" s="58" t="s">
        <v>6</v>
      </c>
      <c r="D55" s="50"/>
      <c r="E55" s="46" t="b">
        <f t="shared" si="2"/>
        <v>0</v>
      </c>
      <c r="F55" s="46">
        <f t="shared" ca="1" si="3"/>
        <v>55.669586339415474</v>
      </c>
      <c r="G55" s="50"/>
      <c r="I55" s="76"/>
      <c r="J55" s="77"/>
    </row>
    <row r="56" spans="2:10" ht="15.95" customHeight="1">
      <c r="B56" s="56"/>
      <c r="C56" s="59" t="s">
        <v>7</v>
      </c>
      <c r="D56" s="50"/>
      <c r="E56" s="46" t="b">
        <f t="shared" si="2"/>
        <v>0</v>
      </c>
      <c r="F56" s="46">
        <f t="shared" ca="1" si="3"/>
        <v>80.004640387906264</v>
      </c>
      <c r="G56" s="50"/>
      <c r="I56" s="76"/>
      <c r="J56" s="78"/>
    </row>
    <row r="57" spans="2:10" ht="15.95" customHeight="1">
      <c r="B57" s="56"/>
      <c r="C57" s="59" t="s">
        <v>26</v>
      </c>
      <c r="D57" s="50"/>
      <c r="E57" s="46" t="b">
        <f t="shared" si="2"/>
        <v>0</v>
      </c>
      <c r="F57" s="46">
        <f t="shared" ca="1" si="3"/>
        <v>14.985092054165383</v>
      </c>
      <c r="G57" s="50"/>
    </row>
    <row r="58" spans="2:10" ht="15.95" customHeight="1">
      <c r="B58" s="56"/>
      <c r="C58" s="59" t="s">
        <v>8</v>
      </c>
      <c r="D58" s="50"/>
      <c r="E58" s="46" t="b">
        <f t="shared" si="2"/>
        <v>0</v>
      </c>
      <c r="F58" s="46">
        <f t="shared" ca="1" si="3"/>
        <v>81.618143289736622</v>
      </c>
      <c r="G58" s="50"/>
    </row>
    <row r="59" spans="2:10" ht="15.95" customHeight="1">
      <c r="B59" s="57" t="s">
        <v>39</v>
      </c>
      <c r="C59" s="58" t="s">
        <v>6</v>
      </c>
      <c r="D59" s="50"/>
      <c r="E59" s="46" t="b">
        <f t="shared" si="2"/>
        <v>0</v>
      </c>
      <c r="F59" s="46">
        <f t="shared" ca="1" si="3"/>
        <v>64.266260436023231</v>
      </c>
      <c r="G59" s="50"/>
      <c r="I59" s="79"/>
    </row>
    <row r="60" spans="2:10" ht="15.95" customHeight="1">
      <c r="B60" s="57"/>
      <c r="C60" s="59" t="s">
        <v>7</v>
      </c>
      <c r="D60" s="50"/>
      <c r="E60" s="46" t="b">
        <f t="shared" si="2"/>
        <v>0</v>
      </c>
      <c r="F60" s="46">
        <f t="shared" ca="1" si="3"/>
        <v>18.906235926312842</v>
      </c>
      <c r="G60" s="50"/>
    </row>
    <row r="61" spans="2:10" ht="15.95" customHeight="1">
      <c r="B61" s="57"/>
      <c r="C61" s="59" t="s">
        <v>26</v>
      </c>
      <c r="D61" s="50"/>
      <c r="E61" s="46" t="b">
        <f t="shared" si="2"/>
        <v>0</v>
      </c>
      <c r="F61" s="46">
        <f t="shared" ca="1" si="3"/>
        <v>11.016621050313358</v>
      </c>
      <c r="G61" s="50"/>
    </row>
    <row r="62" spans="2:10" ht="15.95" customHeight="1">
      <c r="B62" s="57"/>
      <c r="C62" s="59" t="s">
        <v>8</v>
      </c>
      <c r="D62" s="50"/>
      <c r="E62" s="46" t="b">
        <f t="shared" si="2"/>
        <v>0</v>
      </c>
      <c r="F62" s="46">
        <f t="shared" ca="1" si="3"/>
        <v>38.764898501069297</v>
      </c>
      <c r="G62" s="50"/>
      <c r="I62" s="79"/>
    </row>
    <row r="63" spans="2:10" ht="15.95" customHeight="1">
      <c r="B63" s="56" t="s">
        <v>40</v>
      </c>
      <c r="C63" s="58" t="s">
        <v>6</v>
      </c>
      <c r="D63" s="50"/>
      <c r="E63" s="46" t="b">
        <f t="shared" si="2"/>
        <v>0</v>
      </c>
      <c r="F63" s="46">
        <f t="shared" ca="1" si="3"/>
        <v>12.744359741732957</v>
      </c>
      <c r="G63" s="50"/>
    </row>
    <row r="64" spans="2:10" ht="15.95" customHeight="1">
      <c r="B64" s="56"/>
      <c r="C64" s="59" t="s">
        <v>7</v>
      </c>
      <c r="D64" s="50"/>
      <c r="E64" s="46" t="b">
        <f t="shared" si="2"/>
        <v>0</v>
      </c>
      <c r="F64" s="46">
        <f t="shared" ca="1" si="3"/>
        <v>2.9678230820420204</v>
      </c>
      <c r="G64" s="50"/>
    </row>
    <row r="65" spans="2:10" ht="15.95" customHeight="1">
      <c r="B65" s="56"/>
      <c r="C65" s="59" t="s">
        <v>26</v>
      </c>
      <c r="D65" s="50"/>
      <c r="E65" s="46" t="b">
        <f t="shared" si="2"/>
        <v>0</v>
      </c>
      <c r="F65" s="46">
        <f t="shared" ca="1" si="3"/>
        <v>70.125459502307038</v>
      </c>
      <c r="G65" s="50"/>
      <c r="I65" s="79"/>
    </row>
    <row r="66" spans="2:10" ht="15.95" customHeight="1">
      <c r="B66" s="56"/>
      <c r="C66" s="59" t="s">
        <v>8</v>
      </c>
      <c r="D66" s="50"/>
      <c r="E66" s="46" t="b">
        <f t="shared" si="2"/>
        <v>0</v>
      </c>
      <c r="F66" s="46">
        <f t="shared" ca="1" si="3"/>
        <v>38.021215041759234</v>
      </c>
      <c r="G66" s="50"/>
    </row>
    <row r="67" spans="2:10" ht="15.95" customHeight="1">
      <c r="B67" s="57" t="s">
        <v>41</v>
      </c>
      <c r="C67" s="58" t="s">
        <v>6</v>
      </c>
      <c r="D67" s="50"/>
      <c r="E67" s="46" t="b">
        <f t="shared" si="2"/>
        <v>0</v>
      </c>
      <c r="F67" s="46">
        <f t="shared" ca="1" si="3"/>
        <v>46.793310400009467</v>
      </c>
      <c r="G67" s="50"/>
    </row>
    <row r="68" spans="2:10" ht="15.95" customHeight="1">
      <c r="B68" s="57"/>
      <c r="C68" s="59" t="s">
        <v>7</v>
      </c>
      <c r="D68" s="50"/>
      <c r="E68" s="46" t="b">
        <f t="shared" si="2"/>
        <v>0</v>
      </c>
      <c r="F68" s="46">
        <f t="shared" ca="1" si="3"/>
        <v>99.108692934386951</v>
      </c>
      <c r="G68" s="50"/>
    </row>
    <row r="69" spans="2:10" ht="15.95" customHeight="1">
      <c r="B69" s="57"/>
      <c r="C69" s="59" t="s">
        <v>26</v>
      </c>
      <c r="D69" s="50"/>
      <c r="E69" s="46" t="b">
        <f t="shared" si="2"/>
        <v>0</v>
      </c>
      <c r="F69" s="46">
        <f t="shared" ca="1" si="3"/>
        <v>68.247418162537429</v>
      </c>
      <c r="G69" s="50"/>
    </row>
    <row r="70" spans="2:10" ht="15.95" customHeight="1">
      <c r="B70" s="57"/>
      <c r="C70" s="59" t="s">
        <v>8</v>
      </c>
      <c r="D70" s="50"/>
      <c r="E70" s="46" t="b">
        <f t="shared" si="2"/>
        <v>0</v>
      </c>
      <c r="F70" s="46">
        <f t="shared" ca="1" si="3"/>
        <v>35.757307249997709</v>
      </c>
      <c r="G70" s="50"/>
    </row>
    <row r="71" spans="2:10" ht="15.95" customHeight="1">
      <c r="B71" s="56" t="s">
        <v>42</v>
      </c>
      <c r="C71" s="58" t="s">
        <v>6</v>
      </c>
      <c r="D71" s="50"/>
      <c r="E71" s="46" t="b">
        <f t="shared" ref="E71:E106" si="4">ISTEXT(G71)</f>
        <v>0</v>
      </c>
      <c r="F71" s="46">
        <f t="shared" ref="F71:F106" ca="1" si="5">RAND()*100</f>
        <v>14.039363846876252</v>
      </c>
      <c r="G71" s="50"/>
    </row>
    <row r="72" spans="2:10" ht="15.95" customHeight="1">
      <c r="B72" s="56"/>
      <c r="C72" s="59" t="s">
        <v>7</v>
      </c>
      <c r="D72" s="50"/>
      <c r="E72" s="46" t="b">
        <f t="shared" si="4"/>
        <v>0</v>
      </c>
      <c r="F72" s="46">
        <f t="shared" ca="1" si="5"/>
        <v>57.806193342303303</v>
      </c>
      <c r="G72" s="50"/>
    </row>
    <row r="73" spans="2:10" ht="15.95" customHeight="1">
      <c r="B73" s="56"/>
      <c r="C73" s="59" t="s">
        <v>26</v>
      </c>
      <c r="D73" s="50"/>
      <c r="E73" s="46" t="b">
        <f t="shared" si="4"/>
        <v>0</v>
      </c>
      <c r="F73" s="46">
        <f t="shared" ca="1" si="5"/>
        <v>2.8168661601017497</v>
      </c>
      <c r="G73" s="50"/>
    </row>
    <row r="74" spans="2:10" ht="15.95" customHeight="1">
      <c r="B74" s="56"/>
      <c r="C74" s="59" t="s">
        <v>8</v>
      </c>
      <c r="D74" s="50"/>
      <c r="E74" s="46" t="b">
        <f t="shared" si="4"/>
        <v>0</v>
      </c>
      <c r="F74" s="46">
        <f t="shared" ca="1" si="5"/>
        <v>32.316307256076456</v>
      </c>
      <c r="G74" s="50"/>
    </row>
    <row r="75" spans="2:10" ht="15.95" customHeight="1">
      <c r="B75" s="57" t="s">
        <v>43</v>
      </c>
      <c r="C75" s="58" t="s">
        <v>6</v>
      </c>
      <c r="D75" s="50"/>
      <c r="E75" s="46" t="b">
        <f t="shared" si="4"/>
        <v>0</v>
      </c>
      <c r="F75" s="46">
        <f t="shared" ca="1" si="5"/>
        <v>68.472007771413558</v>
      </c>
      <c r="G75" s="50"/>
    </row>
    <row r="76" spans="2:10" ht="15.95" customHeight="1">
      <c r="B76" s="57"/>
      <c r="C76" s="59" t="s">
        <v>7</v>
      </c>
      <c r="D76" s="50"/>
      <c r="E76" s="46" t="b">
        <f t="shared" si="4"/>
        <v>0</v>
      </c>
      <c r="F76" s="46">
        <f t="shared" ca="1" si="5"/>
        <v>83.553596509845335</v>
      </c>
      <c r="G76" s="50"/>
    </row>
    <row r="77" spans="2:10" ht="15.95" customHeight="1">
      <c r="B77" s="57"/>
      <c r="C77" s="59" t="s">
        <v>26</v>
      </c>
      <c r="D77" s="50"/>
      <c r="E77" s="46" t="b">
        <f t="shared" si="4"/>
        <v>0</v>
      </c>
      <c r="F77" s="46">
        <f t="shared" ca="1" si="5"/>
        <v>6.8078394341665849</v>
      </c>
      <c r="G77" s="50"/>
    </row>
    <row r="78" spans="2:10" ht="15.95" customHeight="1">
      <c r="B78" s="57"/>
      <c r="C78" s="59" t="s">
        <v>8</v>
      </c>
      <c r="D78" s="50"/>
      <c r="E78" s="46" t="b">
        <f t="shared" si="4"/>
        <v>0</v>
      </c>
      <c r="F78" s="46">
        <f t="shared" ca="1" si="5"/>
        <v>81.092294116139229</v>
      </c>
      <c r="G78" s="50"/>
    </row>
    <row r="79" spans="2:10" ht="15.95" customHeight="1">
      <c r="B79" s="56" t="s">
        <v>44</v>
      </c>
      <c r="C79" s="58" t="s">
        <v>6</v>
      </c>
      <c r="D79" s="50"/>
      <c r="E79" s="46" t="b">
        <f t="shared" si="4"/>
        <v>0</v>
      </c>
      <c r="F79" s="46">
        <f t="shared" ca="1" si="5"/>
        <v>55.494577527119574</v>
      </c>
      <c r="G79" s="50"/>
      <c r="I79" s="76"/>
      <c r="J79" s="77"/>
    </row>
    <row r="80" spans="2:10" ht="15.95" customHeight="1">
      <c r="B80" s="56"/>
      <c r="C80" s="59" t="s">
        <v>7</v>
      </c>
      <c r="D80" s="50"/>
      <c r="E80" s="46" t="b">
        <f t="shared" si="4"/>
        <v>0</v>
      </c>
      <c r="F80" s="46">
        <f t="shared" ca="1" si="5"/>
        <v>74.717140818453046</v>
      </c>
      <c r="G80" s="50"/>
      <c r="I80" s="76"/>
      <c r="J80" s="78"/>
    </row>
    <row r="81" spans="2:9" ht="15.95" customHeight="1">
      <c r="B81" s="56"/>
      <c r="C81" s="59" t="s">
        <v>26</v>
      </c>
      <c r="D81" s="50"/>
      <c r="E81" s="46" t="b">
        <f t="shared" si="4"/>
        <v>0</v>
      </c>
      <c r="F81" s="46">
        <f t="shared" ca="1" si="5"/>
        <v>46.902454500416681</v>
      </c>
      <c r="G81" s="50"/>
    </row>
    <row r="82" spans="2:9" ht="15.95" customHeight="1">
      <c r="B82" s="56"/>
      <c r="C82" s="59" t="s">
        <v>8</v>
      </c>
      <c r="D82" s="50"/>
      <c r="E82" s="46" t="b">
        <f t="shared" si="4"/>
        <v>0</v>
      </c>
      <c r="F82" s="46">
        <f t="shared" ca="1" si="5"/>
        <v>93.292995665420079</v>
      </c>
      <c r="G82" s="50"/>
    </row>
    <row r="83" spans="2:9" ht="15.95" customHeight="1">
      <c r="B83" s="57" t="s">
        <v>45</v>
      </c>
      <c r="C83" s="58" t="s">
        <v>6</v>
      </c>
      <c r="D83" s="50"/>
      <c r="E83" s="46" t="b">
        <f t="shared" si="4"/>
        <v>0</v>
      </c>
      <c r="F83" s="46">
        <f t="shared" ca="1" si="5"/>
        <v>1.1560336373049651</v>
      </c>
      <c r="G83" s="50"/>
      <c r="I83" s="79"/>
    </row>
    <row r="84" spans="2:9" ht="15.95" customHeight="1">
      <c r="B84" s="57"/>
      <c r="C84" s="59" t="s">
        <v>7</v>
      </c>
      <c r="D84" s="50"/>
      <c r="E84" s="46" t="b">
        <f t="shared" si="4"/>
        <v>0</v>
      </c>
      <c r="F84" s="46">
        <f t="shared" ca="1" si="5"/>
        <v>88.877233035584638</v>
      </c>
      <c r="G84" s="50"/>
    </row>
    <row r="85" spans="2:9" ht="15.95" customHeight="1">
      <c r="B85" s="57"/>
      <c r="C85" s="59" t="s">
        <v>26</v>
      </c>
      <c r="D85" s="50"/>
      <c r="E85" s="46" t="b">
        <f t="shared" si="4"/>
        <v>0</v>
      </c>
      <c r="F85" s="46">
        <f t="shared" ca="1" si="5"/>
        <v>19.561069069740711</v>
      </c>
      <c r="G85" s="50"/>
    </row>
    <row r="86" spans="2:9" ht="15.95" customHeight="1">
      <c r="B86" s="57"/>
      <c r="C86" s="59" t="s">
        <v>8</v>
      </c>
      <c r="D86" s="50"/>
      <c r="E86" s="46" t="b">
        <f t="shared" si="4"/>
        <v>0</v>
      </c>
      <c r="F86" s="46">
        <f t="shared" ca="1" si="5"/>
        <v>34.369679501263839</v>
      </c>
      <c r="G86" s="50"/>
      <c r="I86" s="79"/>
    </row>
    <row r="87" spans="2:9" ht="15.95" customHeight="1">
      <c r="B87" s="56" t="s">
        <v>46</v>
      </c>
      <c r="C87" s="58" t="s">
        <v>6</v>
      </c>
      <c r="D87" s="50"/>
      <c r="E87" s="46" t="b">
        <f t="shared" si="4"/>
        <v>0</v>
      </c>
      <c r="F87" s="46">
        <f t="shared" ca="1" si="5"/>
        <v>23.30792182924246</v>
      </c>
      <c r="G87" s="50"/>
    </row>
    <row r="88" spans="2:9" ht="15.95" customHeight="1">
      <c r="B88" s="56"/>
      <c r="C88" s="59" t="s">
        <v>7</v>
      </c>
      <c r="D88" s="50"/>
      <c r="E88" s="46" t="b">
        <f t="shared" si="4"/>
        <v>0</v>
      </c>
      <c r="F88" s="46">
        <f t="shared" ca="1" si="5"/>
        <v>34.285462035780178</v>
      </c>
      <c r="G88" s="50"/>
    </row>
    <row r="89" spans="2:9" ht="15.95" customHeight="1">
      <c r="B89" s="56"/>
      <c r="C89" s="59" t="s">
        <v>26</v>
      </c>
      <c r="D89" s="50"/>
      <c r="E89" s="46" t="b">
        <f t="shared" si="4"/>
        <v>0</v>
      </c>
      <c r="F89" s="46">
        <f t="shared" ca="1" si="5"/>
        <v>1.9150719466894728</v>
      </c>
      <c r="G89" s="50"/>
      <c r="I89" s="79"/>
    </row>
    <row r="90" spans="2:9" ht="15.95" customHeight="1">
      <c r="B90" s="56"/>
      <c r="C90" s="59" t="s">
        <v>8</v>
      </c>
      <c r="D90" s="50"/>
      <c r="E90" s="46" t="b">
        <f t="shared" si="4"/>
        <v>0</v>
      </c>
      <c r="F90" s="46">
        <f t="shared" ca="1" si="5"/>
        <v>1.1244078018586734</v>
      </c>
      <c r="G90" s="50"/>
    </row>
    <row r="91" spans="2:9" ht="15.95" customHeight="1">
      <c r="B91" s="57" t="s">
        <v>47</v>
      </c>
      <c r="C91" s="58" t="s">
        <v>6</v>
      </c>
      <c r="D91" s="50"/>
      <c r="E91" s="46" t="b">
        <f t="shared" si="4"/>
        <v>0</v>
      </c>
      <c r="F91" s="46">
        <f t="shared" ca="1" si="5"/>
        <v>73.391633275123368</v>
      </c>
      <c r="G91" s="50"/>
    </row>
    <row r="92" spans="2:9" ht="15.95" customHeight="1">
      <c r="B92" s="57"/>
      <c r="C92" s="59" t="s">
        <v>7</v>
      </c>
      <c r="D92" s="50"/>
      <c r="E92" s="46" t="b">
        <f t="shared" si="4"/>
        <v>0</v>
      </c>
      <c r="F92" s="46">
        <f t="shared" ca="1" si="5"/>
        <v>77.007265964671021</v>
      </c>
      <c r="G92" s="50"/>
    </row>
    <row r="93" spans="2:9" ht="15.95" customHeight="1">
      <c r="B93" s="57"/>
      <c r="C93" s="59" t="s">
        <v>26</v>
      </c>
      <c r="D93" s="50"/>
      <c r="E93" s="46" t="b">
        <f t="shared" si="4"/>
        <v>0</v>
      </c>
      <c r="F93" s="46">
        <f t="shared" ca="1" si="5"/>
        <v>52.068001151494499</v>
      </c>
      <c r="G93" s="50"/>
    </row>
    <row r="94" spans="2:9" ht="15.95" customHeight="1">
      <c r="B94" s="57"/>
      <c r="C94" s="59" t="s">
        <v>8</v>
      </c>
      <c r="D94" s="50"/>
      <c r="E94" s="46" t="b">
        <f t="shared" si="4"/>
        <v>0</v>
      </c>
      <c r="F94" s="46">
        <f t="shared" ca="1" si="5"/>
        <v>74.717085967381308</v>
      </c>
      <c r="G94" s="50"/>
    </row>
    <row r="95" spans="2:9" ht="15.95" customHeight="1">
      <c r="B95" s="56" t="s">
        <v>48</v>
      </c>
      <c r="C95" s="58" t="s">
        <v>6</v>
      </c>
      <c r="D95" s="50"/>
      <c r="E95" s="46" t="b">
        <f t="shared" si="4"/>
        <v>0</v>
      </c>
      <c r="F95" s="46">
        <f t="shared" ca="1" si="5"/>
        <v>49.15179340197318</v>
      </c>
      <c r="G95" s="50"/>
    </row>
    <row r="96" spans="2:9" ht="15.95" customHeight="1">
      <c r="B96" s="56"/>
      <c r="C96" s="59" t="s">
        <v>7</v>
      </c>
      <c r="D96" s="50"/>
      <c r="E96" s="46" t="b">
        <f t="shared" si="4"/>
        <v>0</v>
      </c>
      <c r="F96" s="46">
        <f t="shared" ca="1" si="5"/>
        <v>93.37907167871704</v>
      </c>
      <c r="G96" s="50"/>
    </row>
    <row r="97" spans="2:7" ht="15.95" customHeight="1">
      <c r="B97" s="56"/>
      <c r="C97" s="59" t="s">
        <v>26</v>
      </c>
      <c r="D97" s="50"/>
      <c r="E97" s="46" t="b">
        <f t="shared" si="4"/>
        <v>0</v>
      </c>
      <c r="F97" s="46">
        <f t="shared" ca="1" si="5"/>
        <v>57.63539405970981</v>
      </c>
      <c r="G97" s="50"/>
    </row>
    <row r="98" spans="2:7" ht="15.95" customHeight="1">
      <c r="B98" s="56"/>
      <c r="C98" s="59" t="s">
        <v>8</v>
      </c>
      <c r="D98" s="50"/>
      <c r="E98" s="46" t="b">
        <f t="shared" si="4"/>
        <v>0</v>
      </c>
      <c r="F98" s="46">
        <f t="shared" ca="1" si="5"/>
        <v>0.28778755197533812</v>
      </c>
      <c r="G98" s="50"/>
    </row>
    <row r="99" spans="2:7" ht="15.95" customHeight="1">
      <c r="B99" s="57" t="s">
        <v>49</v>
      </c>
      <c r="C99" s="58" t="s">
        <v>6</v>
      </c>
      <c r="D99" s="50"/>
      <c r="E99" s="46" t="b">
        <f t="shared" si="4"/>
        <v>0</v>
      </c>
      <c r="F99" s="46">
        <f t="shared" ca="1" si="5"/>
        <v>72.716997912686196</v>
      </c>
      <c r="G99" s="50"/>
    </row>
    <row r="100" spans="2:7" ht="15.95" customHeight="1">
      <c r="B100" s="57"/>
      <c r="C100" s="59" t="s">
        <v>7</v>
      </c>
      <c r="D100" s="50"/>
      <c r="E100" s="46" t="b">
        <f t="shared" si="4"/>
        <v>0</v>
      </c>
      <c r="F100" s="46">
        <f t="shared" ca="1" si="5"/>
        <v>86.97267903045099</v>
      </c>
      <c r="G100" s="50"/>
    </row>
    <row r="101" spans="2:7" ht="15.95" customHeight="1">
      <c r="B101" s="57"/>
      <c r="C101" s="59" t="s">
        <v>26</v>
      </c>
      <c r="D101" s="50"/>
      <c r="E101" s="46" t="b">
        <f t="shared" si="4"/>
        <v>0</v>
      </c>
      <c r="F101" s="46">
        <f t="shared" ca="1" si="5"/>
        <v>24.502086321108951</v>
      </c>
      <c r="G101" s="50"/>
    </row>
    <row r="102" spans="2:7" ht="15.95" customHeight="1">
      <c r="B102" s="57"/>
      <c r="C102" s="59" t="s">
        <v>8</v>
      </c>
      <c r="D102" s="50"/>
      <c r="E102" s="46" t="b">
        <f t="shared" si="4"/>
        <v>0</v>
      </c>
      <c r="F102" s="46">
        <f t="shared" ca="1" si="5"/>
        <v>16.814080690110877</v>
      </c>
      <c r="G102" s="50"/>
    </row>
    <row r="103" spans="2:7" ht="15.95" customHeight="1">
      <c r="B103" s="56" t="s">
        <v>50</v>
      </c>
      <c r="C103" s="58" t="s">
        <v>6</v>
      </c>
      <c r="D103" s="50"/>
      <c r="E103" s="46" t="b">
        <f t="shared" si="4"/>
        <v>0</v>
      </c>
      <c r="F103" s="46">
        <f t="shared" ca="1" si="5"/>
        <v>80.402310680337052</v>
      </c>
      <c r="G103" s="50"/>
    </row>
    <row r="104" spans="2:7" ht="15.95" customHeight="1">
      <c r="B104" s="56"/>
      <c r="C104" s="59" t="s">
        <v>7</v>
      </c>
      <c r="D104" s="50"/>
      <c r="E104" s="46" t="b">
        <f t="shared" si="4"/>
        <v>0</v>
      </c>
      <c r="F104" s="46">
        <f t="shared" ca="1" si="5"/>
        <v>81.295315826503156</v>
      </c>
      <c r="G104" s="50"/>
    </row>
    <row r="105" spans="2:7" ht="15.95" customHeight="1">
      <c r="B105" s="56"/>
      <c r="C105" s="59" t="s">
        <v>26</v>
      </c>
      <c r="D105" s="50"/>
      <c r="E105" s="46" t="b">
        <f t="shared" si="4"/>
        <v>0</v>
      </c>
      <c r="F105" s="46">
        <f t="shared" ca="1" si="5"/>
        <v>66.695066521683799</v>
      </c>
      <c r="G105" s="50"/>
    </row>
    <row r="106" spans="2:7" ht="15.95" customHeight="1">
      <c r="B106" s="56"/>
      <c r="C106" s="59" t="s">
        <v>8</v>
      </c>
      <c r="D106" s="50"/>
      <c r="E106" s="46" t="b">
        <f t="shared" si="4"/>
        <v>0</v>
      </c>
      <c r="F106" s="46">
        <f t="shared" ca="1" si="5"/>
        <v>98.980429363839264</v>
      </c>
      <c r="G106" s="50"/>
    </row>
    <row r="107" spans="2:7" s="70" customFormat="1">
      <c r="B107" s="83"/>
      <c r="C107" s="84"/>
      <c r="F107" s="73"/>
      <c r="G107" s="74"/>
    </row>
    <row r="108" spans="2:7" s="70" customFormat="1">
      <c r="B108" s="83"/>
      <c r="C108" s="84"/>
      <c r="F108" s="73"/>
      <c r="G108" s="74"/>
    </row>
    <row r="109" spans="2:7" s="70" customFormat="1">
      <c r="B109" s="83"/>
      <c r="C109" s="84"/>
      <c r="F109" s="73"/>
      <c r="G109" s="74"/>
    </row>
    <row r="110" spans="2:7" s="70" customFormat="1">
      <c r="B110" s="83"/>
      <c r="C110" s="84"/>
      <c r="F110" s="73"/>
      <c r="G110" s="74"/>
    </row>
    <row r="111" spans="2:7" s="70" customFormat="1">
      <c r="B111" s="83"/>
      <c r="C111" s="84"/>
      <c r="F111" s="73"/>
      <c r="G111" s="74"/>
    </row>
    <row r="112" spans="2:7" s="70" customFormat="1">
      <c r="B112" s="83"/>
      <c r="C112" s="84"/>
      <c r="F112" s="73"/>
      <c r="G112" s="74"/>
    </row>
    <row r="113" spans="2:7" s="70" customFormat="1">
      <c r="B113" s="83"/>
      <c r="C113" s="84"/>
      <c r="F113" s="73"/>
      <c r="G113" s="74"/>
    </row>
    <row r="114" spans="2:7" s="70" customFormat="1">
      <c r="B114" s="83"/>
      <c r="C114" s="84"/>
      <c r="F114" s="73"/>
      <c r="G114" s="74"/>
    </row>
    <row r="115" spans="2:7" s="70" customFormat="1">
      <c r="B115" s="83"/>
      <c r="C115" s="84"/>
      <c r="F115" s="73"/>
      <c r="G115" s="74"/>
    </row>
    <row r="116" spans="2:7" s="70" customFormat="1">
      <c r="B116" s="83"/>
      <c r="C116" s="84"/>
      <c r="F116" s="73"/>
      <c r="G116" s="74"/>
    </row>
    <row r="117" spans="2:7" s="70" customFormat="1">
      <c r="B117" s="83"/>
      <c r="C117" s="84"/>
      <c r="F117" s="73"/>
      <c r="G117" s="74"/>
    </row>
    <row r="118" spans="2:7" s="70" customFormat="1">
      <c r="B118" s="83"/>
      <c r="C118" s="84"/>
      <c r="F118" s="73"/>
      <c r="G118" s="74"/>
    </row>
    <row r="119" spans="2:7" s="70" customFormat="1">
      <c r="B119" s="83"/>
      <c r="C119" s="84"/>
      <c r="F119" s="73"/>
      <c r="G119" s="74"/>
    </row>
    <row r="120" spans="2:7" s="70" customFormat="1">
      <c r="B120" s="83"/>
      <c r="C120" s="84"/>
      <c r="F120" s="73"/>
      <c r="G120" s="74"/>
    </row>
    <row r="121" spans="2:7" s="70" customFormat="1">
      <c r="B121" s="83"/>
      <c r="C121" s="84"/>
      <c r="F121" s="73"/>
      <c r="G121" s="74"/>
    </row>
    <row r="122" spans="2:7" s="70" customFormat="1">
      <c r="B122" s="83"/>
      <c r="C122" s="84"/>
      <c r="F122" s="73"/>
      <c r="G122" s="74"/>
    </row>
    <row r="123" spans="2:7" s="70" customFormat="1">
      <c r="B123" s="83"/>
      <c r="C123" s="84"/>
      <c r="F123" s="73"/>
      <c r="G123" s="74"/>
    </row>
    <row r="124" spans="2:7" s="70" customFormat="1">
      <c r="B124" s="83"/>
      <c r="C124" s="84"/>
      <c r="F124" s="73"/>
      <c r="G124" s="74"/>
    </row>
    <row r="125" spans="2:7" s="70" customFormat="1">
      <c r="B125" s="83"/>
      <c r="C125" s="84"/>
      <c r="F125" s="73"/>
      <c r="G125" s="74"/>
    </row>
    <row r="126" spans="2:7" s="70" customFormat="1">
      <c r="B126" s="83"/>
      <c r="C126" s="84"/>
      <c r="F126" s="73"/>
      <c r="G126" s="74"/>
    </row>
    <row r="127" spans="2:7" s="70" customFormat="1">
      <c r="B127" s="83"/>
      <c r="C127" s="84"/>
      <c r="F127" s="73"/>
      <c r="G127" s="74"/>
    </row>
    <row r="128" spans="2:7" s="70" customFormat="1">
      <c r="B128" s="83"/>
      <c r="C128" s="84"/>
      <c r="F128" s="73"/>
      <c r="G128" s="74"/>
    </row>
    <row r="129" spans="2:7" s="70" customFormat="1">
      <c r="B129" s="83"/>
      <c r="C129" s="84"/>
      <c r="F129" s="73"/>
      <c r="G129" s="74"/>
    </row>
    <row r="130" spans="2:7" s="70" customFormat="1">
      <c r="B130" s="83"/>
      <c r="C130" s="84"/>
      <c r="F130" s="73"/>
      <c r="G130" s="74"/>
    </row>
    <row r="131" spans="2:7" s="70" customFormat="1">
      <c r="B131" s="83"/>
      <c r="C131" s="84"/>
      <c r="F131" s="73"/>
      <c r="G131" s="74"/>
    </row>
    <row r="132" spans="2:7" s="70" customFormat="1">
      <c r="B132" s="83"/>
      <c r="C132" s="84"/>
      <c r="F132" s="73"/>
      <c r="G132" s="74"/>
    </row>
    <row r="133" spans="2:7" s="70" customFormat="1">
      <c r="B133" s="83"/>
      <c r="C133" s="84"/>
      <c r="F133" s="73"/>
      <c r="G133" s="74"/>
    </row>
    <row r="134" spans="2:7" s="70" customFormat="1">
      <c r="B134" s="83"/>
      <c r="C134" s="84"/>
      <c r="F134" s="73"/>
      <c r="G134" s="74"/>
    </row>
    <row r="135" spans="2:7" s="70" customFormat="1">
      <c r="B135" s="83"/>
      <c r="C135" s="84"/>
      <c r="F135" s="73"/>
      <c r="G135" s="74"/>
    </row>
    <row r="136" spans="2:7" s="70" customFormat="1">
      <c r="B136" s="83"/>
      <c r="C136" s="84"/>
      <c r="F136" s="73"/>
      <c r="G136" s="74"/>
    </row>
    <row r="137" spans="2:7" s="70" customFormat="1">
      <c r="B137" s="83"/>
      <c r="C137" s="84"/>
      <c r="F137" s="73"/>
      <c r="G137" s="74"/>
    </row>
    <row r="138" spans="2:7" s="70" customFormat="1">
      <c r="B138" s="83"/>
      <c r="C138" s="84"/>
      <c r="F138" s="73"/>
      <c r="G138" s="74"/>
    </row>
    <row r="139" spans="2:7" s="70" customFormat="1">
      <c r="B139" s="83"/>
      <c r="C139" s="84"/>
      <c r="F139" s="73"/>
      <c r="G139" s="74"/>
    </row>
    <row r="140" spans="2:7" s="70" customFormat="1">
      <c r="B140" s="83"/>
      <c r="C140" s="84"/>
      <c r="F140" s="73"/>
      <c r="G140" s="74"/>
    </row>
    <row r="141" spans="2:7" s="70" customFormat="1">
      <c r="B141" s="83"/>
      <c r="C141" s="84"/>
      <c r="F141" s="73"/>
      <c r="G141" s="74"/>
    </row>
    <row r="142" spans="2:7" s="70" customFormat="1">
      <c r="B142" s="83"/>
      <c r="C142" s="84"/>
      <c r="F142" s="73"/>
      <c r="G142" s="74"/>
    </row>
    <row r="143" spans="2:7" s="70" customFormat="1">
      <c r="B143" s="83"/>
      <c r="C143" s="84"/>
      <c r="F143" s="73"/>
      <c r="G143" s="74"/>
    </row>
    <row r="144" spans="2:7" s="70" customFormat="1">
      <c r="B144" s="83"/>
      <c r="C144" s="84"/>
      <c r="F144" s="73"/>
      <c r="G144" s="74"/>
    </row>
    <row r="145" spans="2:7" s="70" customFormat="1">
      <c r="B145" s="83"/>
      <c r="C145" s="84"/>
      <c r="F145" s="73"/>
      <c r="G145" s="74"/>
    </row>
    <row r="146" spans="2:7" s="70" customFormat="1">
      <c r="B146" s="83"/>
      <c r="C146" s="84"/>
      <c r="F146" s="73"/>
      <c r="G146" s="74"/>
    </row>
    <row r="147" spans="2:7" s="70" customFormat="1">
      <c r="B147" s="83"/>
      <c r="C147" s="84"/>
      <c r="F147" s="73"/>
      <c r="G147" s="74"/>
    </row>
    <row r="148" spans="2:7" s="70" customFormat="1">
      <c r="B148" s="83"/>
      <c r="C148" s="84"/>
      <c r="F148" s="73"/>
      <c r="G148" s="74"/>
    </row>
    <row r="149" spans="2:7" s="70" customFormat="1">
      <c r="B149" s="83"/>
      <c r="C149" s="84"/>
      <c r="F149" s="73"/>
      <c r="G149" s="74"/>
    </row>
    <row r="150" spans="2:7" s="70" customFormat="1">
      <c r="B150" s="83"/>
      <c r="C150" s="84"/>
      <c r="F150" s="73"/>
      <c r="G150" s="74"/>
    </row>
    <row r="151" spans="2:7" s="70" customFormat="1">
      <c r="B151" s="83"/>
      <c r="C151" s="84"/>
      <c r="F151" s="73"/>
      <c r="G151" s="74"/>
    </row>
    <row r="152" spans="2:7" s="70" customFormat="1">
      <c r="B152" s="83"/>
      <c r="C152" s="84"/>
      <c r="F152" s="73"/>
      <c r="G152" s="74"/>
    </row>
    <row r="153" spans="2:7" s="70" customFormat="1">
      <c r="B153" s="83"/>
      <c r="C153" s="84"/>
      <c r="F153" s="73"/>
      <c r="G153" s="74"/>
    </row>
    <row r="154" spans="2:7" s="70" customFormat="1">
      <c r="B154" s="83"/>
      <c r="C154" s="84"/>
      <c r="F154" s="73"/>
      <c r="G154" s="74"/>
    </row>
    <row r="155" spans="2:7" s="70" customFormat="1">
      <c r="B155" s="83"/>
      <c r="C155" s="84"/>
      <c r="F155" s="73"/>
      <c r="G155" s="74"/>
    </row>
    <row r="156" spans="2:7" s="70" customFormat="1">
      <c r="B156" s="83"/>
      <c r="C156" s="84"/>
      <c r="F156" s="73"/>
      <c r="G156" s="74"/>
    </row>
    <row r="157" spans="2:7" s="70" customFormat="1">
      <c r="B157" s="83"/>
      <c r="C157" s="84"/>
      <c r="F157" s="73"/>
      <c r="G157" s="74"/>
    </row>
    <row r="158" spans="2:7" s="70" customFormat="1">
      <c r="B158" s="83"/>
      <c r="C158" s="84"/>
      <c r="F158" s="73"/>
      <c r="G158" s="74"/>
    </row>
    <row r="159" spans="2:7" s="70" customFormat="1">
      <c r="B159" s="83"/>
      <c r="C159" s="84"/>
      <c r="F159" s="73"/>
      <c r="G159" s="74"/>
    </row>
    <row r="160" spans="2:7" s="70" customFormat="1">
      <c r="B160" s="83"/>
      <c r="C160" s="84"/>
      <c r="F160" s="73"/>
      <c r="G160" s="74"/>
    </row>
    <row r="161" spans="2:7" s="70" customFormat="1">
      <c r="B161" s="83"/>
      <c r="C161" s="84"/>
      <c r="F161" s="73"/>
      <c r="G161" s="74"/>
    </row>
    <row r="162" spans="2:7" s="70" customFormat="1">
      <c r="B162" s="83"/>
      <c r="C162" s="84"/>
      <c r="F162" s="73"/>
      <c r="G162" s="74"/>
    </row>
    <row r="163" spans="2:7" s="70" customFormat="1">
      <c r="B163" s="83"/>
      <c r="C163" s="84"/>
      <c r="F163" s="73"/>
      <c r="G163" s="74"/>
    </row>
    <row r="164" spans="2:7" s="70" customFormat="1">
      <c r="B164" s="83"/>
      <c r="C164" s="84"/>
      <c r="F164" s="73"/>
      <c r="G164" s="74"/>
    </row>
    <row r="165" spans="2:7" s="70" customFormat="1">
      <c r="B165" s="83"/>
      <c r="C165" s="84"/>
      <c r="F165" s="73"/>
      <c r="G165" s="74"/>
    </row>
    <row r="166" spans="2:7" s="70" customFormat="1">
      <c r="B166" s="83"/>
      <c r="C166" s="84"/>
      <c r="F166" s="73"/>
      <c r="G166" s="74"/>
    </row>
    <row r="167" spans="2:7" s="70" customFormat="1">
      <c r="B167" s="83"/>
      <c r="C167" s="84"/>
      <c r="F167" s="73"/>
      <c r="G167" s="74"/>
    </row>
    <row r="168" spans="2:7" s="70" customFormat="1">
      <c r="B168" s="83"/>
      <c r="C168" s="84"/>
      <c r="F168" s="73"/>
      <c r="G168" s="74"/>
    </row>
    <row r="169" spans="2:7" s="70" customFormat="1">
      <c r="B169" s="83"/>
      <c r="C169" s="84"/>
      <c r="F169" s="73"/>
      <c r="G169" s="74"/>
    </row>
    <row r="170" spans="2:7" s="70" customFormat="1">
      <c r="B170" s="83"/>
      <c r="C170" s="84"/>
      <c r="F170" s="73"/>
      <c r="G170" s="74"/>
    </row>
    <row r="171" spans="2:7" s="70" customFormat="1">
      <c r="B171" s="83"/>
      <c r="C171" s="84"/>
      <c r="F171" s="73"/>
      <c r="G171" s="74"/>
    </row>
    <row r="172" spans="2:7" s="70" customFormat="1">
      <c r="B172" s="83"/>
      <c r="C172" s="84"/>
      <c r="F172" s="73"/>
      <c r="G172" s="74"/>
    </row>
    <row r="173" spans="2:7" s="70" customFormat="1">
      <c r="B173" s="83"/>
      <c r="C173" s="84"/>
      <c r="F173" s="73"/>
      <c r="G173" s="74"/>
    </row>
    <row r="174" spans="2:7" s="70" customFormat="1">
      <c r="B174" s="83"/>
      <c r="C174" s="84"/>
      <c r="F174" s="73"/>
      <c r="G174" s="74"/>
    </row>
    <row r="175" spans="2:7" s="70" customFormat="1">
      <c r="B175" s="83"/>
      <c r="C175" s="84"/>
      <c r="F175" s="73"/>
      <c r="G175" s="74"/>
    </row>
    <row r="176" spans="2:7" s="70" customFormat="1">
      <c r="B176" s="83"/>
      <c r="C176" s="84"/>
      <c r="F176" s="73"/>
      <c r="G176" s="74"/>
    </row>
    <row r="177" spans="2:7" s="70" customFormat="1">
      <c r="B177" s="83"/>
      <c r="C177" s="84"/>
      <c r="F177" s="73"/>
      <c r="G177" s="74"/>
    </row>
    <row r="178" spans="2:7" s="70" customFormat="1">
      <c r="B178" s="83"/>
      <c r="C178" s="84"/>
      <c r="F178" s="73"/>
      <c r="G178" s="74"/>
    </row>
    <row r="179" spans="2:7" s="70" customFormat="1">
      <c r="B179" s="83"/>
      <c r="C179" s="84"/>
      <c r="F179" s="73"/>
      <c r="G179" s="74"/>
    </row>
    <row r="180" spans="2:7" s="70" customFormat="1">
      <c r="B180" s="83"/>
      <c r="C180" s="84"/>
      <c r="F180" s="73"/>
      <c r="G180" s="74"/>
    </row>
    <row r="181" spans="2:7" s="70" customFormat="1">
      <c r="B181" s="83"/>
      <c r="C181" s="84"/>
      <c r="F181" s="73"/>
      <c r="G181" s="74"/>
    </row>
    <row r="182" spans="2:7" s="70" customFormat="1">
      <c r="B182" s="83"/>
      <c r="C182" s="84"/>
      <c r="F182" s="73"/>
      <c r="G182" s="74"/>
    </row>
    <row r="183" spans="2:7" s="70" customFormat="1">
      <c r="B183" s="83"/>
      <c r="C183" s="84"/>
      <c r="F183" s="73"/>
      <c r="G183" s="74"/>
    </row>
    <row r="184" spans="2:7" s="70" customFormat="1">
      <c r="B184" s="83"/>
      <c r="C184" s="84"/>
      <c r="F184" s="73"/>
      <c r="G184" s="74"/>
    </row>
    <row r="185" spans="2:7" s="70" customFormat="1">
      <c r="B185" s="83"/>
      <c r="C185" s="84"/>
      <c r="F185" s="73"/>
      <c r="G185" s="74"/>
    </row>
    <row r="186" spans="2:7" s="70" customFormat="1">
      <c r="B186" s="83"/>
      <c r="C186" s="84"/>
      <c r="F186" s="73"/>
      <c r="G186" s="74"/>
    </row>
    <row r="187" spans="2:7" s="70" customFormat="1">
      <c r="B187" s="83"/>
      <c r="C187" s="84"/>
      <c r="F187" s="73"/>
      <c r="G187" s="74"/>
    </row>
    <row r="188" spans="2:7" s="70" customFormat="1">
      <c r="B188" s="83"/>
      <c r="C188" s="84"/>
      <c r="F188" s="73"/>
      <c r="G188" s="74"/>
    </row>
    <row r="189" spans="2:7" s="70" customFormat="1">
      <c r="B189" s="83"/>
      <c r="C189" s="84"/>
      <c r="F189" s="73"/>
      <c r="G189" s="74"/>
    </row>
    <row r="190" spans="2:7" s="70" customFormat="1">
      <c r="B190" s="83"/>
      <c r="C190" s="84"/>
      <c r="F190" s="73"/>
      <c r="G190" s="74"/>
    </row>
    <row r="191" spans="2:7" s="70" customFormat="1">
      <c r="B191" s="83"/>
      <c r="C191" s="84"/>
      <c r="F191" s="73"/>
      <c r="G191" s="74"/>
    </row>
    <row r="192" spans="2:7" s="70" customFormat="1">
      <c r="B192" s="83"/>
      <c r="C192" s="84"/>
      <c r="F192" s="73"/>
      <c r="G192" s="74"/>
    </row>
    <row r="193" spans="2:7" s="70" customFormat="1">
      <c r="B193" s="83"/>
      <c r="C193" s="84"/>
      <c r="F193" s="73"/>
      <c r="G193" s="74"/>
    </row>
    <row r="194" spans="2:7" s="70" customFormat="1">
      <c r="B194" s="83"/>
      <c r="C194" s="84"/>
      <c r="F194" s="73"/>
      <c r="G194" s="74"/>
    </row>
    <row r="195" spans="2:7" s="70" customFormat="1">
      <c r="B195" s="83"/>
      <c r="C195" s="84"/>
      <c r="F195" s="73"/>
      <c r="G195" s="74"/>
    </row>
    <row r="196" spans="2:7" s="70" customFormat="1">
      <c r="B196" s="83"/>
      <c r="C196" s="84"/>
      <c r="F196" s="73"/>
      <c r="G196" s="74"/>
    </row>
    <row r="197" spans="2:7" s="70" customFormat="1">
      <c r="B197" s="83"/>
      <c r="C197" s="84"/>
      <c r="F197" s="73"/>
      <c r="G197" s="74"/>
    </row>
    <row r="198" spans="2:7" s="70" customFormat="1">
      <c r="B198" s="83"/>
      <c r="C198" s="84"/>
      <c r="F198" s="73"/>
      <c r="G198" s="74"/>
    </row>
    <row r="199" spans="2:7" s="70" customFormat="1">
      <c r="B199" s="83"/>
      <c r="C199" s="84"/>
      <c r="F199" s="73"/>
      <c r="G199" s="74"/>
    </row>
    <row r="200" spans="2:7" s="70" customFormat="1">
      <c r="B200" s="83"/>
      <c r="C200" s="84"/>
      <c r="F200" s="73"/>
      <c r="G200" s="74"/>
    </row>
    <row r="201" spans="2:7" s="70" customFormat="1">
      <c r="B201" s="83"/>
      <c r="C201" s="84"/>
      <c r="F201" s="73"/>
      <c r="G201" s="74"/>
    </row>
    <row r="202" spans="2:7" s="70" customFormat="1">
      <c r="B202" s="83"/>
      <c r="C202" s="84"/>
      <c r="F202" s="73"/>
      <c r="G202" s="74"/>
    </row>
    <row r="203" spans="2:7" s="70" customFormat="1">
      <c r="B203" s="83"/>
      <c r="C203" s="84"/>
      <c r="F203" s="73"/>
      <c r="G203" s="74"/>
    </row>
    <row r="204" spans="2:7" s="70" customFormat="1">
      <c r="B204" s="83"/>
      <c r="C204" s="84"/>
      <c r="F204" s="73"/>
      <c r="G204" s="74"/>
    </row>
    <row r="205" spans="2:7" s="70" customFormat="1">
      <c r="B205" s="83"/>
      <c r="C205" s="84"/>
      <c r="F205" s="73"/>
      <c r="G205" s="74"/>
    </row>
    <row r="206" spans="2:7" s="70" customFormat="1">
      <c r="B206" s="83"/>
      <c r="C206" s="84"/>
      <c r="F206" s="73"/>
      <c r="G206" s="74"/>
    </row>
    <row r="207" spans="2:7" s="70" customFormat="1">
      <c r="B207" s="83"/>
      <c r="C207" s="84"/>
      <c r="F207" s="73"/>
      <c r="G207" s="74"/>
    </row>
    <row r="208" spans="2:7" s="70" customFormat="1">
      <c r="B208" s="83"/>
      <c r="C208" s="84"/>
      <c r="F208" s="73"/>
      <c r="G208" s="74"/>
    </row>
    <row r="209" spans="2:7" s="70" customFormat="1">
      <c r="B209" s="83"/>
      <c r="C209" s="84"/>
      <c r="F209" s="73"/>
      <c r="G209" s="74"/>
    </row>
    <row r="210" spans="2:7" s="70" customFormat="1">
      <c r="B210" s="83"/>
      <c r="C210" s="84"/>
      <c r="F210" s="73"/>
      <c r="G210" s="74"/>
    </row>
    <row r="211" spans="2:7" s="70" customFormat="1">
      <c r="B211" s="83"/>
      <c r="C211" s="84"/>
      <c r="F211" s="73"/>
      <c r="G211" s="74"/>
    </row>
    <row r="212" spans="2:7" s="70" customFormat="1">
      <c r="B212" s="83"/>
      <c r="C212" s="84"/>
      <c r="F212" s="73"/>
      <c r="G212" s="74"/>
    </row>
    <row r="213" spans="2:7" s="70" customFormat="1">
      <c r="B213" s="83"/>
      <c r="C213" s="84"/>
      <c r="F213" s="73"/>
      <c r="G213" s="74"/>
    </row>
    <row r="214" spans="2:7" s="70" customFormat="1">
      <c r="B214" s="83"/>
      <c r="C214" s="84"/>
      <c r="F214" s="73"/>
      <c r="G214" s="74"/>
    </row>
    <row r="215" spans="2:7" s="70" customFormat="1">
      <c r="B215" s="83"/>
      <c r="C215" s="84"/>
      <c r="F215" s="73"/>
      <c r="G215" s="74"/>
    </row>
    <row r="216" spans="2:7" s="70" customFormat="1">
      <c r="B216" s="83"/>
      <c r="C216" s="84"/>
      <c r="F216" s="73"/>
      <c r="G216" s="74"/>
    </row>
    <row r="217" spans="2:7" s="70" customFormat="1">
      <c r="B217" s="83"/>
      <c r="C217" s="84"/>
      <c r="F217" s="73"/>
      <c r="G217" s="74"/>
    </row>
    <row r="218" spans="2:7" s="70" customFormat="1">
      <c r="B218" s="83"/>
      <c r="C218" s="84"/>
      <c r="F218" s="73"/>
      <c r="G218" s="74"/>
    </row>
    <row r="219" spans="2:7" s="70" customFormat="1">
      <c r="B219" s="83"/>
      <c r="C219" s="84"/>
      <c r="F219" s="73"/>
      <c r="G219" s="74"/>
    </row>
    <row r="220" spans="2:7" s="70" customFormat="1">
      <c r="B220" s="83"/>
      <c r="C220" s="84"/>
      <c r="F220" s="73"/>
      <c r="G220" s="74"/>
    </row>
    <row r="221" spans="2:7" s="70" customFormat="1">
      <c r="B221" s="83"/>
      <c r="C221" s="84"/>
      <c r="F221" s="73"/>
      <c r="G221" s="74"/>
    </row>
    <row r="222" spans="2:7" s="70" customFormat="1">
      <c r="B222" s="83"/>
      <c r="C222" s="84"/>
      <c r="F222" s="73"/>
      <c r="G222" s="74"/>
    </row>
    <row r="223" spans="2:7" s="70" customFormat="1">
      <c r="B223" s="83"/>
      <c r="C223" s="84"/>
      <c r="F223" s="73"/>
      <c r="G223" s="74"/>
    </row>
    <row r="224" spans="2:7" s="70" customFormat="1">
      <c r="B224" s="83"/>
      <c r="C224" s="84"/>
      <c r="F224" s="73"/>
      <c r="G224" s="74"/>
    </row>
    <row r="225" spans="2:7" s="70" customFormat="1">
      <c r="B225" s="83"/>
      <c r="C225" s="84"/>
      <c r="F225" s="73"/>
      <c r="G225" s="74"/>
    </row>
    <row r="226" spans="2:7" s="70" customFormat="1">
      <c r="B226" s="83"/>
      <c r="C226" s="84"/>
      <c r="F226" s="73"/>
      <c r="G226" s="74"/>
    </row>
    <row r="227" spans="2:7" s="70" customFormat="1">
      <c r="B227" s="83"/>
      <c r="C227" s="84"/>
      <c r="F227" s="73"/>
      <c r="G227" s="74"/>
    </row>
    <row r="228" spans="2:7" s="70" customFormat="1">
      <c r="B228" s="83"/>
      <c r="C228" s="84"/>
      <c r="F228" s="73"/>
      <c r="G228" s="74"/>
    </row>
    <row r="229" spans="2:7" s="70" customFormat="1">
      <c r="B229" s="83"/>
      <c r="C229" s="84"/>
      <c r="F229" s="73"/>
      <c r="G229" s="74"/>
    </row>
    <row r="230" spans="2:7" s="70" customFormat="1">
      <c r="B230" s="83"/>
      <c r="C230" s="84"/>
      <c r="F230" s="73"/>
      <c r="G230" s="74"/>
    </row>
    <row r="231" spans="2:7" s="70" customFormat="1">
      <c r="B231" s="83"/>
      <c r="C231" s="84"/>
      <c r="F231" s="73"/>
      <c r="G231" s="74"/>
    </row>
    <row r="232" spans="2:7" s="70" customFormat="1">
      <c r="B232" s="83"/>
      <c r="C232" s="84"/>
      <c r="F232" s="73"/>
      <c r="G232" s="74"/>
    </row>
    <row r="233" spans="2:7" s="70" customFormat="1">
      <c r="B233" s="83"/>
      <c r="C233" s="84"/>
      <c r="F233" s="73"/>
      <c r="G233" s="74"/>
    </row>
    <row r="234" spans="2:7" s="70" customFormat="1">
      <c r="B234" s="83"/>
      <c r="C234" s="84"/>
      <c r="F234" s="73"/>
      <c r="G234" s="74"/>
    </row>
    <row r="235" spans="2:7" s="70" customFormat="1">
      <c r="B235" s="83"/>
      <c r="C235" s="84"/>
      <c r="F235" s="73"/>
      <c r="G235" s="74"/>
    </row>
    <row r="236" spans="2:7" s="70" customFormat="1">
      <c r="B236" s="83"/>
      <c r="C236" s="84"/>
      <c r="F236" s="73"/>
      <c r="G236" s="74"/>
    </row>
    <row r="237" spans="2:7" s="70" customFormat="1">
      <c r="B237" s="83"/>
      <c r="C237" s="84"/>
      <c r="F237" s="73"/>
      <c r="G237" s="74"/>
    </row>
    <row r="238" spans="2:7" s="70" customFormat="1">
      <c r="B238" s="83"/>
      <c r="C238" s="84"/>
      <c r="F238" s="73"/>
      <c r="G238" s="74"/>
    </row>
    <row r="239" spans="2:7" s="70" customFormat="1">
      <c r="B239" s="83"/>
      <c r="C239" s="84"/>
      <c r="F239" s="73"/>
      <c r="G239" s="74"/>
    </row>
    <row r="240" spans="2:7" s="70" customFormat="1">
      <c r="B240" s="83"/>
      <c r="C240" s="84"/>
      <c r="F240" s="73"/>
      <c r="G240" s="74"/>
    </row>
    <row r="241" spans="2:7" s="70" customFormat="1">
      <c r="B241" s="83"/>
      <c r="C241" s="84"/>
      <c r="F241" s="73"/>
      <c r="G241" s="74"/>
    </row>
    <row r="242" spans="2:7" s="70" customFormat="1">
      <c r="B242" s="83"/>
      <c r="C242" s="84"/>
      <c r="F242" s="73"/>
      <c r="G242" s="74"/>
    </row>
    <row r="243" spans="2:7" s="70" customFormat="1">
      <c r="B243" s="83"/>
      <c r="C243" s="84"/>
      <c r="F243" s="73"/>
      <c r="G243" s="74"/>
    </row>
    <row r="244" spans="2:7" s="70" customFormat="1">
      <c r="B244" s="83"/>
      <c r="C244" s="84"/>
      <c r="F244" s="73"/>
      <c r="G244" s="74"/>
    </row>
    <row r="245" spans="2:7" s="70" customFormat="1">
      <c r="B245" s="83"/>
      <c r="C245" s="84"/>
      <c r="F245" s="73"/>
      <c r="G245" s="74"/>
    </row>
    <row r="246" spans="2:7" s="70" customFormat="1">
      <c r="B246" s="83"/>
      <c r="C246" s="84"/>
      <c r="F246" s="73"/>
      <c r="G246" s="74"/>
    </row>
    <row r="247" spans="2:7" s="70" customFormat="1">
      <c r="B247" s="83"/>
      <c r="C247" s="84"/>
      <c r="F247" s="73"/>
      <c r="G247" s="74"/>
    </row>
    <row r="248" spans="2:7" s="70" customFormat="1">
      <c r="B248" s="83"/>
      <c r="C248" s="84"/>
      <c r="F248" s="73"/>
      <c r="G248" s="74"/>
    </row>
    <row r="249" spans="2:7" s="70" customFormat="1">
      <c r="B249" s="83"/>
      <c r="C249" s="84"/>
      <c r="F249" s="73"/>
      <c r="G249" s="74"/>
    </row>
    <row r="250" spans="2:7" s="70" customFormat="1">
      <c r="B250" s="83"/>
      <c r="C250" s="84"/>
      <c r="F250" s="73"/>
      <c r="G250" s="74"/>
    </row>
    <row r="251" spans="2:7" s="70" customFormat="1">
      <c r="B251" s="83"/>
      <c r="C251" s="84"/>
      <c r="F251" s="73"/>
      <c r="G251" s="74"/>
    </row>
    <row r="252" spans="2:7" s="70" customFormat="1">
      <c r="B252" s="83"/>
      <c r="C252" s="84"/>
      <c r="F252" s="73"/>
      <c r="G252" s="74"/>
    </row>
    <row r="253" spans="2:7" s="70" customFormat="1">
      <c r="B253" s="83"/>
      <c r="C253" s="84"/>
      <c r="F253" s="73"/>
      <c r="G253" s="74"/>
    </row>
    <row r="254" spans="2:7" s="70" customFormat="1">
      <c r="B254" s="83"/>
      <c r="C254" s="84"/>
      <c r="F254" s="73"/>
      <c r="G254" s="74"/>
    </row>
    <row r="255" spans="2:7" s="70" customFormat="1">
      <c r="B255" s="83"/>
      <c r="C255" s="84"/>
      <c r="F255" s="73"/>
      <c r="G255" s="74"/>
    </row>
    <row r="256" spans="2:7" s="70" customFormat="1">
      <c r="B256" s="83"/>
      <c r="C256" s="84"/>
      <c r="F256" s="73"/>
      <c r="G256" s="74"/>
    </row>
    <row r="257" spans="2:7" s="70" customFormat="1">
      <c r="B257" s="83"/>
      <c r="C257" s="84"/>
      <c r="F257" s="73"/>
      <c r="G257" s="74"/>
    </row>
    <row r="258" spans="2:7" s="70" customFormat="1">
      <c r="B258" s="83"/>
      <c r="C258" s="84"/>
      <c r="F258" s="73"/>
      <c r="G258" s="74"/>
    </row>
    <row r="259" spans="2:7" s="70" customFormat="1">
      <c r="B259" s="83"/>
      <c r="C259" s="84"/>
      <c r="F259" s="73"/>
      <c r="G259" s="74"/>
    </row>
    <row r="260" spans="2:7" s="70" customFormat="1">
      <c r="B260" s="83"/>
      <c r="C260" s="84"/>
      <c r="F260" s="73"/>
      <c r="G260" s="74"/>
    </row>
    <row r="261" spans="2:7" s="70" customFormat="1">
      <c r="B261" s="83"/>
      <c r="C261" s="84"/>
      <c r="F261" s="73"/>
      <c r="G261" s="74"/>
    </row>
    <row r="262" spans="2:7" s="70" customFormat="1">
      <c r="B262" s="83"/>
      <c r="C262" s="84"/>
      <c r="F262" s="73"/>
      <c r="G262" s="74"/>
    </row>
    <row r="263" spans="2:7" s="70" customFormat="1">
      <c r="B263" s="83"/>
      <c r="C263" s="84"/>
      <c r="F263" s="73"/>
      <c r="G263" s="74"/>
    </row>
    <row r="264" spans="2:7" s="70" customFormat="1">
      <c r="B264" s="83"/>
      <c r="C264" s="84"/>
      <c r="F264" s="73"/>
      <c r="G264" s="74"/>
    </row>
    <row r="265" spans="2:7" s="70" customFormat="1">
      <c r="B265" s="83"/>
      <c r="C265" s="84"/>
      <c r="F265" s="73"/>
      <c r="G265" s="74"/>
    </row>
    <row r="266" spans="2:7" s="70" customFormat="1">
      <c r="B266" s="83"/>
      <c r="C266" s="84"/>
      <c r="F266" s="73"/>
      <c r="G266" s="74"/>
    </row>
    <row r="267" spans="2:7" s="70" customFormat="1">
      <c r="B267" s="83"/>
      <c r="C267" s="84"/>
      <c r="F267" s="73"/>
      <c r="G267" s="74"/>
    </row>
    <row r="268" spans="2:7" s="70" customFormat="1">
      <c r="B268" s="83"/>
      <c r="C268" s="84"/>
      <c r="F268" s="73"/>
      <c r="G268" s="74"/>
    </row>
    <row r="269" spans="2:7" s="70" customFormat="1">
      <c r="B269" s="83"/>
      <c r="C269" s="84"/>
      <c r="F269" s="73"/>
      <c r="G269" s="74"/>
    </row>
    <row r="270" spans="2:7" s="70" customFormat="1">
      <c r="B270" s="83"/>
      <c r="C270" s="84"/>
      <c r="F270" s="73"/>
      <c r="G270" s="74"/>
    </row>
    <row r="271" spans="2:7" s="70" customFormat="1">
      <c r="B271" s="83"/>
      <c r="C271" s="84"/>
      <c r="F271" s="73"/>
      <c r="G271" s="74"/>
    </row>
    <row r="272" spans="2:7" s="70" customFormat="1">
      <c r="B272" s="83"/>
      <c r="C272" s="84"/>
      <c r="F272" s="73"/>
      <c r="G272" s="74"/>
    </row>
    <row r="273" spans="2:7" s="70" customFormat="1">
      <c r="B273" s="83"/>
      <c r="C273" s="84"/>
      <c r="F273" s="73"/>
      <c r="G273" s="74"/>
    </row>
    <row r="274" spans="2:7" s="70" customFormat="1">
      <c r="B274" s="83"/>
      <c r="C274" s="84"/>
      <c r="F274" s="73"/>
      <c r="G274" s="74"/>
    </row>
    <row r="275" spans="2:7" s="70" customFormat="1">
      <c r="B275" s="83"/>
      <c r="C275" s="84"/>
      <c r="F275" s="73"/>
      <c r="G275" s="74"/>
    </row>
    <row r="276" spans="2:7" s="70" customFormat="1">
      <c r="B276" s="83"/>
      <c r="C276" s="84"/>
      <c r="F276" s="73"/>
      <c r="G276" s="74"/>
    </row>
    <row r="277" spans="2:7" s="70" customFormat="1">
      <c r="B277" s="83"/>
      <c r="C277" s="84"/>
      <c r="F277" s="73"/>
      <c r="G277" s="74"/>
    </row>
    <row r="278" spans="2:7" s="70" customFormat="1">
      <c r="B278" s="83"/>
      <c r="C278" s="84"/>
      <c r="F278" s="73"/>
      <c r="G278" s="74"/>
    </row>
    <row r="279" spans="2:7" s="70" customFormat="1">
      <c r="B279" s="83"/>
      <c r="C279" s="84"/>
      <c r="F279" s="73"/>
      <c r="G279" s="74"/>
    </row>
    <row r="280" spans="2:7" s="70" customFormat="1">
      <c r="B280" s="83"/>
      <c r="C280" s="84"/>
      <c r="F280" s="73"/>
      <c r="G280" s="74"/>
    </row>
    <row r="281" spans="2:7" s="70" customFormat="1">
      <c r="B281" s="83"/>
      <c r="C281" s="84"/>
      <c r="F281" s="73"/>
      <c r="G281" s="74"/>
    </row>
    <row r="282" spans="2:7" s="70" customFormat="1">
      <c r="B282" s="83"/>
      <c r="C282" s="84"/>
      <c r="F282" s="73"/>
      <c r="G282" s="74"/>
    </row>
    <row r="283" spans="2:7" s="70" customFormat="1">
      <c r="B283" s="83"/>
      <c r="C283" s="84"/>
      <c r="F283" s="73"/>
      <c r="G283" s="74"/>
    </row>
    <row r="284" spans="2:7" s="70" customFormat="1">
      <c r="B284" s="83"/>
      <c r="C284" s="84"/>
      <c r="F284" s="73"/>
      <c r="G284" s="74"/>
    </row>
    <row r="285" spans="2:7" s="70" customFormat="1">
      <c r="B285" s="83"/>
      <c r="C285" s="84"/>
      <c r="F285" s="73"/>
      <c r="G285" s="74"/>
    </row>
    <row r="286" spans="2:7" s="70" customFormat="1">
      <c r="B286" s="83"/>
      <c r="C286" s="84"/>
      <c r="F286" s="73"/>
      <c r="G286" s="74"/>
    </row>
    <row r="287" spans="2:7" s="70" customFormat="1">
      <c r="B287" s="83"/>
      <c r="C287" s="84"/>
      <c r="F287" s="73"/>
      <c r="G287" s="74"/>
    </row>
    <row r="288" spans="2:7" s="70" customFormat="1">
      <c r="B288" s="83"/>
      <c r="C288" s="84"/>
      <c r="F288" s="73"/>
      <c r="G288" s="74"/>
    </row>
    <row r="289" spans="2:7" s="70" customFormat="1">
      <c r="B289" s="83"/>
      <c r="C289" s="84"/>
      <c r="F289" s="73"/>
      <c r="G289" s="74"/>
    </row>
    <row r="290" spans="2:7" s="70" customFormat="1">
      <c r="B290" s="83"/>
      <c r="C290" s="84"/>
      <c r="F290" s="73"/>
      <c r="G290" s="74"/>
    </row>
    <row r="291" spans="2:7" s="70" customFormat="1">
      <c r="B291" s="83"/>
      <c r="C291" s="84"/>
      <c r="F291" s="73"/>
      <c r="G291" s="74"/>
    </row>
    <row r="292" spans="2:7" s="70" customFormat="1">
      <c r="B292" s="83"/>
      <c r="C292" s="84"/>
      <c r="F292" s="73"/>
      <c r="G292" s="74"/>
    </row>
    <row r="293" spans="2:7" s="70" customFormat="1">
      <c r="B293" s="83"/>
      <c r="C293" s="84"/>
      <c r="F293" s="73"/>
      <c r="G293" s="74"/>
    </row>
    <row r="294" spans="2:7" s="70" customFormat="1">
      <c r="B294" s="83"/>
      <c r="C294" s="84"/>
      <c r="F294" s="73"/>
      <c r="G294" s="74"/>
    </row>
    <row r="295" spans="2:7" s="70" customFormat="1">
      <c r="B295" s="83"/>
      <c r="C295" s="84"/>
      <c r="F295" s="73"/>
      <c r="G295" s="74"/>
    </row>
    <row r="296" spans="2:7" s="70" customFormat="1">
      <c r="B296" s="83"/>
      <c r="C296" s="84"/>
      <c r="F296" s="73"/>
      <c r="G296" s="74"/>
    </row>
    <row r="297" spans="2:7" s="70" customFormat="1">
      <c r="B297" s="83"/>
      <c r="C297" s="84"/>
      <c r="F297" s="73"/>
      <c r="G297" s="74"/>
    </row>
    <row r="298" spans="2:7" s="70" customFormat="1">
      <c r="B298" s="83"/>
      <c r="C298" s="84"/>
      <c r="F298" s="73"/>
      <c r="G298" s="74"/>
    </row>
    <row r="299" spans="2:7" s="70" customFormat="1">
      <c r="B299" s="83"/>
      <c r="C299" s="84"/>
      <c r="F299" s="73"/>
      <c r="G299" s="74"/>
    </row>
    <row r="300" spans="2:7" s="70" customFormat="1">
      <c r="B300" s="83"/>
      <c r="C300" s="84"/>
      <c r="F300" s="73"/>
      <c r="G300" s="74"/>
    </row>
    <row r="301" spans="2:7" s="70" customFormat="1">
      <c r="B301" s="83"/>
      <c r="C301" s="84"/>
      <c r="F301" s="73"/>
      <c r="G301" s="74"/>
    </row>
    <row r="302" spans="2:7" s="70" customFormat="1">
      <c r="B302" s="83"/>
      <c r="C302" s="84"/>
      <c r="F302" s="73"/>
      <c r="G302" s="74"/>
    </row>
    <row r="303" spans="2:7" s="70" customFormat="1">
      <c r="B303" s="83"/>
      <c r="C303" s="84"/>
      <c r="F303" s="73"/>
      <c r="G303" s="74"/>
    </row>
    <row r="304" spans="2:7" s="70" customFormat="1">
      <c r="B304" s="83"/>
      <c r="C304" s="84"/>
      <c r="F304" s="73"/>
      <c r="G304" s="74"/>
    </row>
    <row r="305" spans="2:7" s="70" customFormat="1">
      <c r="B305" s="83"/>
      <c r="C305" s="84"/>
      <c r="F305" s="73"/>
      <c r="G305" s="74"/>
    </row>
    <row r="306" spans="2:7" s="70" customFormat="1">
      <c r="B306" s="83"/>
      <c r="C306" s="84"/>
      <c r="F306" s="73"/>
      <c r="G306" s="74"/>
    </row>
    <row r="307" spans="2:7" s="70" customFormat="1">
      <c r="B307" s="83"/>
      <c r="C307" s="84"/>
      <c r="F307" s="73"/>
      <c r="G307" s="74"/>
    </row>
    <row r="308" spans="2:7" s="70" customFormat="1">
      <c r="B308" s="83"/>
      <c r="C308" s="84"/>
      <c r="F308" s="73"/>
      <c r="G308" s="74"/>
    </row>
    <row r="309" spans="2:7" s="70" customFormat="1">
      <c r="B309" s="83"/>
      <c r="C309" s="84"/>
      <c r="F309" s="73"/>
      <c r="G309" s="74"/>
    </row>
    <row r="310" spans="2:7" s="70" customFormat="1">
      <c r="B310" s="83"/>
      <c r="C310" s="84"/>
      <c r="F310" s="73"/>
      <c r="G310" s="74"/>
    </row>
    <row r="311" spans="2:7" s="70" customFormat="1">
      <c r="B311" s="83"/>
      <c r="C311" s="84"/>
      <c r="F311" s="73"/>
      <c r="G311" s="74"/>
    </row>
    <row r="312" spans="2:7" s="70" customFormat="1">
      <c r="B312" s="83"/>
      <c r="C312" s="84"/>
      <c r="F312" s="73"/>
      <c r="G312" s="74"/>
    </row>
    <row r="313" spans="2:7" s="70" customFormat="1">
      <c r="B313" s="83"/>
      <c r="C313" s="84"/>
      <c r="F313" s="73"/>
      <c r="G313" s="74"/>
    </row>
    <row r="314" spans="2:7" s="70" customFormat="1">
      <c r="B314" s="83"/>
      <c r="C314" s="84"/>
      <c r="F314" s="73"/>
      <c r="G314" s="74"/>
    </row>
    <row r="315" spans="2:7" s="70" customFormat="1">
      <c r="B315" s="83"/>
      <c r="C315" s="84"/>
      <c r="F315" s="73"/>
      <c r="G315" s="74"/>
    </row>
    <row r="316" spans="2:7" s="70" customFormat="1">
      <c r="B316" s="83"/>
      <c r="C316" s="84"/>
      <c r="F316" s="73"/>
      <c r="G316" s="74"/>
    </row>
    <row r="317" spans="2:7" s="70" customFormat="1">
      <c r="B317" s="83"/>
      <c r="C317" s="84"/>
      <c r="F317" s="73"/>
      <c r="G317" s="74"/>
    </row>
    <row r="318" spans="2:7" s="70" customFormat="1">
      <c r="B318" s="83"/>
      <c r="C318" s="84"/>
      <c r="F318" s="73"/>
      <c r="G318" s="74"/>
    </row>
    <row r="319" spans="2:7" s="70" customFormat="1">
      <c r="B319" s="83"/>
      <c r="C319" s="84"/>
      <c r="F319" s="73"/>
      <c r="G319" s="74"/>
    </row>
    <row r="320" spans="2:7" s="70" customFormat="1">
      <c r="B320" s="83"/>
      <c r="C320" s="84"/>
      <c r="F320" s="73"/>
      <c r="G320" s="74"/>
    </row>
    <row r="321" spans="2:7" s="70" customFormat="1">
      <c r="B321" s="83"/>
      <c r="C321" s="84"/>
      <c r="F321" s="73"/>
      <c r="G321" s="74"/>
    </row>
    <row r="322" spans="2:7" s="70" customFormat="1">
      <c r="B322" s="83"/>
      <c r="C322" s="84"/>
      <c r="F322" s="73"/>
      <c r="G322" s="74"/>
    </row>
    <row r="323" spans="2:7" s="70" customFormat="1">
      <c r="B323" s="83"/>
      <c r="C323" s="84"/>
      <c r="F323" s="73"/>
      <c r="G323" s="74"/>
    </row>
    <row r="324" spans="2:7" s="70" customFormat="1">
      <c r="B324" s="83"/>
      <c r="C324" s="84"/>
      <c r="F324" s="73"/>
      <c r="G324" s="74"/>
    </row>
    <row r="325" spans="2:7" s="70" customFormat="1">
      <c r="B325" s="83"/>
      <c r="C325" s="84"/>
      <c r="F325" s="73"/>
      <c r="G325" s="74"/>
    </row>
    <row r="326" spans="2:7" s="70" customFormat="1">
      <c r="B326" s="83"/>
      <c r="C326" s="84"/>
      <c r="F326" s="73"/>
      <c r="G326" s="74"/>
    </row>
    <row r="327" spans="2:7" s="70" customFormat="1">
      <c r="B327" s="83"/>
      <c r="C327" s="84"/>
      <c r="F327" s="73"/>
      <c r="G327" s="74"/>
    </row>
    <row r="328" spans="2:7" s="70" customFormat="1">
      <c r="B328" s="83"/>
      <c r="C328" s="84"/>
      <c r="F328" s="73"/>
      <c r="G328" s="74"/>
    </row>
    <row r="329" spans="2:7" s="70" customFormat="1">
      <c r="B329" s="83"/>
      <c r="C329" s="84"/>
      <c r="F329" s="73"/>
      <c r="G329" s="74"/>
    </row>
    <row r="330" spans="2:7" s="70" customFormat="1">
      <c r="B330" s="83"/>
      <c r="C330" s="84"/>
      <c r="F330" s="73"/>
      <c r="G330" s="74"/>
    </row>
    <row r="331" spans="2:7" s="70" customFormat="1">
      <c r="B331" s="83"/>
      <c r="C331" s="84"/>
      <c r="F331" s="73"/>
      <c r="G331" s="74"/>
    </row>
    <row r="332" spans="2:7" s="70" customFormat="1">
      <c r="B332" s="83"/>
      <c r="C332" s="84"/>
      <c r="F332" s="73"/>
      <c r="G332" s="74"/>
    </row>
    <row r="333" spans="2:7" s="70" customFormat="1">
      <c r="B333" s="83"/>
      <c r="C333" s="84"/>
      <c r="F333" s="73"/>
      <c r="G333" s="74"/>
    </row>
    <row r="334" spans="2:7" s="70" customFormat="1">
      <c r="B334" s="83"/>
      <c r="C334" s="84"/>
      <c r="F334" s="73"/>
      <c r="G334" s="74"/>
    </row>
    <row r="335" spans="2:7" s="70" customFormat="1">
      <c r="B335" s="83"/>
      <c r="C335" s="84"/>
      <c r="F335" s="73"/>
      <c r="G335" s="74"/>
    </row>
    <row r="336" spans="2:7" s="70" customFormat="1">
      <c r="B336" s="83"/>
      <c r="C336" s="84"/>
      <c r="F336" s="73"/>
      <c r="G336" s="74"/>
    </row>
    <row r="337" spans="2:7" s="70" customFormat="1">
      <c r="B337" s="83"/>
      <c r="C337" s="84"/>
      <c r="F337" s="73"/>
      <c r="G337" s="74"/>
    </row>
    <row r="338" spans="2:7" s="70" customFormat="1">
      <c r="B338" s="83"/>
      <c r="C338" s="84"/>
      <c r="F338" s="73"/>
      <c r="G338" s="74"/>
    </row>
    <row r="339" spans="2:7" s="70" customFormat="1">
      <c r="B339" s="83"/>
      <c r="C339" s="84"/>
      <c r="F339" s="73"/>
      <c r="G339" s="74"/>
    </row>
    <row r="340" spans="2:7" s="70" customFormat="1">
      <c r="B340" s="83"/>
      <c r="C340" s="84"/>
      <c r="F340" s="73"/>
      <c r="G340" s="74"/>
    </row>
    <row r="341" spans="2:7" s="70" customFormat="1">
      <c r="B341" s="83"/>
      <c r="C341" s="84"/>
      <c r="F341" s="73"/>
      <c r="G341" s="74"/>
    </row>
    <row r="342" spans="2:7" s="70" customFormat="1">
      <c r="B342" s="83"/>
      <c r="C342" s="84"/>
      <c r="F342" s="73"/>
      <c r="G342" s="74"/>
    </row>
    <row r="343" spans="2:7" s="70" customFormat="1">
      <c r="B343" s="83"/>
      <c r="C343" s="84"/>
      <c r="F343" s="73"/>
      <c r="G343" s="74"/>
    </row>
    <row r="344" spans="2:7" s="70" customFormat="1">
      <c r="B344" s="83"/>
      <c r="C344" s="84"/>
      <c r="F344" s="73"/>
      <c r="G344" s="74"/>
    </row>
    <row r="345" spans="2:7" s="70" customFormat="1">
      <c r="B345" s="83"/>
      <c r="C345" s="84"/>
      <c r="F345" s="73"/>
      <c r="G345" s="74"/>
    </row>
    <row r="346" spans="2:7" s="70" customFormat="1">
      <c r="B346" s="83"/>
      <c r="C346" s="84"/>
      <c r="F346" s="73"/>
      <c r="G346" s="74"/>
    </row>
    <row r="347" spans="2:7" s="70" customFormat="1">
      <c r="B347" s="83"/>
      <c r="C347" s="84"/>
      <c r="F347" s="73"/>
      <c r="G347" s="74"/>
    </row>
    <row r="348" spans="2:7" s="70" customFormat="1">
      <c r="B348" s="83"/>
      <c r="C348" s="84"/>
      <c r="F348" s="73"/>
      <c r="G348" s="74"/>
    </row>
    <row r="349" spans="2:7" s="70" customFormat="1">
      <c r="B349" s="83"/>
      <c r="C349" s="84"/>
      <c r="F349" s="73"/>
      <c r="G349" s="74"/>
    </row>
    <row r="350" spans="2:7" s="70" customFormat="1">
      <c r="B350" s="83"/>
      <c r="C350" s="84"/>
      <c r="F350" s="73"/>
      <c r="G350" s="74"/>
    </row>
    <row r="351" spans="2:7" s="70" customFormat="1">
      <c r="B351" s="83"/>
      <c r="C351" s="84"/>
      <c r="F351" s="73"/>
      <c r="G351" s="74"/>
    </row>
    <row r="352" spans="2:7" s="70" customFormat="1">
      <c r="B352" s="83"/>
      <c r="C352" s="84"/>
      <c r="F352" s="73"/>
      <c r="G352" s="74"/>
    </row>
    <row r="353" spans="2:7" s="70" customFormat="1">
      <c r="B353" s="83"/>
      <c r="C353" s="84"/>
      <c r="F353" s="73"/>
      <c r="G353" s="74"/>
    </row>
    <row r="354" spans="2:7" s="70" customFormat="1">
      <c r="B354" s="83"/>
      <c r="C354" s="84"/>
      <c r="F354" s="73"/>
      <c r="G354" s="74"/>
    </row>
    <row r="355" spans="2:7" s="70" customFormat="1">
      <c r="B355" s="83"/>
      <c r="C355" s="84"/>
      <c r="F355" s="73"/>
      <c r="G355" s="74"/>
    </row>
    <row r="356" spans="2:7" s="70" customFormat="1">
      <c r="B356" s="83"/>
      <c r="C356" s="84"/>
      <c r="F356" s="73"/>
      <c r="G356" s="74"/>
    </row>
    <row r="357" spans="2:7" s="70" customFormat="1">
      <c r="B357" s="83"/>
      <c r="C357" s="84"/>
      <c r="F357" s="73"/>
      <c r="G357" s="74"/>
    </row>
    <row r="358" spans="2:7" s="70" customFormat="1">
      <c r="B358" s="83"/>
      <c r="C358" s="84"/>
      <c r="F358" s="73"/>
      <c r="G358" s="74"/>
    </row>
    <row r="359" spans="2:7" s="70" customFormat="1">
      <c r="B359" s="83"/>
      <c r="C359" s="84"/>
      <c r="F359" s="73"/>
      <c r="G359" s="74"/>
    </row>
    <row r="360" spans="2:7" s="70" customFormat="1">
      <c r="B360" s="83"/>
      <c r="C360" s="84"/>
      <c r="F360" s="73"/>
      <c r="G360" s="74"/>
    </row>
    <row r="361" spans="2:7" s="70" customFormat="1">
      <c r="B361" s="83"/>
      <c r="C361" s="84"/>
      <c r="F361" s="73"/>
      <c r="G361" s="74"/>
    </row>
    <row r="362" spans="2:7" s="70" customFormat="1">
      <c r="B362" s="83"/>
      <c r="C362" s="84"/>
      <c r="F362" s="73"/>
      <c r="G362" s="74"/>
    </row>
    <row r="363" spans="2:7" s="70" customFormat="1">
      <c r="B363" s="83"/>
      <c r="C363" s="84"/>
      <c r="F363" s="73"/>
      <c r="G363" s="74"/>
    </row>
    <row r="364" spans="2:7" s="70" customFormat="1">
      <c r="B364" s="83"/>
      <c r="C364" s="84"/>
      <c r="F364" s="73"/>
      <c r="G364" s="74"/>
    </row>
    <row r="365" spans="2:7" s="70" customFormat="1">
      <c r="B365" s="83"/>
      <c r="C365" s="84"/>
      <c r="F365" s="73"/>
      <c r="G365" s="74"/>
    </row>
    <row r="366" spans="2:7" s="70" customFormat="1">
      <c r="B366" s="83"/>
      <c r="C366" s="84"/>
      <c r="F366" s="73"/>
      <c r="G366" s="74"/>
    </row>
    <row r="367" spans="2:7" s="70" customFormat="1">
      <c r="B367" s="83"/>
      <c r="C367" s="84"/>
      <c r="F367" s="73"/>
      <c r="G367" s="74"/>
    </row>
    <row r="368" spans="2:7" s="70" customFormat="1">
      <c r="B368" s="83"/>
      <c r="C368" s="84"/>
      <c r="F368" s="73"/>
      <c r="G368" s="74"/>
    </row>
    <row r="369" spans="2:7" s="70" customFormat="1">
      <c r="B369" s="83"/>
      <c r="C369" s="84"/>
      <c r="F369" s="73"/>
      <c r="G369" s="74"/>
    </row>
    <row r="370" spans="2:7" s="70" customFormat="1">
      <c r="B370" s="83"/>
      <c r="C370" s="84"/>
      <c r="F370" s="73"/>
      <c r="G370" s="74"/>
    </row>
    <row r="371" spans="2:7" s="70" customFormat="1">
      <c r="B371" s="83"/>
      <c r="C371" s="84"/>
      <c r="F371" s="73"/>
      <c r="G371" s="74"/>
    </row>
    <row r="372" spans="2:7" s="70" customFormat="1">
      <c r="B372" s="83"/>
      <c r="C372" s="84"/>
      <c r="F372" s="73"/>
      <c r="G372" s="74"/>
    </row>
    <row r="373" spans="2:7" s="70" customFormat="1">
      <c r="B373" s="83"/>
      <c r="C373" s="84"/>
      <c r="F373" s="73"/>
      <c r="G373" s="74"/>
    </row>
    <row r="374" spans="2:7" s="70" customFormat="1">
      <c r="B374" s="83"/>
      <c r="C374" s="84"/>
      <c r="F374" s="73"/>
      <c r="G374" s="74"/>
    </row>
    <row r="375" spans="2:7" s="70" customFormat="1">
      <c r="B375" s="83"/>
      <c r="C375" s="84"/>
      <c r="F375" s="73"/>
      <c r="G375" s="74"/>
    </row>
  </sheetData>
  <sortState ref="E7:G106">
    <sortCondition descending="1" ref="E7"/>
    <sortCondition ref="F7"/>
  </sortState>
  <mergeCells count="2">
    <mergeCell ref="B1:D5"/>
    <mergeCell ref="C6:D6"/>
  </mergeCells>
  <phoneticPr fontId="0" type="noConversion"/>
  <printOptions horizontalCentered="1"/>
  <pageMargins left="0.59055118110236227" right="0.59055118110236227" top="1.1811023622047245" bottom="0.78740157480314965" header="0.51181102362204722" footer="0.51181102362204722"/>
  <pageSetup paperSize="9" orientation="portrait" blackAndWhite="1" horizontalDpi="0" verticalDpi="0" r:id="rId1"/>
  <headerFooter alignWithMargins="0">
    <oddHeader>&amp;C&amp;"Baskerville Old Face,Gras"&amp;22Les Tirages</oddHeader>
    <oddFooter xml:space="preserve">&amp;LNote : le premier tour tri l'ensemble des joueurs.
Les tours suivants conservent les Nords.
Le dernier tour tri par classement. </oddFooter>
  </headerFooter>
  <legacyDrawing r:id="rId2"/>
  <controls>
    <control shapeId="5150" r:id="rId3" name="CommandButton6"/>
    <control shapeId="5149" r:id="rId4" name="CommandButton5"/>
    <control shapeId="5148" r:id="rId5" name="CommandButton4"/>
    <control shapeId="5147" r:id="rId6" name="CommandButton3"/>
    <control shapeId="5146" r:id="rId7" name="CommandButton2"/>
    <control shapeId="5144" r:id="rId8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42"/>
  <sheetViews>
    <sheetView showGridLines="0" showRowColHeaders="0" workbookViewId="0">
      <selection activeCell="M49" sqref="M49"/>
    </sheetView>
  </sheetViews>
  <sheetFormatPr baseColWidth="10" defaultRowHeight="12.75"/>
  <sheetData>
    <row r="1" spans="1:1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ht="12.75" customHeight="1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ht="12.75" customHeight="1">
      <c r="A11" s="20"/>
      <c r="B11" s="20"/>
      <c r="C11" s="20"/>
      <c r="D11" s="25"/>
      <c r="E11" s="25"/>
      <c r="F11" s="25"/>
      <c r="G11" s="25"/>
      <c r="H11" s="25"/>
      <c r="I11" s="25"/>
      <c r="J11" s="25"/>
      <c r="K11" s="20"/>
      <c r="L11" s="20"/>
      <c r="M11" s="20"/>
    </row>
    <row r="12" spans="1:13" ht="12.75" customHeight="1">
      <c r="A12" s="20"/>
      <c r="B12" s="20"/>
      <c r="C12" s="20"/>
      <c r="D12" s="25"/>
      <c r="E12" s="25"/>
      <c r="F12" s="25"/>
      <c r="G12" s="25"/>
      <c r="H12" s="25"/>
      <c r="I12" s="25"/>
      <c r="J12" s="25"/>
      <c r="K12" s="20"/>
      <c r="L12" s="20"/>
      <c r="M12" s="20"/>
    </row>
    <row r="13" spans="1:13" ht="12.75" customHeight="1">
      <c r="A13" s="20"/>
      <c r="B13" s="20"/>
      <c r="C13" s="20"/>
      <c r="D13" s="25"/>
      <c r="E13" s="25"/>
      <c r="F13" s="25"/>
      <c r="G13" s="25"/>
      <c r="H13" s="25"/>
      <c r="I13" s="25"/>
      <c r="J13" s="25"/>
      <c r="K13" s="20"/>
      <c r="L13" s="20"/>
      <c r="M13" s="20"/>
    </row>
    <row r="14" spans="1:13" ht="12.75" customHeight="1">
      <c r="A14" s="20"/>
      <c r="B14" s="20"/>
      <c r="C14" s="20"/>
      <c r="D14" s="25"/>
      <c r="E14" s="25"/>
      <c r="F14" s="25"/>
      <c r="G14" s="25"/>
      <c r="H14" s="25"/>
      <c r="I14" s="25"/>
      <c r="J14" s="25"/>
      <c r="K14" s="20"/>
      <c r="L14" s="20"/>
      <c r="M14" s="20"/>
    </row>
    <row r="15" spans="1:13" ht="12.75" customHeight="1">
      <c r="A15" s="20"/>
      <c r="B15" s="20"/>
      <c r="C15" s="20"/>
      <c r="D15" s="25"/>
      <c r="E15" s="25"/>
      <c r="F15" s="25"/>
      <c r="G15" s="25"/>
      <c r="H15" s="25"/>
      <c r="I15" s="25"/>
      <c r="J15" s="25"/>
      <c r="K15" s="20"/>
      <c r="L15" s="20"/>
      <c r="M15" s="20"/>
    </row>
    <row r="16" spans="1:13" ht="12.75" customHeight="1">
      <c r="A16" s="20"/>
      <c r="B16" s="20"/>
      <c r="C16" s="20"/>
      <c r="D16" s="25"/>
      <c r="E16" s="25"/>
      <c r="F16" s="25"/>
      <c r="G16" s="25"/>
      <c r="H16" s="25"/>
      <c r="I16" s="25"/>
      <c r="J16" s="25"/>
      <c r="K16" s="20"/>
      <c r="L16" s="20"/>
      <c r="M16" s="20"/>
    </row>
    <row r="17" spans="1:13" ht="12.75" customHeight="1">
      <c r="A17" s="20"/>
      <c r="B17" s="20"/>
      <c r="C17" s="20"/>
      <c r="D17" s="25"/>
      <c r="E17" s="25"/>
      <c r="F17" s="25"/>
      <c r="G17" s="25"/>
      <c r="H17" s="25"/>
      <c r="I17" s="25"/>
      <c r="J17" s="25"/>
      <c r="K17" s="20"/>
      <c r="L17" s="20"/>
      <c r="M17" s="20"/>
    </row>
    <row r="18" spans="1:1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>
      <c r="A23" s="20"/>
      <c r="B23" s="20"/>
      <c r="C23" s="20"/>
      <c r="D23" s="20"/>
      <c r="E23" s="21"/>
      <c r="F23" s="22"/>
      <c r="G23" s="20"/>
      <c r="H23" s="20"/>
      <c r="I23" s="20"/>
      <c r="J23" s="20"/>
      <c r="K23" s="20"/>
      <c r="L23" s="20"/>
      <c r="M23" s="20"/>
    </row>
    <row r="24" spans="1:13">
      <c r="A24" s="20"/>
      <c r="B24" s="20"/>
      <c r="C24" s="20"/>
      <c r="D24" s="20"/>
      <c r="E24" s="23"/>
      <c r="F24" s="24"/>
      <c r="G24" s="20"/>
      <c r="H24" s="20"/>
      <c r="I24" s="20"/>
      <c r="J24" s="20"/>
      <c r="K24" s="20"/>
      <c r="L24" s="20"/>
      <c r="M24" s="20"/>
    </row>
    <row r="25" spans="1:13">
      <c r="A25" s="20"/>
      <c r="B25" s="20"/>
      <c r="C25" s="26"/>
      <c r="D25" s="26"/>
      <c r="E25" s="111">
        <v>1</v>
      </c>
      <c r="F25" s="112"/>
      <c r="G25" s="27"/>
      <c r="H25" s="28"/>
      <c r="I25" s="20"/>
      <c r="J25" s="20"/>
      <c r="K25" s="20"/>
      <c r="L25" s="20"/>
      <c r="M25" s="20"/>
    </row>
    <row r="26" spans="1:13">
      <c r="A26" s="20"/>
      <c r="B26" s="20"/>
      <c r="C26" s="26"/>
      <c r="D26" s="26"/>
      <c r="E26" s="111"/>
      <c r="F26" s="112"/>
      <c r="G26" s="113">
        <v>2</v>
      </c>
      <c r="H26" s="114"/>
      <c r="I26" s="20"/>
      <c r="J26" s="20"/>
      <c r="K26" s="20"/>
      <c r="L26" s="20"/>
      <c r="M26" s="20"/>
    </row>
    <row r="27" spans="1:13">
      <c r="A27" s="20"/>
      <c r="B27" s="20"/>
      <c r="C27" s="107">
        <v>3</v>
      </c>
      <c r="D27" s="108"/>
      <c r="E27" s="115" t="str">
        <f>Inscriptions!C5</f>
        <v>h</v>
      </c>
      <c r="F27" s="116"/>
      <c r="G27" s="113"/>
      <c r="H27" s="114"/>
      <c r="I27" s="20"/>
      <c r="J27" s="20"/>
      <c r="K27" s="20"/>
      <c r="L27" s="20"/>
      <c r="M27" s="20"/>
    </row>
    <row r="28" spans="1:13" ht="12.75" customHeight="1">
      <c r="A28" s="20"/>
      <c r="B28" s="20"/>
      <c r="C28" s="109"/>
      <c r="D28" s="110"/>
      <c r="E28" s="115"/>
      <c r="F28" s="116"/>
      <c r="G28" s="119" t="str">
        <f>Inscriptions!C6</f>
        <v>g</v>
      </c>
      <c r="H28" s="120"/>
      <c r="I28" s="20"/>
      <c r="J28" s="20"/>
      <c r="K28" s="20"/>
      <c r="L28" s="20"/>
      <c r="M28" s="20"/>
    </row>
    <row r="29" spans="1:13" ht="12.75" customHeight="1">
      <c r="A29" s="20"/>
      <c r="B29" s="20"/>
      <c r="C29" s="123" t="str">
        <f>Inscriptions!C7</f>
        <v>f</v>
      </c>
      <c r="D29" s="124"/>
      <c r="E29" s="115"/>
      <c r="F29" s="116"/>
      <c r="G29" s="119"/>
      <c r="H29" s="120"/>
      <c r="I29" s="20"/>
      <c r="J29" s="20"/>
      <c r="K29" s="20"/>
      <c r="L29" s="20"/>
      <c r="M29" s="20"/>
    </row>
    <row r="30" spans="1:13" ht="12.75" customHeight="1">
      <c r="A30" s="20"/>
      <c r="B30" s="20"/>
      <c r="C30" s="125"/>
      <c r="D30" s="126"/>
      <c r="E30" s="117"/>
      <c r="F30" s="118"/>
      <c r="G30" s="121"/>
      <c r="H30" s="122"/>
      <c r="I30" s="20"/>
      <c r="J30" s="20"/>
      <c r="K30" s="20"/>
      <c r="L30" s="20"/>
      <c r="M30" s="20"/>
    </row>
    <row r="31" spans="1:1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</sheetData>
  <mergeCells count="6">
    <mergeCell ref="C27:D28"/>
    <mergeCell ref="E25:F26"/>
    <mergeCell ref="G26:H27"/>
    <mergeCell ref="E27:F30"/>
    <mergeCell ref="G28:H30"/>
    <mergeCell ref="C29:D3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oleObjects>
    <oleObject progId="MS_ClipArt_Gallery" shapeId="3087" r:id="rId4"/>
    <oleObject progId="MS_ClipArt_Gallery" shapeId="3088" r:id="rId5"/>
    <oleObject progId="MS_ClipArt_Gallery" shapeId="3089" r:id="rId6"/>
  </oleObjec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K55"/>
  <sheetViews>
    <sheetView showGridLines="0" showRowColHeaders="0" workbookViewId="0">
      <selection activeCell="C12" sqref="C12"/>
    </sheetView>
  </sheetViews>
  <sheetFormatPr baseColWidth="10" defaultRowHeight="15.75"/>
  <cols>
    <col min="1" max="1" width="13.28515625" style="29" customWidth="1"/>
    <col min="2" max="5" width="16.7109375" style="29" customWidth="1"/>
    <col min="6" max="16384" width="11.42578125" style="29"/>
  </cols>
  <sheetData>
    <row r="1" spans="1:11">
      <c r="A1" s="32"/>
      <c r="B1" s="32"/>
      <c r="C1" s="32"/>
      <c r="D1" s="32"/>
      <c r="E1" s="32"/>
      <c r="F1" s="30"/>
      <c r="G1" s="30"/>
      <c r="H1" s="30"/>
      <c r="I1" s="30"/>
      <c r="J1" s="30"/>
      <c r="K1" s="30"/>
    </row>
    <row r="2" spans="1:11" ht="24.95" customHeight="1">
      <c r="A2" s="33" t="s">
        <v>24</v>
      </c>
      <c r="B2" s="33"/>
      <c r="C2" s="33"/>
      <c r="D2" s="33" t="s">
        <v>25</v>
      </c>
      <c r="E2" s="32"/>
      <c r="F2" s="30"/>
      <c r="G2" s="30"/>
      <c r="H2" s="30"/>
      <c r="I2" s="30"/>
      <c r="J2" s="30"/>
      <c r="K2" s="30"/>
    </row>
    <row r="3" spans="1:11" ht="12.75" customHeight="1">
      <c r="A3" s="33"/>
      <c r="B3" s="33"/>
      <c r="C3" s="33"/>
      <c r="D3" s="33"/>
      <c r="E3" s="32"/>
      <c r="F3" s="30"/>
      <c r="G3" s="30"/>
      <c r="H3" s="30"/>
      <c r="I3" s="30"/>
      <c r="J3" s="30"/>
      <c r="K3" s="30"/>
    </row>
    <row r="4" spans="1:11" ht="33" customHeight="1">
      <c r="A4" s="34" t="s">
        <v>20</v>
      </c>
      <c r="B4" s="33"/>
      <c r="C4" s="33"/>
      <c r="D4" s="33"/>
      <c r="E4" s="32"/>
      <c r="F4" s="30"/>
      <c r="G4" s="30"/>
      <c r="H4" s="30"/>
      <c r="I4" s="30"/>
      <c r="J4" s="30"/>
      <c r="K4" s="30"/>
    </row>
    <row r="5" spans="1:11" ht="19.5" customHeight="1">
      <c r="A5" s="130" t="s">
        <v>31</v>
      </c>
      <c r="B5" s="130"/>
      <c r="C5" s="130"/>
      <c r="D5" s="32"/>
      <c r="E5" s="32"/>
      <c r="F5" s="30"/>
      <c r="G5" s="30"/>
      <c r="H5" s="30"/>
      <c r="I5" s="30"/>
      <c r="J5" s="30"/>
      <c r="K5" s="30"/>
    </row>
    <row r="6" spans="1:11" ht="19.5" customHeight="1">
      <c r="A6" s="32"/>
      <c r="B6" s="32"/>
      <c r="C6" s="32"/>
      <c r="D6" s="32"/>
      <c r="E6" s="32"/>
      <c r="F6" s="30"/>
      <c r="G6" s="30"/>
      <c r="H6" s="30"/>
      <c r="I6" s="30"/>
      <c r="J6" s="30"/>
      <c r="K6" s="30"/>
    </row>
    <row r="7" spans="1:11" ht="8.25" customHeight="1" thickBot="1">
      <c r="A7" s="32"/>
      <c r="B7" s="32"/>
      <c r="C7" s="32"/>
      <c r="D7" s="32"/>
      <c r="E7" s="32"/>
      <c r="F7" s="30"/>
      <c r="G7" s="30"/>
      <c r="H7" s="30"/>
      <c r="I7" s="30"/>
      <c r="J7" s="30"/>
      <c r="K7" s="30"/>
    </row>
    <row r="8" spans="1:11" ht="27.75" customHeight="1" thickBot="1">
      <c r="A8" s="32"/>
      <c r="B8" s="127" t="s">
        <v>21</v>
      </c>
      <c r="C8" s="128"/>
      <c r="D8" s="128"/>
      <c r="E8" s="129"/>
      <c r="F8" s="31"/>
      <c r="G8" s="30"/>
      <c r="H8" s="30"/>
      <c r="I8" s="30"/>
      <c r="J8" s="30"/>
      <c r="K8" s="30"/>
    </row>
    <row r="9" spans="1:11" ht="24.95" customHeight="1" thickBot="1">
      <c r="A9" s="35" t="s">
        <v>22</v>
      </c>
      <c r="B9" s="36"/>
      <c r="C9" s="36"/>
      <c r="D9" s="36"/>
      <c r="E9" s="36"/>
      <c r="F9" s="30"/>
      <c r="G9" s="30"/>
      <c r="H9" s="30"/>
      <c r="I9" s="30"/>
      <c r="J9" s="30"/>
      <c r="K9" s="30"/>
    </row>
    <row r="10" spans="1:11" ht="24.95" customHeight="1">
      <c r="A10" s="37">
        <v>1</v>
      </c>
      <c r="B10" s="38"/>
      <c r="C10" s="38"/>
      <c r="D10" s="38"/>
      <c r="E10" s="38"/>
      <c r="F10" s="30"/>
      <c r="G10" s="30"/>
      <c r="H10" s="30"/>
      <c r="I10" s="30"/>
      <c r="J10" s="30"/>
      <c r="K10" s="30"/>
    </row>
    <row r="11" spans="1:11" ht="24.95" customHeight="1">
      <c r="A11" s="39">
        <v>2</v>
      </c>
      <c r="B11" s="40"/>
      <c r="C11" s="40"/>
      <c r="D11" s="40"/>
      <c r="E11" s="40"/>
      <c r="F11" s="30"/>
      <c r="G11" s="30"/>
      <c r="H11" s="30"/>
      <c r="I11" s="30"/>
      <c r="J11" s="30"/>
      <c r="K11" s="30"/>
    </row>
    <row r="12" spans="1:11" ht="24.95" customHeight="1">
      <c r="A12" s="39">
        <v>3</v>
      </c>
      <c r="B12" s="40"/>
      <c r="C12" s="40"/>
      <c r="D12" s="40"/>
      <c r="E12" s="40"/>
      <c r="F12" s="30"/>
      <c r="G12" s="30"/>
      <c r="H12" s="30"/>
      <c r="I12" s="30"/>
      <c r="J12" s="30"/>
      <c r="K12" s="30"/>
    </row>
    <row r="13" spans="1:11" ht="24.95" customHeight="1">
      <c r="A13" s="39">
        <v>4</v>
      </c>
      <c r="B13" s="40"/>
      <c r="C13" s="40"/>
      <c r="D13" s="40"/>
      <c r="E13" s="40"/>
      <c r="F13" s="30"/>
      <c r="G13" s="30"/>
      <c r="H13" s="30"/>
      <c r="I13" s="30"/>
      <c r="J13" s="30"/>
      <c r="K13" s="30"/>
    </row>
    <row r="14" spans="1:11" ht="24.95" customHeight="1">
      <c r="A14" s="39">
        <v>5</v>
      </c>
      <c r="B14" s="40"/>
      <c r="C14" s="40"/>
      <c r="D14" s="40"/>
      <c r="E14" s="40"/>
      <c r="F14" s="30"/>
      <c r="G14" s="30"/>
      <c r="H14" s="30"/>
      <c r="I14" s="30"/>
      <c r="J14" s="30"/>
      <c r="K14" s="30"/>
    </row>
    <row r="15" spans="1:11" ht="24.95" customHeight="1">
      <c r="A15" s="39">
        <v>6</v>
      </c>
      <c r="B15" s="40"/>
      <c r="C15" s="40"/>
      <c r="D15" s="40"/>
      <c r="E15" s="40"/>
      <c r="F15" s="30"/>
      <c r="G15" s="30"/>
      <c r="H15" s="30"/>
      <c r="I15" s="30"/>
      <c r="J15" s="30"/>
      <c r="K15" s="30"/>
    </row>
    <row r="16" spans="1:11" ht="24.95" customHeight="1">
      <c r="A16" s="39">
        <v>7</v>
      </c>
      <c r="B16" s="40"/>
      <c r="C16" s="40"/>
      <c r="D16" s="40"/>
      <c r="E16" s="40"/>
      <c r="F16" s="30"/>
      <c r="G16" s="30"/>
      <c r="H16" s="30"/>
      <c r="I16" s="30"/>
      <c r="J16" s="30"/>
      <c r="K16" s="30"/>
    </row>
    <row r="17" spans="1:11" ht="24.95" customHeight="1">
      <c r="A17" s="39">
        <v>8</v>
      </c>
      <c r="B17" s="40"/>
      <c r="C17" s="40"/>
      <c r="D17" s="40"/>
      <c r="E17" s="40"/>
      <c r="F17" s="30"/>
      <c r="G17" s="30"/>
      <c r="H17" s="30"/>
      <c r="I17" s="30"/>
      <c r="J17" s="30"/>
      <c r="K17" s="30"/>
    </row>
    <row r="18" spans="1:11" ht="24.95" customHeight="1">
      <c r="A18" s="39">
        <v>9</v>
      </c>
      <c r="B18" s="40"/>
      <c r="C18" s="40"/>
      <c r="D18" s="40"/>
      <c r="E18" s="40"/>
      <c r="F18" s="30"/>
      <c r="G18" s="30"/>
      <c r="H18" s="30"/>
      <c r="I18" s="30"/>
      <c r="J18" s="30"/>
      <c r="K18" s="30"/>
    </row>
    <row r="19" spans="1:11" ht="24.95" customHeight="1">
      <c r="A19" s="39">
        <v>10</v>
      </c>
      <c r="B19" s="40"/>
      <c r="C19" s="40"/>
      <c r="D19" s="40"/>
      <c r="E19" s="40"/>
      <c r="F19" s="30"/>
      <c r="G19" s="30"/>
      <c r="H19" s="30"/>
      <c r="I19" s="30"/>
      <c r="J19" s="30"/>
      <c r="K19" s="30"/>
    </row>
    <row r="20" spans="1:11" ht="24.95" customHeight="1">
      <c r="A20" s="39">
        <v>11</v>
      </c>
      <c r="B20" s="40"/>
      <c r="C20" s="40"/>
      <c r="D20" s="40"/>
      <c r="E20" s="40"/>
      <c r="F20" s="30"/>
      <c r="G20" s="30"/>
      <c r="H20" s="30"/>
      <c r="I20" s="30"/>
      <c r="J20" s="30"/>
      <c r="K20" s="30"/>
    </row>
    <row r="21" spans="1:11" ht="24.95" customHeight="1">
      <c r="A21" s="39">
        <v>12</v>
      </c>
      <c r="B21" s="40"/>
      <c r="C21" s="40"/>
      <c r="D21" s="40"/>
      <c r="E21" s="40"/>
      <c r="F21" s="30"/>
      <c r="G21" s="30"/>
      <c r="H21" s="30"/>
      <c r="I21" s="30"/>
      <c r="J21" s="30"/>
      <c r="K21" s="30"/>
    </row>
    <row r="22" spans="1:11" ht="24.95" customHeight="1">
      <c r="A22" s="39">
        <v>13</v>
      </c>
      <c r="B22" s="40"/>
      <c r="C22" s="40"/>
      <c r="D22" s="40"/>
      <c r="E22" s="40"/>
      <c r="F22" s="30"/>
      <c r="G22" s="30"/>
      <c r="H22" s="30"/>
      <c r="I22" s="30"/>
      <c r="J22" s="30"/>
      <c r="K22" s="30"/>
    </row>
    <row r="23" spans="1:11" ht="24.95" customHeight="1">
      <c r="A23" s="39">
        <v>14</v>
      </c>
      <c r="B23" s="40"/>
      <c r="C23" s="40"/>
      <c r="D23" s="40"/>
      <c r="E23" s="40"/>
      <c r="F23" s="30"/>
      <c r="G23" s="30"/>
      <c r="H23" s="30"/>
      <c r="I23" s="30"/>
      <c r="J23" s="30"/>
      <c r="K23" s="30"/>
    </row>
    <row r="24" spans="1:11" ht="24.95" customHeight="1" thickBot="1">
      <c r="A24" s="39">
        <v>15</v>
      </c>
      <c r="B24" s="40"/>
      <c r="C24" s="40"/>
      <c r="D24" s="40"/>
      <c r="E24" s="40"/>
      <c r="F24" s="30"/>
      <c r="G24" s="30"/>
      <c r="H24" s="30"/>
      <c r="I24" s="30"/>
      <c r="J24" s="30"/>
      <c r="K24" s="30"/>
    </row>
    <row r="25" spans="1:11" ht="35.25" customHeight="1" thickBot="1">
      <c r="A25" s="35" t="s">
        <v>23</v>
      </c>
      <c r="B25" s="36"/>
      <c r="C25" s="36"/>
      <c r="D25" s="36"/>
      <c r="E25" s="36"/>
      <c r="F25" s="30"/>
      <c r="G25" s="30"/>
      <c r="H25" s="30"/>
      <c r="I25" s="30"/>
      <c r="J25" s="30"/>
      <c r="K25" s="30"/>
    </row>
    <row r="26" spans="1:11">
      <c r="A26" s="32"/>
      <c r="B26" s="32"/>
      <c r="C26" s="32"/>
      <c r="D26" s="32"/>
      <c r="E26" s="32"/>
      <c r="F26" s="30"/>
      <c r="G26" s="30"/>
      <c r="H26" s="30"/>
      <c r="I26" s="30"/>
      <c r="J26" s="30"/>
      <c r="K26" s="30"/>
    </row>
    <row r="27" spans="1:11">
      <c r="A27" s="32"/>
      <c r="B27" s="32"/>
      <c r="C27" s="32"/>
      <c r="D27" s="32"/>
      <c r="E27" s="32"/>
      <c r="F27" s="30"/>
      <c r="G27" s="30"/>
      <c r="H27" s="30"/>
      <c r="I27" s="30"/>
      <c r="J27" s="30"/>
      <c r="K27" s="30"/>
    </row>
    <row r="28" spans="1:11">
      <c r="A28" s="32"/>
      <c r="B28" s="32"/>
      <c r="C28" s="32"/>
      <c r="D28" s="32"/>
      <c r="E28" s="32"/>
      <c r="F28" s="30"/>
      <c r="G28" s="30"/>
      <c r="H28" s="30"/>
      <c r="I28" s="30"/>
      <c r="J28" s="30"/>
      <c r="K28" s="30"/>
    </row>
    <row r="29" spans="1:11">
      <c r="A29" s="32"/>
      <c r="B29" s="32"/>
      <c r="C29" s="32"/>
      <c r="D29" s="32"/>
      <c r="E29" s="32"/>
      <c r="F29" s="30"/>
      <c r="G29" s="30"/>
      <c r="H29" s="30"/>
      <c r="I29" s="30"/>
      <c r="J29" s="30"/>
      <c r="K29" s="30"/>
    </row>
    <row r="30" spans="1:11">
      <c r="A30" s="32"/>
      <c r="B30" s="32"/>
      <c r="C30" s="32"/>
      <c r="D30" s="32"/>
      <c r="E30" s="32"/>
      <c r="F30" s="30"/>
      <c r="G30" s="30"/>
      <c r="H30" s="30"/>
      <c r="I30" s="30"/>
      <c r="J30" s="30"/>
      <c r="K30" s="30"/>
    </row>
    <row r="31" spans="1:11">
      <c r="A31" s="32"/>
      <c r="B31" s="32"/>
      <c r="C31" s="32"/>
      <c r="D31" s="32"/>
      <c r="E31" s="32"/>
      <c r="F31" s="30"/>
      <c r="G31" s="30"/>
      <c r="H31" s="30"/>
      <c r="I31" s="30"/>
      <c r="J31" s="30"/>
      <c r="K31" s="30"/>
    </row>
    <row r="32" spans="1:11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</row>
    <row r="33" spans="1:11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</row>
    <row r="35" spans="1:11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</row>
    <row r="36" spans="1:11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</row>
    <row r="37" spans="1:11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</row>
    <row r="38" spans="1:11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</row>
    <row r="39" spans="1:11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</row>
    <row r="40" spans="1:11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</row>
    <row r="41" spans="1:11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</row>
    <row r="42" spans="1:11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</row>
    <row r="43" spans="1:11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</row>
    <row r="44" spans="1:11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</row>
    <row r="45" spans="1:11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</row>
    <row r="46" spans="1:11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</row>
    <row r="47" spans="1:11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</row>
    <row r="48" spans="1:11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</row>
    <row r="49" spans="1:11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</row>
    <row r="50" spans="1:11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</row>
    <row r="51" spans="1:11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</row>
    <row r="52" spans="1:11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</row>
    <row r="53" spans="1:11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</row>
    <row r="54" spans="1:11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</row>
    <row r="55" spans="1:1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</row>
  </sheetData>
  <mergeCells count="2">
    <mergeCell ref="B8:E8"/>
    <mergeCell ref="A5:C5"/>
  </mergeCells>
  <phoneticPr fontId="0" type="noConversion"/>
  <printOptions horizontalCentered="1"/>
  <pageMargins left="0.59055118110236227" right="0.59055118110236227" top="0.78740157480314965" bottom="0.78740157480314965" header="0.51181102362204722" footer="0.51181102362204722"/>
  <pageSetup paperSize="9" scale="110" orientation="portrait" horizontalDpi="360" verticalDpi="360" r:id="rId1"/>
  <headerFooter alignWithMargins="0">
    <oddHeader>&amp;LConcours de tarot du &amp;C&amp;D&amp;RBonne chance à Tous !</oddHeader>
  </headerFooter>
  <drawing r:id="rId2"/>
  <legacyDrawing r:id="rId3"/>
  <controls>
    <control shapeId="4101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Aide</vt:lpstr>
      <vt:lpstr>Inscriptions</vt:lpstr>
      <vt:lpstr>Tirage</vt:lpstr>
      <vt:lpstr>Podium</vt:lpstr>
      <vt:lpstr>Feuille de Marque</vt:lpstr>
      <vt:lpstr>Tirage!Impression_des_titres</vt:lpstr>
      <vt:lpstr>Inscriptions!Zone_d_impression</vt:lpstr>
    </vt:vector>
  </TitlesOfParts>
  <Company>dubois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</dc:creator>
  <cp:lastModifiedBy>APDF</cp:lastModifiedBy>
  <cp:lastPrinted>2012-05-20T16:03:51Z</cp:lastPrinted>
  <dcterms:created xsi:type="dcterms:W3CDTF">2002-03-05T20:08:28Z</dcterms:created>
  <dcterms:modified xsi:type="dcterms:W3CDTF">2012-05-21T07:59:44Z</dcterms:modified>
</cp:coreProperties>
</file>