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5" windowWidth="15600" windowHeight="9240" activeTab="7"/>
  </bookViews>
  <sheets>
    <sheet name="Modèle" sheetId="1" r:id="rId1"/>
    <sheet name="zone 1 et 2" sheetId="6" r:id="rId2"/>
    <sheet name="zone 3 et 4" sheetId="12" r:id="rId3"/>
    <sheet name="zone 5 et 6" sheetId="8" r:id="rId4"/>
    <sheet name="zone 7 et 8" sheetId="13" r:id="rId5"/>
    <sheet name="zone 9 et 10" sheetId="10" r:id="rId6"/>
    <sheet name="Zone 11 et 12" sheetId="14" r:id="rId7"/>
    <sheet name="Zone 13 et 20" sheetId="15" r:id="rId8"/>
    <sheet name="Zone 21 et 22" sheetId="4" r:id="rId9"/>
    <sheet name="Zone 23 et 24" sheetId="5" r:id="rId10"/>
  </sheets>
  <externalReferences>
    <externalReference r:id="rId11"/>
  </externalReferences>
  <definedNames>
    <definedName name="Gravité">MATCH(!$F1,{"faible";"moyen";"grave";"très grave"},0)</definedName>
    <definedName name="Gravité_1">MATCH(!$F1,{"faible";"moyen";"grave";"très grave"},0)</definedName>
    <definedName name="Proba">MATCH(!$G1,{"improbable";"possible";"probable";"très probable"},0)</definedName>
    <definedName name="Proba_1">MATCH(!$G1,{"improbable";"possible";"probable";"très probable"},0)</definedName>
    <definedName name="probabilité">[1]Feuil3!$D$1:$D$4</definedName>
  </definedNames>
  <calcPr calcId="145621"/>
</workbook>
</file>

<file path=xl/calcChain.xml><?xml version="1.0" encoding="utf-8"?>
<calcChain xmlns="http://schemas.openxmlformats.org/spreadsheetml/2006/main">
  <c r="I22" i="12" l="1"/>
  <c r="I21" i="12"/>
  <c r="I20" i="12"/>
  <c r="I19" i="12"/>
  <c r="I18" i="12"/>
  <c r="I17" i="12"/>
  <c r="I16" i="12"/>
  <c r="I15" i="12"/>
  <c r="H21" i="8"/>
  <c r="H14" i="8"/>
  <c r="H18" i="6"/>
  <c r="H15" i="13"/>
  <c r="H15" i="14"/>
  <c r="H14" i="14"/>
  <c r="H26" i="13"/>
  <c r="H25" i="13"/>
  <c r="H24" i="13"/>
  <c r="H23" i="13"/>
  <c r="H22" i="13"/>
  <c r="H19" i="13"/>
  <c r="H18" i="13"/>
  <c r="H17" i="13"/>
  <c r="H16" i="13"/>
  <c r="H17" i="6"/>
  <c r="H24" i="8" l="1"/>
  <c r="H23" i="8"/>
  <c r="H22" i="8"/>
  <c r="H16" i="8"/>
  <c r="H20" i="8"/>
  <c r="H19" i="8"/>
  <c r="H15" i="8"/>
  <c r="H22" i="10"/>
  <c r="H21" i="10"/>
  <c r="H20" i="10"/>
  <c r="H18" i="10"/>
  <c r="H17" i="10"/>
  <c r="H16" i="10"/>
  <c r="H15" i="10"/>
  <c r="H23" i="5"/>
  <c r="H22" i="5"/>
  <c r="H21" i="5"/>
  <c r="H20" i="5"/>
  <c r="H15" i="5"/>
  <c r="H16" i="5"/>
  <c r="H17" i="5"/>
  <c r="H14" i="5"/>
  <c r="H18" i="4"/>
  <c r="H21" i="4"/>
  <c r="H20" i="4"/>
  <c r="H19" i="4"/>
  <c r="H15" i="4"/>
  <c r="H14" i="4"/>
  <c r="H23" i="6"/>
  <c r="H22" i="6"/>
  <c r="H21" i="6"/>
  <c r="H19" i="6"/>
  <c r="H20" i="6"/>
  <c r="H15" i="1"/>
  <c r="I22" i="1"/>
  <c r="I21" i="1"/>
  <c r="I20" i="1"/>
  <c r="I19" i="1"/>
  <c r="I18" i="1"/>
  <c r="I17" i="1"/>
  <c r="I16" i="1"/>
  <c r="I15" i="1"/>
  <c r="H22" i="1"/>
  <c r="H21" i="1"/>
  <c r="H20" i="1"/>
  <c r="H19" i="1"/>
  <c r="H18" i="1"/>
  <c r="H17" i="1"/>
  <c r="H16" i="1"/>
</calcChain>
</file>

<file path=xl/sharedStrings.xml><?xml version="1.0" encoding="utf-8"?>
<sst xmlns="http://schemas.openxmlformats.org/spreadsheetml/2006/main" count="597" uniqueCount="222">
  <si>
    <t>Situation dangereuse</t>
  </si>
  <si>
    <t>Type de risque</t>
  </si>
  <si>
    <t>Dommages possibles</t>
  </si>
  <si>
    <t>Problème cité x fois</t>
  </si>
  <si>
    <t>Hierarchisation des risques professionnels</t>
  </si>
  <si>
    <t xml:space="preserve">Mesures de prévention </t>
  </si>
  <si>
    <t>Date d'échéance approximative</t>
  </si>
  <si>
    <r>
      <rPr>
        <b/>
        <sz val="11"/>
        <color indexed="8"/>
        <rFont val="Comic Sans MS"/>
        <family val="4"/>
      </rPr>
      <t>Priorité</t>
    </r>
    <r>
      <rPr>
        <sz val="11"/>
        <color indexed="8"/>
        <rFont val="Comic Sans MS"/>
        <family val="4"/>
      </rPr>
      <t xml:space="preserve"> (1: très haute priorité; 2:haut priorité; 3:priorité moyenne; 4:faible priorité)</t>
    </r>
  </si>
  <si>
    <t>Existantes</t>
  </si>
  <si>
    <t>Propositions</t>
  </si>
  <si>
    <t>risque de chute de plain pied</t>
  </si>
  <si>
    <t>contusions</t>
  </si>
  <si>
    <t>grave</t>
  </si>
  <si>
    <t xml:space="preserve">Enlever les matériaux sans usage </t>
  </si>
  <si>
    <t>ATEX</t>
  </si>
  <si>
    <t>explosions/incendies</t>
  </si>
  <si>
    <t>risque lié aux équipements de travail</t>
  </si>
  <si>
    <t>broyage/coupures</t>
  </si>
  <si>
    <t>très grave</t>
  </si>
  <si>
    <t>risque lié aux produits,émissions et aux déchets</t>
  </si>
  <si>
    <t>troubles respiratoires</t>
  </si>
  <si>
    <t>très probable</t>
  </si>
  <si>
    <t>Port du masque</t>
  </si>
  <si>
    <t xml:space="preserve">utiliser un autre système de masque moins contraignant </t>
  </si>
  <si>
    <t>risque de chute de hauteur</t>
  </si>
  <si>
    <t>contusions/fractures</t>
  </si>
  <si>
    <t>rajouter des barreaux de sécurité</t>
  </si>
  <si>
    <t>fractures,contusions</t>
  </si>
  <si>
    <t>possible</t>
  </si>
  <si>
    <t>risque de manutention mécanique</t>
  </si>
  <si>
    <t>TMS</t>
  </si>
  <si>
    <t>Port de la ceinture lombaire</t>
  </si>
  <si>
    <t>risque de nuisances sonores</t>
  </si>
  <si>
    <t>troubles auditifs</t>
  </si>
  <si>
    <t>Port des prothèses auditives</t>
  </si>
  <si>
    <t>faible</t>
  </si>
  <si>
    <t>moyen</t>
  </si>
  <si>
    <t>improbable</t>
  </si>
  <si>
    <t>probable</t>
  </si>
  <si>
    <t>Formules pour ce cas de figure</t>
  </si>
  <si>
    <t>Désignation de la zone</t>
  </si>
  <si>
    <r>
      <rPr>
        <b/>
        <sz val="11"/>
        <color indexed="8"/>
        <rFont val="Comic Sans MS"/>
        <family val="4"/>
      </rPr>
      <t xml:space="preserve">Gravité </t>
    </r>
    <r>
      <rPr>
        <sz val="11"/>
        <color indexed="8"/>
        <rFont val="Comic Sans MS"/>
        <family val="4"/>
      </rPr>
      <t>(1: très grave;2:grave;3:Moyen; 4:Faible)</t>
    </r>
  </si>
  <si>
    <r>
      <rPr>
        <b/>
        <sz val="11"/>
        <color indexed="8"/>
        <rFont val="Comic Sans MS"/>
        <family val="4"/>
      </rPr>
      <t>Fréquence</t>
    </r>
    <r>
      <rPr>
        <sz val="11"/>
        <color indexed="8"/>
        <rFont val="Comic Sans MS"/>
        <family val="4"/>
      </rPr>
      <t xml:space="preserve"> (1: très probable; 2:probable;3:possible;4:improbable)</t>
    </r>
  </si>
  <si>
    <t xml:space="preserve">Nettoyage </t>
  </si>
  <si>
    <t xml:space="preserve">mise sous pression des filtres de nettoyage </t>
  </si>
  <si>
    <t>coupures</t>
  </si>
  <si>
    <t>0-visite usine</t>
  </si>
  <si>
    <t xml:space="preserve">mise en place d'évent </t>
  </si>
  <si>
    <t xml:space="preserve">fuite au niveau de l'élévateur </t>
  </si>
  <si>
    <t xml:space="preserve">perte de blé </t>
  </si>
  <si>
    <t>pose de scotch sur le tuyau pour le maintenir</t>
  </si>
  <si>
    <t xml:space="preserve">changer le tuyau </t>
  </si>
  <si>
    <t>Silo à blé</t>
  </si>
  <si>
    <t xml:space="preserve">présence de poussières </t>
  </si>
  <si>
    <t xml:space="preserve">risque lié aux produit, emissions et aux déchets </t>
  </si>
  <si>
    <t>présence d'insecticides dans le silo</t>
  </si>
  <si>
    <t>risque d'émanations toxiques</t>
  </si>
  <si>
    <t xml:space="preserve">troubles olfactifs </t>
  </si>
  <si>
    <t>intervention sur silo--&gt;vis au fond du silo</t>
  </si>
  <si>
    <t>broyage</t>
  </si>
  <si>
    <t>présence possible de rongeurs au niveau du réceptable de blé</t>
  </si>
  <si>
    <t>risque lié aux agents biologiques</t>
  </si>
  <si>
    <t>parasitisme</t>
  </si>
  <si>
    <t xml:space="preserve">recouvrir avec une bache pour éviter la passage de rongeurs </t>
  </si>
  <si>
    <t xml:space="preserve">Désignation de la zone </t>
  </si>
  <si>
    <t>Stockage MP</t>
  </si>
  <si>
    <t>au niveau de la plateforme--&gt;barrière toujours ouverte</t>
  </si>
  <si>
    <t xml:space="preserve">risque de chute de hauteur </t>
  </si>
  <si>
    <t>contusions, fractures</t>
  </si>
  <si>
    <t xml:space="preserve">type de plateforme non adéquate au passage des transpalettes </t>
  </si>
  <si>
    <t xml:space="preserve">casse du matériel </t>
  </si>
  <si>
    <t xml:space="preserve">présence possible de rongeurs </t>
  </si>
  <si>
    <t>pendant la manipulation de la transpalette chargée --&gt;</t>
  </si>
  <si>
    <t xml:space="preserve">risque d'effondrements et de chute d'objets </t>
  </si>
  <si>
    <t xml:space="preserve">casse de la marchandise </t>
  </si>
  <si>
    <t>présence de poussières</t>
  </si>
  <si>
    <t xml:space="preserve">risque lié aux produits,aux émissions et aux déchets </t>
  </si>
  <si>
    <t>poussières sur la MP</t>
  </si>
  <si>
    <t xml:space="preserve">Stockage PF </t>
  </si>
  <si>
    <t>superposition des palettes sur trois niveaux</t>
  </si>
  <si>
    <t>contusions, fractures et chute du matériel</t>
  </si>
  <si>
    <t>circulation des chariots élévateurs</t>
  </si>
  <si>
    <t xml:space="preserve">risque lié à la circulation intene </t>
  </si>
  <si>
    <t xml:space="preserve">écrasement </t>
  </si>
  <si>
    <t>pluie--&gt;pelicule de farine sur le sol</t>
  </si>
  <si>
    <t>fractures</t>
  </si>
  <si>
    <t>palettes défectueuses</t>
  </si>
  <si>
    <t>fractures,contusion, propulsion aux sols de marchandises</t>
  </si>
  <si>
    <t>0- visite usine</t>
  </si>
  <si>
    <t>Récupérer de nouvelles palettes</t>
  </si>
  <si>
    <t xml:space="preserve">Désignation de la zone  </t>
  </si>
  <si>
    <t>ZONE 1: Rez de chaussée</t>
  </si>
  <si>
    <t>présence d'une vis à farine à bas niveau</t>
  </si>
  <si>
    <t>contusions /coupures</t>
  </si>
  <si>
    <t>carter plié à l'entré du filtre</t>
  </si>
  <si>
    <t>Mettre un nouveau carter</t>
  </si>
  <si>
    <t>absence de carter après maintenance</t>
  </si>
  <si>
    <t>travail à proximité d'une zone bruyante</t>
  </si>
  <si>
    <t>nuisances sonores</t>
  </si>
  <si>
    <t>Port des EPI</t>
  </si>
  <si>
    <t>Inciter les opérateurs à porter les prothèses auditives</t>
  </si>
  <si>
    <t xml:space="preserve">emplacement armoire électrique mal localisée--&gt;présence de poussière </t>
  </si>
  <si>
    <t>risque d'incendie</t>
  </si>
  <si>
    <t>ZONE 2: 1er étage</t>
  </si>
  <si>
    <t xml:space="preserve">Inciter les opérateurs à porter les EPI </t>
  </si>
  <si>
    <t>zone 5: silo à farine</t>
  </si>
  <si>
    <t>travail à proximité du bruit des machines</t>
  </si>
  <si>
    <t>Port des prohtèses auditives</t>
  </si>
  <si>
    <t>troubles olfactifs</t>
  </si>
  <si>
    <t>interventions sur silo--&gt;présence de poussières</t>
  </si>
  <si>
    <t>risques d'incendie, d'explosion</t>
  </si>
  <si>
    <t>brûlures</t>
  </si>
  <si>
    <t>zone 6: Magasin à farine</t>
  </si>
  <si>
    <t xml:space="preserve">nettoyage du toit de l'usine </t>
  </si>
  <si>
    <t>écrasement</t>
  </si>
  <si>
    <t xml:space="preserve">Port des harnets </t>
  </si>
  <si>
    <t>superposition des palettes pleines</t>
  </si>
  <si>
    <t>risque lié aux effrondrements et à la chute d'objets</t>
  </si>
  <si>
    <t>Eviter de superposer les palettes sur 3niveaux</t>
  </si>
  <si>
    <t>espace de rangement des palettes de farines trop restreint</t>
  </si>
  <si>
    <t>risque lié à la circulation interne</t>
  </si>
  <si>
    <t>collisions</t>
  </si>
  <si>
    <t>afin d'aménager au mieux le magasin farine (ranger correctement les palettes),mettre un marquage au sol</t>
  </si>
  <si>
    <t>risque de chute d'objets</t>
  </si>
  <si>
    <t>écrasements</t>
  </si>
  <si>
    <t xml:space="preserve">circulation dangereuse avec chariot élévateur </t>
  </si>
  <si>
    <t xml:space="preserve">risque de collisions </t>
  </si>
  <si>
    <t xml:space="preserve">port de sacs de 50Kgs </t>
  </si>
  <si>
    <t>risque lié à l'activité physique</t>
  </si>
  <si>
    <t xml:space="preserve">port de la ceinture lombaire </t>
  </si>
  <si>
    <t>Ensachage 1kg</t>
  </si>
  <si>
    <t xml:space="preserve">travail à proximité du four </t>
  </si>
  <si>
    <t>brûlure</t>
  </si>
  <si>
    <t xml:space="preserve">Mettre en place un système d'extracteur d'air </t>
  </si>
  <si>
    <t>changement de la colle</t>
  </si>
  <si>
    <t>port du masque</t>
  </si>
  <si>
    <t>chaleur importante dans cette zone --&gt;déshydratation</t>
  </si>
  <si>
    <t>risque lié aux ambiances thermiques</t>
  </si>
  <si>
    <t>malaise,fatigue</t>
  </si>
  <si>
    <t>port des prothèses auditives</t>
  </si>
  <si>
    <t>port de packs de 10Kgs à la sortie de la filmeuse</t>
  </si>
  <si>
    <t xml:space="preserve">risque lié à l'activité physique </t>
  </si>
  <si>
    <t xml:space="preserve">TMS </t>
  </si>
  <si>
    <t>Espace mélange</t>
  </si>
  <si>
    <t>dépôts des ingrédients dans la mélangeuse</t>
  </si>
  <si>
    <t xml:space="preserve">risque de poussière </t>
  </si>
  <si>
    <t xml:space="preserve">troubles respiratoires </t>
  </si>
  <si>
    <t xml:space="preserve">risque de nuisances sonores </t>
  </si>
  <si>
    <t xml:space="preserve">troubles auditifs </t>
  </si>
  <si>
    <t>zone encombrée de sacs de MP</t>
  </si>
  <si>
    <t xml:space="preserve">contusions,fractures </t>
  </si>
  <si>
    <t>avec la pluie--&gt;chaussure sale--&gt;introduction possible de bactéries</t>
  </si>
  <si>
    <t>Installer un pédiluve</t>
  </si>
  <si>
    <t>barrière toujours ouverte</t>
  </si>
  <si>
    <t xml:space="preserve">1er étage sachet </t>
  </si>
  <si>
    <t>Travail à proximité des machines bruyantes</t>
  </si>
  <si>
    <t xml:space="preserve">couche de farine au sol </t>
  </si>
  <si>
    <t>contusions,fractures</t>
  </si>
  <si>
    <t xml:space="preserve">mouvements physiques à répétition </t>
  </si>
  <si>
    <t>port de la ceinture lombaire</t>
  </si>
  <si>
    <t>chargement pour la génoise --&gt;déplacement des palettes en hauteur</t>
  </si>
  <si>
    <t>risque lié aux effrondrements d'objets</t>
  </si>
  <si>
    <t>Chargement son</t>
  </si>
  <si>
    <t xml:space="preserve">obligation de monter sur le silo à son pour le chargement </t>
  </si>
  <si>
    <t>circulation de poids lourds</t>
  </si>
  <si>
    <t xml:space="preserve">risque lié à la circulation interne </t>
  </si>
  <si>
    <t>ecrasements</t>
  </si>
  <si>
    <t>quand il pleut--&gt;couche de farine présente au sol</t>
  </si>
  <si>
    <t>risque lié à la chute de plain pied</t>
  </si>
  <si>
    <t>Chargement clients</t>
  </si>
  <si>
    <t xml:space="preserve">circulation de véhicules </t>
  </si>
  <si>
    <t xml:space="preserve">obligation de monter sur le camion pour le chargement client </t>
  </si>
  <si>
    <t>Bureaux</t>
  </si>
  <si>
    <r>
      <rPr>
        <b/>
        <sz val="11"/>
        <color indexed="8"/>
        <rFont val="Comic Sans MS"/>
        <family val="4"/>
      </rPr>
      <t xml:space="preserve">Gravité </t>
    </r>
    <r>
      <rPr>
        <sz val="11"/>
        <color indexed="8"/>
        <rFont val="Comic Sans MS"/>
        <family val="4"/>
      </rPr>
      <t>(1: très grave;2:grave;3:Moyen;4:Faible)</t>
    </r>
  </si>
  <si>
    <r>
      <rPr>
        <b/>
        <sz val="11"/>
        <color indexed="8"/>
        <rFont val="Comic Sans MS"/>
        <family val="4"/>
      </rPr>
      <t>Probabilité</t>
    </r>
    <r>
      <rPr>
        <sz val="11"/>
        <color indexed="8"/>
        <rFont val="Comic Sans MS"/>
        <family val="4"/>
      </rPr>
      <t>(1: très probable; 2:probable;3:possible;4:improbable)</t>
    </r>
  </si>
  <si>
    <t>EVALUATION DES RISQUES PROFESSIONNELS -LE MOULIN S.A</t>
  </si>
  <si>
    <t>Localisation du danger:</t>
  </si>
  <si>
    <t xml:space="preserve">zone 3 et 4 </t>
  </si>
  <si>
    <t>Date:</t>
  </si>
  <si>
    <t>Poste occupé:</t>
  </si>
  <si>
    <t>Meunier</t>
  </si>
  <si>
    <t>Désignation de la zone de travail</t>
  </si>
  <si>
    <r>
      <rPr>
        <b/>
        <sz val="11"/>
        <color theme="1"/>
        <rFont val="Comic Sans MS"/>
        <family val="4"/>
      </rPr>
      <t xml:space="preserve">Gravité </t>
    </r>
    <r>
      <rPr>
        <sz val="11"/>
        <color theme="1"/>
        <rFont val="Comic Sans MS"/>
        <family val="4"/>
      </rPr>
      <t>(1: très grave;2:grave;3:Moyen; 4:Faible)</t>
    </r>
  </si>
  <si>
    <r>
      <rPr>
        <b/>
        <sz val="11"/>
        <color theme="1"/>
        <rFont val="Comic Sans MS"/>
        <family val="4"/>
      </rPr>
      <t>Priorité</t>
    </r>
    <r>
      <rPr>
        <sz val="11"/>
        <color theme="1"/>
        <rFont val="Comic Sans MS"/>
        <family val="4"/>
      </rPr>
      <t xml:space="preserve"> (1: très haute priorité; 2:haut priorité; 3:priorité moyenne; 4:faible priorité)</t>
    </r>
  </si>
  <si>
    <t>Déchargement et boisseaux à blé</t>
  </si>
  <si>
    <t>présence de moteurs, tuyaux vétustes</t>
  </si>
  <si>
    <t>présence de lampes sans usage</t>
  </si>
  <si>
    <t>Intervention sur les machines en cours de cycle</t>
  </si>
  <si>
    <t>Présence de poussière pendant le déchargement de blé</t>
  </si>
  <si>
    <t>ecart entre boisseau et escaliers trop important</t>
  </si>
  <si>
    <t>Poste d'emballage farine</t>
  </si>
  <si>
    <t xml:space="preserve">présence de sac de farine </t>
  </si>
  <si>
    <t>port de sacs de 50kgs</t>
  </si>
  <si>
    <t>travail à proximité de machines bruyantes</t>
  </si>
  <si>
    <t>zone 13 et 20</t>
  </si>
  <si>
    <t>Meuniers/chauffeurs</t>
  </si>
  <si>
    <r>
      <rPr>
        <b/>
        <sz val="11"/>
        <color theme="1"/>
        <rFont val="Comic Sans MS"/>
        <family val="4"/>
      </rPr>
      <t>Fréquence</t>
    </r>
    <r>
      <rPr>
        <sz val="11"/>
        <color theme="1"/>
        <rFont val="Comic Sans MS"/>
        <family val="4"/>
      </rPr>
      <t xml:space="preserve"> (1: très probable; 2:probable;3:possible;4:improbable)</t>
    </r>
  </si>
  <si>
    <t>Atelier</t>
  </si>
  <si>
    <t xml:space="preserve">présence de pièces détachées </t>
  </si>
  <si>
    <t>Ranger correctement les outils sur les étagères- enlever les outils sans usage</t>
  </si>
  <si>
    <t>présence possible de rongeurs</t>
  </si>
  <si>
    <t>Déchargement blé</t>
  </si>
  <si>
    <t>dégagement de poussières</t>
  </si>
  <si>
    <t xml:space="preserve">risque lié aux produits,émissions et aux déchets </t>
  </si>
  <si>
    <t xml:space="preserve">circulation des camions </t>
  </si>
  <si>
    <t>après le déchargement de blé--&gt;peletage des camions</t>
  </si>
  <si>
    <t>chaleur importante</t>
  </si>
  <si>
    <t>risque de déshydratation</t>
  </si>
  <si>
    <t>malaise</t>
  </si>
  <si>
    <t>auvent en tôle dessoudé</t>
  </si>
  <si>
    <t>risque d'effondrements</t>
  </si>
  <si>
    <t xml:space="preserve">refaire un auvent </t>
  </si>
  <si>
    <t>EVALUATION DES RISQUES PROFESSIONNELS- LE MOULIN SA</t>
  </si>
  <si>
    <t xml:space="preserve">EVALUATION DES RISQUES PROFESSIONNELS-LE MOULIN SA </t>
  </si>
  <si>
    <t>EVALUATION DES RISQUES PROFESSIONNELS-LE MOULIN SA</t>
  </si>
  <si>
    <t>Zone 1 et 2</t>
  </si>
  <si>
    <t xml:space="preserve">zone 11 et 12 </t>
  </si>
  <si>
    <t>Meuniers/chauffeurs/secrétaire</t>
  </si>
  <si>
    <t>zone 21 et 22</t>
  </si>
  <si>
    <t>Meuniers</t>
  </si>
  <si>
    <t>zone 23 et 24</t>
  </si>
  <si>
    <r>
      <rPr>
        <b/>
        <sz val="11"/>
        <color indexed="8"/>
        <rFont val="Comic Sans MS"/>
        <family val="4"/>
      </rPr>
      <t>Probabilité</t>
    </r>
    <r>
      <rPr>
        <sz val="11"/>
        <color indexed="8"/>
        <rFont val="Comic Sans MS"/>
        <family val="4"/>
      </rPr>
      <t xml:space="preserve"> (1: très probable; 2:probable;3:possible;4:improbable)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</si>
</sst>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indexed="8"/>
      <name val="Comic Sans MS"/>
      <family val="4"/>
    </font>
    <font>
      <sz val="11"/>
      <color indexed="8"/>
      <name val="Comic Sans MS"/>
      <family val="4"/>
    </font>
    <font>
      <b/>
      <sz val="18"/>
      <color indexed="8"/>
      <name val="Comic Sans MS"/>
      <family val="4"/>
    </font>
    <font>
      <sz val="8"/>
      <name val="Calibri"/>
      <family val="2"/>
    </font>
    <font>
      <b/>
      <sz val="20"/>
      <color indexed="8"/>
      <name val="Comic Sans MS"/>
      <family val="4"/>
    </font>
    <font>
      <b/>
      <sz val="16"/>
      <color indexed="8"/>
      <name val="Comic Sans MS"/>
      <family val="4"/>
    </font>
    <font>
      <b/>
      <sz val="18"/>
      <color indexed="8"/>
      <name val="Calibri"/>
      <family val="2"/>
    </font>
    <font>
      <sz val="11"/>
      <color rgb="FF9C0006"/>
      <name val="Calibri"/>
      <family val="2"/>
      <scheme val="minor"/>
    </font>
    <font>
      <b/>
      <sz val="20"/>
      <name val="Comic Sans MS"/>
      <family val="4"/>
    </font>
    <font>
      <b/>
      <sz val="10"/>
      <name val="Arial"/>
      <family val="2"/>
    </font>
    <font>
      <b/>
      <sz val="12"/>
      <color theme="1"/>
      <name val="Comic Sans MS"/>
      <family val="4"/>
    </font>
    <font>
      <b/>
      <sz val="11"/>
      <color theme="1"/>
      <name val="Comic Sans MS"/>
      <family val="4"/>
    </font>
    <font>
      <sz val="11"/>
      <color theme="1"/>
      <name val="Comic Sans MS"/>
      <family val="4"/>
    </font>
    <font>
      <b/>
      <sz val="18"/>
      <color theme="1"/>
      <name val="Comic Sans MS"/>
      <family val="4"/>
    </font>
    <font>
      <b/>
      <sz val="20"/>
      <color theme="1"/>
      <name val="Comic Sans MS"/>
      <family val="4"/>
    </font>
  </fonts>
  <fills count="1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-0.249977111117893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9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</cellStyleXfs>
  <cellXfs count="273">
    <xf numFmtId="0" fontId="0" fillId="0" borderId="0" xfId="0"/>
    <xf numFmtId="0" fontId="3" fillId="0" borderId="1" xfId="0" applyFont="1" applyBorder="1"/>
    <xf numFmtId="0" fontId="0" fillId="0" borderId="2" xfId="0" applyBorder="1" applyAlignment="1"/>
    <xf numFmtId="0" fontId="0" fillId="0" borderId="3" xfId="0" applyBorder="1" applyAlignment="1"/>
    <xf numFmtId="0" fontId="3" fillId="2" borderId="1" xfId="0" applyFont="1" applyFill="1" applyBorder="1"/>
    <xf numFmtId="0" fontId="3" fillId="3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1" xfId="0" applyFont="1" applyBorder="1"/>
    <xf numFmtId="0" fontId="3" fillId="0" borderId="1" xfId="0" applyFont="1" applyBorder="1"/>
    <xf numFmtId="0" fontId="3" fillId="0" borderId="22" xfId="0" applyFont="1" applyBorder="1"/>
    <xf numFmtId="0" fontId="3" fillId="0" borderId="23" xfId="0" applyFont="1" applyBorder="1"/>
    <xf numFmtId="0" fontId="3" fillId="0" borderId="24" xfId="0" applyFont="1" applyBorder="1"/>
    <xf numFmtId="0" fontId="3" fillId="0" borderId="25" xfId="0" applyFont="1" applyBorder="1"/>
    <xf numFmtId="0" fontId="3" fillId="0" borderId="26" xfId="0" applyFont="1" applyBorder="1"/>
    <xf numFmtId="0" fontId="3" fillId="0" borderId="27" xfId="0" applyFont="1" applyBorder="1"/>
    <xf numFmtId="0" fontId="3" fillId="0" borderId="28" xfId="0" applyFont="1" applyBorder="1"/>
    <xf numFmtId="0" fontId="3" fillId="3" borderId="1" xfId="0" applyFont="1" applyFill="1" applyBorder="1"/>
    <xf numFmtId="0" fontId="3" fillId="0" borderId="23" xfId="0" applyFont="1" applyFill="1" applyBorder="1" applyAlignment="1">
      <alignment vertical="center"/>
    </xf>
    <xf numFmtId="0" fontId="3" fillId="0" borderId="20" xfId="0" applyFont="1" applyBorder="1"/>
    <xf numFmtId="0" fontId="3" fillId="0" borderId="17" xfId="0" applyFont="1" applyBorder="1"/>
    <xf numFmtId="0" fontId="3" fillId="0" borderId="18" xfId="0" applyFont="1" applyBorder="1"/>
    <xf numFmtId="0" fontId="3" fillId="0" borderId="13" xfId="0" applyFont="1" applyBorder="1"/>
    <xf numFmtId="0" fontId="3" fillId="0" borderId="15" xfId="0" applyFont="1" applyBorder="1"/>
    <xf numFmtId="0" fontId="0" fillId="0" borderId="4" xfId="0" applyBorder="1" applyAlignment="1"/>
    <xf numFmtId="0" fontId="3" fillId="0" borderId="23" xfId="0" applyFont="1" applyBorder="1" applyAlignment="1">
      <alignment vertical="center"/>
    </xf>
    <xf numFmtId="0" fontId="0" fillId="0" borderId="33" xfId="0" applyBorder="1" applyAlignment="1"/>
    <xf numFmtId="0" fontId="0" fillId="0" borderId="34" xfId="0" applyBorder="1" applyAlignment="1"/>
    <xf numFmtId="0" fontId="3" fillId="0" borderId="1" xfId="0" applyFont="1" applyBorder="1" applyAlignment="1">
      <alignment wrapText="1"/>
    </xf>
    <xf numFmtId="0" fontId="3" fillId="6" borderId="1" xfId="0" applyFont="1" applyFill="1" applyBorder="1"/>
    <xf numFmtId="0" fontId="0" fillId="0" borderId="5" xfId="0" applyBorder="1" applyAlignment="1"/>
    <xf numFmtId="0" fontId="3" fillId="6" borderId="24" xfId="0" applyFont="1" applyFill="1" applyBorder="1"/>
    <xf numFmtId="0" fontId="3" fillId="0" borderId="24" xfId="0" applyFont="1" applyBorder="1" applyAlignment="1">
      <alignment wrapText="1"/>
    </xf>
    <xf numFmtId="0" fontId="3" fillId="0" borderId="40" xfId="0" applyFont="1" applyBorder="1"/>
    <xf numFmtId="0" fontId="9" fillId="3" borderId="41" xfId="1" applyFill="1" applyBorder="1" applyAlignment="1">
      <alignment horizontal="center"/>
    </xf>
    <xf numFmtId="0" fontId="3" fillId="0" borderId="7" xfId="0" applyFont="1" applyBorder="1"/>
    <xf numFmtId="0" fontId="3" fillId="0" borderId="42" xfId="0" applyFont="1" applyBorder="1"/>
    <xf numFmtId="0" fontId="3" fillId="0" borderId="43" xfId="0" applyFont="1" applyBorder="1"/>
    <xf numFmtId="0" fontId="3" fillId="0" borderId="12" xfId="0" applyFont="1" applyBorder="1"/>
    <xf numFmtId="0" fontId="3" fillId="3" borderId="24" xfId="0" applyFont="1" applyFill="1" applyBorder="1"/>
    <xf numFmtId="0" fontId="3" fillId="0" borderId="43" xfId="0" applyFont="1" applyFill="1" applyBorder="1" applyAlignment="1">
      <alignment vertical="center" wrapText="1"/>
    </xf>
    <xf numFmtId="0" fontId="3" fillId="0" borderId="46" xfId="0" applyFont="1" applyBorder="1"/>
    <xf numFmtId="0" fontId="6" fillId="0" borderId="43" xfId="0" applyFont="1" applyFill="1" applyBorder="1" applyAlignment="1">
      <alignment vertical="center" wrapText="1"/>
    </xf>
    <xf numFmtId="0" fontId="3" fillId="0" borderId="45" xfId="0" applyFont="1" applyBorder="1"/>
    <xf numFmtId="0" fontId="6" fillId="0" borderId="47" xfId="0" applyFont="1" applyFill="1" applyBorder="1" applyAlignment="1">
      <alignment vertical="center" wrapText="1"/>
    </xf>
    <xf numFmtId="0" fontId="3" fillId="0" borderId="48" xfId="0" applyFont="1" applyBorder="1"/>
    <xf numFmtId="0" fontId="3" fillId="0" borderId="41" xfId="0" applyFont="1" applyBorder="1"/>
    <xf numFmtId="0" fontId="3" fillId="0" borderId="21" xfId="0" applyFont="1" applyFill="1" applyBorder="1" applyAlignment="1">
      <alignment vertical="center"/>
    </xf>
    <xf numFmtId="0" fontId="3" fillId="0" borderId="26" xfId="0" applyFont="1" applyFill="1" applyBorder="1" applyAlignment="1">
      <alignment vertical="center"/>
    </xf>
    <xf numFmtId="0" fontId="3" fillId="0" borderId="21" xfId="0" applyFont="1" applyFill="1" applyBorder="1" applyAlignment="1">
      <alignment vertical="center" wrapText="1"/>
    </xf>
    <xf numFmtId="0" fontId="3" fillId="0" borderId="25" xfId="0" applyFont="1" applyBorder="1" applyAlignment="1">
      <alignment wrapText="1"/>
    </xf>
    <xf numFmtId="0" fontId="4" fillId="0" borderId="26" xfId="0" applyFont="1" applyFill="1" applyBorder="1" applyAlignment="1">
      <alignment vertical="center"/>
    </xf>
    <xf numFmtId="0" fontId="0" fillId="0" borderId="32" xfId="0" applyBorder="1" applyAlignment="1"/>
    <xf numFmtId="0" fontId="2" fillId="0" borderId="23" xfId="0" applyFont="1" applyFill="1" applyBorder="1" applyAlignment="1">
      <alignment vertical="center"/>
    </xf>
    <xf numFmtId="0" fontId="3" fillId="0" borderId="23" xfId="0" applyFont="1" applyFill="1" applyBorder="1" applyAlignment="1">
      <alignment vertical="center" wrapText="1"/>
    </xf>
    <xf numFmtId="0" fontId="2" fillId="0" borderId="26" xfId="0" applyFont="1" applyFill="1" applyBorder="1" applyAlignment="1">
      <alignment vertical="center"/>
    </xf>
    <xf numFmtId="0" fontId="3" fillId="7" borderId="24" xfId="0" applyFont="1" applyFill="1" applyBorder="1"/>
    <xf numFmtId="0" fontId="3" fillId="0" borderId="23" xfId="0" applyFont="1" applyBorder="1" applyAlignment="1">
      <alignment wrapText="1"/>
    </xf>
    <xf numFmtId="0" fontId="3" fillId="0" borderId="29" xfId="0" applyFont="1" applyBorder="1"/>
    <xf numFmtId="0" fontId="3" fillId="0" borderId="11" xfId="0" applyFont="1" applyBorder="1"/>
    <xf numFmtId="0" fontId="3" fillId="0" borderId="8" xfId="0" applyFont="1" applyBorder="1"/>
    <xf numFmtId="0" fontId="0" fillId="0" borderId="6" xfId="0" applyBorder="1" applyAlignment="1"/>
    <xf numFmtId="0" fontId="3" fillId="0" borderId="32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4" xfId="0" applyFont="1" applyBorder="1" applyAlignment="1">
      <alignment wrapText="1"/>
    </xf>
    <xf numFmtId="0" fontId="9" fillId="12" borderId="41" xfId="1" applyFill="1" applyBorder="1" applyAlignment="1">
      <alignment horizontal="center"/>
    </xf>
    <xf numFmtId="0" fontId="3" fillId="0" borderId="38" xfId="0" applyFont="1" applyBorder="1"/>
    <xf numFmtId="0" fontId="3" fillId="3" borderId="43" xfId="0" applyFont="1" applyFill="1" applyBorder="1"/>
    <xf numFmtId="0" fontId="3" fillId="0" borderId="47" xfId="0" applyFont="1" applyBorder="1"/>
    <xf numFmtId="0" fontId="3" fillId="0" borderId="50" xfId="0" applyFont="1" applyBorder="1"/>
    <xf numFmtId="0" fontId="10" fillId="0" borderId="0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2" fillId="0" borderId="53" xfId="0" applyFont="1" applyBorder="1"/>
    <xf numFmtId="0" fontId="13" fillId="0" borderId="54" xfId="0" applyFont="1" applyBorder="1" applyAlignment="1">
      <alignment horizontal="right"/>
    </xf>
    <xf numFmtId="0" fontId="12" fillId="0" borderId="14" xfId="0" applyFont="1" applyBorder="1"/>
    <xf numFmtId="17" fontId="13" fillId="0" borderId="15" xfId="0" applyNumberFormat="1" applyFont="1" applyBorder="1" applyAlignment="1">
      <alignment horizontal="right"/>
    </xf>
    <xf numFmtId="0" fontId="12" fillId="0" borderId="49" xfId="0" applyFont="1" applyBorder="1"/>
    <xf numFmtId="0" fontId="13" fillId="0" borderId="55" xfId="0" applyFont="1" applyBorder="1" applyAlignment="1">
      <alignment horizontal="right"/>
    </xf>
    <xf numFmtId="0" fontId="0" fillId="0" borderId="13" xfId="0" applyBorder="1"/>
    <xf numFmtId="0" fontId="14" fillId="0" borderId="13" xfId="0" applyFont="1" applyBorder="1"/>
    <xf numFmtId="0" fontId="14" fillId="0" borderId="15" xfId="0" applyFont="1" applyBorder="1"/>
    <xf numFmtId="0" fontId="14" fillId="0" borderId="21" xfId="0" applyFont="1" applyFill="1" applyBorder="1" applyAlignment="1">
      <alignment vertical="center"/>
    </xf>
    <xf numFmtId="0" fontId="14" fillId="0" borderId="1" xfId="0" applyFont="1" applyBorder="1"/>
    <xf numFmtId="0" fontId="14" fillId="0" borderId="41" xfId="0" applyFont="1" applyBorder="1"/>
    <xf numFmtId="0" fontId="14" fillId="0" borderId="23" xfId="0" applyFont="1" applyFill="1" applyBorder="1" applyAlignment="1">
      <alignment vertical="center"/>
    </xf>
    <xf numFmtId="0" fontId="14" fillId="0" borderId="24" xfId="0" applyFont="1" applyBorder="1"/>
    <xf numFmtId="0" fontId="14" fillId="0" borderId="54" xfId="0" applyFont="1" applyBorder="1" applyAlignment="1">
      <alignment horizontal="left" vertical="center" wrapText="1"/>
    </xf>
    <xf numFmtId="0" fontId="14" fillId="0" borderId="45" xfId="0" applyFont="1" applyBorder="1"/>
    <xf numFmtId="0" fontId="14" fillId="0" borderId="21" xfId="0" applyFont="1" applyFill="1" applyBorder="1" applyAlignment="1">
      <alignment vertical="center" wrapText="1"/>
    </xf>
    <xf numFmtId="0" fontId="14" fillId="0" borderId="23" xfId="0" applyFont="1" applyFill="1" applyBorder="1" applyAlignment="1">
      <alignment vertical="center" wrapText="1"/>
    </xf>
    <xf numFmtId="0" fontId="15" fillId="0" borderId="23" xfId="0" applyFont="1" applyFill="1" applyBorder="1" applyAlignment="1">
      <alignment vertical="center" wrapText="1"/>
    </xf>
    <xf numFmtId="0" fontId="15" fillId="0" borderId="26" xfId="0" applyFont="1" applyFill="1" applyBorder="1" applyAlignment="1">
      <alignment vertical="center" wrapText="1"/>
    </xf>
    <xf numFmtId="0" fontId="14" fillId="0" borderId="27" xfId="0" applyFont="1" applyBorder="1"/>
    <xf numFmtId="0" fontId="14" fillId="0" borderId="48" xfId="0" applyFont="1" applyBorder="1"/>
    <xf numFmtId="0" fontId="0" fillId="0" borderId="0" xfId="0" applyAlignment="1">
      <alignment horizontal="center"/>
    </xf>
    <xf numFmtId="0" fontId="3" fillId="0" borderId="8" xfId="0" applyFont="1" applyBorder="1" applyAlignment="1">
      <alignment wrapText="1"/>
    </xf>
    <xf numFmtId="0" fontId="0" fillId="0" borderId="24" xfId="0" applyBorder="1" applyAlignment="1">
      <alignment wrapText="1"/>
    </xf>
    <xf numFmtId="0" fontId="0" fillId="0" borderId="0" xfId="0" applyAlignment="1">
      <alignment wrapText="1"/>
    </xf>
    <xf numFmtId="0" fontId="9" fillId="12" borderId="41" xfId="1" applyFill="1" applyBorder="1" applyAlignment="1">
      <alignment horizontal="center" wrapText="1"/>
    </xf>
    <xf numFmtId="0" fontId="9" fillId="15" borderId="41" xfId="1" applyFill="1" applyBorder="1" applyAlignment="1">
      <alignment horizontal="center"/>
    </xf>
    <xf numFmtId="0" fontId="9" fillId="16" borderId="41" xfId="1" applyFill="1" applyBorder="1" applyAlignment="1">
      <alignment horizontal="center"/>
    </xf>
    <xf numFmtId="0" fontId="14" fillId="0" borderId="21" xfId="0" applyFont="1" applyBorder="1"/>
    <xf numFmtId="0" fontId="14" fillId="0" borderId="56" xfId="0" applyFont="1" applyBorder="1" applyAlignment="1">
      <alignment wrapText="1"/>
    </xf>
    <xf numFmtId="0" fontId="0" fillId="0" borderId="25" xfId="0" applyBorder="1" applyAlignment="1"/>
    <xf numFmtId="0" fontId="14" fillId="0" borderId="23" xfId="0" applyFont="1" applyBorder="1"/>
    <xf numFmtId="0" fontId="14" fillId="0" borderId="56" xfId="0" applyFont="1" applyBorder="1"/>
    <xf numFmtId="0" fontId="14" fillId="0" borderId="26" xfId="0" applyFont="1" applyBorder="1"/>
    <xf numFmtId="0" fontId="14" fillId="0" borderId="36" xfId="0" applyFont="1" applyBorder="1"/>
    <xf numFmtId="0" fontId="0" fillId="0" borderId="57" xfId="0" applyBorder="1" applyAlignment="1"/>
    <xf numFmtId="0" fontId="14" fillId="14" borderId="1" xfId="0" applyFont="1" applyFill="1" applyBorder="1"/>
    <xf numFmtId="0" fontId="14" fillId="0" borderId="58" xfId="0" applyFont="1" applyBorder="1"/>
    <xf numFmtId="0" fontId="0" fillId="0" borderId="59" xfId="0" applyBorder="1" applyAlignment="1"/>
    <xf numFmtId="0" fontId="14" fillId="0" borderId="60" xfId="0" applyFont="1" applyBorder="1"/>
    <xf numFmtId="0" fontId="0" fillId="0" borderId="61" xfId="0" applyBorder="1" applyAlignment="1"/>
    <xf numFmtId="0" fontId="14" fillId="18" borderId="24" xfId="0" applyFont="1" applyFill="1" applyBorder="1"/>
    <xf numFmtId="0" fontId="0" fillId="0" borderId="25" xfId="0" applyBorder="1"/>
    <xf numFmtId="0" fontId="14" fillId="0" borderId="37" xfId="0" applyFont="1" applyBorder="1"/>
    <xf numFmtId="0" fontId="0" fillId="0" borderId="28" xfId="0" applyBorder="1"/>
    <xf numFmtId="0" fontId="0" fillId="0" borderId="0" xfId="0" applyAlignment="1"/>
    <xf numFmtId="0" fontId="16" fillId="0" borderId="0" xfId="0" applyFont="1" applyAlignment="1">
      <alignment horizontal="center"/>
    </xf>
    <xf numFmtId="0" fontId="2" fillId="0" borderId="35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vertical="center" wrapText="1"/>
    </xf>
    <xf numFmtId="0" fontId="4" fillId="7" borderId="2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horizontal="center" vertical="center" wrapText="1"/>
    </xf>
    <xf numFmtId="0" fontId="6" fillId="7" borderId="3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6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30" xfId="0" applyBorder="1" applyAlignment="1">
      <alignment horizontal="center" wrapText="1"/>
    </xf>
    <xf numFmtId="0" fontId="3" fillId="0" borderId="38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39" xfId="0" applyFont="1" applyBorder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top" wrapText="1"/>
    </xf>
    <xf numFmtId="0" fontId="3" fillId="0" borderId="1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0" fillId="0" borderId="33" xfId="0" applyBorder="1" applyAlignment="1">
      <alignment horizontal="center"/>
    </xf>
    <xf numFmtId="0" fontId="0" fillId="0" borderId="2" xfId="0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4" fillId="8" borderId="6" xfId="0" applyFont="1" applyFill="1" applyBorder="1" applyAlignment="1">
      <alignment horizontal="center" vertical="center" wrapText="1"/>
    </xf>
    <xf numFmtId="0" fontId="3" fillId="8" borderId="2" xfId="0" applyFont="1" applyFill="1" applyBorder="1" applyAlignment="1">
      <alignment horizontal="center" vertical="center" wrapText="1"/>
    </xf>
    <xf numFmtId="0" fontId="3" fillId="8" borderId="3" xfId="0" applyFont="1" applyFill="1" applyBorder="1" applyAlignment="1">
      <alignment horizontal="center" vertical="center" wrapText="1"/>
    </xf>
    <xf numFmtId="0" fontId="4" fillId="8" borderId="2" xfId="0" applyFont="1" applyFill="1" applyBorder="1" applyAlignment="1">
      <alignment horizontal="center" vertical="center" wrapText="1"/>
    </xf>
    <xf numFmtId="0" fontId="4" fillId="8" borderId="3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15" fillId="13" borderId="6" xfId="0" applyFont="1" applyFill="1" applyBorder="1" applyAlignment="1">
      <alignment horizontal="center" vertical="center" wrapText="1"/>
    </xf>
    <xf numFmtId="0" fontId="15" fillId="13" borderId="2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15" fillId="13" borderId="3" xfId="0" applyFont="1" applyFill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top" wrapText="1"/>
    </xf>
    <xf numFmtId="0" fontId="14" fillId="0" borderId="14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10" fillId="0" borderId="45" xfId="0" applyFont="1" applyBorder="1" applyAlignment="1">
      <alignment horizontal="center" vertical="center"/>
    </xf>
    <xf numFmtId="0" fontId="10" fillId="0" borderId="52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wrapText="1"/>
    </xf>
    <xf numFmtId="0" fontId="13" fillId="0" borderId="12" xfId="0" applyFont="1" applyBorder="1" applyAlignment="1">
      <alignment horizontal="center" wrapText="1"/>
    </xf>
    <xf numFmtId="0" fontId="13" fillId="0" borderId="16" xfId="0" applyFont="1" applyBorder="1" applyAlignment="1">
      <alignment horizontal="center" wrapText="1"/>
    </xf>
    <xf numFmtId="0" fontId="13" fillId="0" borderId="8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7" fillId="6" borderId="6" xfId="0" applyFont="1" applyFill="1" applyBorder="1" applyAlignment="1">
      <alignment horizontal="center" vertical="center" wrapText="1"/>
    </xf>
    <xf numFmtId="0" fontId="7" fillId="6" borderId="2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4" fillId="9" borderId="2" xfId="0" applyFont="1" applyFill="1" applyBorder="1" applyAlignment="1">
      <alignment horizontal="center" vertical="center" wrapText="1"/>
    </xf>
    <xf numFmtId="0" fontId="4" fillId="9" borderId="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wrapText="1"/>
    </xf>
    <xf numFmtId="0" fontId="3" fillId="0" borderId="13" xfId="0" applyFont="1" applyBorder="1" applyAlignment="1">
      <alignment horizontal="center" wrapText="1"/>
    </xf>
    <xf numFmtId="0" fontId="8" fillId="0" borderId="11" xfId="0" applyFont="1" applyFill="1" applyBorder="1" applyAlignment="1">
      <alignment horizontal="center" wrapText="1"/>
    </xf>
    <xf numFmtId="0" fontId="8" fillId="0" borderId="15" xfId="0" applyFont="1" applyFill="1" applyBorder="1" applyAlignment="1">
      <alignment horizontal="center" wrapText="1"/>
    </xf>
    <xf numFmtId="0" fontId="2" fillId="0" borderId="7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4" fillId="9" borderId="6" xfId="0" applyFont="1" applyFill="1" applyBorder="1" applyAlignment="1">
      <alignment horizontal="center" vertical="center" wrapText="1"/>
    </xf>
    <xf numFmtId="0" fontId="4" fillId="10" borderId="6" xfId="0" applyFont="1" applyFill="1" applyBorder="1" applyAlignment="1">
      <alignment horizontal="center" vertical="center" wrapText="1"/>
    </xf>
    <xf numFmtId="0" fontId="4" fillId="10" borderId="2" xfId="0" applyFont="1" applyFill="1" applyBorder="1" applyAlignment="1">
      <alignment horizontal="center" vertical="center" wrapText="1"/>
    </xf>
    <xf numFmtId="0" fontId="4" fillId="10" borderId="3" xfId="0" applyFont="1" applyFill="1" applyBorder="1" applyAlignment="1">
      <alignment horizontal="center" vertical="center" wrapText="1"/>
    </xf>
    <xf numFmtId="0" fontId="4" fillId="10" borderId="6" xfId="0" applyFont="1" applyFill="1" applyBorder="1" applyAlignment="1">
      <alignment horizontal="center" vertical="center"/>
    </xf>
    <xf numFmtId="0" fontId="4" fillId="10" borderId="2" xfId="0" applyFont="1" applyFill="1" applyBorder="1" applyAlignment="1">
      <alignment horizontal="center" vertical="center"/>
    </xf>
    <xf numFmtId="0" fontId="4" fillId="10" borderId="3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5" fillId="17" borderId="6" xfId="0" applyFont="1" applyFill="1" applyBorder="1" applyAlignment="1">
      <alignment horizontal="center" vertical="center"/>
    </xf>
    <xf numFmtId="0" fontId="15" fillId="17" borderId="2" xfId="0" applyFont="1" applyFill="1" applyBorder="1" applyAlignment="1">
      <alignment horizontal="center" vertical="center"/>
    </xf>
    <xf numFmtId="0" fontId="15" fillId="17" borderId="3" xfId="0" applyFont="1" applyFill="1" applyBorder="1" applyAlignment="1">
      <alignment horizontal="center" vertical="center"/>
    </xf>
    <xf numFmtId="0" fontId="15" fillId="17" borderId="6" xfId="0" applyFont="1" applyFill="1" applyBorder="1" applyAlignment="1">
      <alignment horizontal="center" vertical="center" wrapText="1"/>
    </xf>
    <xf numFmtId="0" fontId="15" fillId="17" borderId="2" xfId="0" applyFont="1" applyFill="1" applyBorder="1" applyAlignment="1">
      <alignment horizontal="center" vertical="center" wrapText="1"/>
    </xf>
    <xf numFmtId="0" fontId="15" fillId="17" borderId="3" xfId="0" applyFont="1" applyFill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/>
    </xf>
    <xf numFmtId="0" fontId="0" fillId="0" borderId="22" xfId="0" applyBorder="1" applyAlignment="1">
      <alignment horizontal="center"/>
    </xf>
    <xf numFmtId="0" fontId="0" fillId="0" borderId="25" xfId="0" applyBorder="1" applyAlignment="1">
      <alignment horizontal="center"/>
    </xf>
    <xf numFmtId="0" fontId="13" fillId="0" borderId="30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0" fillId="0" borderId="15" xfId="0" applyBorder="1" applyAlignment="1">
      <alignment horizontal="center"/>
    </xf>
    <xf numFmtId="0" fontId="3" fillId="0" borderId="14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0" fillId="0" borderId="32" xfId="0" applyBorder="1" applyAlignment="1">
      <alignment horizontal="center"/>
    </xf>
    <xf numFmtId="0" fontId="4" fillId="5" borderId="6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9" fillId="12" borderId="51" xfId="1" applyFill="1" applyBorder="1" applyAlignment="1">
      <alignment horizontal="center"/>
    </xf>
    <xf numFmtId="0" fontId="9" fillId="12" borderId="49" xfId="1" applyFill="1" applyBorder="1" applyAlignment="1">
      <alignment horizontal="center"/>
    </xf>
    <xf numFmtId="0" fontId="9" fillId="14" borderId="41" xfId="1" applyFill="1" applyBorder="1" applyAlignment="1">
      <alignment horizontal="center"/>
    </xf>
    <xf numFmtId="0" fontId="3" fillId="0" borderId="13" xfId="0" applyFont="1" applyFill="1" applyBorder="1" applyAlignment="1">
      <alignment horizontal="center" vertical="top" wrapText="1"/>
    </xf>
    <xf numFmtId="0" fontId="3" fillId="0" borderId="45" xfId="0" applyFont="1" applyBorder="1" applyAlignment="1">
      <alignment wrapText="1"/>
    </xf>
    <xf numFmtId="0" fontId="3" fillId="0" borderId="24" xfId="0" applyFont="1" applyFill="1" applyBorder="1"/>
    <xf numFmtId="0" fontId="3" fillId="0" borderId="27" xfId="0" applyFont="1" applyFill="1" applyBorder="1"/>
  </cellXfs>
  <cellStyles count="5">
    <cellStyle name="Insatisfaisant" xfId="1" builtinId="27"/>
    <cellStyle name="Normal" xfId="0" builtinId="0"/>
    <cellStyle name="Normal 2" xfId="2"/>
    <cellStyle name="Normal 3" xfId="3"/>
    <cellStyle name="Normal 4" xfId="4"/>
  </cellStyles>
  <dxfs count="0"/>
  <tableStyles count="0" defaultTableStyle="TableStyleMedium9" defaultPivotStyle="PivotStyleLight16"/>
  <colors>
    <mruColors>
      <color rgb="FFFF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8</xdr:row>
      <xdr:rowOff>85725</xdr:rowOff>
    </xdr:from>
    <xdr:to>
      <xdr:col>4</xdr:col>
      <xdr:colOff>981075</xdr:colOff>
      <xdr:row>28</xdr:row>
      <xdr:rowOff>104775</xdr:rowOff>
    </xdr:to>
    <xdr:pic>
      <xdr:nvPicPr>
        <xdr:cNvPr id="1026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1609725"/>
          <a:ext cx="4171950" cy="405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5</xdr:col>
      <xdr:colOff>428625</xdr:colOff>
      <xdr:row>9</xdr:row>
      <xdr:rowOff>114300</xdr:rowOff>
    </xdr:from>
    <xdr:ext cx="4132010" cy="306545"/>
    <xdr:sp macro="" textlink="">
      <xdr:nvSpPr>
        <xdr:cNvPr id="1032" name="Text Box 8"/>
        <xdr:cNvSpPr txBox="1">
          <a:spLocks noChangeArrowheads="1"/>
        </xdr:cNvSpPr>
      </xdr:nvSpPr>
      <xdr:spPr bwMode="auto">
        <a:xfrm>
          <a:off x="8391525" y="10448925"/>
          <a:ext cx="4255780" cy="287386"/>
        </a:xfrm>
        <a:prstGeom prst="rect">
          <a:avLst/>
        </a:prstGeom>
        <a:solidFill>
          <a:srgbClr val="00FFFF"/>
        </a:solidFill>
        <a:ln w="9525">
          <a:noFill/>
          <a:miter lim="800000"/>
          <a:headEnd/>
          <a:tailEnd/>
        </a:ln>
      </xdr:spPr>
      <xdr:txBody>
        <a:bodyPr wrap="none" lIns="27432" tIns="36576" rIns="0" bIns="0" anchor="t" upright="1">
          <a:spAutoFit/>
        </a:bodyPr>
        <a:lstStyle/>
        <a:p>
          <a:pPr algn="l" rtl="0">
            <a:defRPr sz="1000"/>
          </a:pPr>
          <a:r>
            <a:rPr lang="fr-FR" sz="1600" b="0" i="0" u="none" strike="noStrike" baseline="0">
              <a:solidFill>
                <a:srgbClr val="000000"/>
              </a:solidFill>
              <a:latin typeface="Calibri"/>
            </a:rPr>
            <a:t>La Gravité étant plus importante que la probabilité</a:t>
          </a:r>
        </a:p>
      </xdr:txBody>
    </xdr:sp>
    <xdr:clientData/>
  </xdr:oneCellAnchor>
  <xdr:twoCellAnchor editAs="oneCell">
    <xdr:from>
      <xdr:col>3</xdr:col>
      <xdr:colOff>133350</xdr:colOff>
      <xdr:row>0</xdr:row>
      <xdr:rowOff>76200</xdr:rowOff>
    </xdr:from>
    <xdr:to>
      <xdr:col>7</xdr:col>
      <xdr:colOff>1743075</xdr:colOff>
      <xdr:row>8</xdr:row>
      <xdr:rowOff>114300</xdr:rowOff>
    </xdr:to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5334000" y="76200"/>
          <a:ext cx="6915150" cy="1562100"/>
        </a:xfrm>
        <a:prstGeom prst="rect">
          <a:avLst/>
        </a:prstGeom>
        <a:solidFill>
          <a:srgbClr val="CC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1" i="0" u="sng" strike="noStrike" baseline="0">
              <a:solidFill>
                <a:srgbClr val="0000FF"/>
              </a:solidFill>
              <a:latin typeface="Calibri"/>
            </a:rPr>
            <a:t>Pour que les formules de la colonne H de toutes les feuillesdu fichier fonctionnent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formule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=EQUIV(!$F3;{"faible";"moyen";"grave";"très grave"};0)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est nommée </a:t>
          </a:r>
          <a:r>
            <a:rPr lang="fr-FR" sz="1100" b="1" i="0" u="none" strike="noStrike" baseline="0">
              <a:solidFill>
                <a:srgbClr val="800080"/>
              </a:solidFill>
              <a:latin typeface="Calibri"/>
            </a:rPr>
            <a:t>Gravité 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et la formule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=EQUIV(!$G5;{"improbable";"possible";"probable";"très probable"};0)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est nommée </a:t>
          </a:r>
          <a:r>
            <a:rPr lang="fr-FR" sz="1100" b="1" i="0" u="none" strike="noStrike" baseline="0">
              <a:solidFill>
                <a:srgbClr val="800080"/>
              </a:solidFill>
              <a:latin typeface="Calibri"/>
            </a:rPr>
            <a:t>Proba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Ces noms sont ensuite utilisés dans les formules en colonne H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0</xdr:row>
      <xdr:rowOff>1181100</xdr:rowOff>
    </xdr:from>
    <xdr:to>
      <xdr:col>7</xdr:col>
      <xdr:colOff>847725</xdr:colOff>
      <xdr:row>0</xdr:row>
      <xdr:rowOff>1371600</xdr:rowOff>
    </xdr:to>
    <xdr:sp macro="" textlink="">
      <xdr:nvSpPr>
        <xdr:cNvPr id="2" name="Text Box 152"/>
        <xdr:cNvSpPr txBox="1">
          <a:spLocks noChangeArrowheads="1"/>
        </xdr:cNvSpPr>
      </xdr:nvSpPr>
      <xdr:spPr bwMode="auto">
        <a:xfrm>
          <a:off x="2085975" y="400050"/>
          <a:ext cx="124301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Version du document: janvier 2011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14</xdr:row>
      <xdr:rowOff>219074</xdr:rowOff>
    </xdr:from>
    <xdr:to>
      <xdr:col>2</xdr:col>
      <xdr:colOff>3543300</xdr:colOff>
      <xdr:row>15</xdr:row>
      <xdr:rowOff>485774</xdr:rowOff>
    </xdr:to>
    <xdr:sp macro="" textlink="">
      <xdr:nvSpPr>
        <xdr:cNvPr id="2" name="Rectangle 1"/>
        <xdr:cNvSpPr/>
      </xdr:nvSpPr>
      <xdr:spPr>
        <a:xfrm>
          <a:off x="5191125" y="3257549"/>
          <a:ext cx="3543300" cy="485775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b"/>
        <a:lstStyle/>
        <a:p>
          <a:pPr algn="l"/>
          <a:r>
            <a:rPr lang="fr-FR" sz="1100">
              <a:latin typeface="Comic Sans MS" pitchFamily="66" charset="0"/>
              <a:cs typeface="Times New Roman" pitchFamily="18" charset="0"/>
            </a:rPr>
            <a:t>risques lié</a:t>
          </a:r>
          <a:r>
            <a:rPr lang="fr-FR" sz="1100" baseline="0">
              <a:latin typeface="Comic Sans MS" pitchFamily="66" charset="0"/>
              <a:cs typeface="Times New Roman" pitchFamily="18" charset="0"/>
            </a:rPr>
            <a:t> aux produits, aux émissions, et aux déchets </a:t>
          </a:r>
          <a:endParaRPr lang="fr-FR" sz="1100">
            <a:latin typeface="Comic Sans MS" pitchFamily="66" charset="0"/>
            <a:cs typeface="Times New Roman" pitchFamily="18" charset="0"/>
          </a:endParaRPr>
        </a:p>
      </xdr:txBody>
    </xdr:sp>
    <xdr:clientData/>
  </xdr:twoCellAnchor>
  <xdr:twoCellAnchor>
    <xdr:from>
      <xdr:col>3</xdr:col>
      <xdr:colOff>0</xdr:colOff>
      <xdr:row>15</xdr:row>
      <xdr:rowOff>1</xdr:rowOff>
    </xdr:from>
    <xdr:to>
      <xdr:col>4</xdr:col>
      <xdr:colOff>0</xdr:colOff>
      <xdr:row>15</xdr:row>
      <xdr:rowOff>495301</xdr:rowOff>
    </xdr:to>
    <xdr:sp macro="" textlink="">
      <xdr:nvSpPr>
        <xdr:cNvPr id="3" name="Rectangle 2"/>
        <xdr:cNvSpPr/>
      </xdr:nvSpPr>
      <xdr:spPr>
        <a:xfrm>
          <a:off x="8743950" y="3257551"/>
          <a:ext cx="1866900" cy="495300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b"/>
        <a:lstStyle/>
        <a:p>
          <a:pPr algn="l"/>
          <a:r>
            <a:rPr lang="fr-FR" sz="1100">
              <a:latin typeface="Comic Sans MS" pitchFamily="66" charset="0"/>
              <a:cs typeface="Times New Roman" pitchFamily="18" charset="0"/>
            </a:rPr>
            <a:t>troubles respiratoires</a:t>
          </a:r>
        </a:p>
      </xdr:txBody>
    </xdr:sp>
    <xdr:clientData/>
  </xdr:twoCellAnchor>
  <xdr:twoCellAnchor>
    <xdr:from>
      <xdr:col>5</xdr:col>
      <xdr:colOff>0</xdr:colOff>
      <xdr:row>15</xdr:row>
      <xdr:rowOff>0</xdr:rowOff>
    </xdr:from>
    <xdr:to>
      <xdr:col>5</xdr:col>
      <xdr:colOff>1676400</xdr:colOff>
      <xdr:row>15</xdr:row>
      <xdr:rowOff>476250</xdr:rowOff>
    </xdr:to>
    <xdr:sp macro="" textlink="">
      <xdr:nvSpPr>
        <xdr:cNvPr id="4" name="Rectangle 3"/>
        <xdr:cNvSpPr/>
      </xdr:nvSpPr>
      <xdr:spPr>
        <a:xfrm>
          <a:off x="12515850" y="3257550"/>
          <a:ext cx="1676400" cy="476250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b"/>
        <a:lstStyle/>
        <a:p>
          <a:pPr algn="l"/>
          <a:r>
            <a:rPr lang="fr-FR" sz="1100" baseline="0">
              <a:latin typeface="Comic Sans MS" pitchFamily="66" charset="0"/>
              <a:cs typeface="Times New Roman" pitchFamily="18" charset="0"/>
            </a:rPr>
            <a:t> grave</a:t>
          </a:r>
          <a:endParaRPr lang="fr-FR" sz="1100">
            <a:latin typeface="Comic Sans MS" pitchFamily="66" charset="0"/>
            <a:cs typeface="Times New Roman" pitchFamily="18" charset="0"/>
          </a:endParaRPr>
        </a:p>
      </xdr:txBody>
    </xdr:sp>
    <xdr:clientData/>
  </xdr:twoCellAnchor>
  <xdr:twoCellAnchor>
    <xdr:from>
      <xdr:col>6</xdr:col>
      <xdr:colOff>0</xdr:colOff>
      <xdr:row>15</xdr:row>
      <xdr:rowOff>0</xdr:rowOff>
    </xdr:from>
    <xdr:to>
      <xdr:col>7</xdr:col>
      <xdr:colOff>9525</xdr:colOff>
      <xdr:row>15</xdr:row>
      <xdr:rowOff>476250</xdr:rowOff>
    </xdr:to>
    <xdr:sp macro="" textlink="">
      <xdr:nvSpPr>
        <xdr:cNvPr id="5" name="Rectangle 4"/>
        <xdr:cNvSpPr/>
      </xdr:nvSpPr>
      <xdr:spPr>
        <a:xfrm>
          <a:off x="14639925" y="3810000"/>
          <a:ext cx="1266825" cy="476250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b"/>
        <a:lstStyle/>
        <a:p>
          <a:pPr algn="l"/>
          <a:r>
            <a:rPr lang="fr-FR" sz="1100">
              <a:latin typeface="Comic Sans MS" pitchFamily="66" charset="0"/>
              <a:cs typeface="Times New Roman" pitchFamily="18" charset="0"/>
            </a:rPr>
            <a:t>très</a:t>
          </a:r>
          <a:r>
            <a:rPr lang="fr-FR" sz="1100" baseline="0">
              <a:latin typeface="Comic Sans MS" pitchFamily="66" charset="0"/>
              <a:cs typeface="Times New Roman" pitchFamily="18" charset="0"/>
            </a:rPr>
            <a:t> probable </a:t>
          </a:r>
          <a:endParaRPr lang="fr-FR" sz="1100">
            <a:latin typeface="Comic Sans MS" pitchFamily="66" charset="0"/>
            <a:cs typeface="Times New Roman" pitchFamily="18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0</xdr:row>
      <xdr:rowOff>1181100</xdr:rowOff>
    </xdr:from>
    <xdr:to>
      <xdr:col>7</xdr:col>
      <xdr:colOff>847725</xdr:colOff>
      <xdr:row>0</xdr:row>
      <xdr:rowOff>1371600</xdr:rowOff>
    </xdr:to>
    <xdr:sp macro="" textlink="">
      <xdr:nvSpPr>
        <xdr:cNvPr id="2" name="Text Box 152"/>
        <xdr:cNvSpPr txBox="1">
          <a:spLocks noChangeArrowheads="1"/>
        </xdr:cNvSpPr>
      </xdr:nvSpPr>
      <xdr:spPr bwMode="auto">
        <a:xfrm>
          <a:off x="2066925" y="400050"/>
          <a:ext cx="135255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Version du document: janvier 2011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17</xdr:row>
      <xdr:rowOff>0</xdr:rowOff>
    </xdr:from>
    <xdr:to>
      <xdr:col>2</xdr:col>
      <xdr:colOff>3152775</xdr:colOff>
      <xdr:row>17</xdr:row>
      <xdr:rowOff>438150</xdr:rowOff>
    </xdr:to>
    <xdr:sp macro="" textlink="">
      <xdr:nvSpPr>
        <xdr:cNvPr id="2" name="ZoneTexte 1"/>
        <xdr:cNvSpPr txBox="1"/>
      </xdr:nvSpPr>
      <xdr:spPr>
        <a:xfrm>
          <a:off x="4552950" y="2457450"/>
          <a:ext cx="3152775" cy="438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>
              <a:latin typeface="Comic Sans MS" pitchFamily="66" charset="0"/>
            </a:rPr>
            <a:t>risque lié à l'explosion,</a:t>
          </a:r>
          <a:r>
            <a:rPr lang="fr-FR" sz="1100" baseline="0">
              <a:latin typeface="Comic Sans MS" pitchFamily="66" charset="0"/>
            </a:rPr>
            <a:t> incendie</a:t>
          </a:r>
          <a:endParaRPr lang="fr-FR" sz="1100">
            <a:latin typeface="Comic Sans MS" pitchFamily="66" charset="0"/>
          </a:endParaRPr>
        </a:p>
      </xdr:txBody>
    </xdr:sp>
    <xdr:clientData/>
  </xdr:twoCellAnchor>
  <xdr:twoCellAnchor>
    <xdr:from>
      <xdr:col>3</xdr:col>
      <xdr:colOff>1</xdr:colOff>
      <xdr:row>17</xdr:row>
      <xdr:rowOff>0</xdr:rowOff>
    </xdr:from>
    <xdr:to>
      <xdr:col>3</xdr:col>
      <xdr:colOff>1790701</xdr:colOff>
      <xdr:row>17</xdr:row>
      <xdr:rowOff>438150</xdr:rowOff>
    </xdr:to>
    <xdr:sp macro="" textlink="">
      <xdr:nvSpPr>
        <xdr:cNvPr id="3" name="ZoneTexte 2"/>
        <xdr:cNvSpPr txBox="1"/>
      </xdr:nvSpPr>
      <xdr:spPr>
        <a:xfrm>
          <a:off x="7724776" y="2457450"/>
          <a:ext cx="1790700" cy="438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>
              <a:latin typeface="Comic Sans MS" pitchFamily="66" charset="0"/>
            </a:rPr>
            <a:t>brûlure</a:t>
          </a:r>
        </a:p>
      </xdr:txBody>
    </xdr:sp>
    <xdr:clientData/>
  </xdr:twoCellAnchor>
  <xdr:twoCellAnchor>
    <xdr:from>
      <xdr:col>5</xdr:col>
      <xdr:colOff>0</xdr:colOff>
      <xdr:row>17</xdr:row>
      <xdr:rowOff>0</xdr:rowOff>
    </xdr:from>
    <xdr:to>
      <xdr:col>6</xdr:col>
      <xdr:colOff>0</xdr:colOff>
      <xdr:row>17</xdr:row>
      <xdr:rowOff>333375</xdr:rowOff>
    </xdr:to>
    <xdr:sp macro="" textlink="">
      <xdr:nvSpPr>
        <xdr:cNvPr id="4" name="ZoneTexte 3"/>
        <xdr:cNvSpPr txBox="1"/>
      </xdr:nvSpPr>
      <xdr:spPr>
        <a:xfrm>
          <a:off x="10839450" y="2457450"/>
          <a:ext cx="1143000" cy="333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aseline="0">
              <a:latin typeface="Comic Sans MS" pitchFamily="66" charset="0"/>
            </a:rPr>
            <a:t> grave</a:t>
          </a:r>
          <a:endParaRPr lang="fr-FR" sz="1100">
            <a:latin typeface="Comic Sans MS" pitchFamily="66" charset="0"/>
          </a:endParaRPr>
        </a:p>
      </xdr:txBody>
    </xdr:sp>
    <xdr:clientData/>
  </xdr:twoCellAnchor>
  <xdr:twoCellAnchor>
    <xdr:from>
      <xdr:col>5</xdr:col>
      <xdr:colOff>1142999</xdr:colOff>
      <xdr:row>17</xdr:row>
      <xdr:rowOff>0</xdr:rowOff>
    </xdr:from>
    <xdr:to>
      <xdr:col>6</xdr:col>
      <xdr:colOff>1266824</xdr:colOff>
      <xdr:row>17</xdr:row>
      <xdr:rowOff>333375</xdr:rowOff>
    </xdr:to>
    <xdr:sp macro="" textlink="">
      <xdr:nvSpPr>
        <xdr:cNvPr id="5" name="ZoneTexte 4"/>
        <xdr:cNvSpPr txBox="1"/>
      </xdr:nvSpPr>
      <xdr:spPr>
        <a:xfrm>
          <a:off x="11982449" y="2457450"/>
          <a:ext cx="1266825" cy="333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>
              <a:latin typeface="Comic Sans MS" pitchFamily="66" charset="0"/>
            </a:rPr>
            <a:t>très</a:t>
          </a:r>
          <a:r>
            <a:rPr lang="fr-FR" sz="1100" baseline="0">
              <a:latin typeface="Comic Sans MS" pitchFamily="66" charset="0"/>
            </a:rPr>
            <a:t> probable</a:t>
          </a:r>
          <a:endParaRPr lang="fr-FR" sz="1100">
            <a:latin typeface="Comic Sans MS" pitchFamily="66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16</xdr:row>
      <xdr:rowOff>0</xdr:rowOff>
    </xdr:from>
    <xdr:to>
      <xdr:col>2</xdr:col>
      <xdr:colOff>3676650</xdr:colOff>
      <xdr:row>16</xdr:row>
      <xdr:rowOff>342899</xdr:rowOff>
    </xdr:to>
    <xdr:sp macro="" textlink="">
      <xdr:nvSpPr>
        <xdr:cNvPr id="2" name="ZoneTexte 1"/>
        <xdr:cNvSpPr txBox="1"/>
      </xdr:nvSpPr>
      <xdr:spPr>
        <a:xfrm>
          <a:off x="5229225" y="3000375"/>
          <a:ext cx="3676650" cy="3428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>
              <a:latin typeface="Comic Sans MS" pitchFamily="66" charset="0"/>
            </a:rPr>
            <a:t>risque d'accident</a:t>
          </a:r>
          <a:r>
            <a:rPr lang="fr-FR" sz="1100" baseline="0">
              <a:latin typeface="Comic Sans MS" pitchFamily="66" charset="0"/>
            </a:rPr>
            <a:t> de plain pied</a:t>
          </a:r>
          <a:endParaRPr lang="fr-FR" sz="1100">
            <a:latin typeface="Comic Sans MS" pitchFamily="66" charset="0"/>
          </a:endParaRPr>
        </a:p>
      </xdr:txBody>
    </xdr: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2105025</xdr:colOff>
      <xdr:row>16</xdr:row>
      <xdr:rowOff>333375</xdr:rowOff>
    </xdr:to>
    <xdr:sp macro="" textlink="">
      <xdr:nvSpPr>
        <xdr:cNvPr id="3" name="ZoneTexte 2"/>
        <xdr:cNvSpPr txBox="1"/>
      </xdr:nvSpPr>
      <xdr:spPr>
        <a:xfrm>
          <a:off x="8915400" y="3000375"/>
          <a:ext cx="2105025" cy="333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>
              <a:latin typeface="Comic Sans MS" pitchFamily="66" charset="0"/>
            </a:rPr>
            <a:t>contusions,fractures</a:t>
          </a:r>
        </a:p>
      </xdr:txBody>
    </xdr:sp>
    <xdr:clientData/>
  </xdr:twoCellAnchor>
  <xdr:twoCellAnchor>
    <xdr:from>
      <xdr:col>4</xdr:col>
      <xdr:colOff>1123949</xdr:colOff>
      <xdr:row>16</xdr:row>
      <xdr:rowOff>0</xdr:rowOff>
    </xdr:from>
    <xdr:to>
      <xdr:col>5</xdr:col>
      <xdr:colOff>1400174</xdr:colOff>
      <xdr:row>16</xdr:row>
      <xdr:rowOff>323850</xdr:rowOff>
    </xdr:to>
    <xdr:sp macro="" textlink="">
      <xdr:nvSpPr>
        <xdr:cNvPr id="4" name="ZoneTexte 3"/>
        <xdr:cNvSpPr txBox="1"/>
      </xdr:nvSpPr>
      <xdr:spPr>
        <a:xfrm>
          <a:off x="12153899" y="3000375"/>
          <a:ext cx="140017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>
              <a:latin typeface="Comic Sans MS" pitchFamily="66" charset="0"/>
            </a:rPr>
            <a:t>moyen</a:t>
          </a:r>
        </a:p>
      </xdr:txBody>
    </xdr:sp>
    <xdr:clientData/>
  </xdr:twoCellAnchor>
  <xdr:twoCellAnchor>
    <xdr:from>
      <xdr:col>6</xdr:col>
      <xdr:colOff>0</xdr:colOff>
      <xdr:row>16</xdr:row>
      <xdr:rowOff>0</xdr:rowOff>
    </xdr:from>
    <xdr:to>
      <xdr:col>7</xdr:col>
      <xdr:colOff>0</xdr:colOff>
      <xdr:row>16</xdr:row>
      <xdr:rowOff>314325</xdr:rowOff>
    </xdr:to>
    <xdr:sp macro="" textlink="">
      <xdr:nvSpPr>
        <xdr:cNvPr id="5" name="ZoneTexte 4"/>
        <xdr:cNvSpPr txBox="1"/>
      </xdr:nvSpPr>
      <xdr:spPr>
        <a:xfrm>
          <a:off x="13554075" y="3000375"/>
          <a:ext cx="1590675" cy="314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>
              <a:latin typeface="Comic Sans MS" pitchFamily="66" charset="0"/>
            </a:rPr>
            <a:t>possible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AH\Desktop\DOCUMENT%20UNIQUE\document%20unique%20fina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ésentation"/>
      <sheetName val="Evaluation des risques"/>
      <sheetName val="Feuil3"/>
    </sheetNames>
    <sheetDataSet>
      <sheetData sheetId="0" refreshError="1"/>
      <sheetData sheetId="1" refreshError="1"/>
      <sheetData sheetId="2" refreshError="1">
        <row r="1">
          <cell r="C1" t="str">
            <v>très grave</v>
          </cell>
          <cell r="D1" t="str">
            <v>très probable</v>
          </cell>
        </row>
        <row r="2">
          <cell r="D2" t="str">
            <v>probable</v>
          </cell>
        </row>
        <row r="3">
          <cell r="D3" t="str">
            <v>moyennement probable</v>
          </cell>
        </row>
        <row r="4">
          <cell r="D4" t="str">
            <v>peu probable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13:I22"/>
  <sheetViews>
    <sheetView topLeftCell="C5" workbookViewId="0">
      <selection activeCell="I4" sqref="I4"/>
    </sheetView>
  </sheetViews>
  <sheetFormatPr baseColWidth="10" defaultRowHeight="15" x14ac:dyDescent="0.25"/>
  <cols>
    <col min="1" max="1" width="27.42578125" customWidth="1"/>
    <col min="2" max="2" width="29" customWidth="1"/>
    <col min="3" max="3" width="21.5703125" customWidth="1"/>
    <col min="4" max="4" width="26.28515625" customWidth="1"/>
    <col min="5" max="5" width="15.140625" customWidth="1"/>
    <col min="6" max="6" width="19.140625" customWidth="1"/>
    <col min="7" max="7" width="19" customWidth="1"/>
    <col min="8" max="9" width="26.5703125" customWidth="1"/>
    <col min="10" max="10" width="20.140625" customWidth="1"/>
    <col min="11" max="11" width="40" customWidth="1"/>
    <col min="12" max="12" width="20.85546875" customWidth="1"/>
  </cols>
  <sheetData>
    <row r="13" spans="6:9" x14ac:dyDescent="0.25">
      <c r="F13" t="s">
        <v>39</v>
      </c>
    </row>
    <row r="14" spans="6:9" ht="15.75" thickBot="1" x14ac:dyDescent="0.3"/>
    <row r="15" spans="6:9" ht="17.25" thickBot="1" x14ac:dyDescent="0.35">
      <c r="F15" s="1" t="s">
        <v>35</v>
      </c>
      <c r="G15" s="6" t="s">
        <v>37</v>
      </c>
      <c r="H15" s="5" t="str">
        <f>IF(Gravité+Proba&lt;4,"faible priorité",IF(OR(Gravité=4,AND(Gravité=3,Proba&gt;2)),"très haute priorité",IF(OR(AND(Gravité=3,Proba&lt;3),AND(Gravité=2,Proba=4)),"haute priorité","priorité moyenne")))</f>
        <v>faible priorité</v>
      </c>
      <c r="I15" s="4" t="str">
        <f t="shared" ref="I15:I22" si="0">"Gravité "&amp;Gravité&amp;"       Proba "&amp;Proba</f>
        <v>Gravité 1       Proba 1</v>
      </c>
    </row>
    <row r="16" spans="6:9" ht="17.25" thickBot="1" x14ac:dyDescent="0.35">
      <c r="F16" s="1" t="s">
        <v>35</v>
      </c>
      <c r="G16" s="6" t="s">
        <v>38</v>
      </c>
      <c r="H16" s="5" t="str">
        <f t="shared" ref="H16:H22" si="1">IF(Gravité+Proba&lt;4,"faible priorité",IF(Gravité=4,"très haute priorité",IF(OR(Gravité+Proba=4,AND(Gravité=3,Proba=2)),"priorité moyenne",IF(Gravité+Proba&lt;6,"haute priorité","très haute priorité"))))</f>
        <v>priorité moyenne</v>
      </c>
      <c r="I16" s="4" t="str">
        <f t="shared" si="0"/>
        <v>Gravité 1       Proba 3</v>
      </c>
    </row>
    <row r="17" spans="6:9" ht="17.25" thickBot="1" x14ac:dyDescent="0.35">
      <c r="F17" s="1" t="s">
        <v>36</v>
      </c>
      <c r="G17" s="6" t="s">
        <v>38</v>
      </c>
      <c r="H17" s="5" t="str">
        <f t="shared" si="1"/>
        <v>haute priorité</v>
      </c>
      <c r="I17" s="4" t="str">
        <f t="shared" si="0"/>
        <v>Gravité 2       Proba 3</v>
      </c>
    </row>
    <row r="18" spans="6:9" ht="17.25" thickBot="1" x14ac:dyDescent="0.35">
      <c r="F18" s="1" t="s">
        <v>12</v>
      </c>
      <c r="G18" s="6" t="s">
        <v>28</v>
      </c>
      <c r="H18" s="5" t="str">
        <f t="shared" si="1"/>
        <v>priorité moyenne</v>
      </c>
      <c r="I18" s="4" t="str">
        <f t="shared" si="0"/>
        <v>Gravité 3       Proba 2</v>
      </c>
    </row>
    <row r="19" spans="6:9" ht="17.25" thickBot="1" x14ac:dyDescent="0.35">
      <c r="F19" s="1" t="s">
        <v>12</v>
      </c>
      <c r="G19" s="6" t="s">
        <v>21</v>
      </c>
      <c r="H19" s="5" t="str">
        <f t="shared" si="1"/>
        <v>très haute priorité</v>
      </c>
      <c r="I19" s="4" t="str">
        <f t="shared" si="0"/>
        <v>Gravité 3       Proba 4</v>
      </c>
    </row>
    <row r="20" spans="6:9" ht="17.25" thickBot="1" x14ac:dyDescent="0.35">
      <c r="F20" s="1" t="s">
        <v>12</v>
      </c>
      <c r="G20" s="6" t="s">
        <v>38</v>
      </c>
      <c r="H20" s="5" t="str">
        <f t="shared" si="1"/>
        <v>très haute priorité</v>
      </c>
      <c r="I20" s="4" t="str">
        <f t="shared" si="0"/>
        <v>Gravité 3       Proba 3</v>
      </c>
    </row>
    <row r="21" spans="6:9" ht="17.25" thickBot="1" x14ac:dyDescent="0.35">
      <c r="F21" s="1" t="s">
        <v>12</v>
      </c>
      <c r="G21" s="6" t="s">
        <v>28</v>
      </c>
      <c r="H21" s="5" t="str">
        <f t="shared" si="1"/>
        <v>priorité moyenne</v>
      </c>
      <c r="I21" s="4" t="str">
        <f t="shared" si="0"/>
        <v>Gravité 3       Proba 2</v>
      </c>
    </row>
    <row r="22" spans="6:9" ht="16.5" x14ac:dyDescent="0.3">
      <c r="F22" s="1" t="s">
        <v>18</v>
      </c>
      <c r="G22" s="6" t="s">
        <v>38</v>
      </c>
      <c r="H22" s="5" t="str">
        <f t="shared" si="1"/>
        <v>très haute priorité</v>
      </c>
      <c r="I22" s="4" t="str">
        <f t="shared" si="0"/>
        <v>Gravité 4       Proba 3</v>
      </c>
    </row>
  </sheetData>
  <phoneticPr fontId="5" type="noConversion"/>
  <dataValidations count="2">
    <dataValidation type="list" allowBlank="1" showInputMessage="1" showErrorMessage="1" sqref="F15:F22">
      <formula1>"faible,moyen,grave,très grave"</formula1>
    </dataValidation>
    <dataValidation type="list" allowBlank="1" showInputMessage="1" showErrorMessage="1" sqref="G15:G22">
      <formula1>"improbable,possible,probable,très probable"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26"/>
  <sheetViews>
    <sheetView topLeftCell="A4" workbookViewId="0">
      <selection activeCell="H17" sqref="H17"/>
    </sheetView>
  </sheetViews>
  <sheetFormatPr baseColWidth="10" defaultRowHeight="15" x14ac:dyDescent="0.25"/>
  <cols>
    <col min="1" max="1" width="29.42578125" customWidth="1"/>
    <col min="2" max="2" width="41.7109375" customWidth="1"/>
    <col min="3" max="3" width="39.42578125" customWidth="1"/>
    <col min="4" max="4" width="50.42578125" customWidth="1"/>
    <col min="5" max="5" width="16.42578125" customWidth="1"/>
    <col min="6" max="6" width="25.140625" customWidth="1"/>
    <col min="7" max="7" width="22.7109375" customWidth="1"/>
    <col min="8" max="8" width="24.85546875" customWidth="1"/>
    <col min="9" max="9" width="31.7109375" customWidth="1"/>
    <col min="10" max="10" width="35.28515625" customWidth="1"/>
    <col min="11" max="11" width="20.5703125" customWidth="1"/>
  </cols>
  <sheetData>
    <row r="1" spans="1:11" x14ac:dyDescent="0.25">
      <c r="B1" s="119" t="s">
        <v>212</v>
      </c>
      <c r="C1" s="119"/>
      <c r="D1" s="119"/>
    </row>
    <row r="2" spans="1:11" x14ac:dyDescent="0.25">
      <c r="B2" s="119"/>
      <c r="C2" s="119"/>
      <c r="D2" s="119"/>
    </row>
    <row r="5" spans="1:11" ht="19.5" x14ac:dyDescent="0.4">
      <c r="B5" s="72" t="s">
        <v>176</v>
      </c>
      <c r="C5" s="73" t="s">
        <v>215</v>
      </c>
    </row>
    <row r="6" spans="1:11" ht="19.5" x14ac:dyDescent="0.4">
      <c r="B6" s="74" t="s">
        <v>178</v>
      </c>
      <c r="C6" s="75">
        <v>41000</v>
      </c>
    </row>
    <row r="7" spans="1:11" ht="19.5" x14ac:dyDescent="0.4">
      <c r="B7" s="76" t="s">
        <v>179</v>
      </c>
      <c r="C7" s="77" t="s">
        <v>180</v>
      </c>
    </row>
    <row r="10" spans="1:11" ht="15.75" thickBot="1" x14ac:dyDescent="0.3"/>
    <row r="11" spans="1:11" x14ac:dyDescent="0.25">
      <c r="A11" s="120" t="s">
        <v>90</v>
      </c>
      <c r="B11" s="160" t="s">
        <v>0</v>
      </c>
      <c r="C11" s="160" t="s">
        <v>1</v>
      </c>
      <c r="D11" s="160" t="s">
        <v>2</v>
      </c>
      <c r="E11" s="146" t="s">
        <v>3</v>
      </c>
      <c r="F11" s="137" t="s">
        <v>4</v>
      </c>
      <c r="G11" s="138"/>
      <c r="H11" s="139"/>
      <c r="I11" s="137" t="s">
        <v>5</v>
      </c>
      <c r="J11" s="149"/>
      <c r="K11" s="154" t="s">
        <v>6</v>
      </c>
    </row>
    <row r="12" spans="1:11" x14ac:dyDescent="0.25">
      <c r="A12" s="121"/>
      <c r="B12" s="161"/>
      <c r="C12" s="161"/>
      <c r="D12" s="161"/>
      <c r="E12" s="147"/>
      <c r="F12" s="140"/>
      <c r="G12" s="141"/>
      <c r="H12" s="142"/>
      <c r="I12" s="140"/>
      <c r="J12" s="150"/>
      <c r="K12" s="155"/>
    </row>
    <row r="13" spans="1:11" ht="15.75" thickBot="1" x14ac:dyDescent="0.3">
      <c r="A13" s="122"/>
      <c r="B13" s="162"/>
      <c r="C13" s="162"/>
      <c r="D13" s="162"/>
      <c r="E13" s="148"/>
      <c r="F13" s="143"/>
      <c r="G13" s="144"/>
      <c r="H13" s="145"/>
      <c r="I13" s="143"/>
      <c r="J13" s="151"/>
      <c r="K13" s="156"/>
    </row>
    <row r="14" spans="1:11" x14ac:dyDescent="0.25">
      <c r="A14" s="128"/>
      <c r="B14" s="134"/>
      <c r="C14" s="134"/>
      <c r="D14" s="134"/>
      <c r="E14" s="159"/>
      <c r="F14" s="152" t="s">
        <v>173</v>
      </c>
      <c r="G14" s="152" t="s">
        <v>174</v>
      </c>
      <c r="H14" s="152" t="s">
        <v>7</v>
      </c>
      <c r="I14" s="153" t="s">
        <v>8</v>
      </c>
      <c r="J14" s="153" t="s">
        <v>9</v>
      </c>
      <c r="K14" s="157"/>
    </row>
    <row r="15" spans="1:11" x14ac:dyDescent="0.25">
      <c r="A15" s="128"/>
      <c r="B15" s="135"/>
      <c r="C15" s="135"/>
      <c r="D15" s="135"/>
      <c r="E15" s="159"/>
      <c r="F15" s="152"/>
      <c r="G15" s="152"/>
      <c r="H15" s="152"/>
      <c r="I15" s="153"/>
      <c r="J15" s="153"/>
      <c r="K15" s="158"/>
    </row>
    <row r="16" spans="1:11" ht="66" customHeight="1" thickBot="1" x14ac:dyDescent="0.3">
      <c r="A16" s="129"/>
      <c r="B16" s="136"/>
      <c r="C16" s="136"/>
      <c r="D16" s="136"/>
      <c r="E16" s="159"/>
      <c r="F16" s="152"/>
      <c r="G16" s="152"/>
      <c r="H16" s="152"/>
      <c r="I16" s="153"/>
      <c r="J16" s="153"/>
      <c r="K16" s="158"/>
    </row>
    <row r="17" spans="1:11" ht="17.25" thickBot="1" x14ac:dyDescent="0.35">
      <c r="A17" s="123" t="s">
        <v>91</v>
      </c>
      <c r="B17" s="32" t="s">
        <v>92</v>
      </c>
      <c r="C17" s="8" t="s">
        <v>16</v>
      </c>
      <c r="D17" s="45" t="s">
        <v>93</v>
      </c>
      <c r="E17" s="32">
        <v>1</v>
      </c>
      <c r="F17" s="8" t="s">
        <v>36</v>
      </c>
      <c r="G17" s="8" t="s">
        <v>38</v>
      </c>
      <c r="H17" s="65" t="str">
        <f t="shared" ref="H17:H23" si="0">IF(Gravité+Proba&lt;4,"faible priorité",IF(OR(Gravité=4,AND(Gravité=3,Proba&gt;2)),"très haute priorité",IF(OR(AND(Gravité=3,Proba&lt;3),AND(Gravité=2,Proba=4)),"haute priorité","priorité moyenne")))</f>
        <v>priorité moyenne</v>
      </c>
      <c r="I17" s="34"/>
      <c r="J17" s="35"/>
      <c r="K17" s="130"/>
    </row>
    <row r="18" spans="1:11" ht="17.25" thickBot="1" x14ac:dyDescent="0.35">
      <c r="A18" s="124"/>
      <c r="B18" s="36" t="s">
        <v>94</v>
      </c>
      <c r="C18" s="11" t="s">
        <v>16</v>
      </c>
      <c r="D18" s="42" t="s">
        <v>45</v>
      </c>
      <c r="E18" s="36">
        <v>1</v>
      </c>
      <c r="F18" s="8" t="s">
        <v>36</v>
      </c>
      <c r="G18" s="8" t="s">
        <v>38</v>
      </c>
      <c r="H18" s="65" t="str">
        <f>IF(Gravité+Proba&lt;4,"faible priorité",IF(OR(Gravité=4,AND(Gravité=3,Proba&gt;2)),"très haute priorité",IF(OR(AND(Gravité=3,Proba&lt;3),AND(Gravité=2,Proba=4)),"haute priorité","priorité moyenne")))</f>
        <v>priorité moyenne</v>
      </c>
      <c r="I18" s="11"/>
      <c r="J18" s="12" t="s">
        <v>95</v>
      </c>
      <c r="K18" s="131"/>
    </row>
    <row r="19" spans="1:11" ht="17.25" thickBot="1" x14ac:dyDescent="0.35">
      <c r="A19" s="124"/>
      <c r="B19" s="36" t="s">
        <v>96</v>
      </c>
      <c r="C19" s="11" t="s">
        <v>16</v>
      </c>
      <c r="D19" s="42" t="s">
        <v>45</v>
      </c>
      <c r="E19" s="36" t="s">
        <v>46</v>
      </c>
      <c r="F19" s="8" t="s">
        <v>36</v>
      </c>
      <c r="G19" s="8" t="s">
        <v>28</v>
      </c>
      <c r="H19" s="99" t="str">
        <f t="shared" si="0"/>
        <v>priorité moyenne</v>
      </c>
      <c r="I19" s="11"/>
      <c r="J19" s="12" t="s">
        <v>95</v>
      </c>
      <c r="K19" s="131"/>
    </row>
    <row r="20" spans="1:11" ht="33.75" thickBot="1" x14ac:dyDescent="0.35">
      <c r="A20" s="124"/>
      <c r="B20" s="36" t="s">
        <v>97</v>
      </c>
      <c r="C20" s="11" t="s">
        <v>98</v>
      </c>
      <c r="D20" s="42" t="s">
        <v>33</v>
      </c>
      <c r="E20" s="67">
        <v>6</v>
      </c>
      <c r="F20" s="8" t="s">
        <v>12</v>
      </c>
      <c r="G20" s="8" t="s">
        <v>28</v>
      </c>
      <c r="H20" s="268" t="str">
        <f t="shared" si="0"/>
        <v>haute priorité</v>
      </c>
      <c r="I20" s="11" t="s">
        <v>99</v>
      </c>
      <c r="J20" s="49" t="s">
        <v>100</v>
      </c>
      <c r="K20" s="131"/>
    </row>
    <row r="21" spans="1:11" ht="33.75" thickBot="1" x14ac:dyDescent="0.35">
      <c r="A21" s="125"/>
      <c r="B21" s="39" t="s">
        <v>101</v>
      </c>
      <c r="C21" s="11" t="s">
        <v>102</v>
      </c>
      <c r="D21" s="42"/>
      <c r="E21" s="68">
        <v>1</v>
      </c>
      <c r="F21" s="8" t="s">
        <v>36</v>
      </c>
      <c r="G21" s="69" t="s">
        <v>38</v>
      </c>
      <c r="H21" s="266" t="str">
        <f t="shared" si="0"/>
        <v>priorité moyenne</v>
      </c>
      <c r="I21" s="14"/>
      <c r="J21" s="15"/>
      <c r="K21" s="132"/>
    </row>
    <row r="22" spans="1:11" ht="17.25" thickBot="1" x14ac:dyDescent="0.35">
      <c r="A22" s="124" t="s">
        <v>103</v>
      </c>
      <c r="B22" s="32" t="s">
        <v>96</v>
      </c>
      <c r="C22" s="8" t="s">
        <v>16</v>
      </c>
      <c r="D22" s="8" t="s">
        <v>45</v>
      </c>
      <c r="E22" s="66">
        <v>1</v>
      </c>
      <c r="F22" s="8" t="s">
        <v>36</v>
      </c>
      <c r="G22" s="66" t="s">
        <v>38</v>
      </c>
      <c r="H22" s="267" t="str">
        <f t="shared" si="0"/>
        <v>priorité moyenne</v>
      </c>
      <c r="I22" s="37"/>
      <c r="J22" s="66" t="s">
        <v>95</v>
      </c>
      <c r="K22" s="133"/>
    </row>
    <row r="23" spans="1:11" ht="16.5" x14ac:dyDescent="0.3">
      <c r="A23" s="126"/>
      <c r="B23" s="36" t="s">
        <v>94</v>
      </c>
      <c r="C23" s="11" t="s">
        <v>16</v>
      </c>
      <c r="D23" s="11" t="s">
        <v>45</v>
      </c>
      <c r="E23" s="11">
        <v>1</v>
      </c>
      <c r="F23" s="8" t="s">
        <v>36</v>
      </c>
      <c r="G23" s="11" t="s">
        <v>38</v>
      </c>
      <c r="H23" s="65" t="str">
        <f t="shared" si="0"/>
        <v>priorité moyenne</v>
      </c>
      <c r="I23" s="11"/>
      <c r="J23" s="11" t="s">
        <v>95</v>
      </c>
      <c r="K23" s="133"/>
    </row>
    <row r="24" spans="1:11" ht="31.5" x14ac:dyDescent="0.3">
      <c r="A24" s="126"/>
      <c r="B24" s="41"/>
      <c r="C24" s="11"/>
      <c r="D24" s="11"/>
      <c r="E24" s="11"/>
      <c r="F24" s="11"/>
      <c r="G24" s="11"/>
      <c r="H24" s="42"/>
      <c r="I24" s="11"/>
      <c r="J24" s="11"/>
      <c r="K24" s="133"/>
    </row>
    <row r="25" spans="1:11" ht="31.5" x14ac:dyDescent="0.3">
      <c r="A25" s="126"/>
      <c r="B25" s="41"/>
      <c r="C25" s="11"/>
      <c r="D25" s="11"/>
      <c r="E25" s="11"/>
      <c r="F25" s="11"/>
      <c r="G25" s="11"/>
      <c r="H25" s="42"/>
      <c r="I25" s="11"/>
      <c r="J25" s="11"/>
      <c r="K25" s="133"/>
    </row>
    <row r="26" spans="1:11" ht="32.25" thickBot="1" x14ac:dyDescent="0.35">
      <c r="A26" s="127"/>
      <c r="B26" s="43"/>
      <c r="C26" s="14"/>
      <c r="D26" s="14"/>
      <c r="E26" s="14"/>
      <c r="F26" s="14"/>
      <c r="G26" s="14"/>
      <c r="H26" s="44"/>
      <c r="I26" s="11"/>
      <c r="J26" s="40"/>
      <c r="K26" s="132"/>
    </row>
  </sheetData>
  <mergeCells count="22">
    <mergeCell ref="K17:K21"/>
    <mergeCell ref="K22:K26"/>
    <mergeCell ref="B14:D16"/>
    <mergeCell ref="F11:H13"/>
    <mergeCell ref="E11:E13"/>
    <mergeCell ref="I11:J13"/>
    <mergeCell ref="F14:F16"/>
    <mergeCell ref="G14:G16"/>
    <mergeCell ref="H14:H16"/>
    <mergeCell ref="I14:I16"/>
    <mergeCell ref="J14:J16"/>
    <mergeCell ref="K11:K13"/>
    <mergeCell ref="K14:K16"/>
    <mergeCell ref="E14:E16"/>
    <mergeCell ref="B11:B13"/>
    <mergeCell ref="C11:C13"/>
    <mergeCell ref="B1:D2"/>
    <mergeCell ref="A11:A13"/>
    <mergeCell ref="A17:A21"/>
    <mergeCell ref="A22:A26"/>
    <mergeCell ref="A14:A16"/>
    <mergeCell ref="D11:D13"/>
  </mergeCells>
  <phoneticPr fontId="0" type="noConversion"/>
  <dataValidations count="1">
    <dataValidation type="list" allowBlank="1" showInputMessage="1" showErrorMessage="1" sqref="F17:F23">
      <formula1>"très grave,grave,moyen,faible"</formula1>
    </dataValidation>
  </dataValidations>
  <pageMargins left="0.7" right="0.7" top="0.75" bottom="0.75" header="0.3" footer="0.3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4"/>
  <sheetViews>
    <sheetView topLeftCell="C4" workbookViewId="0">
      <selection activeCell="I15" sqref="I15"/>
    </sheetView>
  </sheetViews>
  <sheetFormatPr baseColWidth="10" defaultRowHeight="15" x14ac:dyDescent="0.25"/>
  <cols>
    <col min="1" max="1" width="31.85546875" customWidth="1"/>
    <col min="2" max="2" width="40" customWidth="1"/>
    <col min="3" max="3" width="39.7109375" customWidth="1"/>
    <col min="4" max="4" width="25.140625" customWidth="1"/>
    <col min="5" max="5" width="22.7109375" customWidth="1"/>
    <col min="6" max="6" width="23.85546875" customWidth="1"/>
    <col min="7" max="7" width="17" customWidth="1"/>
    <col min="8" max="8" width="25" customWidth="1"/>
    <col min="9" max="9" width="34.140625" customWidth="1"/>
    <col min="10" max="10" width="40.85546875" customWidth="1"/>
    <col min="11" max="11" width="22.5703125" customWidth="1"/>
  </cols>
  <sheetData>
    <row r="1" spans="1:12" ht="31.5" x14ac:dyDescent="0.25">
      <c r="B1" s="193" t="s">
        <v>175</v>
      </c>
      <c r="C1" s="194"/>
      <c r="D1" s="194"/>
      <c r="E1" s="194"/>
      <c r="F1" s="194"/>
      <c r="G1" s="194"/>
      <c r="H1" s="195"/>
      <c r="I1" s="70"/>
      <c r="J1" s="71"/>
    </row>
    <row r="4" spans="1:12" ht="19.5" x14ac:dyDescent="0.4">
      <c r="B4" s="72" t="s">
        <v>176</v>
      </c>
      <c r="C4" s="73" t="s">
        <v>177</v>
      </c>
    </row>
    <row r="5" spans="1:12" ht="19.5" x14ac:dyDescent="0.4">
      <c r="B5" s="74" t="s">
        <v>178</v>
      </c>
      <c r="C5" s="75">
        <v>41000</v>
      </c>
    </row>
    <row r="6" spans="1:12" ht="19.5" x14ac:dyDescent="0.4">
      <c r="B6" s="76" t="s">
        <v>179</v>
      </c>
      <c r="C6" s="77" t="s">
        <v>180</v>
      </c>
    </row>
    <row r="8" spans="1:12" ht="15.75" thickBot="1" x14ac:dyDescent="0.3"/>
    <row r="9" spans="1:12" ht="15" customHeight="1" x14ac:dyDescent="0.25">
      <c r="A9" s="196" t="s">
        <v>181</v>
      </c>
      <c r="B9" s="199" t="s">
        <v>0</v>
      </c>
      <c r="C9" s="199" t="s">
        <v>1</v>
      </c>
      <c r="D9" s="168" t="s">
        <v>1</v>
      </c>
      <c r="E9" s="168" t="s">
        <v>2</v>
      </c>
      <c r="F9" s="171" t="s">
        <v>3</v>
      </c>
      <c r="G9" s="137" t="s">
        <v>4</v>
      </c>
      <c r="H9" s="138"/>
      <c r="I9" s="139"/>
      <c r="J9" s="137" t="s">
        <v>5</v>
      </c>
      <c r="K9" s="138"/>
      <c r="L9" s="154" t="s">
        <v>6</v>
      </c>
    </row>
    <row r="10" spans="1:12" ht="15" customHeight="1" x14ac:dyDescent="0.25">
      <c r="A10" s="197"/>
      <c r="B10" s="200"/>
      <c r="C10" s="200"/>
      <c r="D10" s="169"/>
      <c r="E10" s="169"/>
      <c r="F10" s="172"/>
      <c r="G10" s="140"/>
      <c r="H10" s="141"/>
      <c r="I10" s="142"/>
      <c r="J10" s="140"/>
      <c r="K10" s="141"/>
      <c r="L10" s="155"/>
    </row>
    <row r="11" spans="1:12" ht="15.75" customHeight="1" thickBot="1" x14ac:dyDescent="0.3">
      <c r="A11" s="198"/>
      <c r="B11" s="201"/>
      <c r="C11" s="201"/>
      <c r="D11" s="170"/>
      <c r="E11" s="170"/>
      <c r="F11" s="173"/>
      <c r="G11" s="143"/>
      <c r="H11" s="144"/>
      <c r="I11" s="145"/>
      <c r="J11" s="143"/>
      <c r="K11" s="144"/>
      <c r="L11" s="156"/>
    </row>
    <row r="12" spans="1:12" ht="16.5" customHeight="1" x14ac:dyDescent="0.3">
      <c r="A12" s="78"/>
      <c r="B12" s="79"/>
      <c r="C12" s="80"/>
      <c r="D12" s="22"/>
      <c r="E12" s="21"/>
      <c r="F12" s="21"/>
      <c r="G12" s="152" t="s">
        <v>41</v>
      </c>
      <c r="H12" s="152" t="s">
        <v>221</v>
      </c>
      <c r="I12" s="269" t="s">
        <v>7</v>
      </c>
      <c r="J12" s="153" t="s">
        <v>8</v>
      </c>
      <c r="K12" s="259" t="s">
        <v>9</v>
      </c>
      <c r="L12" s="191"/>
    </row>
    <row r="13" spans="1:12" ht="16.5" customHeight="1" x14ac:dyDescent="0.3">
      <c r="A13" s="78"/>
      <c r="B13" s="79"/>
      <c r="C13" s="80"/>
      <c r="D13" s="22"/>
      <c r="E13" s="21"/>
      <c r="F13" s="21"/>
      <c r="G13" s="152"/>
      <c r="H13" s="152"/>
      <c r="I13" s="269"/>
      <c r="J13" s="153"/>
      <c r="K13" s="259"/>
      <c r="L13" s="191"/>
    </row>
    <row r="14" spans="1:12" ht="69.75" customHeight="1" thickBot="1" x14ac:dyDescent="0.35">
      <c r="A14" s="78"/>
      <c r="B14" s="79"/>
      <c r="C14" s="80"/>
      <c r="D14" s="22"/>
      <c r="E14" s="21"/>
      <c r="F14" s="21"/>
      <c r="G14" s="152"/>
      <c r="H14" s="152"/>
      <c r="I14" s="269"/>
      <c r="J14" s="153"/>
      <c r="K14" s="259"/>
      <c r="L14" s="192"/>
    </row>
    <row r="15" spans="1:12" ht="17.25" thickBot="1" x14ac:dyDescent="0.35">
      <c r="A15" s="177" t="s">
        <v>184</v>
      </c>
      <c r="B15" s="81" t="s">
        <v>185</v>
      </c>
      <c r="C15" s="82" t="s">
        <v>10</v>
      </c>
      <c r="D15" s="8" t="s">
        <v>10</v>
      </c>
      <c r="E15" s="8" t="s">
        <v>11</v>
      </c>
      <c r="F15" s="8">
        <v>2</v>
      </c>
      <c r="G15" s="8" t="s">
        <v>36</v>
      </c>
      <c r="H15" s="8" t="s">
        <v>28</v>
      </c>
      <c r="I15" s="33" t="e">
        <f t="shared" ref="I15:I22" si="0">IF(Gravité+Proba&lt;4,"faible priorité",IF(OR(Gravité=4,AND(Gravité=3,Proba&gt;2)),"très haute priorité",IF(OR(AND(Gravité=3,Proba&lt;3),AND(Gravité=2,Proba=4)),"haute priorité","priorité moyenne")))</f>
        <v>#N/A</v>
      </c>
      <c r="J15" s="8"/>
      <c r="K15" s="45" t="s">
        <v>13</v>
      </c>
      <c r="L15" s="179"/>
    </row>
    <row r="16" spans="1:12" ht="17.25" thickBot="1" x14ac:dyDescent="0.35">
      <c r="A16" s="178"/>
      <c r="B16" s="84" t="s">
        <v>186</v>
      </c>
      <c r="C16" s="85" t="s">
        <v>14</v>
      </c>
      <c r="D16" s="11" t="s">
        <v>14</v>
      </c>
      <c r="E16" s="11" t="s">
        <v>15</v>
      </c>
      <c r="F16" s="11" t="s">
        <v>46</v>
      </c>
      <c r="G16" s="8" t="s">
        <v>35</v>
      </c>
      <c r="H16" s="8" t="s">
        <v>28</v>
      </c>
      <c r="I16" s="33" t="e">
        <f t="shared" si="0"/>
        <v>#N/A</v>
      </c>
      <c r="J16" s="11"/>
      <c r="K16" s="45" t="s">
        <v>13</v>
      </c>
      <c r="L16" s="158"/>
    </row>
    <row r="17" spans="1:12" ht="33.75" thickBot="1" x14ac:dyDescent="0.35">
      <c r="A17" s="178"/>
      <c r="B17" s="86" t="s">
        <v>187</v>
      </c>
      <c r="C17" s="85" t="s">
        <v>16</v>
      </c>
      <c r="D17" s="11" t="s">
        <v>16</v>
      </c>
      <c r="E17" s="11" t="s">
        <v>17</v>
      </c>
      <c r="F17" s="11">
        <v>2</v>
      </c>
      <c r="G17" s="11" t="s">
        <v>18</v>
      </c>
      <c r="H17" s="8" t="s">
        <v>28</v>
      </c>
      <c r="I17" s="33" t="e">
        <f t="shared" si="0"/>
        <v>#N/A</v>
      </c>
      <c r="J17" s="11"/>
      <c r="K17" s="42"/>
      <c r="L17" s="158"/>
    </row>
    <row r="18" spans="1:12" ht="50.25" thickBot="1" x14ac:dyDescent="0.35">
      <c r="A18" s="178"/>
      <c r="B18" s="84" t="s">
        <v>188</v>
      </c>
      <c r="C18" s="85" t="s">
        <v>19</v>
      </c>
      <c r="D18" s="11" t="s">
        <v>19</v>
      </c>
      <c r="E18" s="11" t="s">
        <v>20</v>
      </c>
      <c r="F18" s="38">
        <v>5</v>
      </c>
      <c r="G18" s="11" t="s">
        <v>18</v>
      </c>
      <c r="H18" s="11" t="s">
        <v>21</v>
      </c>
      <c r="I18" s="33" t="e">
        <f t="shared" si="0"/>
        <v>#N/A</v>
      </c>
      <c r="J18" s="11" t="s">
        <v>22</v>
      </c>
      <c r="K18" s="270" t="s">
        <v>23</v>
      </c>
      <c r="L18" s="158"/>
    </row>
    <row r="19" spans="1:12" ht="17.25" thickBot="1" x14ac:dyDescent="0.35">
      <c r="A19" s="178"/>
      <c r="B19" s="84" t="s">
        <v>189</v>
      </c>
      <c r="C19" s="85" t="s">
        <v>24</v>
      </c>
      <c r="D19" s="11" t="s">
        <v>24</v>
      </c>
      <c r="E19" s="11" t="s">
        <v>25</v>
      </c>
      <c r="F19" s="11">
        <v>2</v>
      </c>
      <c r="G19" s="11" t="s">
        <v>12</v>
      </c>
      <c r="H19" s="11" t="s">
        <v>21</v>
      </c>
      <c r="I19" s="33" t="e">
        <f t="shared" si="0"/>
        <v>#N/A</v>
      </c>
      <c r="J19" s="11"/>
      <c r="K19" s="42" t="s">
        <v>26</v>
      </c>
      <c r="L19" s="158"/>
    </row>
    <row r="20" spans="1:12" ht="17.25" thickBot="1" x14ac:dyDescent="0.35">
      <c r="A20" s="177" t="s">
        <v>190</v>
      </c>
      <c r="B20" s="88" t="s">
        <v>191</v>
      </c>
      <c r="C20" s="82" t="s">
        <v>10</v>
      </c>
      <c r="D20" s="8" t="s">
        <v>10</v>
      </c>
      <c r="E20" s="8" t="s">
        <v>27</v>
      </c>
      <c r="F20" s="8" t="s">
        <v>46</v>
      </c>
      <c r="G20" s="8" t="s">
        <v>36</v>
      </c>
      <c r="H20" s="11" t="s">
        <v>28</v>
      </c>
      <c r="I20" s="33" t="e">
        <f t="shared" si="0"/>
        <v>#N/A</v>
      </c>
      <c r="J20" s="8"/>
      <c r="K20" s="45"/>
      <c r="L20" s="2"/>
    </row>
    <row r="21" spans="1:12" ht="17.25" thickBot="1" x14ac:dyDescent="0.35">
      <c r="A21" s="178"/>
      <c r="B21" s="89" t="s">
        <v>192</v>
      </c>
      <c r="C21" s="85" t="s">
        <v>29</v>
      </c>
      <c r="D21" s="11" t="s">
        <v>29</v>
      </c>
      <c r="E21" s="11" t="s">
        <v>30</v>
      </c>
      <c r="F21" s="38">
        <v>6</v>
      </c>
      <c r="G21" s="11" t="s">
        <v>12</v>
      </c>
      <c r="H21" s="11" t="s">
        <v>21</v>
      </c>
      <c r="I21" s="33" t="e">
        <f t="shared" si="0"/>
        <v>#N/A</v>
      </c>
      <c r="J21" s="42" t="s">
        <v>31</v>
      </c>
      <c r="K21" s="42"/>
      <c r="L21" s="2"/>
    </row>
    <row r="22" spans="1:12" ht="33" x14ac:dyDescent="0.3">
      <c r="A22" s="178"/>
      <c r="B22" s="89" t="s">
        <v>193</v>
      </c>
      <c r="C22" s="85" t="s">
        <v>32</v>
      </c>
      <c r="D22" s="11" t="s">
        <v>32</v>
      </c>
      <c r="E22" s="11" t="s">
        <v>33</v>
      </c>
      <c r="F22" s="38">
        <v>6</v>
      </c>
      <c r="G22" s="11" t="s">
        <v>18</v>
      </c>
      <c r="H22" s="11" t="s">
        <v>28</v>
      </c>
      <c r="I22" s="33" t="e">
        <f t="shared" si="0"/>
        <v>#N/A</v>
      </c>
      <c r="J22" s="11" t="s">
        <v>34</v>
      </c>
      <c r="K22" s="42" t="s">
        <v>104</v>
      </c>
      <c r="L22" s="2"/>
    </row>
    <row r="23" spans="1:12" ht="29.25" x14ac:dyDescent="0.3">
      <c r="A23" s="178"/>
      <c r="B23" s="90"/>
      <c r="C23" s="85"/>
      <c r="D23" s="11"/>
      <c r="E23" s="11"/>
      <c r="F23" s="11"/>
      <c r="G23" s="11"/>
      <c r="H23" s="11"/>
      <c r="I23" s="271"/>
      <c r="J23" s="11"/>
      <c r="K23" s="42"/>
      <c r="L23" s="2"/>
    </row>
    <row r="24" spans="1:12" ht="30" thickBot="1" x14ac:dyDescent="0.35">
      <c r="A24" s="180"/>
      <c r="B24" s="91"/>
      <c r="C24" s="92"/>
      <c r="D24" s="14"/>
      <c r="E24" s="14"/>
      <c r="F24" s="14"/>
      <c r="G24" s="14"/>
      <c r="H24" s="14"/>
      <c r="I24" s="272"/>
      <c r="J24" s="14"/>
      <c r="K24" s="44"/>
      <c r="L24" s="3"/>
    </row>
  </sheetData>
  <mergeCells count="19">
    <mergeCell ref="L9:L11"/>
    <mergeCell ref="L12:L14"/>
    <mergeCell ref="L15:L19"/>
    <mergeCell ref="B1:H1"/>
    <mergeCell ref="A9:A11"/>
    <mergeCell ref="B9:B11"/>
    <mergeCell ref="C9:C11"/>
    <mergeCell ref="D9:D11"/>
    <mergeCell ref="E9:E11"/>
    <mergeCell ref="F9:F11"/>
    <mergeCell ref="G9:I11"/>
    <mergeCell ref="A15:A19"/>
    <mergeCell ref="A20:A24"/>
    <mergeCell ref="G12:G14"/>
    <mergeCell ref="H12:H14"/>
    <mergeCell ref="I12:I14"/>
    <mergeCell ref="J12:J14"/>
    <mergeCell ref="K12:K14"/>
    <mergeCell ref="J9:K11"/>
  </mergeCells>
  <dataValidations count="4">
    <dataValidation type="list" allowBlank="1" showInputMessage="1" showErrorMessage="1" sqref="G15:G22">
      <formula1>"très probable,probable,possible,improbable"</formula1>
    </dataValidation>
    <dataValidation type="list" allowBlank="1" showInputMessage="1" showErrorMessage="1" sqref="H15">
      <formula1>"1,2,3,4"</formula1>
    </dataValidation>
    <dataValidation type="list" allowBlank="1" showInputMessage="1" showErrorMessage="1" sqref="F21:F22 F15:F19">
      <formula1>"très grave,grave,moyen,faible"</formula1>
    </dataValidation>
    <dataValidation type="list" allowBlank="1" showInputMessage="1" showErrorMessage="1" sqref="F20">
      <formula1>"très grave,grave,moyen,possible"</formula1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J25"/>
  <sheetViews>
    <sheetView topLeftCell="A7" workbookViewId="0">
      <selection activeCell="H22" sqref="H22"/>
    </sheetView>
  </sheetViews>
  <sheetFormatPr baseColWidth="10" defaultRowHeight="15" x14ac:dyDescent="0.25"/>
  <cols>
    <col min="1" max="1" width="24.5703125" customWidth="1"/>
    <col min="2" max="2" width="40.28515625" customWidth="1"/>
    <col min="3" max="3" width="53.28515625" customWidth="1"/>
    <col min="4" max="4" width="28" customWidth="1"/>
    <col min="5" max="5" width="48.140625" customWidth="1"/>
    <col min="6" max="6" width="25.28515625" customWidth="1"/>
    <col min="7" max="7" width="18.85546875" customWidth="1"/>
    <col min="8" max="8" width="25.42578125" customWidth="1"/>
    <col min="9" max="9" width="42" customWidth="1"/>
    <col min="10" max="10" width="45.28515625" customWidth="1"/>
  </cols>
  <sheetData>
    <row r="1" spans="1:10" ht="15" customHeight="1" x14ac:dyDescent="0.25">
      <c r="B1" s="119" t="s">
        <v>213</v>
      </c>
      <c r="C1" s="119"/>
      <c r="D1" s="119"/>
      <c r="E1" s="119"/>
      <c r="F1" s="118"/>
      <c r="G1" s="118"/>
      <c r="H1" s="118"/>
    </row>
    <row r="2" spans="1:10" ht="15" customHeight="1" x14ac:dyDescent="0.25">
      <c r="B2" s="119"/>
      <c r="C2" s="119"/>
      <c r="D2" s="119"/>
      <c r="E2" s="119"/>
      <c r="F2" s="118"/>
      <c r="G2" s="118"/>
      <c r="H2" s="118"/>
    </row>
    <row r="3" spans="1:10" x14ac:dyDescent="0.25">
      <c r="E3" s="94"/>
      <c r="F3" s="94"/>
      <c r="G3" s="94"/>
      <c r="H3" s="94"/>
    </row>
    <row r="4" spans="1:10" ht="19.5" x14ac:dyDescent="0.4">
      <c r="B4" s="72" t="s">
        <v>176</v>
      </c>
      <c r="C4" s="73" t="s">
        <v>177</v>
      </c>
      <c r="E4" s="94"/>
      <c r="F4" s="94"/>
      <c r="G4" s="94"/>
      <c r="H4" s="94"/>
    </row>
    <row r="5" spans="1:10" ht="19.5" x14ac:dyDescent="0.4">
      <c r="B5" s="74" t="s">
        <v>178</v>
      </c>
      <c r="C5" s="75">
        <v>41000</v>
      </c>
    </row>
    <row r="6" spans="1:10" ht="19.5" x14ac:dyDescent="0.4">
      <c r="B6" s="76" t="s">
        <v>179</v>
      </c>
      <c r="C6" s="77" t="s">
        <v>180</v>
      </c>
    </row>
    <row r="7" spans="1:10" ht="15.75" thickBot="1" x14ac:dyDescent="0.3"/>
    <row r="8" spans="1:10" x14ac:dyDescent="0.25">
      <c r="A8" s="174" t="s">
        <v>40</v>
      </c>
      <c r="B8" s="168" t="s">
        <v>0</v>
      </c>
      <c r="C8" s="168" t="s">
        <v>1</v>
      </c>
      <c r="D8" s="168" t="s">
        <v>2</v>
      </c>
      <c r="E8" s="171" t="s">
        <v>3</v>
      </c>
      <c r="F8" s="137" t="s">
        <v>4</v>
      </c>
      <c r="G8" s="138"/>
      <c r="H8" s="139"/>
      <c r="I8" s="137" t="s">
        <v>5</v>
      </c>
      <c r="J8" s="149"/>
    </row>
    <row r="9" spans="1:10" x14ac:dyDescent="0.25">
      <c r="A9" s="175"/>
      <c r="B9" s="169"/>
      <c r="C9" s="169"/>
      <c r="D9" s="169"/>
      <c r="E9" s="172"/>
      <c r="F9" s="140"/>
      <c r="G9" s="141"/>
      <c r="H9" s="142"/>
      <c r="I9" s="140"/>
      <c r="J9" s="150"/>
    </row>
    <row r="10" spans="1:10" ht="15.75" thickBot="1" x14ac:dyDescent="0.3">
      <c r="A10" s="176"/>
      <c r="B10" s="170"/>
      <c r="C10" s="170"/>
      <c r="D10" s="170"/>
      <c r="E10" s="173"/>
      <c r="F10" s="143"/>
      <c r="G10" s="144"/>
      <c r="H10" s="145"/>
      <c r="I10" s="143"/>
      <c r="J10" s="151"/>
    </row>
    <row r="11" spans="1:10" ht="16.5" x14ac:dyDescent="0.3">
      <c r="B11" s="21"/>
      <c r="C11" s="22"/>
      <c r="D11" s="21"/>
      <c r="E11" s="21"/>
      <c r="F11" s="152" t="s">
        <v>41</v>
      </c>
      <c r="G11" s="152" t="s">
        <v>42</v>
      </c>
      <c r="H11" s="152" t="s">
        <v>7</v>
      </c>
      <c r="I11" s="153" t="s">
        <v>8</v>
      </c>
      <c r="J11" s="153" t="s">
        <v>9</v>
      </c>
    </row>
    <row r="12" spans="1:10" ht="16.5" x14ac:dyDescent="0.3">
      <c r="B12" s="21"/>
      <c r="C12" s="22"/>
      <c r="D12" s="21"/>
      <c r="E12" s="21"/>
      <c r="F12" s="152"/>
      <c r="G12" s="152"/>
      <c r="H12" s="152"/>
      <c r="I12" s="153"/>
      <c r="J12" s="153"/>
    </row>
    <row r="13" spans="1:10" ht="67.5" customHeight="1" thickBot="1" x14ac:dyDescent="0.35">
      <c r="B13" s="21"/>
      <c r="C13" s="22"/>
      <c r="D13" s="21"/>
      <c r="E13" s="21"/>
      <c r="F13" s="152"/>
      <c r="G13" s="152"/>
      <c r="H13" s="152"/>
      <c r="I13" s="153"/>
      <c r="J13" s="153"/>
    </row>
    <row r="14" spans="1:10" ht="17.25" thickBot="1" x14ac:dyDescent="0.35">
      <c r="A14" s="163" t="s">
        <v>105</v>
      </c>
      <c r="B14" s="46" t="s">
        <v>106</v>
      </c>
      <c r="C14" s="8" t="s">
        <v>32</v>
      </c>
      <c r="D14" s="8" t="s">
        <v>33</v>
      </c>
      <c r="E14" s="8">
        <v>4</v>
      </c>
      <c r="F14" s="8" t="s">
        <v>12</v>
      </c>
      <c r="G14" s="8" t="s">
        <v>21</v>
      </c>
      <c r="H14" s="33" t="str">
        <f>IF(Gravité+Proba&lt;4,"faible priorité",IF(OR(Gravité=4,AND(Gravité=3,Proba&gt;2)),"très haute priorité",IF(OR(AND(Gravité=3,Proba&lt;3),AND(Gravité=2,Proba=4)),"haute priorité","priorité moyenne")))</f>
        <v>très haute priorité</v>
      </c>
      <c r="I14" s="8" t="s">
        <v>107</v>
      </c>
      <c r="J14" s="9"/>
    </row>
    <row r="15" spans="1:10" ht="17.25" thickBot="1" x14ac:dyDescent="0.35">
      <c r="A15" s="164"/>
      <c r="B15" s="17" t="s">
        <v>55</v>
      </c>
      <c r="C15" s="11" t="s">
        <v>56</v>
      </c>
      <c r="D15" s="11" t="s">
        <v>108</v>
      </c>
      <c r="E15" s="11" t="s">
        <v>46</v>
      </c>
      <c r="F15" s="8" t="s">
        <v>18</v>
      </c>
      <c r="G15" s="8" t="s">
        <v>38</v>
      </c>
      <c r="H15" s="33" t="str">
        <f>IF(Gravité+Proba&lt;4,"faible priorité",IF(OR(Gravité=4,AND(Gravité=3,Proba&gt;2)),"très haute priorité",IF(OR(AND(Gravité=3,Proba&lt;3),AND(Gravité=2,Proba=4)),"haute priorité","priorité moyenne")))</f>
        <v>très haute priorité</v>
      </c>
      <c r="I15" s="11" t="s">
        <v>22</v>
      </c>
      <c r="J15" s="12"/>
    </row>
    <row r="16" spans="1:10" ht="74.25" customHeight="1" x14ac:dyDescent="0.3">
      <c r="A16" s="164"/>
      <c r="B16" s="17" t="s">
        <v>109</v>
      </c>
      <c r="C16" s="11" t="s">
        <v>110</v>
      </c>
      <c r="D16" s="11" t="s">
        <v>111</v>
      </c>
      <c r="E16" s="38">
        <v>5</v>
      </c>
      <c r="F16" s="8" t="s">
        <v>12</v>
      </c>
      <c r="G16" s="8" t="s">
        <v>21</v>
      </c>
      <c r="H16" s="33" t="str">
        <f>IF(Gravité+Proba&lt;4,"faible priorité",IF(OR(Gravité=4,AND(Gravité=3,Proba&gt;2)),"très haute priorité",IF(OR(AND(Gravité=3,Proba&lt;3),AND(Gravité=2,Proba=4)),"haute priorité","priorité moyenne")))</f>
        <v>très haute priorité</v>
      </c>
      <c r="I16" s="11"/>
      <c r="J16" s="12"/>
    </row>
    <row r="17" spans="1:10" ht="16.5" x14ac:dyDescent="0.3">
      <c r="A17" s="164"/>
      <c r="B17" s="17"/>
      <c r="C17" s="11"/>
      <c r="D17" s="11"/>
      <c r="E17" s="11"/>
      <c r="F17" s="11"/>
      <c r="G17" s="11"/>
      <c r="H17" s="11"/>
      <c r="I17" s="11"/>
      <c r="J17" s="12"/>
    </row>
    <row r="18" spans="1:10" ht="17.25" thickBot="1" x14ac:dyDescent="0.35">
      <c r="A18" s="165"/>
      <c r="B18" s="47"/>
      <c r="C18" s="14"/>
      <c r="D18" s="14"/>
      <c r="E18" s="14"/>
      <c r="F18" s="14"/>
      <c r="G18" s="14"/>
      <c r="H18" s="14"/>
      <c r="I18" s="14"/>
      <c r="J18" s="15"/>
    </row>
    <row r="19" spans="1:10" ht="26.25" customHeight="1" thickBot="1" x14ac:dyDescent="0.35">
      <c r="A19" s="163" t="s">
        <v>112</v>
      </c>
      <c r="B19" s="48" t="s">
        <v>113</v>
      </c>
      <c r="C19" s="8" t="s">
        <v>24</v>
      </c>
      <c r="D19" s="8" t="s">
        <v>114</v>
      </c>
      <c r="E19" s="8" t="s">
        <v>46</v>
      </c>
      <c r="F19" s="8" t="s">
        <v>18</v>
      </c>
      <c r="G19" s="8" t="s">
        <v>28</v>
      </c>
      <c r="H19" s="33" t="str">
        <f t="shared" ref="H19:H24" si="0">IF(Gravité+Proba&lt;4,"faible priorité",IF(OR(Gravité=4,AND(Gravité=3,Proba&gt;2)),"très haute priorité",IF(OR(AND(Gravité=3,Proba&lt;3),AND(Gravité=2,Proba=4)),"haute priorité","priorité moyenne")))</f>
        <v>très haute priorité</v>
      </c>
      <c r="I19" s="8" t="s">
        <v>115</v>
      </c>
      <c r="J19" s="9"/>
    </row>
    <row r="20" spans="1:10" ht="37.5" customHeight="1" thickBot="1" x14ac:dyDescent="0.35">
      <c r="A20" s="166"/>
      <c r="B20" s="17" t="s">
        <v>116</v>
      </c>
      <c r="C20" s="11" t="s">
        <v>117</v>
      </c>
      <c r="D20" s="11" t="s">
        <v>114</v>
      </c>
      <c r="E20" s="30">
        <v>3</v>
      </c>
      <c r="F20" s="8" t="s">
        <v>12</v>
      </c>
      <c r="G20" s="8" t="s">
        <v>38</v>
      </c>
      <c r="H20" s="33" t="str">
        <f t="shared" si="0"/>
        <v>très haute priorité</v>
      </c>
      <c r="I20" s="31" t="s">
        <v>118</v>
      </c>
      <c r="J20" s="49"/>
    </row>
    <row r="21" spans="1:10" ht="50.25" customHeight="1" thickBot="1" x14ac:dyDescent="0.35">
      <c r="A21" s="166"/>
      <c r="B21" s="17" t="s">
        <v>119</v>
      </c>
      <c r="C21" s="11" t="s">
        <v>120</v>
      </c>
      <c r="D21" s="11" t="s">
        <v>121</v>
      </c>
      <c r="E21" s="30">
        <v>3</v>
      </c>
      <c r="F21" s="8" t="s">
        <v>36</v>
      </c>
      <c r="G21" s="8" t="s">
        <v>28</v>
      </c>
      <c r="H21" s="65" t="str">
        <f>IF(Gravité+Proba&lt;4,"faible priorité",IF(OR(Gravité=4,AND(Gravité=3,Proba&gt;2)),"très haute priorité",IF(OR(AND(Gravité=3,Proba&lt;3),AND(Gravité=2,Proba=4)),"haute priorité","priorité moyenne")))</f>
        <v>priorité moyenne</v>
      </c>
      <c r="I21" s="11"/>
      <c r="J21" s="49" t="s">
        <v>122</v>
      </c>
    </row>
    <row r="22" spans="1:10" ht="17.25" thickBot="1" x14ac:dyDescent="0.35">
      <c r="A22" s="166"/>
      <c r="B22" s="17" t="s">
        <v>86</v>
      </c>
      <c r="C22" s="11" t="s">
        <v>123</v>
      </c>
      <c r="D22" s="11" t="s">
        <v>124</v>
      </c>
      <c r="E22" s="11">
        <v>2</v>
      </c>
      <c r="F22" s="8" t="s">
        <v>36</v>
      </c>
      <c r="G22" s="8" t="s">
        <v>28</v>
      </c>
      <c r="H22" s="65" t="str">
        <f t="shared" si="0"/>
        <v>priorité moyenne</v>
      </c>
      <c r="I22" s="11"/>
      <c r="J22" s="12"/>
    </row>
    <row r="23" spans="1:10" ht="17.25" thickBot="1" x14ac:dyDescent="0.35">
      <c r="A23" s="166"/>
      <c r="B23" s="17" t="s">
        <v>125</v>
      </c>
      <c r="C23" s="11" t="s">
        <v>126</v>
      </c>
      <c r="D23" s="11" t="s">
        <v>124</v>
      </c>
      <c r="E23" s="11" t="s">
        <v>46</v>
      </c>
      <c r="F23" s="8" t="s">
        <v>12</v>
      </c>
      <c r="G23" s="8" t="s">
        <v>28</v>
      </c>
      <c r="H23" s="33" t="str">
        <f t="shared" si="0"/>
        <v>haute priorité</v>
      </c>
      <c r="I23" s="11"/>
      <c r="J23" s="12"/>
    </row>
    <row r="24" spans="1:10" ht="16.5" x14ac:dyDescent="0.3">
      <c r="A24" s="166"/>
      <c r="B24" s="17" t="s">
        <v>127</v>
      </c>
      <c r="C24" s="11" t="s">
        <v>128</v>
      </c>
      <c r="D24" s="11" t="s">
        <v>30</v>
      </c>
      <c r="E24" s="38">
        <v>5</v>
      </c>
      <c r="F24" s="8" t="s">
        <v>12</v>
      </c>
      <c r="G24" s="8" t="s">
        <v>28</v>
      </c>
      <c r="H24" s="33" t="str">
        <f t="shared" si="0"/>
        <v>haute priorité</v>
      </c>
      <c r="I24" s="11" t="s">
        <v>129</v>
      </c>
      <c r="J24" s="12"/>
    </row>
    <row r="25" spans="1:10" ht="30" thickBot="1" x14ac:dyDescent="0.35">
      <c r="A25" s="167"/>
      <c r="B25" s="50"/>
      <c r="C25" s="14"/>
      <c r="D25" s="14"/>
      <c r="E25" s="14"/>
      <c r="F25" s="14"/>
      <c r="G25" s="14"/>
      <c r="H25" s="14"/>
      <c r="I25" s="14"/>
      <c r="J25" s="15"/>
    </row>
  </sheetData>
  <mergeCells count="15">
    <mergeCell ref="B1:E2"/>
    <mergeCell ref="A14:A18"/>
    <mergeCell ref="A19:A25"/>
    <mergeCell ref="I8:J10"/>
    <mergeCell ref="F11:F13"/>
    <mergeCell ref="G11:G13"/>
    <mergeCell ref="H11:H13"/>
    <mergeCell ref="I11:I13"/>
    <mergeCell ref="J11:J13"/>
    <mergeCell ref="B8:B10"/>
    <mergeCell ref="C8:C10"/>
    <mergeCell ref="D8:D10"/>
    <mergeCell ref="E8:E10"/>
    <mergeCell ref="F8:H10"/>
    <mergeCell ref="A8:A10"/>
  </mergeCells>
  <phoneticPr fontId="0" type="noConversion"/>
  <dataValidations count="4">
    <dataValidation type="list" allowBlank="1" showInputMessage="1" showErrorMessage="1" sqref="F14:F16">
      <formula1>"très grave,grave,moyen,possible"</formula1>
    </dataValidation>
    <dataValidation type="list" allowBlank="1" showInputMessage="1" showErrorMessage="1" sqref="G14 G16">
      <formula1>"très probable,probabl,:possible,improbable"</formula1>
    </dataValidation>
    <dataValidation type="list" allowBlank="1" showInputMessage="1" showErrorMessage="1" sqref="G15 G19:G23">
      <formula1>"très probable,probable,possible,improbable"</formula1>
    </dataValidation>
    <dataValidation type="list" allowBlank="1" showInputMessage="1" showErrorMessage="1" sqref="F19:F23">
      <formula1>"très grave,grave,moyen,faible"</formula1>
    </dataValidation>
  </dataValidations>
  <pageMargins left="0.7" right="0.7" top="0.75" bottom="0.75" header="0.3" footer="0.3"/>
  <headerFooter alignWithMargin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K28"/>
  <sheetViews>
    <sheetView workbookViewId="0">
      <selection activeCell="B4" sqref="B4:C6"/>
    </sheetView>
  </sheetViews>
  <sheetFormatPr baseColWidth="10" defaultRowHeight="15" x14ac:dyDescent="0.25"/>
  <cols>
    <col min="1" max="1" width="12.140625" customWidth="1"/>
    <col min="2" max="2" width="59.28515625" customWidth="1"/>
    <col min="3" max="3" width="40.28515625" customWidth="1"/>
    <col min="4" max="4" width="33.28515625" customWidth="1"/>
    <col min="5" max="5" width="20" customWidth="1"/>
    <col min="6" max="6" width="14.42578125" customWidth="1"/>
    <col min="7" max="7" width="15.7109375" customWidth="1"/>
    <col min="8" max="8" width="19.140625" customWidth="1"/>
    <col min="9" max="9" width="34.5703125" customWidth="1"/>
    <col min="10" max="10" width="51.42578125" customWidth="1"/>
    <col min="11" max="11" width="18.28515625" customWidth="1"/>
  </cols>
  <sheetData>
    <row r="1" spans="1:11" x14ac:dyDescent="0.25">
      <c r="B1" s="119" t="s">
        <v>212</v>
      </c>
      <c r="C1" s="119"/>
      <c r="D1" s="119"/>
    </row>
    <row r="2" spans="1:11" x14ac:dyDescent="0.25">
      <c r="B2" s="119"/>
      <c r="C2" s="119"/>
      <c r="D2" s="119"/>
    </row>
    <row r="4" spans="1:11" ht="19.5" x14ac:dyDescent="0.4">
      <c r="B4" s="72" t="s">
        <v>176</v>
      </c>
      <c r="C4" s="73" t="s">
        <v>177</v>
      </c>
    </row>
    <row r="5" spans="1:11" ht="19.5" x14ac:dyDescent="0.4">
      <c r="B5" s="74" t="s">
        <v>178</v>
      </c>
      <c r="C5" s="75">
        <v>41000</v>
      </c>
    </row>
    <row r="6" spans="1:11" ht="19.5" x14ac:dyDescent="0.4">
      <c r="B6" s="76" t="s">
        <v>179</v>
      </c>
      <c r="C6" s="77" t="s">
        <v>180</v>
      </c>
    </row>
    <row r="8" spans="1:11" ht="15.75" thickBot="1" x14ac:dyDescent="0.3"/>
    <row r="9" spans="1:11" x14ac:dyDescent="0.25">
      <c r="A9" s="174" t="s">
        <v>40</v>
      </c>
      <c r="B9" s="168" t="s">
        <v>0</v>
      </c>
      <c r="C9" s="168" t="s">
        <v>1</v>
      </c>
      <c r="D9" s="168" t="s">
        <v>2</v>
      </c>
      <c r="E9" s="171" t="s">
        <v>3</v>
      </c>
      <c r="F9" s="137" t="s">
        <v>4</v>
      </c>
      <c r="G9" s="138"/>
      <c r="H9" s="138"/>
      <c r="I9" s="212" t="s">
        <v>5</v>
      </c>
      <c r="J9" s="149"/>
      <c r="K9" s="154" t="s">
        <v>6</v>
      </c>
    </row>
    <row r="10" spans="1:11" x14ac:dyDescent="0.25">
      <c r="A10" s="175"/>
      <c r="B10" s="169"/>
      <c r="C10" s="169"/>
      <c r="D10" s="169"/>
      <c r="E10" s="172"/>
      <c r="F10" s="140"/>
      <c r="G10" s="141"/>
      <c r="H10" s="141"/>
      <c r="I10" s="213"/>
      <c r="J10" s="150"/>
      <c r="K10" s="155"/>
    </row>
    <row r="11" spans="1:11" ht="23.25" customHeight="1" thickBot="1" x14ac:dyDescent="0.3">
      <c r="A11" s="176"/>
      <c r="B11" s="170"/>
      <c r="C11" s="170"/>
      <c r="D11" s="170"/>
      <c r="E11" s="173"/>
      <c r="F11" s="143"/>
      <c r="G11" s="144"/>
      <c r="H11" s="144"/>
      <c r="I11" s="214"/>
      <c r="J11" s="151"/>
      <c r="K11" s="156"/>
    </row>
    <row r="12" spans="1:11" ht="16.5" x14ac:dyDescent="0.3">
      <c r="B12" s="21"/>
      <c r="C12" s="22"/>
      <c r="D12" s="21"/>
      <c r="E12" s="21"/>
      <c r="F12" s="152" t="s">
        <v>41</v>
      </c>
      <c r="G12" s="152" t="s">
        <v>42</v>
      </c>
      <c r="H12" s="215" t="s">
        <v>7</v>
      </c>
      <c r="I12" s="216" t="s">
        <v>8</v>
      </c>
      <c r="J12" s="217" t="s">
        <v>9</v>
      </c>
      <c r="K12" s="191"/>
    </row>
    <row r="13" spans="1:11" ht="16.5" x14ac:dyDescent="0.3">
      <c r="B13" s="21"/>
      <c r="C13" s="22"/>
      <c r="D13" s="21"/>
      <c r="E13" s="21"/>
      <c r="F13" s="152"/>
      <c r="G13" s="152"/>
      <c r="H13" s="215"/>
      <c r="I13" s="216"/>
      <c r="J13" s="217"/>
      <c r="K13" s="191"/>
    </row>
    <row r="14" spans="1:11" ht="17.25" thickBot="1" x14ac:dyDescent="0.35">
      <c r="B14" s="21"/>
      <c r="C14" s="22"/>
      <c r="D14" s="21"/>
      <c r="E14" s="21"/>
      <c r="F14" s="152"/>
      <c r="G14" s="152"/>
      <c r="H14" s="215"/>
      <c r="I14" s="216"/>
      <c r="J14" s="217"/>
      <c r="K14" s="157"/>
    </row>
    <row r="15" spans="1:11" ht="17.25" thickBot="1" x14ac:dyDescent="0.35">
      <c r="A15" s="208" t="s">
        <v>130</v>
      </c>
      <c r="B15" s="17" t="s">
        <v>131</v>
      </c>
      <c r="C15" s="11" t="s">
        <v>16</v>
      </c>
      <c r="D15" s="11" t="s">
        <v>132</v>
      </c>
      <c r="E15" s="11">
        <v>2</v>
      </c>
      <c r="F15" s="11" t="s">
        <v>36</v>
      </c>
      <c r="G15" s="11" t="s">
        <v>28</v>
      </c>
      <c r="H15" s="65" t="str">
        <f>IF(Gravité+Proba&lt;4,"faible priorité",IF(OR(Gravité=4,AND(Gravité=3,Proba&gt;2)),"très haute priorité",IF(OR(AND(Gravité=3,Proba&lt;3),AND(Gravité=2,Proba=4)),"haute priorité","priorité moyenne")))</f>
        <v>priorité moyenne</v>
      </c>
      <c r="I15" s="11"/>
      <c r="J15" s="42" t="s">
        <v>133</v>
      </c>
      <c r="K15" s="51"/>
    </row>
    <row r="16" spans="1:11" ht="17.25" thickBot="1" x14ac:dyDescent="0.35">
      <c r="A16" s="209"/>
      <c r="B16" s="17" t="s">
        <v>134</v>
      </c>
      <c r="C16" s="11" t="s">
        <v>16</v>
      </c>
      <c r="D16" s="11" t="s">
        <v>132</v>
      </c>
      <c r="E16" s="11">
        <v>2</v>
      </c>
      <c r="F16" s="11" t="s">
        <v>36</v>
      </c>
      <c r="G16" s="11" t="s">
        <v>38</v>
      </c>
      <c r="H16" s="65" t="str">
        <f>IF(Gravité+Proba&lt;4,"faible priorité",IF(OR(Gravité=4,AND(Gravité=3,Proba&gt;2)),"très haute priorité",IF(OR(AND(Gravité=3,Proba&lt;3),AND(Gravité=2,Proba=4)),"haute priorité","priorité moyenne")))</f>
        <v>priorité moyenne</v>
      </c>
      <c r="I16" s="11" t="s">
        <v>135</v>
      </c>
      <c r="J16" s="42"/>
      <c r="K16" s="23"/>
    </row>
    <row r="17" spans="1:11" ht="17.25" thickBot="1" x14ac:dyDescent="0.35">
      <c r="A17" s="209"/>
      <c r="B17" s="17" t="s">
        <v>136</v>
      </c>
      <c r="C17" s="11" t="s">
        <v>137</v>
      </c>
      <c r="D17" s="11" t="s">
        <v>138</v>
      </c>
      <c r="E17" s="11">
        <v>2</v>
      </c>
      <c r="F17" s="11" t="s">
        <v>18</v>
      </c>
      <c r="G17" s="11" t="s">
        <v>28</v>
      </c>
      <c r="H17" s="33" t="str">
        <f>IF(Gravité+Proba&lt;4,"faible priorité",IF(OR(Gravité=4,AND(Gravité=3,Proba&gt;2)),"très haute priorité",IF(OR(AND(Gravité=3,Proba&lt;3),AND(Gravité=2,Proba=4)),"haute priorité","priorité moyenne")))</f>
        <v>très haute priorité</v>
      </c>
      <c r="I17" s="11"/>
      <c r="J17" s="42"/>
      <c r="K17" s="23"/>
    </row>
    <row r="18" spans="1:11" ht="17.25" thickBot="1" x14ac:dyDescent="0.35">
      <c r="A18" s="209"/>
      <c r="B18" s="17" t="s">
        <v>106</v>
      </c>
      <c r="C18" s="11" t="s">
        <v>32</v>
      </c>
      <c r="D18" s="11" t="s">
        <v>33</v>
      </c>
      <c r="E18" s="11">
        <v>2</v>
      </c>
      <c r="F18" s="11" t="s">
        <v>12</v>
      </c>
      <c r="G18" s="11" t="s">
        <v>28</v>
      </c>
      <c r="H18" s="33" t="str">
        <f>IF(Gravité+Proba&lt;4,"faible priorité",IF(OR(Gravité=4,AND(Gravité=3,Proba&gt;2)),"très haute priorité",IF(OR(AND(Gravité=3,Proba&lt;3),AND(Gravité=2,Proba=4)),"haute priorité","priorité moyenne")))</f>
        <v>haute priorité</v>
      </c>
      <c r="I18" s="11" t="s">
        <v>139</v>
      </c>
      <c r="J18" s="42"/>
      <c r="K18" s="23"/>
    </row>
    <row r="19" spans="1:11" ht="16.5" x14ac:dyDescent="0.3">
      <c r="A19" s="209"/>
      <c r="B19" s="17" t="s">
        <v>140</v>
      </c>
      <c r="C19" s="11" t="s">
        <v>141</v>
      </c>
      <c r="D19" s="11" t="s">
        <v>142</v>
      </c>
      <c r="E19" s="11">
        <v>2</v>
      </c>
      <c r="F19" s="11" t="s">
        <v>36</v>
      </c>
      <c r="G19" s="11" t="s">
        <v>38</v>
      </c>
      <c r="H19" s="65" t="str">
        <f>IF(Gravité+Proba&lt;4,"faible priorité",IF(OR(Gravité=4,AND(Gravité=3,Proba&gt;2)),"très haute priorité",IF(OR(AND(Gravité=3,Proba&lt;3),AND(Gravité=2,Proba=4)),"haute priorité","priorité moyenne")))</f>
        <v>priorité moyenne</v>
      </c>
      <c r="I19" s="11"/>
      <c r="J19" s="42"/>
      <c r="K19" s="23"/>
    </row>
    <row r="20" spans="1:11" ht="18" x14ac:dyDescent="0.3">
      <c r="A20" s="209"/>
      <c r="B20" s="52"/>
      <c r="C20" s="11"/>
      <c r="D20" s="11"/>
      <c r="E20" s="11"/>
      <c r="F20" s="11"/>
      <c r="G20" s="11"/>
      <c r="H20" s="11"/>
      <c r="I20" s="11"/>
      <c r="J20" s="42"/>
      <c r="K20" s="23"/>
    </row>
    <row r="21" spans="1:11" ht="18.75" thickBot="1" x14ac:dyDescent="0.35">
      <c r="A21" s="209"/>
      <c r="B21" s="52"/>
      <c r="C21" s="11"/>
      <c r="D21" s="11"/>
      <c r="E21" s="11"/>
      <c r="F21" s="11"/>
      <c r="G21" s="11"/>
      <c r="H21" s="11"/>
      <c r="I21" s="11"/>
      <c r="J21" s="42"/>
      <c r="K21" s="29"/>
    </row>
    <row r="22" spans="1:11" ht="17.25" thickBot="1" x14ac:dyDescent="0.35">
      <c r="A22" s="208" t="s">
        <v>143</v>
      </c>
      <c r="B22" s="46" t="s">
        <v>144</v>
      </c>
      <c r="C22" s="8" t="s">
        <v>145</v>
      </c>
      <c r="D22" s="8" t="s">
        <v>146</v>
      </c>
      <c r="E22" s="8">
        <v>2</v>
      </c>
      <c r="F22" s="8" t="s">
        <v>12</v>
      </c>
      <c r="G22" s="11" t="s">
        <v>38</v>
      </c>
      <c r="H22" s="33" t="str">
        <f>IF(Gravité+Proba&lt;4,"faible priorité",IF(OR(Gravité=4,AND(Gravité=3,Proba&gt;2)),"très haute priorité",IF(OR(AND(Gravité=3,Proba&lt;3),AND(Gravité=2,Proba=4)),"haute priorité","priorité moyenne")))</f>
        <v>très haute priorité</v>
      </c>
      <c r="I22" s="8"/>
      <c r="J22" s="45"/>
      <c r="K22" s="51"/>
    </row>
    <row r="23" spans="1:11" ht="17.25" thickBot="1" x14ac:dyDescent="0.35">
      <c r="A23" s="210"/>
      <c r="B23" s="17" t="s">
        <v>106</v>
      </c>
      <c r="C23" s="11" t="s">
        <v>147</v>
      </c>
      <c r="D23" s="11" t="s">
        <v>148</v>
      </c>
      <c r="E23" s="11">
        <v>2</v>
      </c>
      <c r="F23" s="8" t="s">
        <v>12</v>
      </c>
      <c r="G23" s="11" t="s">
        <v>28</v>
      </c>
      <c r="H23" s="33" t="str">
        <f>IF(Gravité+Proba&lt;4,"faible priorité",IF(OR(Gravité=4,AND(Gravité=3,Proba&gt;2)),"très haute priorité",IF(OR(AND(Gravité=3,Proba&lt;3),AND(Gravité=2,Proba=4)),"haute priorité","priorité moyenne")))</f>
        <v>haute priorité</v>
      </c>
      <c r="I23" s="11"/>
      <c r="J23" s="42"/>
      <c r="K23" s="23"/>
    </row>
    <row r="24" spans="1:11" ht="17.25" thickBot="1" x14ac:dyDescent="0.35">
      <c r="A24" s="210"/>
      <c r="B24" s="17" t="s">
        <v>149</v>
      </c>
      <c r="C24" s="11" t="s">
        <v>10</v>
      </c>
      <c r="D24" s="11" t="s">
        <v>150</v>
      </c>
      <c r="E24" s="11" t="s">
        <v>46</v>
      </c>
      <c r="F24" s="8" t="s">
        <v>36</v>
      </c>
      <c r="G24" s="11" t="s">
        <v>38</v>
      </c>
      <c r="H24" s="65" t="str">
        <f>IF(Gravité+Proba&lt;4,"faible priorité",IF(OR(Gravité=4,AND(Gravité=3,Proba&gt;2)),"très haute priorité",IF(OR(AND(Gravité=3,Proba&lt;3),AND(Gravité=2,Proba=4)),"haute priorité","priorité moyenne")))</f>
        <v>priorité moyenne</v>
      </c>
      <c r="I24" s="11"/>
      <c r="J24" s="42"/>
      <c r="K24" s="23"/>
    </row>
    <row r="25" spans="1:11" ht="34.5" customHeight="1" thickBot="1" x14ac:dyDescent="0.35">
      <c r="A25" s="210"/>
      <c r="B25" s="53" t="s">
        <v>151</v>
      </c>
      <c r="C25" s="11" t="s">
        <v>61</v>
      </c>
      <c r="D25" s="11" t="s">
        <v>62</v>
      </c>
      <c r="E25" s="38">
        <v>5</v>
      </c>
      <c r="F25" s="8" t="s">
        <v>36</v>
      </c>
      <c r="G25" s="11" t="s">
        <v>28</v>
      </c>
      <c r="H25" s="65" t="str">
        <f>IF(Gravité+Proba&lt;4,"faible priorité",IF(OR(Gravité=4,AND(Gravité=3,Proba&gt;2)),"très haute priorité",IF(OR(AND(Gravité=3,Proba&lt;3),AND(Gravité=2,Proba=4)),"haute priorité","priorité moyenne")))</f>
        <v>priorité moyenne</v>
      </c>
      <c r="I25" s="11"/>
      <c r="J25" s="42" t="s">
        <v>152</v>
      </c>
      <c r="K25" s="23"/>
    </row>
    <row r="26" spans="1:11" ht="16.5" x14ac:dyDescent="0.3">
      <c r="A26" s="210"/>
      <c r="B26" s="17" t="s">
        <v>153</v>
      </c>
      <c r="C26" s="11" t="s">
        <v>24</v>
      </c>
      <c r="D26" s="11" t="s">
        <v>150</v>
      </c>
      <c r="E26" s="11" t="s">
        <v>46</v>
      </c>
      <c r="F26" s="8" t="s">
        <v>12</v>
      </c>
      <c r="G26" s="11" t="s">
        <v>38</v>
      </c>
      <c r="H26" s="33" t="str">
        <f>IF(Gravité+Proba&lt;4,"faible priorité",IF(OR(Gravité=4,AND(Gravité=3,Proba&gt;2)),"très haute priorité",IF(OR(AND(Gravité=3,Proba&lt;3),AND(Gravité=2,Proba=4)),"haute priorité","priorité moyenne")))</f>
        <v>très haute priorité</v>
      </c>
      <c r="I26" s="11"/>
      <c r="J26" s="42"/>
      <c r="K26" s="23"/>
    </row>
    <row r="27" spans="1:11" ht="18" x14ac:dyDescent="0.3">
      <c r="A27" s="210"/>
      <c r="B27" s="52"/>
      <c r="C27" s="11"/>
      <c r="D27" s="11"/>
      <c r="E27" s="11"/>
      <c r="F27" s="11"/>
      <c r="G27" s="11"/>
      <c r="H27" s="11"/>
      <c r="I27" s="11"/>
      <c r="J27" s="42"/>
      <c r="K27" s="23"/>
    </row>
    <row r="28" spans="1:11" ht="18.75" thickBot="1" x14ac:dyDescent="0.35">
      <c r="A28" s="211"/>
      <c r="B28" s="54"/>
      <c r="C28" s="14"/>
      <c r="D28" s="14"/>
      <c r="E28" s="14"/>
      <c r="F28" s="14"/>
      <c r="G28" s="14"/>
      <c r="H28" s="14"/>
      <c r="I28" s="14"/>
      <c r="J28" s="44"/>
      <c r="K28" s="29"/>
    </row>
  </sheetData>
  <mergeCells count="17">
    <mergeCell ref="F9:H11"/>
    <mergeCell ref="A15:A21"/>
    <mergeCell ref="A22:A28"/>
    <mergeCell ref="B1:D2"/>
    <mergeCell ref="I9:J11"/>
    <mergeCell ref="K9:K11"/>
    <mergeCell ref="F12:F14"/>
    <mergeCell ref="G12:G14"/>
    <mergeCell ref="H12:H14"/>
    <mergeCell ref="I12:I14"/>
    <mergeCell ref="J12:J14"/>
    <mergeCell ref="K12:K14"/>
    <mergeCell ref="A9:A11"/>
    <mergeCell ref="B9:B11"/>
    <mergeCell ref="C9:C11"/>
    <mergeCell ref="D9:D11"/>
    <mergeCell ref="E9:E11"/>
  </mergeCells>
  <dataValidations count="2">
    <dataValidation type="list" allowBlank="1" showInputMessage="1" showErrorMessage="1" sqref="F15:F19 F22:F26">
      <formula1>"très grave,grave,moyen,faible"</formula1>
    </dataValidation>
    <dataValidation type="list" allowBlank="1" showInputMessage="1" showErrorMessage="1" sqref="G15:G19 G22:G26">
      <formula1>"très probable,probable,possible,improbable"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2:J24"/>
  <sheetViews>
    <sheetView workbookViewId="0">
      <selection activeCell="B31" sqref="B31"/>
    </sheetView>
  </sheetViews>
  <sheetFormatPr baseColWidth="10" defaultRowHeight="15" x14ac:dyDescent="0.25"/>
  <cols>
    <col min="1" max="1" width="34.5703125" customWidth="1"/>
    <col min="2" max="2" width="48.140625" customWidth="1"/>
    <col min="3" max="3" width="37.28515625" customWidth="1"/>
    <col min="4" max="4" width="43.5703125" customWidth="1"/>
    <col min="5" max="5" width="17.7109375" customWidth="1"/>
    <col min="6" max="6" width="22.42578125" customWidth="1"/>
    <col min="7" max="7" width="22.140625" customWidth="1"/>
    <col min="8" max="8" width="23.28515625" customWidth="1"/>
    <col min="9" max="9" width="34.5703125" customWidth="1"/>
    <col min="10" max="10" width="24.28515625" customWidth="1"/>
  </cols>
  <sheetData>
    <row r="2" spans="1:10" x14ac:dyDescent="0.25">
      <c r="B2" s="119" t="s">
        <v>214</v>
      </c>
      <c r="C2" s="119"/>
      <c r="D2" s="119"/>
    </row>
    <row r="3" spans="1:10" x14ac:dyDescent="0.25">
      <c r="B3" s="119"/>
      <c r="C3" s="119"/>
      <c r="D3" s="119"/>
    </row>
    <row r="5" spans="1:10" ht="19.5" x14ac:dyDescent="0.4">
      <c r="A5" s="72" t="s">
        <v>176</v>
      </c>
      <c r="B5" s="73" t="s">
        <v>177</v>
      </c>
    </row>
    <row r="6" spans="1:10" ht="19.5" x14ac:dyDescent="0.4">
      <c r="A6" s="74" t="s">
        <v>178</v>
      </c>
      <c r="B6" s="75">
        <v>41000</v>
      </c>
    </row>
    <row r="7" spans="1:10" ht="19.5" x14ac:dyDescent="0.4">
      <c r="A7" s="76" t="s">
        <v>179</v>
      </c>
      <c r="B7" s="77" t="s">
        <v>180</v>
      </c>
    </row>
    <row r="8" spans="1:10" ht="15.75" thickBot="1" x14ac:dyDescent="0.3"/>
    <row r="9" spans="1:10" x14ac:dyDescent="0.25">
      <c r="A9" s="154" t="s">
        <v>64</v>
      </c>
      <c r="B9" s="227" t="s">
        <v>0</v>
      </c>
      <c r="C9" s="168" t="s">
        <v>1</v>
      </c>
      <c r="D9" s="168" t="s">
        <v>2</v>
      </c>
      <c r="E9" s="171" t="s">
        <v>3</v>
      </c>
      <c r="F9" s="137" t="s">
        <v>4</v>
      </c>
      <c r="G9" s="138"/>
      <c r="H9" s="139"/>
      <c r="I9" s="137" t="s">
        <v>5</v>
      </c>
      <c r="J9" s="149"/>
    </row>
    <row r="10" spans="1:10" x14ac:dyDescent="0.25">
      <c r="A10" s="155"/>
      <c r="B10" s="228"/>
      <c r="C10" s="169"/>
      <c r="D10" s="169"/>
      <c r="E10" s="172"/>
      <c r="F10" s="140"/>
      <c r="G10" s="141"/>
      <c r="H10" s="142"/>
      <c r="I10" s="140"/>
      <c r="J10" s="150"/>
    </row>
    <row r="11" spans="1:10" ht="15.75" thickBot="1" x14ac:dyDescent="0.3">
      <c r="A11" s="222"/>
      <c r="B11" s="229"/>
      <c r="C11" s="170"/>
      <c r="D11" s="170"/>
      <c r="E11" s="173"/>
      <c r="F11" s="143"/>
      <c r="G11" s="144"/>
      <c r="H11" s="145"/>
      <c r="I11" s="143"/>
      <c r="J11" s="151"/>
    </row>
    <row r="12" spans="1:10" x14ac:dyDescent="0.25">
      <c r="A12" s="225"/>
      <c r="B12" s="223"/>
      <c r="C12" s="223"/>
      <c r="D12" s="218"/>
      <c r="E12" s="218"/>
      <c r="F12" s="152" t="s">
        <v>41</v>
      </c>
      <c r="G12" s="152" t="s">
        <v>42</v>
      </c>
      <c r="H12" s="152" t="s">
        <v>7</v>
      </c>
      <c r="I12" s="153" t="s">
        <v>8</v>
      </c>
      <c r="J12" s="153" t="s">
        <v>9</v>
      </c>
    </row>
    <row r="13" spans="1:10" x14ac:dyDescent="0.25">
      <c r="A13" s="226"/>
      <c r="B13" s="224"/>
      <c r="C13" s="224"/>
      <c r="D13" s="219"/>
      <c r="E13" s="219"/>
      <c r="F13" s="152"/>
      <c r="G13" s="152"/>
      <c r="H13" s="152"/>
      <c r="I13" s="153"/>
      <c r="J13" s="153"/>
    </row>
    <row r="14" spans="1:10" ht="71.25" customHeight="1" thickBot="1" x14ac:dyDescent="0.3">
      <c r="A14" s="226"/>
      <c r="B14" s="224"/>
      <c r="C14" s="224"/>
      <c r="D14" s="219"/>
      <c r="E14" s="219"/>
      <c r="F14" s="152"/>
      <c r="G14" s="152"/>
      <c r="H14" s="152"/>
      <c r="I14" s="153"/>
      <c r="J14" s="153"/>
    </row>
    <row r="15" spans="1:10" ht="17.25" thickBot="1" x14ac:dyDescent="0.35">
      <c r="A15" s="230" t="s">
        <v>154</v>
      </c>
      <c r="B15" s="7" t="s">
        <v>155</v>
      </c>
      <c r="C15" s="8" t="s">
        <v>32</v>
      </c>
      <c r="D15" s="8" t="s">
        <v>33</v>
      </c>
      <c r="E15" s="16">
        <v>6</v>
      </c>
      <c r="F15" s="8" t="s">
        <v>12</v>
      </c>
      <c r="G15" s="8" t="s">
        <v>28</v>
      </c>
      <c r="H15" s="33" t="str">
        <f>IF(Gravité+Proba&lt;4,"faible priorité",IF(OR(Gravité=4,AND(Gravité=3,Proba&gt;2)),"très haute priorité",IF(OR(AND(Gravité=3,Proba&lt;3),AND(Gravité=2,Proba=4)),"haute priorité","priorité moyenne")))</f>
        <v>haute priorité</v>
      </c>
      <c r="I15" s="8" t="s">
        <v>139</v>
      </c>
      <c r="J15" s="9"/>
    </row>
    <row r="16" spans="1:10" ht="17.25" thickBot="1" x14ac:dyDescent="0.35">
      <c r="A16" s="220"/>
      <c r="B16" s="10" t="s">
        <v>156</v>
      </c>
      <c r="C16" s="11" t="s">
        <v>10</v>
      </c>
      <c r="D16" s="11" t="s">
        <v>157</v>
      </c>
      <c r="E16" s="30">
        <v>4</v>
      </c>
      <c r="F16" s="8" t="s">
        <v>36</v>
      </c>
      <c r="G16" s="8" t="s">
        <v>28</v>
      </c>
      <c r="H16" s="65" t="str">
        <f>IF(Gravité+Proba&lt;4,"faible priorité",IF(OR(Gravité=4,AND(Gravité=3,Proba&gt;2)),"très haute priorité",IF(OR(AND(Gravité=3,Proba&lt;3),AND(Gravité=2,Proba=4)),"haute priorité","priorité moyenne")))</f>
        <v>priorité moyenne</v>
      </c>
      <c r="I16" s="11"/>
      <c r="J16" s="42"/>
    </row>
    <row r="17" spans="1:10" ht="17.25" thickBot="1" x14ac:dyDescent="0.35">
      <c r="A17" s="220"/>
      <c r="B17" s="10" t="s">
        <v>158</v>
      </c>
      <c r="C17" s="11" t="s">
        <v>128</v>
      </c>
      <c r="D17" s="11" t="s">
        <v>30</v>
      </c>
      <c r="E17" s="55">
        <v>3</v>
      </c>
      <c r="F17" s="8" t="s">
        <v>12</v>
      </c>
      <c r="G17" s="8" t="s">
        <v>38</v>
      </c>
      <c r="H17" s="33" t="str">
        <f>IF(Gravité+Proba&lt;4,"faible priorité",IF(OR(Gravité=4,AND(Gravité=3,Proba&gt;2)),"très haute priorité",IF(OR(AND(Gravité=3,Proba&lt;3),AND(Gravité=2,Proba=4)),"haute priorité","priorité moyenne")))</f>
        <v>très haute priorité</v>
      </c>
      <c r="I17" s="11" t="s">
        <v>159</v>
      </c>
      <c r="J17" s="12"/>
    </row>
    <row r="18" spans="1:10" ht="33" x14ac:dyDescent="0.3">
      <c r="A18" s="220"/>
      <c r="B18" s="56" t="s">
        <v>160</v>
      </c>
      <c r="C18" s="31" t="s">
        <v>161</v>
      </c>
      <c r="D18" s="31" t="s">
        <v>27</v>
      </c>
      <c r="E18" s="31">
        <v>2</v>
      </c>
      <c r="F18" s="8" t="s">
        <v>36</v>
      </c>
      <c r="G18" s="8" t="s">
        <v>28</v>
      </c>
      <c r="H18" s="65" t="str">
        <f>IF(Gravité+Proba&lt;4,"faible priorité",IF(OR(Gravité=4,AND(Gravité=3,Proba&gt;2)),"très haute priorité",IF(OR(AND(Gravité=3,Proba&lt;3),AND(Gravité=2,Proba=4)),"haute priorité","priorité moyenne")))</f>
        <v>priorité moyenne</v>
      </c>
      <c r="I18" s="31"/>
      <c r="J18" s="49"/>
    </row>
    <row r="19" spans="1:10" ht="17.25" thickBot="1" x14ac:dyDescent="0.35">
      <c r="A19" s="221"/>
      <c r="B19" s="13"/>
      <c r="C19" s="14"/>
      <c r="D19" s="14"/>
      <c r="E19" s="14"/>
      <c r="F19" s="14"/>
      <c r="G19" s="11"/>
      <c r="H19" s="14"/>
      <c r="I19" s="14"/>
      <c r="J19" s="15"/>
    </row>
    <row r="20" spans="1:10" ht="17.25" thickBot="1" x14ac:dyDescent="0.35">
      <c r="A20" s="220" t="s">
        <v>162</v>
      </c>
      <c r="B20" s="7" t="s">
        <v>163</v>
      </c>
      <c r="C20" s="8" t="s">
        <v>24</v>
      </c>
      <c r="D20" s="8" t="s">
        <v>11</v>
      </c>
      <c r="E20" s="8">
        <v>2</v>
      </c>
      <c r="F20" s="8" t="s">
        <v>36</v>
      </c>
      <c r="G20" s="11" t="s">
        <v>38</v>
      </c>
      <c r="H20" s="65" t="str">
        <f>IF(Gravité+Proba&lt;4,"faible priorité",IF(OR(Gravité=4,AND(Gravité=3,Proba&gt;2)),"très haute priorité",IF(OR(AND(Gravité=3,Proba&lt;3),AND(Gravité=2,Proba=4)),"haute priorité","priorité moyenne")))</f>
        <v>priorité moyenne</v>
      </c>
      <c r="I20" s="8"/>
      <c r="J20" s="9"/>
    </row>
    <row r="21" spans="1:10" ht="17.25" thickBot="1" x14ac:dyDescent="0.35">
      <c r="A21" s="220"/>
      <c r="B21" s="10" t="s">
        <v>164</v>
      </c>
      <c r="C21" s="11" t="s">
        <v>165</v>
      </c>
      <c r="D21" s="11" t="s">
        <v>166</v>
      </c>
      <c r="E21" s="11" t="s">
        <v>46</v>
      </c>
      <c r="F21" s="8" t="s">
        <v>36</v>
      </c>
      <c r="G21" s="11" t="s">
        <v>28</v>
      </c>
      <c r="H21" s="65" t="str">
        <f>IF(Gravité+Proba&lt;4,"faible priorité",IF(OR(Gravité=4,AND(Gravité=3,Proba&gt;2)),"très haute priorité",IF(OR(AND(Gravité=3,Proba&lt;3),AND(Gravité=2,Proba=4)),"haute priorité","priorité moyenne")))</f>
        <v>priorité moyenne</v>
      </c>
      <c r="I21" s="11"/>
      <c r="J21" s="12"/>
    </row>
    <row r="22" spans="1:10" ht="16.5" x14ac:dyDescent="0.3">
      <c r="A22" s="220"/>
      <c r="B22" s="10" t="s">
        <v>167</v>
      </c>
      <c r="C22" s="11" t="s">
        <v>168</v>
      </c>
      <c r="D22" s="11" t="s">
        <v>157</v>
      </c>
      <c r="E22" s="30">
        <v>5</v>
      </c>
      <c r="F22" s="8" t="s">
        <v>36</v>
      </c>
      <c r="G22" s="11" t="s">
        <v>38</v>
      </c>
      <c r="H22" s="65" t="str">
        <f>IF(Gravité+Proba&lt;4,"faible priorité",IF(OR(Gravité=4,AND(Gravité=3,Proba&gt;2)),"très haute priorité",IF(OR(AND(Gravité=3,Proba&lt;3),AND(Gravité=2,Proba=4)),"haute priorité","priorité moyenne")))</f>
        <v>priorité moyenne</v>
      </c>
      <c r="I22" s="11"/>
      <c r="J22" s="12"/>
    </row>
    <row r="23" spans="1:10" ht="16.5" x14ac:dyDescent="0.3">
      <c r="A23" s="220"/>
      <c r="B23" s="10"/>
      <c r="C23" s="11"/>
      <c r="D23" s="11"/>
      <c r="E23" s="11"/>
      <c r="F23" s="11"/>
      <c r="G23" s="11"/>
      <c r="H23" s="11"/>
      <c r="I23" s="11"/>
      <c r="J23" s="12"/>
    </row>
    <row r="24" spans="1:10" ht="17.25" thickBot="1" x14ac:dyDescent="0.35">
      <c r="A24" s="221"/>
      <c r="B24" s="13"/>
      <c r="C24" s="14"/>
      <c r="D24" s="14"/>
      <c r="E24" s="14"/>
      <c r="F24" s="14"/>
      <c r="G24" s="14"/>
      <c r="H24" s="14"/>
      <c r="I24" s="14"/>
      <c r="J24" s="15"/>
    </row>
  </sheetData>
  <mergeCells count="20">
    <mergeCell ref="A20:A24"/>
    <mergeCell ref="A9:A11"/>
    <mergeCell ref="B12:B14"/>
    <mergeCell ref="D9:D11"/>
    <mergeCell ref="E9:E11"/>
    <mergeCell ref="D12:D14"/>
    <mergeCell ref="C12:C14"/>
    <mergeCell ref="A12:A14"/>
    <mergeCell ref="B9:B11"/>
    <mergeCell ref="C9:C11"/>
    <mergeCell ref="A15:A19"/>
    <mergeCell ref="B2:D3"/>
    <mergeCell ref="J12:J14"/>
    <mergeCell ref="F9:H11"/>
    <mergeCell ref="E12:E14"/>
    <mergeCell ref="I9:J11"/>
    <mergeCell ref="F12:F14"/>
    <mergeCell ref="G12:G14"/>
    <mergeCell ref="H12:H14"/>
    <mergeCell ref="I12:I14"/>
  </mergeCells>
  <phoneticPr fontId="0" type="noConversion"/>
  <dataValidations count="2">
    <dataValidation type="list" allowBlank="1" showInputMessage="1" showErrorMessage="1" sqref="F15:F18 F20:F22">
      <formula1>"très grave,grave,moyen,faible"</formula1>
    </dataValidation>
    <dataValidation type="list" allowBlank="1" showInputMessage="1" showErrorMessage="1" sqref="G15:G18 G20:G22">
      <formula1>"très probable,probable,possible,improbable"</formula1>
    </dataValidation>
  </dataValidations>
  <pageMargins left="0.7" right="0.7" top="0.75" bottom="0.75" header="0.3" footer="0.3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34998626667073579"/>
  </sheetPr>
  <dimension ref="A1:K22"/>
  <sheetViews>
    <sheetView workbookViewId="0">
      <selection activeCell="C32" sqref="C32"/>
    </sheetView>
  </sheetViews>
  <sheetFormatPr baseColWidth="10" defaultRowHeight="15" x14ac:dyDescent="0.25"/>
  <cols>
    <col min="1" max="1" width="28.85546875" customWidth="1"/>
    <col min="2" max="2" width="42.42578125" customWidth="1"/>
    <col min="3" max="3" width="41.5703125" customWidth="1"/>
    <col min="4" max="4" width="44.85546875" customWidth="1"/>
    <col min="5" max="5" width="17" customWidth="1"/>
    <col min="7" max="7" width="13.7109375" customWidth="1"/>
    <col min="8" max="8" width="16.42578125" customWidth="1"/>
    <col min="9" max="9" width="33.28515625" customWidth="1"/>
    <col min="10" max="10" width="26.28515625" customWidth="1"/>
  </cols>
  <sheetData>
    <row r="1" spans="1:11" x14ac:dyDescent="0.25">
      <c r="B1" s="119" t="s">
        <v>214</v>
      </c>
      <c r="C1" s="237"/>
      <c r="D1" s="237"/>
    </row>
    <row r="2" spans="1:11" x14ac:dyDescent="0.25">
      <c r="B2" s="237"/>
      <c r="C2" s="237"/>
      <c r="D2" s="237"/>
    </row>
    <row r="4" spans="1:11" ht="19.5" x14ac:dyDescent="0.4">
      <c r="B4" s="72" t="s">
        <v>176</v>
      </c>
      <c r="C4" s="73" t="s">
        <v>216</v>
      </c>
    </row>
    <row r="5" spans="1:11" ht="19.5" x14ac:dyDescent="0.4">
      <c r="B5" s="74" t="s">
        <v>178</v>
      </c>
      <c r="C5" s="75">
        <v>41000</v>
      </c>
    </row>
    <row r="6" spans="1:11" ht="19.5" x14ac:dyDescent="0.4">
      <c r="B6" s="76" t="s">
        <v>179</v>
      </c>
      <c r="C6" s="77" t="s">
        <v>217</v>
      </c>
    </row>
    <row r="7" spans="1:11" ht="15.75" thickBot="1" x14ac:dyDescent="0.3"/>
    <row r="8" spans="1:11" x14ac:dyDescent="0.25">
      <c r="A8" s="154" t="s">
        <v>64</v>
      </c>
      <c r="B8" s="227" t="s">
        <v>0</v>
      </c>
      <c r="C8" s="168" t="s">
        <v>1</v>
      </c>
      <c r="D8" s="168" t="s">
        <v>2</v>
      </c>
      <c r="E8" s="171" t="s">
        <v>3</v>
      </c>
      <c r="F8" s="137" t="s">
        <v>4</v>
      </c>
      <c r="G8" s="138"/>
      <c r="H8" s="139"/>
      <c r="I8" s="137" t="s">
        <v>5</v>
      </c>
      <c r="J8" s="149"/>
      <c r="K8" s="154" t="s">
        <v>6</v>
      </c>
    </row>
    <row r="9" spans="1:11" x14ac:dyDescent="0.25">
      <c r="A9" s="155"/>
      <c r="B9" s="228"/>
      <c r="C9" s="169"/>
      <c r="D9" s="169"/>
      <c r="E9" s="172"/>
      <c r="F9" s="140"/>
      <c r="G9" s="141"/>
      <c r="H9" s="142"/>
      <c r="I9" s="140"/>
      <c r="J9" s="150"/>
      <c r="K9" s="155"/>
    </row>
    <row r="10" spans="1:11" ht="15.75" thickBot="1" x14ac:dyDescent="0.3">
      <c r="A10" s="222"/>
      <c r="B10" s="229"/>
      <c r="C10" s="170"/>
      <c r="D10" s="170"/>
      <c r="E10" s="173"/>
      <c r="F10" s="143"/>
      <c r="G10" s="144"/>
      <c r="H10" s="145"/>
      <c r="I10" s="143"/>
      <c r="J10" s="151"/>
      <c r="K10" s="156"/>
    </row>
    <row r="11" spans="1:11" ht="16.5" x14ac:dyDescent="0.3">
      <c r="B11" s="21"/>
      <c r="C11" s="22"/>
      <c r="D11" s="21"/>
      <c r="E11" s="21"/>
      <c r="F11" s="152" t="s">
        <v>41</v>
      </c>
      <c r="G11" s="152" t="s">
        <v>42</v>
      </c>
      <c r="H11" s="152" t="s">
        <v>7</v>
      </c>
      <c r="I11" s="153" t="s">
        <v>8</v>
      </c>
      <c r="J11" s="153" t="s">
        <v>9</v>
      </c>
      <c r="K11" s="191"/>
    </row>
    <row r="12" spans="1:11" ht="16.5" x14ac:dyDescent="0.3">
      <c r="B12" s="21"/>
      <c r="C12" s="22"/>
      <c r="D12" s="21"/>
      <c r="E12" s="21"/>
      <c r="F12" s="152"/>
      <c r="G12" s="152"/>
      <c r="H12" s="152"/>
      <c r="I12" s="153"/>
      <c r="J12" s="153"/>
      <c r="K12" s="191"/>
    </row>
    <row r="13" spans="1:11" ht="17.25" thickBot="1" x14ac:dyDescent="0.35">
      <c r="B13" s="21"/>
      <c r="C13" s="22"/>
      <c r="D13" s="21"/>
      <c r="E13" s="21"/>
      <c r="F13" s="152"/>
      <c r="G13" s="152"/>
      <c r="H13" s="152"/>
      <c r="I13" s="153"/>
      <c r="J13" s="153"/>
      <c r="K13" s="157"/>
    </row>
    <row r="14" spans="1:11" ht="17.25" thickBot="1" x14ac:dyDescent="0.35">
      <c r="A14" s="231" t="s">
        <v>169</v>
      </c>
      <c r="B14" s="57" t="s">
        <v>170</v>
      </c>
      <c r="C14" s="58" t="s">
        <v>120</v>
      </c>
      <c r="D14" s="59" t="s">
        <v>83</v>
      </c>
      <c r="E14" s="59" t="s">
        <v>46</v>
      </c>
      <c r="F14" s="59" t="s">
        <v>36</v>
      </c>
      <c r="G14" s="59" t="s">
        <v>28</v>
      </c>
      <c r="H14" s="65" t="str">
        <f>IF(Gravité+Proba&lt;4,"faible priorité",IF(OR(Gravité=4,AND(Gravité=3,Proba&gt;2)),"très haute priorité",IF(OR(AND(Gravité=3,Proba&lt;3),AND(Gravité=2,Proba=4)),"haute priorité","priorité moyenne")))</f>
        <v>priorité moyenne</v>
      </c>
      <c r="I14" s="59"/>
      <c r="J14" s="35"/>
      <c r="K14" s="60"/>
    </row>
    <row r="15" spans="1:11" s="97" customFormat="1" ht="33" x14ac:dyDescent="0.3">
      <c r="A15" s="232"/>
      <c r="B15" s="56" t="s">
        <v>171</v>
      </c>
      <c r="C15" s="31" t="s">
        <v>24</v>
      </c>
      <c r="D15" s="31" t="s">
        <v>157</v>
      </c>
      <c r="E15" s="31"/>
      <c r="F15" s="95" t="s">
        <v>36</v>
      </c>
      <c r="G15" s="95" t="s">
        <v>28</v>
      </c>
      <c r="H15" s="98" t="str">
        <f>IF(Gravité+Proba&lt;4,"faible priorité",IF(OR(Gravité=4,AND(Gravité=3,Proba&gt;2)),"très haute priorité",IF(OR(AND(Gravité=3,Proba&lt;3),AND(Gravité=2,Proba=4)),"haute priorité","priorité moyenne")))</f>
        <v>priorité moyenne</v>
      </c>
      <c r="I15" s="31"/>
      <c r="J15" s="31"/>
      <c r="K15" s="96"/>
    </row>
    <row r="16" spans="1:11" ht="16.5" x14ac:dyDescent="0.3">
      <c r="A16" s="232"/>
      <c r="B16" s="10"/>
      <c r="C16" s="11"/>
      <c r="D16" s="11"/>
      <c r="E16" s="11"/>
      <c r="F16" s="11"/>
      <c r="G16" s="11"/>
      <c r="H16" s="11"/>
      <c r="I16" s="11"/>
      <c r="J16" s="11"/>
      <c r="K16" s="23"/>
    </row>
    <row r="17" spans="1:11" ht="16.5" x14ac:dyDescent="0.3">
      <c r="A17" s="232"/>
      <c r="B17" s="10"/>
      <c r="C17" s="11"/>
      <c r="D17" s="11"/>
      <c r="E17" s="11"/>
      <c r="F17" s="11"/>
      <c r="G17" s="11"/>
      <c r="H17" s="11"/>
      <c r="I17" s="11"/>
      <c r="J17" s="11"/>
      <c r="K17" s="23"/>
    </row>
    <row r="18" spans="1:11" ht="17.25" thickBot="1" x14ac:dyDescent="0.35">
      <c r="A18" s="233"/>
      <c r="B18" s="18"/>
      <c r="C18" s="18"/>
      <c r="D18" s="19"/>
      <c r="E18" s="19"/>
      <c r="F18" s="19"/>
      <c r="G18" s="19"/>
      <c r="H18" s="19"/>
      <c r="I18" s="19"/>
      <c r="J18" s="40"/>
      <c r="K18" s="23"/>
    </row>
    <row r="19" spans="1:11" ht="16.5" x14ac:dyDescent="0.3">
      <c r="A19" s="234" t="s">
        <v>172</v>
      </c>
      <c r="B19" s="58"/>
      <c r="C19" s="58"/>
      <c r="D19" s="59"/>
      <c r="E19" s="59"/>
      <c r="F19" s="59"/>
      <c r="G19" s="59"/>
      <c r="H19" s="59"/>
      <c r="I19" s="59"/>
      <c r="J19" s="35"/>
      <c r="K19" s="23"/>
    </row>
    <row r="20" spans="1:11" ht="17.25" thickBot="1" x14ac:dyDescent="0.35">
      <c r="A20" s="235"/>
      <c r="B20" s="10"/>
      <c r="C20" s="11"/>
      <c r="D20" s="11"/>
      <c r="E20" s="11"/>
      <c r="F20" s="11"/>
      <c r="G20" s="11"/>
      <c r="H20" s="11"/>
      <c r="I20" s="11"/>
      <c r="J20" s="11"/>
      <c r="K20" s="29"/>
    </row>
    <row r="21" spans="1:11" ht="16.5" x14ac:dyDescent="0.3">
      <c r="A21" s="235"/>
      <c r="B21" s="10"/>
      <c r="C21" s="11"/>
      <c r="D21" s="11"/>
      <c r="E21" s="11"/>
      <c r="F21" s="11"/>
      <c r="G21" s="11"/>
      <c r="H21" s="11"/>
      <c r="I21" s="11"/>
      <c r="J21" s="11"/>
      <c r="K21" s="51"/>
    </row>
    <row r="22" spans="1:11" ht="17.25" thickBot="1" x14ac:dyDescent="0.35">
      <c r="A22" s="236"/>
      <c r="B22" s="18"/>
      <c r="C22" s="18"/>
      <c r="D22" s="19"/>
      <c r="E22" s="19"/>
      <c r="F22" s="19"/>
      <c r="G22" s="19"/>
      <c r="H22" s="19"/>
      <c r="I22" s="19"/>
      <c r="J22" s="40"/>
      <c r="K22" s="23"/>
    </row>
  </sheetData>
  <mergeCells count="17">
    <mergeCell ref="F8:H10"/>
    <mergeCell ref="A14:A18"/>
    <mergeCell ref="A19:A22"/>
    <mergeCell ref="B1:D2"/>
    <mergeCell ref="I8:J10"/>
    <mergeCell ref="K8:K10"/>
    <mergeCell ref="F11:F13"/>
    <mergeCell ref="G11:G13"/>
    <mergeCell ref="H11:H13"/>
    <mergeCell ref="I11:I13"/>
    <mergeCell ref="J11:J13"/>
    <mergeCell ref="K11:K13"/>
    <mergeCell ref="A8:A10"/>
    <mergeCell ref="B8:B10"/>
    <mergeCell ref="C8:C10"/>
    <mergeCell ref="D8:D10"/>
    <mergeCell ref="E8:E10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K26"/>
  <sheetViews>
    <sheetView tabSelected="1" topLeftCell="B6" workbookViewId="0">
      <selection activeCell="I6" sqref="I6:J6"/>
    </sheetView>
  </sheetViews>
  <sheetFormatPr baseColWidth="10" defaultRowHeight="15" x14ac:dyDescent="0.25"/>
  <cols>
    <col min="1" max="1" width="27.85546875" customWidth="1"/>
    <col min="2" max="2" width="38.42578125" customWidth="1"/>
    <col min="3" max="3" width="35.140625" customWidth="1"/>
    <col min="4" max="4" width="24.140625" customWidth="1"/>
    <col min="5" max="5" width="20.5703125" customWidth="1"/>
    <col min="6" max="6" width="15.7109375" customWidth="1"/>
    <col min="7" max="7" width="16" customWidth="1"/>
    <col min="8" max="8" width="22.28515625" customWidth="1"/>
    <col min="9" max="9" width="29.5703125" customWidth="1"/>
    <col min="10" max="10" width="25.42578125" customWidth="1"/>
    <col min="11" max="11" width="19" customWidth="1"/>
  </cols>
  <sheetData>
    <row r="1" spans="1:11" ht="31.5" x14ac:dyDescent="0.25">
      <c r="B1" s="193" t="s">
        <v>175</v>
      </c>
      <c r="C1" s="194"/>
      <c r="D1" s="194"/>
      <c r="E1" s="194"/>
      <c r="F1" s="194"/>
      <c r="G1" s="194"/>
      <c r="H1" s="195"/>
      <c r="I1" s="70"/>
      <c r="J1" s="71"/>
    </row>
    <row r="4" spans="1:11" ht="19.5" x14ac:dyDescent="0.4">
      <c r="B4" s="72" t="s">
        <v>176</v>
      </c>
      <c r="C4" s="73" t="s">
        <v>194</v>
      </c>
    </row>
    <row r="5" spans="1:11" ht="19.5" x14ac:dyDescent="0.4">
      <c r="B5" s="74" t="s">
        <v>178</v>
      </c>
      <c r="C5" s="75">
        <v>41000</v>
      </c>
    </row>
    <row r="6" spans="1:11" ht="19.5" x14ac:dyDescent="0.4">
      <c r="B6" s="76" t="s">
        <v>179</v>
      </c>
      <c r="C6" s="77" t="s">
        <v>195</v>
      </c>
    </row>
    <row r="8" spans="1:11" ht="15.75" thickBot="1" x14ac:dyDescent="0.3"/>
    <row r="9" spans="1:11" x14ac:dyDescent="0.25">
      <c r="A9" s="250" t="s">
        <v>40</v>
      </c>
      <c r="B9" s="251" t="s">
        <v>0</v>
      </c>
      <c r="C9" s="199" t="s">
        <v>1</v>
      </c>
      <c r="D9" s="199" t="s">
        <v>2</v>
      </c>
      <c r="E9" s="202" t="s">
        <v>3</v>
      </c>
      <c r="F9" s="181" t="s">
        <v>4</v>
      </c>
      <c r="G9" s="182"/>
      <c r="H9" s="205"/>
      <c r="I9" s="181" t="s">
        <v>5</v>
      </c>
      <c r="J9" s="244"/>
      <c r="K9" s="187" t="s">
        <v>6</v>
      </c>
    </row>
    <row r="10" spans="1:11" x14ac:dyDescent="0.25">
      <c r="A10" s="250"/>
      <c r="B10" s="252"/>
      <c r="C10" s="200"/>
      <c r="D10" s="200"/>
      <c r="E10" s="203"/>
      <c r="F10" s="183"/>
      <c r="G10" s="184"/>
      <c r="H10" s="206"/>
      <c r="I10" s="183"/>
      <c r="J10" s="245"/>
      <c r="K10" s="188"/>
    </row>
    <row r="11" spans="1:11" ht="15.75" thickBot="1" x14ac:dyDescent="0.3">
      <c r="A11" s="250"/>
      <c r="B11" s="253"/>
      <c r="C11" s="201"/>
      <c r="D11" s="201"/>
      <c r="E11" s="204"/>
      <c r="F11" s="185"/>
      <c r="G11" s="186"/>
      <c r="H11" s="207"/>
      <c r="I11" s="185"/>
      <c r="J11" s="245"/>
      <c r="K11" s="188"/>
    </row>
    <row r="12" spans="1:11" ht="16.5" x14ac:dyDescent="0.3">
      <c r="B12" s="79"/>
      <c r="C12" s="80"/>
      <c r="D12" s="79"/>
      <c r="E12" s="79"/>
      <c r="F12" s="189" t="s">
        <v>182</v>
      </c>
      <c r="G12" s="189" t="s">
        <v>196</v>
      </c>
      <c r="H12" s="189" t="s">
        <v>183</v>
      </c>
      <c r="I12" s="190" t="s">
        <v>8</v>
      </c>
      <c r="J12" s="246" t="s">
        <v>9</v>
      </c>
      <c r="K12" s="248"/>
    </row>
    <row r="13" spans="1:11" ht="16.5" x14ac:dyDescent="0.3">
      <c r="B13" s="79"/>
      <c r="C13" s="80"/>
      <c r="D13" s="79"/>
      <c r="E13" s="79"/>
      <c r="F13" s="189"/>
      <c r="G13" s="189"/>
      <c r="H13" s="189"/>
      <c r="I13" s="190"/>
      <c r="J13" s="247"/>
      <c r="K13" s="249"/>
    </row>
    <row r="14" spans="1:11" ht="18.75" customHeight="1" thickBot="1" x14ac:dyDescent="0.35">
      <c r="B14" s="79"/>
      <c r="C14" s="80"/>
      <c r="D14" s="79"/>
      <c r="E14" s="79"/>
      <c r="F14" s="189"/>
      <c r="G14" s="189"/>
      <c r="H14" s="189"/>
      <c r="I14" s="190"/>
      <c r="J14" s="247"/>
      <c r="K14" s="249"/>
    </row>
    <row r="15" spans="1:11" ht="51.75" customHeight="1" thickBot="1" x14ac:dyDescent="0.35">
      <c r="A15" s="238" t="s">
        <v>197</v>
      </c>
      <c r="B15" s="101" t="s">
        <v>198</v>
      </c>
      <c r="C15" s="82" t="s">
        <v>10</v>
      </c>
      <c r="D15" s="82" t="s">
        <v>157</v>
      </c>
      <c r="E15" s="82" t="s">
        <v>46</v>
      </c>
      <c r="F15" s="82" t="s">
        <v>36</v>
      </c>
      <c r="G15" s="82" t="s">
        <v>28</v>
      </c>
      <c r="H15" s="82"/>
      <c r="I15" s="83"/>
      <c r="J15" s="102" t="s">
        <v>199</v>
      </c>
      <c r="K15" s="103"/>
    </row>
    <row r="16" spans="1:11" ht="17.25" thickBot="1" x14ac:dyDescent="0.35">
      <c r="A16" s="239"/>
      <c r="B16" s="104" t="s">
        <v>200</v>
      </c>
      <c r="C16" s="85" t="s">
        <v>61</v>
      </c>
      <c r="D16" s="85" t="s">
        <v>62</v>
      </c>
      <c r="E16" s="85" t="s">
        <v>46</v>
      </c>
      <c r="F16" s="82" t="s">
        <v>12</v>
      </c>
      <c r="G16" s="82" t="s">
        <v>28</v>
      </c>
      <c r="H16" s="85"/>
      <c r="I16" s="87"/>
      <c r="J16" s="105"/>
      <c r="K16" s="103"/>
    </row>
    <row r="17" spans="1:11" ht="17.25" thickBot="1" x14ac:dyDescent="0.35">
      <c r="A17" s="239"/>
      <c r="B17" s="104"/>
      <c r="C17" s="85"/>
      <c r="D17" s="85"/>
      <c r="E17" s="85"/>
      <c r="F17" s="85"/>
      <c r="G17" s="82"/>
      <c r="H17" s="85"/>
      <c r="I17" s="87"/>
      <c r="J17" s="105"/>
      <c r="K17" s="103"/>
    </row>
    <row r="18" spans="1:11" ht="17.25" thickBot="1" x14ac:dyDescent="0.35">
      <c r="A18" s="240"/>
      <c r="B18" s="106"/>
      <c r="C18" s="92"/>
      <c r="D18" s="92"/>
      <c r="E18" s="92"/>
      <c r="F18" s="92"/>
      <c r="G18" s="82"/>
      <c r="H18" s="92"/>
      <c r="I18" s="93"/>
      <c r="J18" s="107"/>
      <c r="K18" s="108"/>
    </row>
    <row r="19" spans="1:11" ht="17.25" thickBot="1" x14ac:dyDescent="0.35">
      <c r="A19" s="241" t="s">
        <v>201</v>
      </c>
      <c r="B19" s="101" t="s">
        <v>202</v>
      </c>
      <c r="C19" s="82" t="s">
        <v>203</v>
      </c>
      <c r="D19" s="82" t="s">
        <v>146</v>
      </c>
      <c r="E19" s="109">
        <v>5</v>
      </c>
      <c r="F19" s="82" t="s">
        <v>18</v>
      </c>
      <c r="G19" s="82" t="s">
        <v>38</v>
      </c>
      <c r="H19" s="82"/>
      <c r="I19" s="83"/>
      <c r="J19" s="110"/>
      <c r="K19" s="111"/>
    </row>
    <row r="20" spans="1:11" ht="17.25" thickBot="1" x14ac:dyDescent="0.35">
      <c r="A20" s="242"/>
      <c r="B20" s="104" t="s">
        <v>204</v>
      </c>
      <c r="C20" s="85" t="s">
        <v>165</v>
      </c>
      <c r="D20" s="85" t="s">
        <v>83</v>
      </c>
      <c r="E20" s="85" t="s">
        <v>46</v>
      </c>
      <c r="F20" s="82" t="s">
        <v>36</v>
      </c>
      <c r="G20" s="82" t="s">
        <v>38</v>
      </c>
      <c r="H20" s="85"/>
      <c r="I20" s="87"/>
      <c r="J20" s="112"/>
      <c r="K20" s="113"/>
    </row>
    <row r="21" spans="1:11" ht="17.25" thickBot="1" x14ac:dyDescent="0.35">
      <c r="A21" s="242"/>
      <c r="B21" s="104" t="s">
        <v>205</v>
      </c>
      <c r="C21" s="85" t="s">
        <v>67</v>
      </c>
      <c r="D21" s="85" t="s">
        <v>157</v>
      </c>
      <c r="E21" s="85" t="s">
        <v>46</v>
      </c>
      <c r="F21" s="82" t="s">
        <v>35</v>
      </c>
      <c r="G21" s="82" t="s">
        <v>28</v>
      </c>
      <c r="H21" s="85"/>
      <c r="I21" s="87"/>
      <c r="J21" s="105"/>
      <c r="K21" s="103"/>
    </row>
    <row r="22" spans="1:11" ht="17.25" thickBot="1" x14ac:dyDescent="0.35">
      <c r="A22" s="242"/>
      <c r="B22" s="104" t="s">
        <v>206</v>
      </c>
      <c r="C22" s="85" t="s">
        <v>207</v>
      </c>
      <c r="D22" s="85" t="s">
        <v>208</v>
      </c>
      <c r="E22" s="114">
        <v>3</v>
      </c>
      <c r="F22" s="82" t="s">
        <v>18</v>
      </c>
      <c r="G22" s="82" t="s">
        <v>38</v>
      </c>
      <c r="H22" s="85"/>
      <c r="I22" s="87"/>
      <c r="J22" s="105"/>
      <c r="K22" s="103"/>
    </row>
    <row r="23" spans="1:11" ht="17.25" thickBot="1" x14ac:dyDescent="0.35">
      <c r="A23" s="242"/>
      <c r="B23" s="104" t="s">
        <v>209</v>
      </c>
      <c r="C23" s="85" t="s">
        <v>210</v>
      </c>
      <c r="D23" s="85" t="s">
        <v>157</v>
      </c>
      <c r="E23" s="85" t="s">
        <v>46</v>
      </c>
      <c r="F23" s="82" t="s">
        <v>12</v>
      </c>
      <c r="G23" s="82" t="s">
        <v>28</v>
      </c>
      <c r="H23" s="85"/>
      <c r="I23" s="87"/>
      <c r="J23" s="105"/>
      <c r="K23" s="103"/>
    </row>
    <row r="24" spans="1:11" ht="16.5" x14ac:dyDescent="0.3">
      <c r="A24" s="242"/>
      <c r="B24" s="104" t="s">
        <v>200</v>
      </c>
      <c r="C24" s="85" t="s">
        <v>61</v>
      </c>
      <c r="D24" s="85" t="s">
        <v>62</v>
      </c>
      <c r="E24" s="85" t="s">
        <v>46</v>
      </c>
      <c r="F24" s="82" t="s">
        <v>12</v>
      </c>
      <c r="G24" s="82" t="s">
        <v>28</v>
      </c>
      <c r="H24" s="85"/>
      <c r="I24" s="87"/>
      <c r="J24" s="105" t="s">
        <v>211</v>
      </c>
      <c r="K24" s="115"/>
    </row>
    <row r="25" spans="1:11" ht="16.5" x14ac:dyDescent="0.3">
      <c r="A25" s="242"/>
      <c r="B25" s="104"/>
      <c r="C25" s="85"/>
      <c r="D25" s="85"/>
      <c r="E25" s="85"/>
      <c r="F25" s="85"/>
      <c r="G25" s="85"/>
      <c r="H25" s="85"/>
      <c r="I25" s="87"/>
      <c r="J25" s="105"/>
      <c r="K25" s="115"/>
    </row>
    <row r="26" spans="1:11" ht="17.25" thickBot="1" x14ac:dyDescent="0.35">
      <c r="A26" s="243"/>
      <c r="B26" s="106"/>
      <c r="C26" s="92"/>
      <c r="D26" s="92"/>
      <c r="E26" s="92"/>
      <c r="F26" s="92"/>
      <c r="G26" s="92"/>
      <c r="H26" s="92"/>
      <c r="I26" s="93"/>
      <c r="J26" s="116"/>
      <c r="K26" s="117"/>
    </row>
  </sheetData>
  <mergeCells count="17">
    <mergeCell ref="B1:H1"/>
    <mergeCell ref="A9:A11"/>
    <mergeCell ref="B9:B11"/>
    <mergeCell ref="C9:C11"/>
    <mergeCell ref="D9:D11"/>
    <mergeCell ref="E9:E11"/>
    <mergeCell ref="F9:H11"/>
    <mergeCell ref="A15:A18"/>
    <mergeCell ref="A19:A26"/>
    <mergeCell ref="I9:J11"/>
    <mergeCell ref="K9:K11"/>
    <mergeCell ref="F12:F14"/>
    <mergeCell ref="G12:G14"/>
    <mergeCell ref="H12:H14"/>
    <mergeCell ref="I12:I14"/>
    <mergeCell ref="J12:J14"/>
    <mergeCell ref="K12:K14"/>
  </mergeCells>
  <dataValidations count="2">
    <dataValidation type="list" allowBlank="1" showInputMessage="1" showErrorMessage="1" sqref="G15:G24">
      <formula1>"très probable,probable,possible,improbable"</formula1>
    </dataValidation>
    <dataValidation type="list" allowBlank="1" showInputMessage="1" showErrorMessage="1" sqref="F15:F16 F19:F24">
      <formula1>"très grave,grave,moyen,faible"</formula1>
    </dataValidation>
  </dataValidation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33CC"/>
  </sheetPr>
  <dimension ref="A1:J22"/>
  <sheetViews>
    <sheetView topLeftCell="B4" workbookViewId="0">
      <selection activeCell="F14" sqref="F14"/>
    </sheetView>
  </sheetViews>
  <sheetFormatPr baseColWidth="10" defaultRowHeight="15" x14ac:dyDescent="0.25"/>
  <cols>
    <col min="1" max="1" width="31.28515625" customWidth="1"/>
    <col min="2" max="2" width="45.7109375" customWidth="1"/>
    <col min="3" max="3" width="47.5703125" customWidth="1"/>
    <col min="4" max="4" width="39.85546875" customWidth="1"/>
    <col min="5" max="5" width="19.7109375" customWidth="1"/>
    <col min="6" max="6" width="17.140625" customWidth="1"/>
    <col min="7" max="7" width="19" customWidth="1"/>
    <col min="8" max="8" width="30.140625" customWidth="1"/>
    <col min="9" max="9" width="45.85546875" customWidth="1"/>
    <col min="10" max="10" width="49.42578125" customWidth="1"/>
  </cols>
  <sheetData>
    <row r="1" spans="1:10" ht="31.5" x14ac:dyDescent="0.6">
      <c r="B1" s="119" t="s">
        <v>214</v>
      </c>
      <c r="C1" s="119"/>
      <c r="D1" s="119"/>
    </row>
    <row r="4" spans="1:10" ht="19.5" x14ac:dyDescent="0.4">
      <c r="B4" s="72" t="s">
        <v>176</v>
      </c>
      <c r="C4" s="73" t="s">
        <v>218</v>
      </c>
    </row>
    <row r="5" spans="1:10" ht="19.5" x14ac:dyDescent="0.4">
      <c r="B5" s="74" t="s">
        <v>178</v>
      </c>
      <c r="C5" s="75">
        <v>41000</v>
      </c>
    </row>
    <row r="6" spans="1:10" ht="19.5" x14ac:dyDescent="0.4">
      <c r="B6" s="76" t="s">
        <v>179</v>
      </c>
      <c r="C6" s="77" t="s">
        <v>219</v>
      </c>
    </row>
    <row r="7" spans="1:10" ht="15.75" thickBot="1" x14ac:dyDescent="0.3"/>
    <row r="8" spans="1:10" x14ac:dyDescent="0.25">
      <c r="A8" s="154" t="s">
        <v>40</v>
      </c>
      <c r="B8" s="227" t="s">
        <v>0</v>
      </c>
      <c r="C8" s="168" t="s">
        <v>1</v>
      </c>
      <c r="D8" s="168" t="s">
        <v>2</v>
      </c>
      <c r="E8" s="171" t="s">
        <v>3</v>
      </c>
      <c r="F8" s="137" t="s">
        <v>4</v>
      </c>
      <c r="G8" s="138"/>
      <c r="H8" s="139"/>
      <c r="I8" s="137" t="s">
        <v>5</v>
      </c>
      <c r="J8" s="138"/>
    </row>
    <row r="9" spans="1:10" x14ac:dyDescent="0.25">
      <c r="A9" s="155"/>
      <c r="B9" s="228"/>
      <c r="C9" s="169"/>
      <c r="D9" s="169"/>
      <c r="E9" s="172"/>
      <c r="F9" s="140"/>
      <c r="G9" s="141"/>
      <c r="H9" s="142"/>
      <c r="I9" s="140"/>
      <c r="J9" s="141"/>
    </row>
    <row r="10" spans="1:10" ht="15.75" thickBot="1" x14ac:dyDescent="0.3">
      <c r="A10" s="222"/>
      <c r="B10" s="229"/>
      <c r="C10" s="170"/>
      <c r="D10" s="170"/>
      <c r="E10" s="173"/>
      <c r="F10" s="143"/>
      <c r="G10" s="144"/>
      <c r="H10" s="145"/>
      <c r="I10" s="143"/>
      <c r="J10" s="141"/>
    </row>
    <row r="11" spans="1:10" x14ac:dyDescent="0.25">
      <c r="A11" s="257"/>
      <c r="B11" s="218"/>
      <c r="C11" s="218"/>
      <c r="D11" s="218"/>
      <c r="E11" s="218"/>
      <c r="F11" s="152" t="s">
        <v>41</v>
      </c>
      <c r="G11" s="152" t="s">
        <v>42</v>
      </c>
      <c r="H11" s="152" t="s">
        <v>7</v>
      </c>
      <c r="I11" s="259" t="s">
        <v>8</v>
      </c>
      <c r="J11" s="260" t="s">
        <v>9</v>
      </c>
    </row>
    <row r="12" spans="1:10" x14ac:dyDescent="0.25">
      <c r="A12" s="258"/>
      <c r="B12" s="219"/>
      <c r="C12" s="219"/>
      <c r="D12" s="219"/>
      <c r="E12" s="219"/>
      <c r="F12" s="152"/>
      <c r="G12" s="152"/>
      <c r="H12" s="152"/>
      <c r="I12" s="259"/>
      <c r="J12" s="260"/>
    </row>
    <row r="13" spans="1:10" ht="50.25" customHeight="1" thickBot="1" x14ac:dyDescent="0.3">
      <c r="A13" s="258"/>
      <c r="B13" s="219"/>
      <c r="C13" s="219"/>
      <c r="D13" s="219"/>
      <c r="E13" s="219"/>
      <c r="F13" s="152"/>
      <c r="G13" s="152"/>
      <c r="H13" s="152"/>
      <c r="I13" s="259"/>
      <c r="J13" s="261"/>
    </row>
    <row r="14" spans="1:10" ht="17.25" thickBot="1" x14ac:dyDescent="0.35">
      <c r="A14" s="254" t="s">
        <v>43</v>
      </c>
      <c r="B14" s="7" t="s">
        <v>44</v>
      </c>
      <c r="C14" s="8" t="s">
        <v>16</v>
      </c>
      <c r="D14" s="8" t="s">
        <v>45</v>
      </c>
      <c r="E14" s="8" t="s">
        <v>46</v>
      </c>
      <c r="F14" s="8" t="s">
        <v>12</v>
      </c>
      <c r="G14" s="8" t="s">
        <v>28</v>
      </c>
      <c r="H14" s="33" t="str">
        <f>IF(Gravité+Proba&lt;4,"faible priorité",IF(OR(Gravité=4,AND(Gravité=3,Proba&gt;2)),"très haute priorité",IF(OR(AND(Gravité=3,Proba&lt;3),AND(Gravité=2,Proba=4)),"haute priorité","priorité moyenne")))</f>
        <v>haute priorité</v>
      </c>
      <c r="I14" s="45"/>
      <c r="J14" s="61" t="s">
        <v>47</v>
      </c>
    </row>
    <row r="15" spans="1:10" ht="16.5" x14ac:dyDescent="0.3">
      <c r="A15" s="255"/>
      <c r="B15" s="10" t="s">
        <v>48</v>
      </c>
      <c r="C15" s="11" t="s">
        <v>16</v>
      </c>
      <c r="D15" s="11" t="s">
        <v>49</v>
      </c>
      <c r="E15" s="11">
        <v>1</v>
      </c>
      <c r="F15" s="8" t="s">
        <v>35</v>
      </c>
      <c r="G15" s="8" t="s">
        <v>28</v>
      </c>
      <c r="H15" s="100" t="str">
        <f>IF(Gravité+Proba&lt;4,"faible priorité",IF(OR(Gravité=4,AND(Gravité=3,Proba&gt;2)),"très haute priorité",IF(OR(AND(Gravité=3,Proba&lt;3),AND(Gravité=2,Proba=4)),"haute priorité","priorité moyenne")))</f>
        <v>faible priorité</v>
      </c>
      <c r="I15" s="42" t="s">
        <v>50</v>
      </c>
      <c r="J15" s="62" t="s">
        <v>51</v>
      </c>
    </row>
    <row r="16" spans="1:10" ht="16.5" x14ac:dyDescent="0.3">
      <c r="A16" s="255"/>
      <c r="B16" s="10"/>
      <c r="C16" s="11"/>
      <c r="D16" s="11"/>
      <c r="E16" s="11"/>
      <c r="F16" s="11"/>
      <c r="G16" s="11"/>
      <c r="H16" s="11"/>
      <c r="I16" s="42"/>
      <c r="J16" s="62"/>
    </row>
    <row r="17" spans="1:10" ht="17.25" thickBot="1" x14ac:dyDescent="0.35">
      <c r="A17" s="256"/>
      <c r="B17" s="13"/>
      <c r="C17" s="14"/>
      <c r="D17" s="14"/>
      <c r="E17" s="14"/>
      <c r="F17" s="14"/>
      <c r="G17" s="14"/>
      <c r="H17" s="14"/>
      <c r="I17" s="44"/>
      <c r="J17" s="63"/>
    </row>
    <row r="18" spans="1:10" ht="52.5" customHeight="1" thickBot="1" x14ac:dyDescent="0.35">
      <c r="A18" s="254" t="s">
        <v>52</v>
      </c>
      <c r="B18" s="7" t="s">
        <v>53</v>
      </c>
      <c r="C18" s="8" t="s">
        <v>54</v>
      </c>
      <c r="D18" s="8" t="s">
        <v>20</v>
      </c>
      <c r="E18" s="16">
        <v>5</v>
      </c>
      <c r="F18" s="8" t="s">
        <v>12</v>
      </c>
      <c r="G18" s="8" t="s">
        <v>21</v>
      </c>
      <c r="H18" s="33" t="str">
        <f>IF(Gravité+Proba&lt;4,"faible priorité",IF(OR(Gravité=4,AND(Gravité=3,Proba&gt;2)),"très haute priorité",IF(OR(AND(Gravité=3,Proba&lt;3),AND(Gravité=2,Proba=4)),"haute priorité","priorité moyenne")))</f>
        <v>très haute priorité</v>
      </c>
      <c r="I18" s="45"/>
      <c r="J18" s="61"/>
    </row>
    <row r="19" spans="1:10" ht="17.25" thickBot="1" x14ac:dyDescent="0.35">
      <c r="A19" s="255"/>
      <c r="B19" s="17" t="s">
        <v>55</v>
      </c>
      <c r="C19" s="11" t="s">
        <v>56</v>
      </c>
      <c r="D19" s="11" t="s">
        <v>57</v>
      </c>
      <c r="E19" s="11" t="s">
        <v>46</v>
      </c>
      <c r="F19" s="8" t="s">
        <v>12</v>
      </c>
      <c r="G19" s="8" t="s">
        <v>28</v>
      </c>
      <c r="H19" s="33" t="str">
        <f>IF(Gravité+Proba&lt;4,"faible priorité",IF(OR(Gravité=4,AND(Gravité=3,Proba&gt;2)),"très haute priorité",IF(OR(AND(Gravité=3,Proba&lt;3),AND(Gravité=2,Proba=4)),"haute priorité","priorité moyenne")))</f>
        <v>haute priorité</v>
      </c>
      <c r="I19" s="42"/>
      <c r="J19" s="62"/>
    </row>
    <row r="20" spans="1:10" ht="17.25" thickBot="1" x14ac:dyDescent="0.35">
      <c r="A20" s="255"/>
      <c r="B20" s="10" t="s">
        <v>58</v>
      </c>
      <c r="C20" s="11" t="s">
        <v>16</v>
      </c>
      <c r="D20" s="11" t="s">
        <v>59</v>
      </c>
      <c r="E20" s="11">
        <v>1</v>
      </c>
      <c r="F20" s="8" t="s">
        <v>18</v>
      </c>
      <c r="G20" s="8" t="s">
        <v>28</v>
      </c>
      <c r="H20" s="33" t="str">
        <f>IF(Gravité+Proba&lt;4,"faible priorité",IF(OR(Gravité=4,AND(Gravité=3,Proba&gt;2)),"très haute priorité",IF(OR(AND(Gravité=3,Proba&lt;3),AND(Gravité=2,Proba=4)),"haute priorité","priorité moyenne")))</f>
        <v>très haute priorité</v>
      </c>
      <c r="I20" s="42"/>
      <c r="J20" s="62"/>
    </row>
    <row r="21" spans="1:10" ht="33" x14ac:dyDescent="0.3">
      <c r="A21" s="255"/>
      <c r="B21" s="10" t="s">
        <v>60</v>
      </c>
      <c r="C21" s="11" t="s">
        <v>61</v>
      </c>
      <c r="D21" s="11" t="s">
        <v>62</v>
      </c>
      <c r="E21" s="11" t="s">
        <v>46</v>
      </c>
      <c r="F21" s="8" t="s">
        <v>36</v>
      </c>
      <c r="G21" s="8" t="s">
        <v>28</v>
      </c>
      <c r="H21" s="65" t="str">
        <f>IF(Gravité+Proba&lt;4,"faible priorité",IF(OR(Gravité=4,AND(Gravité=3,Proba&gt;2)),"très haute priorité",IF(OR(AND(Gravité=3,Proba&lt;3),AND(Gravité=2,Proba=4)),"haute priorité","priorité moyenne")))</f>
        <v>priorité moyenne</v>
      </c>
      <c r="I21" s="42"/>
      <c r="J21" s="64" t="s">
        <v>63</v>
      </c>
    </row>
    <row r="22" spans="1:10" ht="17.25" thickBot="1" x14ac:dyDescent="0.35">
      <c r="A22" s="256"/>
      <c r="B22" s="18"/>
      <c r="C22" s="18"/>
      <c r="D22" s="19"/>
      <c r="E22" s="19"/>
      <c r="F22" s="19"/>
      <c r="G22" s="19"/>
      <c r="H22" s="19"/>
      <c r="I22" s="20"/>
      <c r="J22" s="63"/>
    </row>
  </sheetData>
  <mergeCells count="20">
    <mergeCell ref="E8:E10"/>
    <mergeCell ref="F8:H10"/>
    <mergeCell ref="A8:A10"/>
    <mergeCell ref="A14:A17"/>
    <mergeCell ref="B8:B10"/>
    <mergeCell ref="C8:C10"/>
    <mergeCell ref="E11:E13"/>
    <mergeCell ref="I8:J10"/>
    <mergeCell ref="F11:F13"/>
    <mergeCell ref="G11:G13"/>
    <mergeCell ref="H11:H13"/>
    <mergeCell ref="I11:I13"/>
    <mergeCell ref="J11:J13"/>
    <mergeCell ref="B1:D1"/>
    <mergeCell ref="A18:A22"/>
    <mergeCell ref="A11:A13"/>
    <mergeCell ref="B11:B13"/>
    <mergeCell ref="D11:D13"/>
    <mergeCell ref="C11:C13"/>
    <mergeCell ref="D8:D10"/>
  </mergeCells>
  <phoneticPr fontId="0" type="noConversion"/>
  <dataValidations count="2">
    <dataValidation type="list" allowBlank="1" showInputMessage="1" showErrorMessage="1" sqref="G18:G21 G14:G15">
      <formula1>"très probable,probable,possible,improbable"</formula1>
    </dataValidation>
    <dataValidation type="list" allowBlank="1" showInputMessage="1" showErrorMessage="1" sqref="F14:F15 F18:F21">
      <formula1>"très grave,grave,moyen,faible"</formula1>
    </dataValidation>
  </dataValidations>
  <pageMargins left="0.7" right="0.7" top="0.75" bottom="0.75" header="0.3" footer="0.3"/>
  <pageSetup paperSize="9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K24"/>
  <sheetViews>
    <sheetView topLeftCell="A7" workbookViewId="0">
      <selection activeCell="G20" sqref="G20"/>
    </sheetView>
  </sheetViews>
  <sheetFormatPr baseColWidth="10" defaultRowHeight="15" x14ac:dyDescent="0.25"/>
  <cols>
    <col min="1" max="1" width="19.85546875" customWidth="1"/>
    <col min="2" max="2" width="58.5703125" customWidth="1"/>
    <col min="3" max="3" width="55.28515625" customWidth="1"/>
    <col min="4" max="4" width="31.7109375" customWidth="1"/>
    <col min="5" max="5" width="16.85546875" customWidth="1"/>
    <col min="6" max="6" width="21" customWidth="1"/>
    <col min="7" max="7" width="23.85546875" customWidth="1"/>
    <col min="8" max="8" width="19.7109375" customWidth="1"/>
    <col min="9" max="9" width="46.5703125" customWidth="1"/>
    <col min="10" max="10" width="49.28515625" customWidth="1"/>
  </cols>
  <sheetData>
    <row r="1" spans="1:11" ht="31.5" x14ac:dyDescent="0.6">
      <c r="B1" s="119" t="s">
        <v>214</v>
      </c>
      <c r="C1" s="119"/>
      <c r="D1" s="119"/>
    </row>
    <row r="4" spans="1:11" ht="19.5" x14ac:dyDescent="0.4">
      <c r="B4" s="72" t="s">
        <v>176</v>
      </c>
      <c r="C4" s="73" t="s">
        <v>220</v>
      </c>
    </row>
    <row r="5" spans="1:11" ht="19.5" x14ac:dyDescent="0.4">
      <c r="B5" s="74" t="s">
        <v>178</v>
      </c>
      <c r="C5" s="75">
        <v>41000</v>
      </c>
    </row>
    <row r="6" spans="1:11" ht="19.5" x14ac:dyDescent="0.4">
      <c r="B6" s="76" t="s">
        <v>179</v>
      </c>
      <c r="C6" s="77" t="s">
        <v>219</v>
      </c>
    </row>
    <row r="7" spans="1:11" ht="15.75" thickBot="1" x14ac:dyDescent="0.3"/>
    <row r="8" spans="1:11" x14ac:dyDescent="0.25">
      <c r="A8" s="154" t="s">
        <v>64</v>
      </c>
      <c r="B8" s="227" t="s">
        <v>0</v>
      </c>
      <c r="C8" s="168" t="s">
        <v>1</v>
      </c>
      <c r="D8" s="168" t="s">
        <v>2</v>
      </c>
      <c r="E8" s="171" t="s">
        <v>3</v>
      </c>
      <c r="F8" s="137" t="s">
        <v>4</v>
      </c>
      <c r="G8" s="138"/>
      <c r="H8" s="139"/>
      <c r="I8" s="137" t="s">
        <v>5</v>
      </c>
      <c r="J8" s="149"/>
      <c r="K8" s="154" t="s">
        <v>6</v>
      </c>
    </row>
    <row r="9" spans="1:11" x14ac:dyDescent="0.25">
      <c r="A9" s="155"/>
      <c r="B9" s="228"/>
      <c r="C9" s="169"/>
      <c r="D9" s="169"/>
      <c r="E9" s="172"/>
      <c r="F9" s="140"/>
      <c r="G9" s="141"/>
      <c r="H9" s="142"/>
      <c r="I9" s="140"/>
      <c r="J9" s="150"/>
      <c r="K9" s="155"/>
    </row>
    <row r="10" spans="1:11" ht="27.75" customHeight="1" thickBot="1" x14ac:dyDescent="0.3">
      <c r="A10" s="222"/>
      <c r="B10" s="229"/>
      <c r="C10" s="170"/>
      <c r="D10" s="170"/>
      <c r="E10" s="173"/>
      <c r="F10" s="143"/>
      <c r="G10" s="144"/>
      <c r="H10" s="145"/>
      <c r="I10" s="143"/>
      <c r="J10" s="151"/>
      <c r="K10" s="155"/>
    </row>
    <row r="11" spans="1:11" ht="16.5" x14ac:dyDescent="0.3">
      <c r="B11" s="21"/>
      <c r="C11" s="22"/>
      <c r="D11" s="21"/>
      <c r="E11" s="21"/>
      <c r="F11" s="152" t="s">
        <v>41</v>
      </c>
      <c r="G11" s="152" t="s">
        <v>42</v>
      </c>
      <c r="H11" s="152" t="s">
        <v>7</v>
      </c>
      <c r="I11" s="153" t="s">
        <v>8</v>
      </c>
      <c r="J11" s="153" t="s">
        <v>9</v>
      </c>
      <c r="K11" s="262"/>
    </row>
    <row r="12" spans="1:11" ht="16.5" x14ac:dyDescent="0.3">
      <c r="B12" s="21"/>
      <c r="C12" s="22"/>
      <c r="D12" s="21"/>
      <c r="E12" s="21"/>
      <c r="F12" s="152"/>
      <c r="G12" s="152"/>
      <c r="H12" s="152"/>
      <c r="I12" s="153"/>
      <c r="J12" s="153"/>
      <c r="K12" s="191"/>
    </row>
    <row r="13" spans="1:11" ht="77.25" customHeight="1" thickBot="1" x14ac:dyDescent="0.35">
      <c r="B13" s="21"/>
      <c r="C13" s="22"/>
      <c r="D13" s="21"/>
      <c r="E13" s="21"/>
      <c r="F13" s="152"/>
      <c r="G13" s="152"/>
      <c r="H13" s="152"/>
      <c r="I13" s="153"/>
      <c r="J13" s="153"/>
      <c r="K13" s="191"/>
    </row>
    <row r="14" spans="1:11" ht="17.25" thickBot="1" x14ac:dyDescent="0.35">
      <c r="A14" s="263" t="s">
        <v>65</v>
      </c>
      <c r="B14" s="7" t="s">
        <v>66</v>
      </c>
      <c r="C14" s="8" t="s">
        <v>67</v>
      </c>
      <c r="D14" s="8" t="s">
        <v>68</v>
      </c>
      <c r="E14" s="8" t="s">
        <v>46</v>
      </c>
      <c r="F14" s="8" t="s">
        <v>36</v>
      </c>
      <c r="G14" s="8" t="s">
        <v>28</v>
      </c>
      <c r="H14" s="65" t="str">
        <f>IF(Gravité+Proba&lt;4,"faible priorité",IF(OR(Gravité=4,AND(Gravité=3,Proba&gt;2)),"très haute priorité",IF(OR(AND(Gravité=3,Proba&lt;3),AND(Gravité=2,Proba=4)),"haute priorité","priorité moyenne")))</f>
        <v>priorité moyenne</v>
      </c>
      <c r="I14" s="8"/>
      <c r="J14" s="9"/>
      <c r="K14" s="23"/>
    </row>
    <row r="15" spans="1:11" ht="39" customHeight="1" thickBot="1" x14ac:dyDescent="0.35">
      <c r="A15" s="264"/>
      <c r="B15" s="56" t="s">
        <v>69</v>
      </c>
      <c r="C15" s="11" t="s">
        <v>16</v>
      </c>
      <c r="D15" s="11" t="s">
        <v>70</v>
      </c>
      <c r="E15" s="11" t="s">
        <v>46</v>
      </c>
      <c r="F15" s="8" t="s">
        <v>35</v>
      </c>
      <c r="G15" s="8" t="s">
        <v>28</v>
      </c>
      <c r="H15" s="99" t="str">
        <f>IF(Gravité+Proba&lt;4,"faible priorité",IF(OR(Gravité=4,AND(Gravité=3,Proba&gt;2)),"très haute priorité",IF(OR(AND(Gravité=3,Proba&lt;3),AND(Gravité=2,Proba=4)),"haute priorité","priorité moyenne")))</f>
        <v>faible priorité</v>
      </c>
      <c r="I15" s="11"/>
      <c r="J15" s="12"/>
      <c r="K15" s="23"/>
    </row>
    <row r="16" spans="1:11" ht="17.25" thickBot="1" x14ac:dyDescent="0.35">
      <c r="A16" s="264"/>
      <c r="B16" s="10" t="s">
        <v>71</v>
      </c>
      <c r="C16" s="11" t="s">
        <v>61</v>
      </c>
      <c r="D16" s="11" t="s">
        <v>62</v>
      </c>
      <c r="E16" s="11" t="s">
        <v>46</v>
      </c>
      <c r="F16" s="8" t="s">
        <v>36</v>
      </c>
      <c r="G16" s="8" t="s">
        <v>28</v>
      </c>
      <c r="H16" s="65" t="str">
        <f>IF(Gravité+Proba&lt;4,"faible priorité",IF(OR(Gravité=4,AND(Gravité=3,Proba&gt;2)),"très haute priorité",IF(OR(AND(Gravité=3,Proba&lt;3),AND(Gravité=2,Proba=4)),"haute priorité","priorité moyenne")))</f>
        <v>priorité moyenne</v>
      </c>
      <c r="I16" s="11"/>
      <c r="J16" s="12"/>
      <c r="K16" s="23"/>
    </row>
    <row r="17" spans="1:11" ht="46.5" customHeight="1" x14ac:dyDescent="0.3">
      <c r="A17" s="264"/>
      <c r="B17" s="24" t="s">
        <v>72</v>
      </c>
      <c r="C17" s="11" t="s">
        <v>73</v>
      </c>
      <c r="D17" s="11" t="s">
        <v>74</v>
      </c>
      <c r="E17" s="11" t="s">
        <v>46</v>
      </c>
      <c r="F17" s="8" t="s">
        <v>36</v>
      </c>
      <c r="G17" s="8" t="s">
        <v>38</v>
      </c>
      <c r="H17" s="65" t="str">
        <f>IF(Gravité+Proba&lt;4,"faible priorité",IF(OR(Gravité=4,AND(Gravité=3,Proba&gt;2)),"très haute priorité",IF(OR(AND(Gravité=3,Proba&lt;3),AND(Gravité=2,Proba=4)),"haute priorité","priorité moyenne")))</f>
        <v>priorité moyenne</v>
      </c>
      <c r="I17" s="11"/>
      <c r="J17" s="12"/>
      <c r="K17" s="25"/>
    </row>
    <row r="18" spans="1:11" ht="16.5" x14ac:dyDescent="0.3">
      <c r="A18" s="264"/>
      <c r="B18" s="10" t="s">
        <v>75</v>
      </c>
      <c r="C18" s="11" t="s">
        <v>76</v>
      </c>
      <c r="D18" s="11" t="s">
        <v>77</v>
      </c>
      <c r="E18" s="11">
        <v>1</v>
      </c>
      <c r="F18" s="11"/>
      <c r="G18" s="11"/>
      <c r="H18" s="11"/>
      <c r="I18" s="11"/>
      <c r="J18" s="12"/>
      <c r="K18" s="26"/>
    </row>
    <row r="19" spans="1:11" ht="17.25" thickBot="1" x14ac:dyDescent="0.35">
      <c r="A19" s="265"/>
      <c r="B19" s="13"/>
      <c r="C19" s="14"/>
      <c r="D19" s="14"/>
      <c r="E19" s="14"/>
      <c r="F19" s="14"/>
      <c r="G19" s="14"/>
      <c r="H19" s="14"/>
      <c r="I19" s="14"/>
      <c r="J19" s="15"/>
      <c r="K19" s="23"/>
    </row>
    <row r="20" spans="1:11" ht="35.25" customHeight="1" thickBot="1" x14ac:dyDescent="0.35">
      <c r="A20" s="263" t="s">
        <v>78</v>
      </c>
      <c r="B20" s="7" t="s">
        <v>79</v>
      </c>
      <c r="C20" s="8" t="s">
        <v>73</v>
      </c>
      <c r="D20" s="27" t="s">
        <v>80</v>
      </c>
      <c r="E20" s="28">
        <v>4</v>
      </c>
      <c r="F20" s="8" t="s">
        <v>36</v>
      </c>
      <c r="G20" s="8" t="s">
        <v>28</v>
      </c>
      <c r="H20" s="65" t="str">
        <f>IF(Gravité+Proba&lt;4,"faible priorité",IF(OR(Gravité=4,AND(Gravité=3,Proba&gt;2)),"très haute priorité",IF(OR(AND(Gravité=3,Proba&lt;3),AND(Gravité=2,Proba=4)),"haute priorité","priorité moyenne")))</f>
        <v>priorité moyenne</v>
      </c>
      <c r="I20" s="8"/>
      <c r="J20" s="9"/>
      <c r="K20" s="23"/>
    </row>
    <row r="21" spans="1:11" ht="17.25" thickBot="1" x14ac:dyDescent="0.35">
      <c r="A21" s="264"/>
      <c r="B21" s="10" t="s">
        <v>81</v>
      </c>
      <c r="C21" s="11" t="s">
        <v>82</v>
      </c>
      <c r="D21" s="11" t="s">
        <v>83</v>
      </c>
      <c r="E21" s="11" t="s">
        <v>46</v>
      </c>
      <c r="F21" s="8" t="s">
        <v>12</v>
      </c>
      <c r="G21" s="8" t="s">
        <v>28</v>
      </c>
      <c r="H21" s="33" t="str">
        <f>IF(Gravité+Proba&lt;4,"faible priorité",IF(OR(Gravité=4,AND(Gravité=3,Proba&gt;2)),"très haute priorité",IF(OR(AND(Gravité=3,Proba&lt;3),AND(Gravité=2,Proba=4)),"haute priorité","priorité moyenne")))</f>
        <v>haute priorité</v>
      </c>
      <c r="I21" s="11"/>
      <c r="J21" s="12"/>
      <c r="K21" s="29"/>
    </row>
    <row r="22" spans="1:11" ht="32.25" customHeight="1" thickBot="1" x14ac:dyDescent="0.35">
      <c r="A22" s="264"/>
      <c r="B22" s="10" t="s">
        <v>84</v>
      </c>
      <c r="C22" s="11" t="s">
        <v>10</v>
      </c>
      <c r="D22" s="11" t="s">
        <v>85</v>
      </c>
      <c r="E22" s="30">
        <v>3</v>
      </c>
      <c r="F22" s="8" t="s">
        <v>36</v>
      </c>
      <c r="G22" s="8" t="s">
        <v>28</v>
      </c>
      <c r="H22" s="65" t="str">
        <f>IF(Gravité+Proba&lt;4,"faible priorité",IF(OR(Gravité=4,AND(Gravité=3,Proba&gt;2)),"très haute priorité",IF(OR(AND(Gravité=3,Proba&lt;3),AND(Gravité=2,Proba=4)),"haute priorité","priorité moyenne")))</f>
        <v>priorité moyenne</v>
      </c>
      <c r="I22" s="11"/>
      <c r="J22" s="12"/>
      <c r="K22" s="29"/>
    </row>
    <row r="23" spans="1:11" ht="49.5" customHeight="1" thickBot="1" x14ac:dyDescent="0.35">
      <c r="A23" s="264"/>
      <c r="B23" s="10" t="s">
        <v>86</v>
      </c>
      <c r="C23" s="11" t="s">
        <v>73</v>
      </c>
      <c r="D23" s="31" t="s">
        <v>87</v>
      </c>
      <c r="E23" s="11" t="s">
        <v>88</v>
      </c>
      <c r="F23" s="8" t="s">
        <v>12</v>
      </c>
      <c r="G23" s="8" t="s">
        <v>28</v>
      </c>
      <c r="H23" s="33" t="str">
        <f>IF(Gravité+Proba&lt;4,"faible priorité",IF(OR(Gravité=4,AND(Gravité=3,Proba&gt;2)),"très haute priorité",IF(OR(AND(Gravité=3,Proba&lt;3),AND(Gravité=2,Proba=4)),"haute priorité","priorité moyenne")))</f>
        <v>haute priorité</v>
      </c>
      <c r="I23" s="11"/>
      <c r="J23" s="12" t="s">
        <v>89</v>
      </c>
      <c r="K23" s="29"/>
    </row>
    <row r="24" spans="1:11" ht="17.25" thickBot="1" x14ac:dyDescent="0.35">
      <c r="A24" s="265"/>
      <c r="B24" s="13"/>
      <c r="C24" s="14"/>
      <c r="D24" s="14"/>
      <c r="E24" s="14"/>
      <c r="F24" s="14"/>
      <c r="G24" s="14"/>
      <c r="H24" s="14"/>
      <c r="I24" s="14"/>
      <c r="J24" s="15"/>
      <c r="K24" s="29"/>
    </row>
  </sheetData>
  <mergeCells count="17">
    <mergeCell ref="A20:A24"/>
    <mergeCell ref="I8:J10"/>
    <mergeCell ref="F11:F13"/>
    <mergeCell ref="G11:G13"/>
    <mergeCell ref="H11:H13"/>
    <mergeCell ref="I11:I13"/>
    <mergeCell ref="J11:J13"/>
    <mergeCell ref="B8:B10"/>
    <mergeCell ref="C8:C10"/>
    <mergeCell ref="D8:D10"/>
    <mergeCell ref="B1:D1"/>
    <mergeCell ref="K8:K10"/>
    <mergeCell ref="K11:K13"/>
    <mergeCell ref="A8:A10"/>
    <mergeCell ref="A14:A19"/>
    <mergeCell ref="E8:E10"/>
    <mergeCell ref="F8:H10"/>
  </mergeCells>
  <phoneticPr fontId="0" type="noConversion"/>
  <dataValidations count="2">
    <dataValidation type="list" allowBlank="1" showInputMessage="1" showErrorMessage="1" sqref="F14:F17">
      <formula1>"très probable,probable,moyen,faible"</formula1>
    </dataValidation>
    <dataValidation type="list" allowBlank="1" showInputMessage="1" showErrorMessage="1" sqref="G14:G17">
      <formula1>"très probable,probable,possible,improbable"</formula1>
    </dataValidation>
  </dataValidations>
  <pageMargins left="0.7" right="0.7" top="0.75" bottom="0.75" header="0.3" footer="0.3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Modèle</vt:lpstr>
      <vt:lpstr>zone 1 et 2</vt:lpstr>
      <vt:lpstr>zone 3 et 4</vt:lpstr>
      <vt:lpstr>zone 5 et 6</vt:lpstr>
      <vt:lpstr>zone 7 et 8</vt:lpstr>
      <vt:lpstr>zone 9 et 10</vt:lpstr>
      <vt:lpstr>Zone 11 et 12</vt:lpstr>
      <vt:lpstr>Zone 13 et 20</vt:lpstr>
      <vt:lpstr>Zone 21 et 22</vt:lpstr>
      <vt:lpstr>Zone 23 et 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stage</cp:lastModifiedBy>
  <dcterms:created xsi:type="dcterms:W3CDTF">2012-04-27T17:19:44Z</dcterms:created>
  <dcterms:modified xsi:type="dcterms:W3CDTF">2012-05-02T13:12:33Z</dcterms:modified>
</cp:coreProperties>
</file>