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15" i="1" l="1"/>
  <c r="F16" i="1"/>
  <c r="F17" i="1"/>
  <c r="F18" i="1"/>
  <c r="F19" i="1"/>
  <c r="F14" i="1"/>
  <c r="F10" i="1"/>
  <c r="F11" i="1"/>
  <c r="F12" i="1"/>
  <c r="F9" i="1"/>
  <c r="F4" i="1"/>
  <c r="F5" i="1"/>
  <c r="F6" i="1"/>
  <c r="F7" i="1"/>
  <c r="F3" i="1"/>
  <c r="E5" i="1" l="1"/>
  <c r="E3" i="1"/>
  <c r="E14" i="1"/>
  <c r="E16" i="1"/>
</calcChain>
</file>

<file path=xl/sharedStrings.xml><?xml version="1.0" encoding="utf-8"?>
<sst xmlns="http://schemas.openxmlformats.org/spreadsheetml/2006/main" count="51" uniqueCount="27">
  <si>
    <t>1 Saisir l'amortisseur</t>
  </si>
  <si>
    <t>2 Saisir 2 rondelles et 2 boulons</t>
  </si>
  <si>
    <t>3 Monter l'amortisseur avec les rondelles et les boulons</t>
  </si>
  <si>
    <t>4 Visser</t>
  </si>
  <si>
    <t>5 Apliquer le couple de sécurité et marquer au feutre</t>
  </si>
  <si>
    <t>Poste 1</t>
  </si>
  <si>
    <t>Operations</t>
  </si>
  <si>
    <t>Temps unitaires (s)</t>
  </si>
  <si>
    <t>Poste 2</t>
  </si>
  <si>
    <t xml:space="preserve">1 Réviser visuelement le gardeboue </t>
  </si>
  <si>
    <t>2 Le monter dans le dispositif</t>
  </si>
  <si>
    <t>4 Riveter la platine au gardeboue avec 4 rivets</t>
  </si>
  <si>
    <t>3 Monter la platine métallique avec un antivibrant</t>
  </si>
  <si>
    <t>Absent</t>
  </si>
  <si>
    <t>Poste 3</t>
  </si>
  <si>
    <t>1 Monter le gardeboue sur la moto</t>
  </si>
  <si>
    <t>2 Saisir 4 tournevis</t>
  </si>
  <si>
    <t>3 Visser les 2 tournevis coté gauche</t>
  </si>
  <si>
    <t>4 Visser les 2 tournevis coté droit</t>
  </si>
  <si>
    <t>5 Monter le guide-cables sur le garbeboue</t>
  </si>
  <si>
    <t>6 Assurer le maintien en position du guide-cables grace a un clip plastique</t>
  </si>
  <si>
    <t>Remplacement</t>
  </si>
  <si>
    <t>Poste1</t>
  </si>
  <si>
    <t>Poste2</t>
  </si>
  <si>
    <t>Poste3</t>
  </si>
  <si>
    <t>Résultats</t>
  </si>
  <si>
    <t>Entrée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</si>
</sst>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5" xfId="0" applyBorder="1"/>
    <xf numFmtId="0" fontId="0" fillId="0" borderId="21" xfId="0" applyBorder="1"/>
    <xf numFmtId="0" fontId="0" fillId="0" borderId="20" xfId="0" applyBorder="1"/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2" borderId="11" xfId="0" applyFont="1" applyFill="1" applyBorder="1"/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3" borderId="9" xfId="0" applyFont="1" applyFill="1" applyBorder="1"/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4" borderId="7" xfId="0" applyFont="1" applyFill="1" applyBorder="1"/>
    <xf numFmtId="0" fontId="1" fillId="4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" xfId="0" applyFont="1" applyFill="1" applyBorder="1"/>
    <xf numFmtId="0" fontId="1" fillId="4" borderId="0" xfId="0" applyFont="1" applyFill="1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F1" workbookViewId="0">
      <selection activeCell="H21" sqref="H21"/>
    </sheetView>
  </sheetViews>
  <sheetFormatPr baseColWidth="10" defaultRowHeight="15" x14ac:dyDescent="0.25"/>
  <cols>
    <col min="1" max="1" width="14.42578125" bestFit="1" customWidth="1"/>
    <col min="2" max="3" width="14.42578125" customWidth="1"/>
    <col min="5" max="5" width="67.7109375" bestFit="1" customWidth="1"/>
    <col min="6" max="6" width="18" bestFit="1" customWidth="1"/>
    <col min="8" max="8" width="67.7109375" bestFit="1" customWidth="1"/>
    <col min="9" max="9" width="18" bestFit="1" customWidth="1"/>
    <col min="10" max="13" width="11.42578125" customWidth="1"/>
    <col min="15" max="15" width="11.42578125" customWidth="1"/>
  </cols>
  <sheetData>
    <row r="1" spans="1:9" ht="19.5" thickBot="1" x14ac:dyDescent="0.35">
      <c r="D1" s="8" t="s">
        <v>25</v>
      </c>
      <c r="E1" s="9"/>
      <c r="F1" s="10"/>
      <c r="H1" s="8" t="s">
        <v>26</v>
      </c>
      <c r="I1" s="10"/>
    </row>
    <row r="2" spans="1:9" ht="15.75" thickBot="1" x14ac:dyDescent="0.3">
      <c r="A2" s="3" t="s">
        <v>21</v>
      </c>
      <c r="B2" s="4"/>
      <c r="C2" s="1"/>
      <c r="D2" s="30" t="s">
        <v>5</v>
      </c>
      <c r="E2" s="33" t="s">
        <v>6</v>
      </c>
      <c r="F2" s="33" t="s">
        <v>7</v>
      </c>
      <c r="H2" s="34" t="s">
        <v>6</v>
      </c>
      <c r="I2" s="34" t="s">
        <v>7</v>
      </c>
    </row>
    <row r="3" spans="1:9" x14ac:dyDescent="0.25">
      <c r="A3" s="5"/>
      <c r="B3" s="29" t="s">
        <v>22</v>
      </c>
      <c r="C3" s="1"/>
      <c r="D3" s="31"/>
      <c r="E3" s="14" t="str">
        <f>IF($A$9="x",H3 &amp;" + "&amp; H9,H3)</f>
        <v>1 Saisir l'amortisseur</v>
      </c>
      <c r="F3" s="15">
        <f>IF($A$3="x",ROUNDUP(I3*1.3,0),I3)</f>
        <v>4</v>
      </c>
      <c r="G3" s="2"/>
      <c r="H3" t="s">
        <v>0</v>
      </c>
      <c r="I3">
        <v>4</v>
      </c>
    </row>
    <row r="4" spans="1:9" x14ac:dyDescent="0.25">
      <c r="A4" s="6"/>
      <c r="B4" s="23" t="s">
        <v>23</v>
      </c>
      <c r="D4" s="31"/>
      <c r="E4" s="12" t="s">
        <v>1</v>
      </c>
      <c r="F4" s="11">
        <f t="shared" ref="F4:F7" si="0">IF($A$3="x",ROUNDUP(I4*1.3,0),I4)</f>
        <v>5</v>
      </c>
      <c r="G4" s="2"/>
      <c r="H4" t="s">
        <v>1</v>
      </c>
      <c r="I4">
        <v>5</v>
      </c>
    </row>
    <row r="5" spans="1:9" ht="15.75" thickBot="1" x14ac:dyDescent="0.3">
      <c r="A5" s="7"/>
      <c r="B5" s="17" t="s">
        <v>24</v>
      </c>
      <c r="D5" s="31"/>
      <c r="E5" s="12" t="str">
        <f>IF($A$9="x",H5 &amp;" + "&amp; H11,H5)</f>
        <v>3 Monter l'amortisseur avec les rondelles et les boulons</v>
      </c>
      <c r="F5" s="11">
        <f t="shared" si="0"/>
        <v>13</v>
      </c>
      <c r="G5" s="2"/>
      <c r="H5" t="s">
        <v>2</v>
      </c>
      <c r="I5">
        <v>13</v>
      </c>
    </row>
    <row r="6" spans="1:9" ht="15.75" thickBot="1" x14ac:dyDescent="0.3">
      <c r="D6" s="31"/>
      <c r="E6" s="12" t="s">
        <v>3</v>
      </c>
      <c r="F6" s="11">
        <f t="shared" si="0"/>
        <v>11</v>
      </c>
      <c r="G6" s="2"/>
      <c r="H6" t="s">
        <v>3</v>
      </c>
      <c r="I6">
        <v>11</v>
      </c>
    </row>
    <row r="7" spans="1:9" ht="15.75" thickBot="1" x14ac:dyDescent="0.3">
      <c r="A7" s="3" t="s">
        <v>13</v>
      </c>
      <c r="B7" s="4"/>
      <c r="D7" s="32"/>
      <c r="E7" s="13" t="s">
        <v>4</v>
      </c>
      <c r="F7" s="16">
        <f t="shared" si="0"/>
        <v>7</v>
      </c>
      <c r="G7" s="2"/>
      <c r="H7" t="s">
        <v>4</v>
      </c>
      <c r="I7">
        <v>7</v>
      </c>
    </row>
    <row r="8" spans="1:9" ht="15.75" thickBot="1" x14ac:dyDescent="0.3">
      <c r="A8" s="5"/>
      <c r="B8" s="29" t="s">
        <v>22</v>
      </c>
      <c r="C8" s="1"/>
      <c r="D8" s="24" t="s">
        <v>8</v>
      </c>
      <c r="E8" s="27" t="s">
        <v>6</v>
      </c>
      <c r="F8" s="28" t="s">
        <v>7</v>
      </c>
      <c r="H8" s="35" t="s">
        <v>6</v>
      </c>
      <c r="I8" s="35" t="s">
        <v>7</v>
      </c>
    </row>
    <row r="9" spans="1:9" x14ac:dyDescent="0.25">
      <c r="A9" s="6"/>
      <c r="B9" s="23" t="s">
        <v>23</v>
      </c>
      <c r="D9" s="25"/>
      <c r="E9" s="14" t="s">
        <v>9</v>
      </c>
      <c r="F9" s="15">
        <f>IF($A$4="x",ROUNDUP(I9*1.3,0),I9)</f>
        <v>14</v>
      </c>
      <c r="G9" s="2"/>
      <c r="H9" t="s">
        <v>9</v>
      </c>
      <c r="I9">
        <v>14</v>
      </c>
    </row>
    <row r="10" spans="1:9" ht="15.75" thickBot="1" x14ac:dyDescent="0.3">
      <c r="A10" s="7"/>
      <c r="B10" s="17" t="s">
        <v>24</v>
      </c>
      <c r="D10" s="25"/>
      <c r="E10" s="12" t="s">
        <v>10</v>
      </c>
      <c r="F10" s="11">
        <f t="shared" ref="F10:F12" si="1">IF($A$4="x",ROUNDUP(I10*1.3,0),I10)</f>
        <v>6</v>
      </c>
      <c r="G10" s="2"/>
      <c r="H10" t="s">
        <v>10</v>
      </c>
      <c r="I10">
        <v>6</v>
      </c>
    </row>
    <row r="11" spans="1:9" x14ac:dyDescent="0.25">
      <c r="D11" s="25"/>
      <c r="E11" s="12" t="s">
        <v>12</v>
      </c>
      <c r="F11" s="11">
        <f t="shared" si="1"/>
        <v>8</v>
      </c>
      <c r="G11" s="2"/>
      <c r="H11" t="s">
        <v>12</v>
      </c>
      <c r="I11">
        <v>8</v>
      </c>
    </row>
    <row r="12" spans="1:9" ht="15.75" thickBot="1" x14ac:dyDescent="0.3">
      <c r="D12" s="26"/>
      <c r="E12" s="13" t="s">
        <v>11</v>
      </c>
      <c r="F12" s="16">
        <f t="shared" si="1"/>
        <v>12</v>
      </c>
      <c r="G12" s="2"/>
      <c r="H12" t="s">
        <v>11</v>
      </c>
      <c r="I12">
        <v>12</v>
      </c>
    </row>
    <row r="13" spans="1:9" ht="15.75" thickBot="1" x14ac:dyDescent="0.3">
      <c r="A13" s="1"/>
      <c r="B13" s="1"/>
      <c r="C13" s="1"/>
      <c r="D13" s="18" t="s">
        <v>14</v>
      </c>
      <c r="E13" s="21" t="s">
        <v>6</v>
      </c>
      <c r="F13" s="22" t="s">
        <v>7</v>
      </c>
      <c r="H13" s="36" t="s">
        <v>6</v>
      </c>
      <c r="I13" s="36" t="s">
        <v>7</v>
      </c>
    </row>
    <row r="14" spans="1:9" x14ac:dyDescent="0.25">
      <c r="D14" s="19"/>
      <c r="E14" s="14" t="str">
        <f>IF($A$9="x",H14 &amp;" + "&amp; H10,H14)</f>
        <v>1 Monter le gardeboue sur la moto</v>
      </c>
      <c r="F14" s="15">
        <f>IF($A$5="x",ROUNDUP(I14*1.3,0),I14)</f>
        <v>9</v>
      </c>
      <c r="G14" s="2"/>
      <c r="H14" t="s">
        <v>15</v>
      </c>
      <c r="I14">
        <v>9</v>
      </c>
    </row>
    <row r="15" spans="1:9" x14ac:dyDescent="0.25">
      <c r="D15" s="19"/>
      <c r="E15" s="12" t="s">
        <v>16</v>
      </c>
      <c r="F15" s="11">
        <f t="shared" ref="F15:F19" si="2">IF($A$5="x",ROUNDUP(I15*1.3,0),I15)</f>
        <v>11</v>
      </c>
      <c r="G15" s="2"/>
      <c r="H15" t="s">
        <v>16</v>
      </c>
      <c r="I15">
        <v>11</v>
      </c>
    </row>
    <row r="16" spans="1:9" x14ac:dyDescent="0.25">
      <c r="D16" s="19"/>
      <c r="E16" s="12" t="str">
        <f>IF($A$9="x",H16 &amp;" + "&amp; H12,H16)</f>
        <v>3 Visser les 2 tournevis coté gauche</v>
      </c>
      <c r="F16" s="11">
        <f t="shared" si="2"/>
        <v>5</v>
      </c>
      <c r="G16" s="2"/>
      <c r="H16" t="s">
        <v>17</v>
      </c>
      <c r="I16">
        <v>5</v>
      </c>
    </row>
    <row r="17" spans="4:9" x14ac:dyDescent="0.25">
      <c r="D17" s="19"/>
      <c r="E17" s="12" t="s">
        <v>18</v>
      </c>
      <c r="F17" s="11">
        <f t="shared" si="2"/>
        <v>7</v>
      </c>
      <c r="G17" s="2"/>
      <c r="H17" t="s">
        <v>18</v>
      </c>
      <c r="I17">
        <v>7</v>
      </c>
    </row>
    <row r="18" spans="4:9" x14ac:dyDescent="0.25">
      <c r="D18" s="19"/>
      <c r="E18" s="12" t="s">
        <v>19</v>
      </c>
      <c r="F18" s="11">
        <f t="shared" si="2"/>
        <v>7</v>
      </c>
      <c r="G18" s="2"/>
      <c r="H18" t="s">
        <v>19</v>
      </c>
      <c r="I18">
        <v>7</v>
      </c>
    </row>
    <row r="19" spans="4:9" ht="15.75" thickBot="1" x14ac:dyDescent="0.3">
      <c r="D19" s="20"/>
      <c r="E19" s="12" t="s">
        <v>20</v>
      </c>
      <c r="F19" s="11">
        <f t="shared" si="2"/>
        <v>1</v>
      </c>
      <c r="G19" s="2"/>
      <c r="H19" t="s">
        <v>20</v>
      </c>
      <c r="I19">
        <v>1</v>
      </c>
    </row>
  </sheetData>
  <mergeCells count="7">
    <mergeCell ref="A2:B2"/>
    <mergeCell ref="A7:B7"/>
    <mergeCell ref="D1:F1"/>
    <mergeCell ref="H1:I1"/>
    <mergeCell ref="D2:D7"/>
    <mergeCell ref="D8:D12"/>
    <mergeCell ref="D13:D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Practicante Ensamble</dc:creator>
  <cp:lastModifiedBy>Practicante Ensamble</cp:lastModifiedBy>
  <dcterms:created xsi:type="dcterms:W3CDTF">2014-04-01T16:28:26Z</dcterms:created>
  <dcterms:modified xsi:type="dcterms:W3CDTF">2014-04-04T20:19:21Z</dcterms:modified>
</cp:coreProperties>
</file>