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90" windowWidth="19440" windowHeight="8445"/>
  </bookViews>
  <sheets>
    <sheet name="HONORE_WILLIAM" sheetId="1" r:id="rId1"/>
    <sheet name="parcellair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H274"/>
  <c r="H273"/>
  <c r="H270"/>
  <c r="H271"/>
  <c r="H272"/>
  <c r="H263"/>
  <c r="H264"/>
  <c r="H265"/>
  <c r="H266"/>
  <c r="H267"/>
  <c r="H268"/>
  <c r="H269"/>
  <c r="H262"/>
  <c r="H259"/>
  <c r="H260"/>
  <c r="H261"/>
  <c r="H258"/>
  <c r="D315"/>
  <c r="H314" s="1"/>
  <c r="H317" l="1"/>
  <c r="H315"/>
  <c r="H313"/>
  <c r="H316"/>
</calcChain>
</file>

<file path=xl/sharedStrings.xml><?xml version="1.0" encoding="utf-8"?>
<sst xmlns="http://schemas.openxmlformats.org/spreadsheetml/2006/main" count="1575" uniqueCount="181">
  <si>
    <t>Type de pratiques</t>
  </si>
  <si>
    <t>Culture</t>
  </si>
  <si>
    <t>Produit</t>
  </si>
  <si>
    <t>Parcelle</t>
  </si>
  <si>
    <t>Dose appliquée</t>
  </si>
  <si>
    <t>Quantité récolté</t>
  </si>
  <si>
    <t>Commentaires</t>
  </si>
  <si>
    <t>Matériel</t>
  </si>
  <si>
    <t>Localisation</t>
  </si>
  <si>
    <t>Date fin</t>
  </si>
  <si>
    <t>Date début</t>
  </si>
  <si>
    <t>Clef</t>
  </si>
  <si>
    <t>S</t>
  </si>
  <si>
    <t>Unité</t>
  </si>
  <si>
    <t>Pulvérisateur à dos</t>
  </si>
  <si>
    <t>Herbicide</t>
  </si>
  <si>
    <t>L</t>
  </si>
  <si>
    <t>Récolte</t>
  </si>
  <si>
    <t>Kg</t>
  </si>
  <si>
    <t>Epandage à la main</t>
  </si>
  <si>
    <t>01/01/2009</t>
  </si>
  <si>
    <t>Plantation</t>
  </si>
  <si>
    <t>Ananas</t>
  </si>
  <si>
    <t>01/07/2011</t>
  </si>
  <si>
    <t>Banane Jaune</t>
  </si>
  <si>
    <t>01/06/2011</t>
  </si>
  <si>
    <t>01/04/2011</t>
  </si>
  <si>
    <t>01/08/2011</t>
  </si>
  <si>
    <t>Crotalaire</t>
  </si>
  <si>
    <t>01/09/2011</t>
  </si>
  <si>
    <t>Jachère</t>
  </si>
  <si>
    <t>05/08/2011</t>
  </si>
  <si>
    <t>22/07/2011</t>
  </si>
  <si>
    <t>25/07/2011</t>
  </si>
  <si>
    <t>01/05/2009</t>
  </si>
  <si>
    <t>15/08/2011</t>
  </si>
  <si>
    <t>05/07/2011</t>
  </si>
  <si>
    <t>15/07/2011</t>
  </si>
  <si>
    <t>29/07/2011</t>
  </si>
  <si>
    <t>04/08/2011</t>
  </si>
  <si>
    <t>10/09/2011</t>
  </si>
  <si>
    <t>Engrais</t>
  </si>
  <si>
    <t>Urée</t>
  </si>
  <si>
    <t>Pulvérisateur tracté</t>
  </si>
  <si>
    <t>Potasse</t>
  </si>
  <si>
    <t>12/07/2011</t>
  </si>
  <si>
    <t>Sarclage</t>
  </si>
  <si>
    <t>Manuel</t>
  </si>
  <si>
    <t>%</t>
  </si>
  <si>
    <t>09/08/2011</t>
  </si>
  <si>
    <t>30/09/2011</t>
  </si>
  <si>
    <t>04/10/2011</t>
  </si>
  <si>
    <t>23/08/2011</t>
  </si>
  <si>
    <t>01/12/2010</t>
  </si>
  <si>
    <t>02/10/2011</t>
  </si>
  <si>
    <t>Fongicide</t>
  </si>
  <si>
    <t>ALIETTE FLASH</t>
  </si>
  <si>
    <t>BOUILLIE BORDELAISE COOPER</t>
  </si>
  <si>
    <t>28/09/2011</t>
  </si>
  <si>
    <t>ROUNDUP</t>
  </si>
  <si>
    <t>29/08/2011</t>
  </si>
  <si>
    <t>BOUILLE BORDELAISE COOPER</t>
  </si>
  <si>
    <t>Pulévisateur à dos</t>
  </si>
  <si>
    <t>13/09/2011</t>
  </si>
  <si>
    <t>Hormonage</t>
  </si>
  <si>
    <t>ETHREL CONCENTRE SPECIAL ANANAS</t>
  </si>
  <si>
    <t>19/07/2011</t>
  </si>
  <si>
    <t>02/08/2011</t>
  </si>
  <si>
    <t>01/02/2011</t>
  </si>
  <si>
    <t>16/10/2011</t>
  </si>
  <si>
    <t>01/03/2010</t>
  </si>
  <si>
    <t>Concombre</t>
  </si>
  <si>
    <t>01/06/2010</t>
  </si>
  <si>
    <t>05/10/2011</t>
  </si>
  <si>
    <t>26/10/2011</t>
  </si>
  <si>
    <t>12-4-25</t>
  </si>
  <si>
    <t>01/07/2010</t>
  </si>
  <si>
    <t>08/07/2011</t>
  </si>
  <si>
    <t>ROUNDUP FLASH</t>
  </si>
  <si>
    <t>11/07/2011</t>
  </si>
  <si>
    <t>07/07/2011</t>
  </si>
  <si>
    <t>01/08/2010</t>
  </si>
  <si>
    <t>01/05/2011</t>
  </si>
  <si>
    <t>19/09/2011</t>
  </si>
  <si>
    <t>20/09/2011</t>
  </si>
  <si>
    <t>29/09/2011</t>
  </si>
  <si>
    <t>20/07/2011</t>
  </si>
  <si>
    <t>15/09/2011</t>
  </si>
  <si>
    <t>25/08/2011</t>
  </si>
  <si>
    <t>10/08/2011</t>
  </si>
  <si>
    <t>Billonneuse</t>
  </si>
  <si>
    <t>12-4-24</t>
  </si>
  <si>
    <t>Travail du sol</t>
  </si>
  <si>
    <t>31/08/2011</t>
  </si>
  <si>
    <t>Herse</t>
  </si>
  <si>
    <t>Charrue</t>
  </si>
  <si>
    <t>27/09/2011</t>
  </si>
  <si>
    <t>Film plastique</t>
  </si>
  <si>
    <t>20/08/2011</t>
  </si>
  <si>
    <t>01/11/2009</t>
  </si>
  <si>
    <t xml:space="preserve">Plantation </t>
  </si>
  <si>
    <t>01/04/2009</t>
  </si>
  <si>
    <t>01/01/2010</t>
  </si>
  <si>
    <t>Orange</t>
  </si>
  <si>
    <t>01/10/2010</t>
  </si>
  <si>
    <t>25/10/2011</t>
  </si>
  <si>
    <t>Pastèque</t>
  </si>
  <si>
    <t>01/09/2010</t>
  </si>
  <si>
    <t>08/08/2011</t>
  </si>
  <si>
    <t>20/10/2011</t>
  </si>
  <si>
    <t>13/07/2011</t>
  </si>
  <si>
    <t>Pulvérisateur à dos.</t>
  </si>
  <si>
    <t>27/10/2011</t>
  </si>
  <si>
    <t>27/07/2011</t>
  </si>
  <si>
    <t>21/10/2011</t>
  </si>
  <si>
    <t>13/08/2011</t>
  </si>
  <si>
    <t>22/08/2011</t>
  </si>
  <si>
    <t>06/07/2011</t>
  </si>
  <si>
    <t>Courgette</t>
  </si>
  <si>
    <t>Verif doses</t>
  </si>
  <si>
    <t>TOUCHDOWN SYSTÈME 4</t>
  </si>
  <si>
    <t>2tiers</t>
  </si>
  <si>
    <t>Récolte Plants</t>
  </si>
  <si>
    <t>Plants</t>
  </si>
  <si>
    <t>Pulvérisat</t>
  </si>
  <si>
    <t>Cassage fruits</t>
  </si>
  <si>
    <t>Ananas vitro</t>
  </si>
  <si>
    <t>dachine</t>
  </si>
  <si>
    <t>transport plant</t>
  </si>
  <si>
    <t>récolte</t>
  </si>
  <si>
    <t>T</t>
  </si>
  <si>
    <t xml:space="preserve">pas de données </t>
  </si>
  <si>
    <t>ananas</t>
  </si>
  <si>
    <t>parcelle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</si>
  <si>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</si>
  <si>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</si>
  <si>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</si>
  <si>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</si>
  <si>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</si>
  <si>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</si>
  <si>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</si>
  <si>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</si>
  <si>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</si>
  <si>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</si>
  <si>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</si>
  <si>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</si>
  <si>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</si>
  <si>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</si>
  <si>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66.1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</si>
  <si>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</si>
  <si>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</si>
  <si>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</si>
  <si>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</si>
  <si>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</si>
  <si>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</si>
  <si>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</si>
  <si>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</si>
  <si>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</si>
  <si>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</si>
  <si>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</si>
  <si>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</si>
  <si>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</si>
  <si>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</si>
  <si>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</si>
  <si>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</si>
  <si>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</si>
  <si>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</si>
  <si>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</si>
  <si>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90</t>
  </si>
  <si>
    <t>94</t>
  </si>
  <si>
    <t>91</t>
  </si>
  <si>
    <t>92.2</t>
  </si>
  <si>
    <t>92.1</t>
  </si>
  <si>
    <t>98</t>
  </si>
  <si>
    <t>99</t>
  </si>
  <si>
    <t>95</t>
  </si>
  <si>
    <t>96</t>
  </si>
  <si>
    <t>97</t>
  </si>
  <si>
    <t>88</t>
  </si>
  <si>
    <t>89</t>
  </si>
  <si>
    <t>87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</si>
</sst>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1" fillId="0" borderId="0" xfId="0" applyFont="1"/>
    <xf numFmtId="49" fontId="1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16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/>
    <xf numFmtId="14" fontId="0" fillId="0" borderId="0" xfId="0" applyNumberFormat="1" applyAlignment="1">
      <alignment horizontal="center"/>
    </xf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19"/>
  <sheetViews>
    <sheetView tabSelected="1" workbookViewId="0">
      <selection activeCell="D2" sqref="D2"/>
    </sheetView>
  </sheetViews>
  <sheetFormatPr baseColWidth="10" defaultRowHeight="15"/>
  <cols>
    <col min="1" max="1" width="11.42578125" style="7"/>
    <col min="3" max="3" width="22.5703125" style="7" customWidth="1"/>
    <col min="4" max="4" width="10.85546875" customWidth="1"/>
    <col min="5" max="5" width="17" bestFit="1" customWidth="1"/>
    <col min="6" max="6" width="14" customWidth="1"/>
    <col min="7" max="7" width="34.5703125" style="4" bestFit="1" customWidth="1"/>
    <col min="8" max="8" width="14.85546875" bestFit="1" customWidth="1"/>
    <col min="9" max="9" width="6.85546875" customWidth="1"/>
    <col min="10" max="10" width="18.5703125" customWidth="1"/>
    <col min="11" max="11" width="15.5703125" bestFit="1" customWidth="1"/>
    <col min="12" max="12" width="18" customWidth="1"/>
    <col min="13" max="13" width="32.42578125" customWidth="1"/>
  </cols>
  <sheetData>
    <row r="1" spans="1:14">
      <c r="A1" s="6" t="s">
        <v>10</v>
      </c>
      <c r="B1" s="2" t="s">
        <v>9</v>
      </c>
      <c r="C1" s="6" t="s">
        <v>3</v>
      </c>
      <c r="D1" s="2" t="s">
        <v>12</v>
      </c>
      <c r="E1" s="2" t="s">
        <v>0</v>
      </c>
      <c r="F1" s="2" t="s">
        <v>1</v>
      </c>
      <c r="G1" s="3" t="s">
        <v>2</v>
      </c>
      <c r="H1" s="2" t="s">
        <v>4</v>
      </c>
      <c r="I1" s="2" t="s">
        <v>13</v>
      </c>
      <c r="J1" s="2" t="s">
        <v>7</v>
      </c>
      <c r="K1" s="2" t="s">
        <v>5</v>
      </c>
      <c r="L1" s="2" t="s">
        <v>8</v>
      </c>
      <c r="M1" s="2" t="s">
        <v>6</v>
      </c>
      <c r="N1" s="2" t="s">
        <v>11</v>
      </c>
    </row>
    <row r="2" spans="1:14">
      <c r="A2" s="4" t="s">
        <v>20</v>
      </c>
      <c r="C2" s="7">
        <v>54</v>
      </c>
      <c r="D2" s="10" t="e">
        <f>IF(C2="","",VLOOKUP(C2,parcellaire!$A$2:$B$49,2,0))</f>
        <v>#N/A</v>
      </c>
      <c r="E2" t="s">
        <v>21</v>
      </c>
      <c r="F2" t="s">
        <v>22</v>
      </c>
      <c r="J2" t="s">
        <v>47</v>
      </c>
    </row>
    <row r="3" spans="1:14">
      <c r="A3" s="4" t="s">
        <v>20</v>
      </c>
      <c r="C3" s="7">
        <v>55</v>
      </c>
      <c r="D3" s="2"/>
      <c r="E3" t="s">
        <v>21</v>
      </c>
      <c r="F3" t="s">
        <v>22</v>
      </c>
      <c r="J3" t="s">
        <v>47</v>
      </c>
    </row>
    <row r="4" spans="1:14">
      <c r="A4" s="4" t="s">
        <v>20</v>
      </c>
      <c r="C4" s="7">
        <v>56</v>
      </c>
      <c r="D4" s="2"/>
      <c r="E4" t="s">
        <v>21</v>
      </c>
      <c r="F4" t="s">
        <v>22</v>
      </c>
      <c r="J4" t="s">
        <v>47</v>
      </c>
    </row>
    <row r="5" spans="1:14">
      <c r="A5" s="4" t="s">
        <v>20</v>
      </c>
      <c r="C5" s="7">
        <v>59</v>
      </c>
      <c r="D5" s="2"/>
      <c r="E5" t="s">
        <v>21</v>
      </c>
      <c r="F5" t="s">
        <v>22</v>
      </c>
      <c r="J5" t="s">
        <v>47</v>
      </c>
    </row>
    <row r="6" spans="1:14">
      <c r="A6" s="4" t="s">
        <v>20</v>
      </c>
      <c r="C6" s="7">
        <v>60</v>
      </c>
      <c r="D6" s="2"/>
      <c r="E6" t="s">
        <v>21</v>
      </c>
      <c r="F6" t="s">
        <v>22</v>
      </c>
      <c r="J6" t="s">
        <v>47</v>
      </c>
    </row>
    <row r="7" spans="1:14">
      <c r="A7" s="4" t="s">
        <v>20</v>
      </c>
      <c r="C7" s="7">
        <v>63</v>
      </c>
      <c r="D7" s="2"/>
      <c r="E7" t="s">
        <v>21</v>
      </c>
      <c r="F7" t="s">
        <v>22</v>
      </c>
      <c r="J7" t="s">
        <v>47</v>
      </c>
    </row>
    <row r="8" spans="1:14">
      <c r="A8" s="4" t="s">
        <v>20</v>
      </c>
      <c r="C8" s="7">
        <v>64</v>
      </c>
      <c r="D8" s="2"/>
      <c r="E8" t="s">
        <v>21</v>
      </c>
      <c r="F8" t="s">
        <v>22</v>
      </c>
      <c r="J8" t="s">
        <v>47</v>
      </c>
    </row>
    <row r="9" spans="1:14">
      <c r="A9" s="4" t="s">
        <v>20</v>
      </c>
      <c r="C9" s="7">
        <v>65</v>
      </c>
      <c r="D9" s="2"/>
      <c r="E9" t="s">
        <v>21</v>
      </c>
      <c r="F9" t="s">
        <v>22</v>
      </c>
      <c r="J9" t="s">
        <v>47</v>
      </c>
    </row>
    <row r="10" spans="1:14">
      <c r="A10" s="4" t="s">
        <v>20</v>
      </c>
      <c r="C10" s="7">
        <v>66</v>
      </c>
      <c r="D10" s="2"/>
      <c r="E10" t="s">
        <v>21</v>
      </c>
      <c r="F10" t="s">
        <v>22</v>
      </c>
      <c r="J10" t="s">
        <v>47</v>
      </c>
    </row>
    <row r="11" spans="1:14">
      <c r="A11" s="4" t="s">
        <v>20</v>
      </c>
      <c r="C11" s="7">
        <v>67</v>
      </c>
      <c r="D11" s="2"/>
      <c r="E11" t="s">
        <v>21</v>
      </c>
      <c r="F11" t="s">
        <v>22</v>
      </c>
      <c r="J11" t="s">
        <v>47</v>
      </c>
    </row>
    <row r="12" spans="1:14">
      <c r="A12" s="4" t="s">
        <v>20</v>
      </c>
      <c r="C12" s="7">
        <v>71</v>
      </c>
      <c r="E12" t="s">
        <v>21</v>
      </c>
      <c r="F12" t="s">
        <v>22</v>
      </c>
      <c r="J12" t="s">
        <v>47</v>
      </c>
    </row>
    <row r="13" spans="1:14">
      <c r="A13" s="4" t="s">
        <v>20</v>
      </c>
      <c r="C13" s="7">
        <v>72</v>
      </c>
      <c r="E13" t="s">
        <v>21</v>
      </c>
      <c r="F13" t="s">
        <v>22</v>
      </c>
      <c r="J13" t="s">
        <v>47</v>
      </c>
    </row>
    <row r="14" spans="1:14">
      <c r="A14" s="4" t="s">
        <v>20</v>
      </c>
      <c r="C14" s="7">
        <v>73</v>
      </c>
      <c r="E14" t="s">
        <v>21</v>
      </c>
      <c r="F14" t="s">
        <v>22</v>
      </c>
      <c r="J14" t="s">
        <v>47</v>
      </c>
    </row>
    <row r="15" spans="1:14">
      <c r="A15" s="4" t="s">
        <v>20</v>
      </c>
      <c r="C15" s="7">
        <v>74</v>
      </c>
      <c r="E15" t="s">
        <v>21</v>
      </c>
      <c r="F15" t="s">
        <v>22</v>
      </c>
      <c r="J15" t="s">
        <v>47</v>
      </c>
    </row>
    <row r="16" spans="1:14">
      <c r="A16" s="4" t="s">
        <v>20</v>
      </c>
      <c r="C16" s="7">
        <v>75</v>
      </c>
      <c r="E16" t="s">
        <v>21</v>
      </c>
      <c r="F16" t="s">
        <v>22</v>
      </c>
      <c r="J16" t="s">
        <v>47</v>
      </c>
    </row>
    <row r="17" spans="1:10">
      <c r="A17" s="4" t="s">
        <v>20</v>
      </c>
      <c r="C17" s="7">
        <v>76</v>
      </c>
      <c r="E17" t="s">
        <v>21</v>
      </c>
      <c r="F17" t="s">
        <v>22</v>
      </c>
      <c r="J17" t="s">
        <v>47</v>
      </c>
    </row>
    <row r="18" spans="1:10">
      <c r="A18" s="4" t="s">
        <v>20</v>
      </c>
      <c r="C18" s="7">
        <v>77</v>
      </c>
      <c r="E18" t="s">
        <v>21</v>
      </c>
      <c r="F18" t="s">
        <v>22</v>
      </c>
      <c r="J18" t="s">
        <v>47</v>
      </c>
    </row>
    <row r="19" spans="1:10">
      <c r="A19" s="4" t="s">
        <v>20</v>
      </c>
      <c r="C19" s="7">
        <v>78</v>
      </c>
      <c r="E19" t="s">
        <v>21</v>
      </c>
      <c r="F19" t="s">
        <v>22</v>
      </c>
      <c r="J19" t="s">
        <v>47</v>
      </c>
    </row>
    <row r="20" spans="1:10">
      <c r="A20" s="4" t="s">
        <v>20</v>
      </c>
      <c r="C20" s="7">
        <v>79</v>
      </c>
      <c r="E20" t="s">
        <v>21</v>
      </c>
      <c r="F20" t="s">
        <v>22</v>
      </c>
      <c r="J20" t="s">
        <v>47</v>
      </c>
    </row>
    <row r="21" spans="1:10">
      <c r="A21" s="4" t="s">
        <v>20</v>
      </c>
      <c r="C21" s="7">
        <v>80</v>
      </c>
      <c r="E21" t="s">
        <v>21</v>
      </c>
      <c r="F21" t="s">
        <v>22</v>
      </c>
      <c r="J21" t="s">
        <v>47</v>
      </c>
    </row>
    <row r="22" spans="1:10">
      <c r="A22" s="4" t="s">
        <v>20</v>
      </c>
      <c r="C22" s="7">
        <v>81</v>
      </c>
      <c r="E22" t="s">
        <v>21</v>
      </c>
      <c r="F22" t="s">
        <v>22</v>
      </c>
      <c r="J22" t="s">
        <v>47</v>
      </c>
    </row>
    <row r="23" spans="1:10">
      <c r="A23" s="4" t="s">
        <v>20</v>
      </c>
      <c r="C23" s="7">
        <v>82</v>
      </c>
      <c r="E23" t="s">
        <v>21</v>
      </c>
      <c r="F23" t="s">
        <v>22</v>
      </c>
      <c r="J23" t="s">
        <v>47</v>
      </c>
    </row>
    <row r="24" spans="1:10">
      <c r="A24" s="4" t="s">
        <v>20</v>
      </c>
      <c r="C24" s="7">
        <v>83</v>
      </c>
      <c r="E24" t="s">
        <v>21</v>
      </c>
      <c r="F24" t="s">
        <v>22</v>
      </c>
      <c r="J24" t="s">
        <v>47</v>
      </c>
    </row>
    <row r="25" spans="1:10">
      <c r="A25" s="4" t="s">
        <v>20</v>
      </c>
      <c r="C25" s="7">
        <v>84</v>
      </c>
      <c r="E25" t="s">
        <v>21</v>
      </c>
      <c r="F25" t="s">
        <v>22</v>
      </c>
      <c r="J25" t="s">
        <v>47</v>
      </c>
    </row>
    <row r="26" spans="1:10">
      <c r="A26" s="4" t="s">
        <v>20</v>
      </c>
      <c r="C26" s="7">
        <v>85</v>
      </c>
      <c r="E26" t="s">
        <v>21</v>
      </c>
      <c r="F26" t="s">
        <v>22</v>
      </c>
      <c r="J26" t="s">
        <v>47</v>
      </c>
    </row>
    <row r="27" spans="1:10">
      <c r="A27" s="4" t="s">
        <v>20</v>
      </c>
      <c r="C27" s="7">
        <v>86</v>
      </c>
      <c r="E27" t="s">
        <v>21</v>
      </c>
      <c r="F27" t="s">
        <v>22</v>
      </c>
      <c r="J27" t="s">
        <v>47</v>
      </c>
    </row>
    <row r="28" spans="1:10">
      <c r="A28" s="4" t="s">
        <v>20</v>
      </c>
      <c r="C28" s="7">
        <v>87</v>
      </c>
      <c r="E28" t="s">
        <v>21</v>
      </c>
      <c r="F28" t="s">
        <v>22</v>
      </c>
      <c r="J28" t="s">
        <v>47</v>
      </c>
    </row>
    <row r="29" spans="1:10">
      <c r="A29" s="4" t="s">
        <v>20</v>
      </c>
      <c r="C29" s="7">
        <v>88</v>
      </c>
      <c r="E29" t="s">
        <v>21</v>
      </c>
      <c r="F29" t="s">
        <v>22</v>
      </c>
      <c r="J29" t="s">
        <v>47</v>
      </c>
    </row>
    <row r="30" spans="1:10">
      <c r="A30" s="4" t="s">
        <v>20</v>
      </c>
      <c r="C30" s="7">
        <v>89</v>
      </c>
      <c r="E30" t="s">
        <v>21</v>
      </c>
      <c r="F30" t="s">
        <v>22</v>
      </c>
      <c r="J30" t="s">
        <v>47</v>
      </c>
    </row>
    <row r="31" spans="1:10">
      <c r="A31" s="4" t="s">
        <v>20</v>
      </c>
      <c r="C31" s="7">
        <v>91</v>
      </c>
      <c r="E31" t="s">
        <v>21</v>
      </c>
      <c r="F31" t="s">
        <v>22</v>
      </c>
      <c r="J31" t="s">
        <v>47</v>
      </c>
    </row>
    <row r="32" spans="1:10">
      <c r="A32" s="4" t="s">
        <v>20</v>
      </c>
      <c r="C32" s="7">
        <v>92</v>
      </c>
      <c r="E32" t="s">
        <v>21</v>
      </c>
      <c r="F32" t="s">
        <v>22</v>
      </c>
      <c r="J32" t="s">
        <v>47</v>
      </c>
    </row>
    <row r="33" spans="1:10">
      <c r="A33" s="4" t="s">
        <v>20</v>
      </c>
      <c r="C33" s="7">
        <v>93</v>
      </c>
      <c r="E33" t="s">
        <v>21</v>
      </c>
      <c r="F33" t="s">
        <v>22</v>
      </c>
      <c r="J33" t="s">
        <v>47</v>
      </c>
    </row>
    <row r="34" spans="1:10">
      <c r="A34" s="4" t="s">
        <v>20</v>
      </c>
      <c r="C34" s="7">
        <v>94</v>
      </c>
      <c r="E34" t="s">
        <v>21</v>
      </c>
      <c r="F34" t="s">
        <v>22</v>
      </c>
      <c r="J34" t="s">
        <v>47</v>
      </c>
    </row>
    <row r="35" spans="1:10">
      <c r="A35" s="4" t="s">
        <v>20</v>
      </c>
      <c r="C35" s="7">
        <v>95</v>
      </c>
      <c r="E35" t="s">
        <v>21</v>
      </c>
      <c r="F35" t="s">
        <v>22</v>
      </c>
      <c r="J35" t="s">
        <v>47</v>
      </c>
    </row>
    <row r="36" spans="1:10">
      <c r="A36" s="4" t="s">
        <v>20</v>
      </c>
      <c r="C36" s="7">
        <v>96</v>
      </c>
      <c r="E36" t="s">
        <v>21</v>
      </c>
      <c r="F36" t="s">
        <v>22</v>
      </c>
      <c r="J36" t="s">
        <v>47</v>
      </c>
    </row>
    <row r="37" spans="1:10">
      <c r="A37" s="4" t="s">
        <v>20</v>
      </c>
      <c r="C37" s="7">
        <v>97</v>
      </c>
      <c r="E37" t="s">
        <v>21</v>
      </c>
      <c r="F37" t="s">
        <v>22</v>
      </c>
      <c r="J37" t="s">
        <v>47</v>
      </c>
    </row>
    <row r="38" spans="1:10">
      <c r="A38" s="4" t="s">
        <v>20</v>
      </c>
      <c r="C38" s="7">
        <v>98</v>
      </c>
      <c r="E38" t="s">
        <v>21</v>
      </c>
      <c r="F38" t="s">
        <v>22</v>
      </c>
      <c r="J38" t="s">
        <v>47</v>
      </c>
    </row>
    <row r="39" spans="1:10">
      <c r="A39" s="4" t="s">
        <v>20</v>
      </c>
      <c r="C39" s="7">
        <v>99</v>
      </c>
      <c r="E39" t="s">
        <v>21</v>
      </c>
      <c r="F39" t="s">
        <v>22</v>
      </c>
      <c r="J39" t="s">
        <v>47</v>
      </c>
    </row>
    <row r="40" spans="1:10">
      <c r="A40" s="4" t="s">
        <v>20</v>
      </c>
      <c r="C40" s="7">
        <v>68</v>
      </c>
      <c r="E40" t="s">
        <v>21</v>
      </c>
      <c r="F40" t="s">
        <v>28</v>
      </c>
    </row>
    <row r="41" spans="1:10">
      <c r="A41" s="4" t="s">
        <v>20</v>
      </c>
      <c r="C41" s="7">
        <v>69</v>
      </c>
      <c r="E41" t="s">
        <v>21</v>
      </c>
      <c r="F41" t="s">
        <v>28</v>
      </c>
    </row>
    <row r="42" spans="1:10">
      <c r="A42" s="4" t="s">
        <v>20</v>
      </c>
      <c r="C42" s="7">
        <v>70</v>
      </c>
      <c r="E42" t="s">
        <v>21</v>
      </c>
      <c r="F42" t="s">
        <v>28</v>
      </c>
    </row>
    <row r="43" spans="1:10">
      <c r="A43" s="4" t="s">
        <v>20</v>
      </c>
      <c r="C43" s="7">
        <v>90</v>
      </c>
      <c r="E43" t="s">
        <v>21</v>
      </c>
      <c r="F43" t="s">
        <v>103</v>
      </c>
    </row>
    <row r="44" spans="1:10">
      <c r="A44" s="4" t="s">
        <v>20</v>
      </c>
      <c r="C44" s="7">
        <v>100</v>
      </c>
      <c r="E44" t="s">
        <v>21</v>
      </c>
      <c r="F44" t="s">
        <v>103</v>
      </c>
    </row>
    <row r="45" spans="1:10">
      <c r="A45" s="4" t="s">
        <v>101</v>
      </c>
      <c r="C45" s="7">
        <v>85</v>
      </c>
      <c r="E45" t="s">
        <v>21</v>
      </c>
      <c r="F45" t="s">
        <v>22</v>
      </c>
      <c r="J45" t="s">
        <v>47</v>
      </c>
    </row>
    <row r="46" spans="1:10">
      <c r="A46" s="4" t="s">
        <v>34</v>
      </c>
      <c r="C46" s="7">
        <v>61</v>
      </c>
      <c r="E46" t="s">
        <v>21</v>
      </c>
      <c r="F46" t="s">
        <v>22</v>
      </c>
      <c r="J46" t="s">
        <v>47</v>
      </c>
    </row>
    <row r="47" spans="1:10">
      <c r="A47" s="4" t="s">
        <v>34</v>
      </c>
      <c r="C47" s="7">
        <v>62</v>
      </c>
      <c r="E47" t="s">
        <v>21</v>
      </c>
      <c r="F47" t="s">
        <v>22</v>
      </c>
      <c r="J47" t="s">
        <v>47</v>
      </c>
    </row>
    <row r="48" spans="1:10">
      <c r="A48" s="4" t="s">
        <v>34</v>
      </c>
      <c r="C48" s="7">
        <v>63</v>
      </c>
      <c r="E48" t="s">
        <v>21</v>
      </c>
      <c r="F48" t="s">
        <v>22</v>
      </c>
      <c r="J48" t="s">
        <v>47</v>
      </c>
    </row>
    <row r="49" spans="1:10">
      <c r="A49" s="4" t="s">
        <v>34</v>
      </c>
      <c r="C49" s="7">
        <v>64</v>
      </c>
      <c r="E49" t="s">
        <v>21</v>
      </c>
      <c r="F49" t="s">
        <v>22</v>
      </c>
      <c r="J49" t="s">
        <v>47</v>
      </c>
    </row>
    <row r="50" spans="1:10">
      <c r="A50" s="4" t="s">
        <v>99</v>
      </c>
      <c r="C50" s="7">
        <v>84</v>
      </c>
      <c r="E50" t="s">
        <v>100</v>
      </c>
      <c r="F50" t="s">
        <v>22</v>
      </c>
      <c r="J50" t="s">
        <v>47</v>
      </c>
    </row>
    <row r="51" spans="1:10">
      <c r="A51" s="4" t="s">
        <v>102</v>
      </c>
      <c r="C51" s="7">
        <v>86</v>
      </c>
      <c r="E51" t="s">
        <v>21</v>
      </c>
      <c r="F51" t="s">
        <v>22</v>
      </c>
      <c r="J51" t="s">
        <v>47</v>
      </c>
    </row>
    <row r="52" spans="1:10">
      <c r="A52" s="4" t="s">
        <v>102</v>
      </c>
      <c r="C52" s="7">
        <v>87</v>
      </c>
      <c r="E52" t="s">
        <v>21</v>
      </c>
      <c r="F52" t="s">
        <v>22</v>
      </c>
      <c r="J52" t="s">
        <v>47</v>
      </c>
    </row>
    <row r="53" spans="1:10">
      <c r="A53" s="4" t="s">
        <v>102</v>
      </c>
      <c r="C53" s="7">
        <v>88</v>
      </c>
      <c r="E53" t="s">
        <v>21</v>
      </c>
      <c r="F53" t="s">
        <v>22</v>
      </c>
      <c r="J53" t="s">
        <v>47</v>
      </c>
    </row>
    <row r="54" spans="1:10">
      <c r="A54" s="4" t="s">
        <v>102</v>
      </c>
      <c r="C54" s="7">
        <v>89</v>
      </c>
      <c r="E54" t="s">
        <v>21</v>
      </c>
      <c r="F54" t="s">
        <v>22</v>
      </c>
      <c r="J54" t="s">
        <v>47</v>
      </c>
    </row>
    <row r="55" spans="1:10">
      <c r="A55" s="4" t="s">
        <v>70</v>
      </c>
      <c r="C55" s="7">
        <v>75</v>
      </c>
      <c r="E55" t="s">
        <v>21</v>
      </c>
      <c r="F55" t="s">
        <v>71</v>
      </c>
    </row>
    <row r="56" spans="1:10">
      <c r="A56" s="4" t="s">
        <v>70</v>
      </c>
      <c r="C56" s="7">
        <v>76</v>
      </c>
      <c r="E56" t="s">
        <v>21</v>
      </c>
      <c r="F56" t="s">
        <v>71</v>
      </c>
    </row>
    <row r="57" spans="1:10">
      <c r="A57" s="4" t="s">
        <v>70</v>
      </c>
      <c r="C57" s="7">
        <v>82</v>
      </c>
      <c r="E57" t="s">
        <v>21</v>
      </c>
      <c r="F57" t="s">
        <v>71</v>
      </c>
    </row>
    <row r="58" spans="1:10">
      <c r="A58" s="4" t="s">
        <v>70</v>
      </c>
      <c r="C58" s="7">
        <v>98</v>
      </c>
      <c r="E58" t="s">
        <v>21</v>
      </c>
      <c r="F58" t="s">
        <v>118</v>
      </c>
    </row>
    <row r="59" spans="1:10">
      <c r="A59" s="4" t="s">
        <v>70</v>
      </c>
      <c r="C59" s="7">
        <v>99</v>
      </c>
      <c r="E59" t="s">
        <v>21</v>
      </c>
      <c r="F59" t="s">
        <v>118</v>
      </c>
    </row>
    <row r="60" spans="1:10">
      <c r="A60" s="4" t="s">
        <v>70</v>
      </c>
      <c r="C60" s="7">
        <v>92</v>
      </c>
      <c r="E60" t="s">
        <v>21</v>
      </c>
      <c r="F60" t="s">
        <v>106</v>
      </c>
    </row>
    <row r="61" spans="1:10">
      <c r="A61" s="4" t="s">
        <v>70</v>
      </c>
      <c r="C61" s="7">
        <v>95</v>
      </c>
      <c r="E61" t="s">
        <v>21</v>
      </c>
      <c r="F61" t="s">
        <v>106</v>
      </c>
      <c r="J61" t="s">
        <v>47</v>
      </c>
    </row>
    <row r="62" spans="1:10">
      <c r="A62" s="4" t="s">
        <v>70</v>
      </c>
      <c r="C62" s="7">
        <v>97</v>
      </c>
      <c r="E62" t="s">
        <v>21</v>
      </c>
      <c r="F62" t="s">
        <v>106</v>
      </c>
    </row>
    <row r="63" spans="1:10">
      <c r="A63" s="4" t="s">
        <v>72</v>
      </c>
      <c r="C63" s="7">
        <v>75</v>
      </c>
      <c r="E63" t="s">
        <v>21</v>
      </c>
      <c r="F63" t="s">
        <v>22</v>
      </c>
      <c r="J63" t="s">
        <v>47</v>
      </c>
    </row>
    <row r="64" spans="1:10">
      <c r="A64" s="4" t="s">
        <v>72</v>
      </c>
      <c r="C64" s="7">
        <v>76</v>
      </c>
      <c r="E64" t="s">
        <v>21</v>
      </c>
      <c r="F64" t="s">
        <v>22</v>
      </c>
      <c r="J64" t="s">
        <v>47</v>
      </c>
    </row>
    <row r="65" spans="1:10">
      <c r="A65" s="4" t="s">
        <v>72</v>
      </c>
      <c r="C65" s="7">
        <v>78</v>
      </c>
      <c r="E65" t="s">
        <v>21</v>
      </c>
      <c r="F65" t="s">
        <v>28</v>
      </c>
    </row>
    <row r="66" spans="1:10">
      <c r="A66" s="4" t="s">
        <v>72</v>
      </c>
      <c r="C66" s="7">
        <v>79</v>
      </c>
      <c r="E66" t="s">
        <v>21</v>
      </c>
      <c r="F66" t="s">
        <v>28</v>
      </c>
    </row>
    <row r="67" spans="1:10">
      <c r="A67" s="4" t="s">
        <v>76</v>
      </c>
      <c r="C67" s="7">
        <v>77</v>
      </c>
      <c r="E67" t="s">
        <v>21</v>
      </c>
      <c r="F67" t="s">
        <v>28</v>
      </c>
    </row>
    <row r="68" spans="1:10">
      <c r="A68" s="4" t="s">
        <v>81</v>
      </c>
      <c r="C68" s="7">
        <v>80</v>
      </c>
      <c r="E68" t="s">
        <v>21</v>
      </c>
      <c r="F68" t="s">
        <v>28</v>
      </c>
    </row>
    <row r="69" spans="1:10">
      <c r="A69" s="4" t="s">
        <v>81</v>
      </c>
      <c r="C69" s="7">
        <v>81</v>
      </c>
      <c r="E69" t="s">
        <v>21</v>
      </c>
      <c r="F69" t="s">
        <v>28</v>
      </c>
    </row>
    <row r="70" spans="1:10">
      <c r="A70" s="4" t="s">
        <v>81</v>
      </c>
      <c r="C70" s="7">
        <v>82</v>
      </c>
      <c r="E70" t="s">
        <v>21</v>
      </c>
      <c r="F70" t="s">
        <v>28</v>
      </c>
    </row>
    <row r="71" spans="1:10">
      <c r="A71" s="4" t="s">
        <v>107</v>
      </c>
      <c r="C71" s="7">
        <v>92</v>
      </c>
      <c r="E71" t="s">
        <v>21</v>
      </c>
      <c r="F71" t="s">
        <v>22</v>
      </c>
      <c r="J71" t="s">
        <v>47</v>
      </c>
    </row>
    <row r="72" spans="1:10">
      <c r="A72" s="4" t="s">
        <v>107</v>
      </c>
      <c r="C72" s="7">
        <v>94</v>
      </c>
      <c r="E72" t="s">
        <v>21</v>
      </c>
      <c r="F72" t="s">
        <v>22</v>
      </c>
      <c r="J72" t="s">
        <v>47</v>
      </c>
    </row>
    <row r="73" spans="1:10">
      <c r="A73" s="4" t="s">
        <v>107</v>
      </c>
      <c r="C73" s="7">
        <v>95</v>
      </c>
      <c r="E73" t="s">
        <v>21</v>
      </c>
      <c r="F73" t="s">
        <v>22</v>
      </c>
      <c r="J73" t="s">
        <v>47</v>
      </c>
    </row>
    <row r="74" spans="1:10">
      <c r="A74" s="4" t="s">
        <v>107</v>
      </c>
      <c r="C74" s="7">
        <v>96</v>
      </c>
      <c r="E74" t="s">
        <v>21</v>
      </c>
      <c r="F74" t="s">
        <v>22</v>
      </c>
      <c r="J74" t="s">
        <v>47</v>
      </c>
    </row>
    <row r="75" spans="1:10">
      <c r="A75" s="4" t="s">
        <v>107</v>
      </c>
      <c r="C75" s="7">
        <v>97</v>
      </c>
      <c r="E75" t="s">
        <v>21</v>
      </c>
      <c r="F75" t="s">
        <v>22</v>
      </c>
      <c r="J75" t="s">
        <v>47</v>
      </c>
    </row>
    <row r="76" spans="1:10">
      <c r="A76" s="4" t="s">
        <v>107</v>
      </c>
      <c r="C76" s="7">
        <v>98</v>
      </c>
      <c r="E76" t="s">
        <v>21</v>
      </c>
      <c r="F76" t="s">
        <v>22</v>
      </c>
      <c r="J76" t="s">
        <v>47</v>
      </c>
    </row>
    <row r="77" spans="1:10">
      <c r="A77" s="4" t="s">
        <v>107</v>
      </c>
      <c r="C77" s="7">
        <v>99</v>
      </c>
      <c r="E77" t="s">
        <v>21</v>
      </c>
      <c r="F77" t="s">
        <v>22</v>
      </c>
      <c r="J77" t="s">
        <v>47</v>
      </c>
    </row>
    <row r="78" spans="1:10">
      <c r="A78" s="4" t="s">
        <v>104</v>
      </c>
      <c r="C78" s="7">
        <v>91</v>
      </c>
      <c r="E78" t="s">
        <v>21</v>
      </c>
      <c r="F78" t="s">
        <v>30</v>
      </c>
    </row>
    <row r="79" spans="1:10">
      <c r="A79" s="4" t="s">
        <v>53</v>
      </c>
      <c r="C79" s="7">
        <v>68</v>
      </c>
      <c r="E79" t="s">
        <v>21</v>
      </c>
      <c r="F79" t="s">
        <v>22</v>
      </c>
      <c r="J79" t="s">
        <v>47</v>
      </c>
    </row>
    <row r="80" spans="1:10">
      <c r="A80" s="4" t="s">
        <v>53</v>
      </c>
      <c r="C80" s="7">
        <v>69</v>
      </c>
      <c r="E80" t="s">
        <v>21</v>
      </c>
      <c r="F80" t="s">
        <v>22</v>
      </c>
      <c r="J80" t="s">
        <v>47</v>
      </c>
    </row>
    <row r="81" spans="1:10">
      <c r="A81" s="4" t="s">
        <v>53</v>
      </c>
      <c r="C81" s="7">
        <v>70</v>
      </c>
      <c r="E81" t="s">
        <v>21</v>
      </c>
      <c r="F81" t="s">
        <v>22</v>
      </c>
      <c r="J81" t="s">
        <v>47</v>
      </c>
    </row>
    <row r="82" spans="1:10">
      <c r="A82" s="4" t="s">
        <v>68</v>
      </c>
      <c r="C82" s="7">
        <v>71</v>
      </c>
      <c r="E82" t="s">
        <v>21</v>
      </c>
      <c r="F82" t="s">
        <v>22</v>
      </c>
      <c r="J82" t="s">
        <v>47</v>
      </c>
    </row>
    <row r="83" spans="1:10">
      <c r="A83" s="4" t="s">
        <v>68</v>
      </c>
      <c r="C83" s="7">
        <v>78</v>
      </c>
      <c r="E83" t="s">
        <v>21</v>
      </c>
      <c r="F83" t="s">
        <v>22</v>
      </c>
      <c r="J83" t="s">
        <v>47</v>
      </c>
    </row>
    <row r="84" spans="1:10">
      <c r="A84" s="4" t="s">
        <v>68</v>
      </c>
      <c r="C84" s="7">
        <v>79</v>
      </c>
      <c r="E84" t="s">
        <v>21</v>
      </c>
      <c r="F84" t="s">
        <v>22</v>
      </c>
      <c r="J84" t="s">
        <v>47</v>
      </c>
    </row>
    <row r="85" spans="1:10">
      <c r="A85" s="4" t="s">
        <v>26</v>
      </c>
      <c r="C85" s="7">
        <v>77</v>
      </c>
      <c r="E85" t="s">
        <v>21</v>
      </c>
      <c r="F85" t="s">
        <v>22</v>
      </c>
      <c r="J85" t="s">
        <v>47</v>
      </c>
    </row>
    <row r="86" spans="1:10">
      <c r="A86" s="4" t="s">
        <v>26</v>
      </c>
      <c r="C86" s="7">
        <v>56</v>
      </c>
      <c r="E86" t="s">
        <v>21</v>
      </c>
      <c r="F86" t="s">
        <v>24</v>
      </c>
    </row>
    <row r="87" spans="1:10">
      <c r="A87" s="4" t="s">
        <v>26</v>
      </c>
      <c r="C87" s="7">
        <v>72</v>
      </c>
      <c r="E87" t="s">
        <v>21</v>
      </c>
      <c r="F87" t="s">
        <v>30</v>
      </c>
    </row>
    <row r="88" spans="1:10">
      <c r="A88" s="4" t="s">
        <v>26</v>
      </c>
      <c r="C88" s="7">
        <v>73</v>
      </c>
      <c r="E88" t="s">
        <v>21</v>
      </c>
      <c r="F88" t="s">
        <v>30</v>
      </c>
    </row>
    <row r="89" spans="1:10">
      <c r="A89" s="4" t="s">
        <v>26</v>
      </c>
      <c r="C89" s="7">
        <v>74</v>
      </c>
      <c r="E89" t="s">
        <v>21</v>
      </c>
      <c r="F89" t="s">
        <v>30</v>
      </c>
    </row>
    <row r="90" spans="1:10">
      <c r="A90" s="4" t="s">
        <v>82</v>
      </c>
      <c r="C90" s="7">
        <v>80</v>
      </c>
      <c r="E90" t="s">
        <v>21</v>
      </c>
      <c r="F90" t="s">
        <v>22</v>
      </c>
      <c r="J90" t="s">
        <v>47</v>
      </c>
    </row>
    <row r="91" spans="1:10">
      <c r="A91" s="4" t="s">
        <v>82</v>
      </c>
      <c r="C91" s="7">
        <v>81</v>
      </c>
      <c r="E91" t="s">
        <v>21</v>
      </c>
      <c r="F91" t="s">
        <v>22</v>
      </c>
      <c r="J91" t="s">
        <v>47</v>
      </c>
    </row>
    <row r="92" spans="1:10">
      <c r="A92" s="4" t="s">
        <v>82</v>
      </c>
      <c r="C92" s="7">
        <v>82</v>
      </c>
      <c r="E92" t="s">
        <v>21</v>
      </c>
      <c r="F92" t="s">
        <v>22</v>
      </c>
      <c r="J92" t="s">
        <v>47</v>
      </c>
    </row>
    <row r="93" spans="1:10">
      <c r="A93" s="4" t="s">
        <v>25</v>
      </c>
      <c r="C93" s="7">
        <v>55</v>
      </c>
      <c r="E93" t="s">
        <v>21</v>
      </c>
      <c r="F93" t="s">
        <v>24</v>
      </c>
      <c r="J93" t="s">
        <v>47</v>
      </c>
    </row>
    <row r="94" spans="1:10">
      <c r="A94" s="4" t="s">
        <v>25</v>
      </c>
      <c r="C94" s="7">
        <v>93</v>
      </c>
      <c r="E94" t="s">
        <v>21</v>
      </c>
      <c r="F94" t="s">
        <v>30</v>
      </c>
    </row>
    <row r="95" spans="1:10">
      <c r="A95" s="4" t="s">
        <v>23</v>
      </c>
      <c r="C95" s="7">
        <v>91</v>
      </c>
      <c r="E95" t="s">
        <v>21</v>
      </c>
      <c r="F95" t="s">
        <v>22</v>
      </c>
      <c r="J95" t="s">
        <v>47</v>
      </c>
    </row>
    <row r="96" spans="1:10">
      <c r="A96" s="4" t="s">
        <v>23</v>
      </c>
      <c r="C96" s="7">
        <v>54</v>
      </c>
      <c r="E96" t="s">
        <v>21</v>
      </c>
      <c r="F96" t="s">
        <v>24</v>
      </c>
      <c r="J96" t="s">
        <v>47</v>
      </c>
    </row>
    <row r="97" spans="1:10">
      <c r="A97" s="4" t="s">
        <v>36</v>
      </c>
      <c r="C97" s="7">
        <v>61</v>
      </c>
      <c r="E97" t="s">
        <v>17</v>
      </c>
      <c r="F97" t="s">
        <v>22</v>
      </c>
    </row>
    <row r="98" spans="1:10">
      <c r="A98" s="4" t="s">
        <v>36</v>
      </c>
      <c r="C98" s="7">
        <v>94</v>
      </c>
      <c r="E98" t="s">
        <v>46</v>
      </c>
      <c r="F98" t="s">
        <v>22</v>
      </c>
      <c r="H98">
        <v>100</v>
      </c>
      <c r="I98" t="s">
        <v>48</v>
      </c>
      <c r="J98" t="s">
        <v>47</v>
      </c>
    </row>
    <row r="99" spans="1:10">
      <c r="A99" s="4" t="s">
        <v>36</v>
      </c>
      <c r="C99" s="7">
        <v>95</v>
      </c>
      <c r="E99" t="s">
        <v>46</v>
      </c>
      <c r="F99" t="s">
        <v>22</v>
      </c>
      <c r="H99">
        <v>100</v>
      </c>
      <c r="I99" t="s">
        <v>48</v>
      </c>
      <c r="J99" t="s">
        <v>47</v>
      </c>
    </row>
    <row r="100" spans="1:10">
      <c r="A100" s="4" t="s">
        <v>36</v>
      </c>
      <c r="C100" s="7">
        <v>96</v>
      </c>
      <c r="E100" t="s">
        <v>46</v>
      </c>
      <c r="F100" t="s">
        <v>22</v>
      </c>
      <c r="H100">
        <v>100</v>
      </c>
      <c r="I100" t="s">
        <v>48</v>
      </c>
      <c r="J100" t="s">
        <v>47</v>
      </c>
    </row>
    <row r="101" spans="1:10">
      <c r="A101" s="4" t="s">
        <v>117</v>
      </c>
      <c r="C101" s="7">
        <v>97</v>
      </c>
      <c r="E101" t="s">
        <v>46</v>
      </c>
      <c r="F101" t="s">
        <v>22</v>
      </c>
      <c r="H101">
        <v>100</v>
      </c>
      <c r="I101" t="s">
        <v>48</v>
      </c>
      <c r="J101" t="s">
        <v>47</v>
      </c>
    </row>
    <row r="102" spans="1:10">
      <c r="A102" s="4" t="s">
        <v>117</v>
      </c>
      <c r="C102" s="7">
        <v>98</v>
      </c>
      <c r="E102" t="s">
        <v>46</v>
      </c>
      <c r="F102" t="s">
        <v>22</v>
      </c>
      <c r="H102">
        <v>100</v>
      </c>
      <c r="I102" t="s">
        <v>48</v>
      </c>
      <c r="J102" t="s">
        <v>47</v>
      </c>
    </row>
    <row r="103" spans="1:10">
      <c r="A103" s="4" t="s">
        <v>80</v>
      </c>
      <c r="C103" s="7">
        <v>80</v>
      </c>
      <c r="E103" t="s">
        <v>15</v>
      </c>
      <c r="F103" t="s">
        <v>22</v>
      </c>
      <c r="G103" t="s">
        <v>78</v>
      </c>
      <c r="H103">
        <v>0.6</v>
      </c>
      <c r="I103" t="s">
        <v>16</v>
      </c>
      <c r="J103" t="s">
        <v>14</v>
      </c>
    </row>
    <row r="104" spans="1:10">
      <c r="A104" s="4" t="s">
        <v>80</v>
      </c>
      <c r="C104" s="7">
        <v>78</v>
      </c>
      <c r="E104" t="s">
        <v>46</v>
      </c>
      <c r="F104" t="s">
        <v>22</v>
      </c>
      <c r="G104"/>
      <c r="H104">
        <v>100</v>
      </c>
      <c r="I104" t="s">
        <v>48</v>
      </c>
      <c r="J104" s="4" t="s">
        <v>47</v>
      </c>
    </row>
    <row r="105" spans="1:10">
      <c r="A105" s="4" t="s">
        <v>80</v>
      </c>
      <c r="C105" s="7">
        <v>79</v>
      </c>
      <c r="E105" t="s">
        <v>46</v>
      </c>
      <c r="F105" t="s">
        <v>22</v>
      </c>
      <c r="G105"/>
      <c r="H105">
        <v>100</v>
      </c>
      <c r="I105" t="s">
        <v>48</v>
      </c>
      <c r="J105" s="4" t="s">
        <v>47</v>
      </c>
    </row>
    <row r="106" spans="1:10">
      <c r="A106" s="4" t="s">
        <v>80</v>
      </c>
      <c r="C106" s="7">
        <v>80</v>
      </c>
      <c r="E106" t="s">
        <v>46</v>
      </c>
      <c r="F106" t="s">
        <v>22</v>
      </c>
      <c r="H106">
        <v>100</v>
      </c>
      <c r="I106" t="s">
        <v>48</v>
      </c>
      <c r="J106" t="s">
        <v>47</v>
      </c>
    </row>
    <row r="107" spans="1:10">
      <c r="A107" s="4" t="s">
        <v>77</v>
      </c>
      <c r="C107" s="7">
        <v>78</v>
      </c>
      <c r="E107" t="s">
        <v>15</v>
      </c>
      <c r="F107" t="s">
        <v>22</v>
      </c>
      <c r="G107" t="s">
        <v>78</v>
      </c>
      <c r="H107">
        <v>0.45</v>
      </c>
      <c r="I107" t="s">
        <v>16</v>
      </c>
      <c r="J107" t="s">
        <v>14</v>
      </c>
    </row>
    <row r="108" spans="1:10">
      <c r="A108" s="4" t="s">
        <v>77</v>
      </c>
      <c r="C108" s="7">
        <v>79</v>
      </c>
      <c r="E108" t="s">
        <v>15</v>
      </c>
      <c r="F108" t="s">
        <v>22</v>
      </c>
      <c r="G108" t="s">
        <v>78</v>
      </c>
      <c r="H108">
        <v>0.45</v>
      </c>
      <c r="I108" t="s">
        <v>16</v>
      </c>
      <c r="J108" t="s">
        <v>14</v>
      </c>
    </row>
    <row r="109" spans="1:10">
      <c r="A109" s="4" t="s">
        <v>77</v>
      </c>
      <c r="C109" s="7">
        <v>96</v>
      </c>
      <c r="E109" t="s">
        <v>17</v>
      </c>
      <c r="F109" t="s">
        <v>22</v>
      </c>
    </row>
    <row r="110" spans="1:10">
      <c r="A110" s="4" t="s">
        <v>79</v>
      </c>
      <c r="C110" s="7">
        <v>78</v>
      </c>
      <c r="E110" t="s">
        <v>15</v>
      </c>
      <c r="F110" t="s">
        <v>22</v>
      </c>
      <c r="G110" t="s">
        <v>78</v>
      </c>
      <c r="H110">
        <v>0.45</v>
      </c>
      <c r="I110" t="s">
        <v>16</v>
      </c>
      <c r="J110" t="s">
        <v>14</v>
      </c>
    </row>
    <row r="111" spans="1:10">
      <c r="A111" s="4" t="s">
        <v>79</v>
      </c>
      <c r="C111" s="7">
        <v>80</v>
      </c>
      <c r="E111" t="s">
        <v>21</v>
      </c>
      <c r="F111" t="s">
        <v>22</v>
      </c>
      <c r="J111" t="s">
        <v>47</v>
      </c>
    </row>
    <row r="112" spans="1:10">
      <c r="A112" s="4" t="s">
        <v>79</v>
      </c>
      <c r="C112" s="7">
        <v>81</v>
      </c>
      <c r="E112" t="s">
        <v>21</v>
      </c>
      <c r="F112" t="s">
        <v>22</v>
      </c>
      <c r="J112" t="s">
        <v>47</v>
      </c>
    </row>
    <row r="113" spans="1:10">
      <c r="A113" s="4" t="s">
        <v>45</v>
      </c>
      <c r="C113" s="7">
        <v>61</v>
      </c>
      <c r="E113" t="s">
        <v>46</v>
      </c>
      <c r="F113" t="s">
        <v>22</v>
      </c>
      <c r="H113">
        <v>100</v>
      </c>
      <c r="I113" t="s">
        <v>48</v>
      </c>
      <c r="J113" t="s">
        <v>47</v>
      </c>
    </row>
    <row r="114" spans="1:10">
      <c r="A114" s="4" t="s">
        <v>45</v>
      </c>
      <c r="C114" s="7">
        <v>93</v>
      </c>
      <c r="E114" t="s">
        <v>92</v>
      </c>
      <c r="F114" t="s">
        <v>30</v>
      </c>
      <c r="J114" t="s">
        <v>94</v>
      </c>
    </row>
    <row r="115" spans="1:10">
      <c r="A115" s="4" t="s">
        <v>110</v>
      </c>
      <c r="C115" s="7">
        <v>93</v>
      </c>
      <c r="E115" t="s">
        <v>92</v>
      </c>
      <c r="F115" t="s">
        <v>30</v>
      </c>
      <c r="J115" t="s">
        <v>94</v>
      </c>
    </row>
    <row r="116" spans="1:10">
      <c r="A116" s="4" t="s">
        <v>37</v>
      </c>
      <c r="C116" s="7">
        <v>61</v>
      </c>
      <c r="E116" t="s">
        <v>17</v>
      </c>
      <c r="F116" t="s">
        <v>22</v>
      </c>
    </row>
    <row r="117" spans="1:10">
      <c r="A117" s="4" t="s">
        <v>37</v>
      </c>
      <c r="C117" s="7">
        <v>96</v>
      </c>
      <c r="E117" t="s">
        <v>17</v>
      </c>
      <c r="F117" t="s">
        <v>22</v>
      </c>
    </row>
    <row r="118" spans="1:10">
      <c r="A118" s="4" t="s">
        <v>66</v>
      </c>
      <c r="C118" s="7">
        <v>70</v>
      </c>
      <c r="E118" t="s">
        <v>15</v>
      </c>
      <c r="F118" t="s">
        <v>22</v>
      </c>
      <c r="G118" t="s">
        <v>59</v>
      </c>
      <c r="H118">
        <v>0.15</v>
      </c>
      <c r="I118" t="s">
        <v>16</v>
      </c>
      <c r="J118" t="s">
        <v>14</v>
      </c>
    </row>
    <row r="119" spans="1:10">
      <c r="A119" s="4" t="s">
        <v>66</v>
      </c>
      <c r="B119" s="1">
        <v>40757</v>
      </c>
      <c r="C119" s="7">
        <v>70</v>
      </c>
      <c r="E119" t="s">
        <v>46</v>
      </c>
      <c r="F119" t="s">
        <v>22</v>
      </c>
      <c r="H119">
        <v>100</v>
      </c>
      <c r="I119" t="s">
        <v>48</v>
      </c>
      <c r="J119" t="s">
        <v>47</v>
      </c>
    </row>
    <row r="120" spans="1:10">
      <c r="A120" s="4" t="s">
        <v>86</v>
      </c>
      <c r="C120" s="7">
        <v>80</v>
      </c>
      <c r="E120" t="s">
        <v>15</v>
      </c>
      <c r="F120" t="s">
        <v>22</v>
      </c>
      <c r="G120" t="s">
        <v>59</v>
      </c>
      <c r="H120">
        <v>0.6</v>
      </c>
      <c r="I120" t="s">
        <v>16</v>
      </c>
      <c r="J120" t="s">
        <v>14</v>
      </c>
    </row>
    <row r="121" spans="1:10">
      <c r="A121" s="4" t="s">
        <v>32</v>
      </c>
      <c r="C121" s="7">
        <v>60</v>
      </c>
      <c r="E121" t="s">
        <v>17</v>
      </c>
      <c r="F121" t="s">
        <v>22</v>
      </c>
    </row>
    <row r="122" spans="1:10">
      <c r="A122" s="4" t="s">
        <v>33</v>
      </c>
      <c r="C122" s="7">
        <v>60</v>
      </c>
      <c r="E122" t="s">
        <v>17</v>
      </c>
      <c r="F122" t="s">
        <v>22</v>
      </c>
    </row>
    <row r="123" spans="1:10">
      <c r="A123" s="4" t="s">
        <v>113</v>
      </c>
      <c r="C123" s="7">
        <v>95</v>
      </c>
      <c r="E123" t="s">
        <v>17</v>
      </c>
      <c r="F123" t="s">
        <v>22</v>
      </c>
    </row>
    <row r="124" spans="1:10">
      <c r="A124" s="4" t="s">
        <v>38</v>
      </c>
      <c r="C124" s="7">
        <v>61</v>
      </c>
      <c r="E124" t="s">
        <v>17</v>
      </c>
      <c r="F124" t="s">
        <v>22</v>
      </c>
    </row>
    <row r="125" spans="1:10">
      <c r="A125" s="4" t="s">
        <v>27</v>
      </c>
      <c r="C125" s="7">
        <v>57</v>
      </c>
      <c r="E125" t="s">
        <v>21</v>
      </c>
      <c r="F125" t="s">
        <v>28</v>
      </c>
    </row>
    <row r="126" spans="1:10">
      <c r="A126" s="4" t="s">
        <v>27</v>
      </c>
      <c r="C126" s="7">
        <v>58</v>
      </c>
      <c r="E126" t="s">
        <v>21</v>
      </c>
      <c r="F126" t="s">
        <v>28</v>
      </c>
    </row>
    <row r="127" spans="1:10">
      <c r="A127" s="4" t="s">
        <v>67</v>
      </c>
      <c r="C127" s="7">
        <v>71</v>
      </c>
      <c r="E127" t="s">
        <v>46</v>
      </c>
      <c r="F127" t="s">
        <v>22</v>
      </c>
      <c r="H127">
        <v>100</v>
      </c>
      <c r="I127" t="s">
        <v>48</v>
      </c>
      <c r="J127" t="s">
        <v>47</v>
      </c>
    </row>
    <row r="128" spans="1:10">
      <c r="A128" s="4" t="s">
        <v>67</v>
      </c>
      <c r="C128" s="7">
        <v>81</v>
      </c>
      <c r="E128" t="s">
        <v>46</v>
      </c>
      <c r="F128" t="s">
        <v>22</v>
      </c>
      <c r="H128">
        <v>100</v>
      </c>
      <c r="I128" t="s">
        <v>48</v>
      </c>
      <c r="J128" t="s">
        <v>47</v>
      </c>
    </row>
    <row r="129" spans="1:10">
      <c r="A129" s="4" t="s">
        <v>39</v>
      </c>
      <c r="C129" s="7">
        <v>61</v>
      </c>
      <c r="E129" t="s">
        <v>17</v>
      </c>
      <c r="F129" t="s">
        <v>22</v>
      </c>
    </row>
    <row r="130" spans="1:10">
      <c r="A130" s="4" t="s">
        <v>31</v>
      </c>
      <c r="C130" s="7">
        <v>59</v>
      </c>
      <c r="E130" t="s">
        <v>17</v>
      </c>
      <c r="F130" t="s">
        <v>22</v>
      </c>
    </row>
    <row r="131" spans="1:10">
      <c r="A131" s="4" t="s">
        <v>108</v>
      </c>
      <c r="C131" s="7">
        <v>92</v>
      </c>
      <c r="E131" t="s">
        <v>21</v>
      </c>
      <c r="F131" t="s">
        <v>22</v>
      </c>
      <c r="J131" t="s">
        <v>47</v>
      </c>
    </row>
    <row r="132" spans="1:10">
      <c r="A132" s="4" t="s">
        <v>49</v>
      </c>
      <c r="C132" s="7">
        <v>64</v>
      </c>
      <c r="E132" t="s">
        <v>17</v>
      </c>
      <c r="F132" t="s">
        <v>22</v>
      </c>
    </row>
    <row r="133" spans="1:10">
      <c r="A133" s="4" t="s">
        <v>49</v>
      </c>
      <c r="C133" s="7">
        <v>65</v>
      </c>
      <c r="E133" t="s">
        <v>17</v>
      </c>
      <c r="F133" t="s">
        <v>22</v>
      </c>
    </row>
    <row r="134" spans="1:10">
      <c r="A134" s="4" t="s">
        <v>89</v>
      </c>
      <c r="C134" s="7">
        <v>81</v>
      </c>
      <c r="E134" t="s">
        <v>41</v>
      </c>
      <c r="F134" t="s">
        <v>22</v>
      </c>
      <c r="G134" s="8" t="s">
        <v>91</v>
      </c>
      <c r="H134">
        <v>350</v>
      </c>
      <c r="I134" t="s">
        <v>18</v>
      </c>
      <c r="J134" t="s">
        <v>19</v>
      </c>
    </row>
    <row r="135" spans="1:10">
      <c r="A135" s="4" t="s">
        <v>89</v>
      </c>
      <c r="C135" s="7">
        <v>91</v>
      </c>
      <c r="E135" t="s">
        <v>15</v>
      </c>
      <c r="F135" t="s">
        <v>22</v>
      </c>
      <c r="G135" s="8" t="s">
        <v>59</v>
      </c>
      <c r="H135">
        <v>0.6</v>
      </c>
      <c r="I135" t="s">
        <v>16</v>
      </c>
      <c r="J135" t="s">
        <v>14</v>
      </c>
    </row>
    <row r="136" spans="1:10">
      <c r="A136" s="4" t="s">
        <v>89</v>
      </c>
      <c r="C136" s="7">
        <v>92</v>
      </c>
      <c r="E136" t="s">
        <v>46</v>
      </c>
      <c r="F136" t="s">
        <v>22</v>
      </c>
      <c r="G136"/>
      <c r="H136">
        <v>100</v>
      </c>
      <c r="I136" t="s">
        <v>48</v>
      </c>
      <c r="J136" s="4" t="s">
        <v>47</v>
      </c>
    </row>
    <row r="137" spans="1:10">
      <c r="A137" s="4" t="s">
        <v>89</v>
      </c>
      <c r="C137" s="7">
        <v>81</v>
      </c>
      <c r="E137" t="s">
        <v>92</v>
      </c>
      <c r="F137" t="s">
        <v>30</v>
      </c>
      <c r="J137" t="s">
        <v>90</v>
      </c>
    </row>
    <row r="138" spans="1:10">
      <c r="A138" s="4" t="s">
        <v>89</v>
      </c>
      <c r="C138" s="7">
        <v>90</v>
      </c>
      <c r="E138" t="s">
        <v>15</v>
      </c>
      <c r="F138" t="s">
        <v>103</v>
      </c>
      <c r="G138" t="s">
        <v>59</v>
      </c>
      <c r="H138">
        <v>1</v>
      </c>
      <c r="I138" t="s">
        <v>16</v>
      </c>
      <c r="J138" t="s">
        <v>14</v>
      </c>
    </row>
    <row r="139" spans="1:10">
      <c r="A139" s="4" t="s">
        <v>115</v>
      </c>
      <c r="C139" s="7">
        <v>96</v>
      </c>
      <c r="E139" t="s">
        <v>17</v>
      </c>
      <c r="F139" t="s">
        <v>22</v>
      </c>
    </row>
    <row r="140" spans="1:10">
      <c r="A140" s="4" t="s">
        <v>115</v>
      </c>
      <c r="C140" s="7">
        <v>96</v>
      </c>
      <c r="E140" t="s">
        <v>17</v>
      </c>
      <c r="F140" t="s">
        <v>22</v>
      </c>
    </row>
    <row r="141" spans="1:10">
      <c r="A141" s="4" t="s">
        <v>35</v>
      </c>
      <c r="B141" s="1">
        <v>40753</v>
      </c>
      <c r="C141" s="7">
        <v>61</v>
      </c>
      <c r="E141" t="s">
        <v>17</v>
      </c>
      <c r="F141" t="s">
        <v>22</v>
      </c>
    </row>
    <row r="142" spans="1:10">
      <c r="A142" s="4" t="s">
        <v>98</v>
      </c>
      <c r="C142" s="7">
        <v>82</v>
      </c>
      <c r="E142" t="s">
        <v>55</v>
      </c>
      <c r="F142" t="s">
        <v>22</v>
      </c>
      <c r="G142" t="s">
        <v>56</v>
      </c>
      <c r="H142">
        <v>0.85499999999999998</v>
      </c>
      <c r="I142" t="s">
        <v>18</v>
      </c>
      <c r="J142" t="s">
        <v>43</v>
      </c>
    </row>
    <row r="143" spans="1:10">
      <c r="A143" s="4" t="s">
        <v>116</v>
      </c>
      <c r="C143" s="7">
        <v>96</v>
      </c>
      <c r="E143" t="s">
        <v>17</v>
      </c>
      <c r="F143" t="s">
        <v>22</v>
      </c>
    </row>
    <row r="144" spans="1:10">
      <c r="A144" s="4" t="s">
        <v>52</v>
      </c>
      <c r="C144" s="7">
        <v>67</v>
      </c>
      <c r="E144" t="s">
        <v>17</v>
      </c>
      <c r="F144" t="s">
        <v>22</v>
      </c>
    </row>
    <row r="145" spans="1:10">
      <c r="A145" s="4" t="s">
        <v>88</v>
      </c>
      <c r="C145" s="7">
        <v>92</v>
      </c>
      <c r="E145" t="s">
        <v>64</v>
      </c>
      <c r="F145" t="s">
        <v>22</v>
      </c>
      <c r="G145" t="s">
        <v>65</v>
      </c>
      <c r="H145">
        <v>0.1</v>
      </c>
      <c r="I145" t="s">
        <v>16</v>
      </c>
      <c r="J145" t="s">
        <v>14</v>
      </c>
    </row>
    <row r="146" spans="1:10">
      <c r="A146" s="4" t="s">
        <v>88</v>
      </c>
      <c r="C146" s="7">
        <v>81</v>
      </c>
      <c r="E146" t="s">
        <v>21</v>
      </c>
      <c r="F146" t="s">
        <v>22</v>
      </c>
      <c r="J146" t="s">
        <v>47</v>
      </c>
    </row>
    <row r="147" spans="1:10">
      <c r="A147" s="4" t="s">
        <v>60</v>
      </c>
      <c r="C147" s="7">
        <v>68</v>
      </c>
      <c r="E147" t="s">
        <v>41</v>
      </c>
      <c r="F147" t="s">
        <v>22</v>
      </c>
      <c r="G147" t="s">
        <v>42</v>
      </c>
      <c r="H147">
        <v>16</v>
      </c>
      <c r="I147" t="s">
        <v>18</v>
      </c>
      <c r="J147" t="s">
        <v>43</v>
      </c>
    </row>
    <row r="148" spans="1:10">
      <c r="A148" s="4" t="s">
        <v>60</v>
      </c>
      <c r="C148" s="7">
        <v>68</v>
      </c>
      <c r="E148" t="s">
        <v>41</v>
      </c>
      <c r="F148" t="s">
        <v>22</v>
      </c>
      <c r="G148" t="s">
        <v>44</v>
      </c>
      <c r="H148">
        <v>24</v>
      </c>
      <c r="I148" t="s">
        <v>18</v>
      </c>
      <c r="J148" t="s">
        <v>43</v>
      </c>
    </row>
    <row r="149" spans="1:10">
      <c r="A149" s="4" t="s">
        <v>60</v>
      </c>
      <c r="C149" s="7">
        <v>69</v>
      </c>
      <c r="E149" t="s">
        <v>41</v>
      </c>
      <c r="F149" t="s">
        <v>22</v>
      </c>
      <c r="G149" t="s">
        <v>42</v>
      </c>
      <c r="H149">
        <v>17.100000000000001</v>
      </c>
      <c r="I149" t="s">
        <v>18</v>
      </c>
      <c r="J149" t="s">
        <v>43</v>
      </c>
    </row>
    <row r="150" spans="1:10">
      <c r="A150" s="4" t="s">
        <v>60</v>
      </c>
      <c r="C150" s="7">
        <v>69</v>
      </c>
      <c r="E150" t="s">
        <v>41</v>
      </c>
      <c r="F150" t="s">
        <v>22</v>
      </c>
      <c r="G150" t="s">
        <v>44</v>
      </c>
      <c r="H150">
        <v>25.5</v>
      </c>
      <c r="I150" t="s">
        <v>18</v>
      </c>
      <c r="J150" t="s">
        <v>43</v>
      </c>
    </row>
    <row r="151" spans="1:10">
      <c r="A151" s="4" t="s">
        <v>60</v>
      </c>
      <c r="C151" s="7">
        <v>70</v>
      </c>
      <c r="E151" t="s">
        <v>41</v>
      </c>
      <c r="F151" t="s">
        <v>22</v>
      </c>
      <c r="G151" t="s">
        <v>42</v>
      </c>
      <c r="H151">
        <v>10</v>
      </c>
      <c r="I151" t="s">
        <v>18</v>
      </c>
      <c r="J151" t="s">
        <v>43</v>
      </c>
    </row>
    <row r="152" spans="1:10">
      <c r="A152" s="4" t="s">
        <v>60</v>
      </c>
      <c r="C152" s="7">
        <v>70</v>
      </c>
      <c r="E152" t="s">
        <v>41</v>
      </c>
      <c r="F152" t="s">
        <v>22</v>
      </c>
      <c r="G152" t="s">
        <v>44</v>
      </c>
      <c r="H152">
        <v>15</v>
      </c>
      <c r="I152" t="s">
        <v>18</v>
      </c>
      <c r="J152" t="s">
        <v>43</v>
      </c>
    </row>
    <row r="153" spans="1:10">
      <c r="A153" s="4" t="s">
        <v>60</v>
      </c>
      <c r="C153" s="7">
        <v>77</v>
      </c>
      <c r="E153" t="s">
        <v>41</v>
      </c>
      <c r="F153" t="s">
        <v>22</v>
      </c>
      <c r="G153" t="s">
        <v>42</v>
      </c>
      <c r="H153">
        <v>3</v>
      </c>
      <c r="I153" t="s">
        <v>18</v>
      </c>
      <c r="J153" t="s">
        <v>43</v>
      </c>
    </row>
    <row r="154" spans="1:10">
      <c r="A154" s="4" t="s">
        <v>60</v>
      </c>
      <c r="C154" s="7">
        <v>77</v>
      </c>
      <c r="E154" t="s">
        <v>41</v>
      </c>
      <c r="F154" t="s">
        <v>22</v>
      </c>
      <c r="G154" t="s">
        <v>44</v>
      </c>
      <c r="H154">
        <v>9</v>
      </c>
      <c r="I154" t="s">
        <v>18</v>
      </c>
      <c r="J154" t="s">
        <v>43</v>
      </c>
    </row>
    <row r="155" spans="1:10">
      <c r="A155" s="4" t="s">
        <v>60</v>
      </c>
      <c r="C155" s="7">
        <v>81</v>
      </c>
      <c r="E155" t="s">
        <v>41</v>
      </c>
      <c r="F155" t="s">
        <v>22</v>
      </c>
      <c r="G155" s="8" t="s">
        <v>42</v>
      </c>
      <c r="H155">
        <v>24</v>
      </c>
      <c r="I155" t="s">
        <v>18</v>
      </c>
      <c r="J155" t="s">
        <v>43</v>
      </c>
    </row>
    <row r="156" spans="1:10">
      <c r="A156" s="4" t="s">
        <v>60</v>
      </c>
      <c r="C156" s="7">
        <v>81</v>
      </c>
      <c r="E156" t="s">
        <v>41</v>
      </c>
      <c r="F156" t="s">
        <v>22</v>
      </c>
      <c r="G156" s="8" t="s">
        <v>44</v>
      </c>
      <c r="H156">
        <v>36</v>
      </c>
      <c r="I156" t="s">
        <v>18</v>
      </c>
      <c r="J156" t="s">
        <v>43</v>
      </c>
    </row>
    <row r="157" spans="1:10">
      <c r="A157" s="4" t="s">
        <v>60</v>
      </c>
      <c r="C157" s="7">
        <v>82</v>
      </c>
      <c r="E157" t="s">
        <v>41</v>
      </c>
      <c r="F157" t="s">
        <v>22</v>
      </c>
      <c r="G157" t="s">
        <v>42</v>
      </c>
      <c r="H157">
        <v>19</v>
      </c>
      <c r="I157" t="s">
        <v>18</v>
      </c>
      <c r="J157" t="s">
        <v>43</v>
      </c>
    </row>
    <row r="158" spans="1:10">
      <c r="A158" s="4" t="s">
        <v>60</v>
      </c>
      <c r="C158" s="7">
        <v>82</v>
      </c>
      <c r="E158" t="s">
        <v>41</v>
      </c>
      <c r="F158" t="s">
        <v>22</v>
      </c>
      <c r="G158" t="s">
        <v>44</v>
      </c>
      <c r="H158">
        <v>28.5</v>
      </c>
      <c r="I158" t="s">
        <v>18</v>
      </c>
      <c r="J158" t="s">
        <v>43</v>
      </c>
    </row>
    <row r="159" spans="1:10">
      <c r="A159" s="4" t="s">
        <v>60</v>
      </c>
      <c r="C159" s="7">
        <v>68</v>
      </c>
      <c r="E159" t="s">
        <v>55</v>
      </c>
      <c r="F159" t="s">
        <v>22</v>
      </c>
      <c r="G159" t="s">
        <v>57</v>
      </c>
      <c r="H159">
        <v>0.75</v>
      </c>
      <c r="I159" t="s">
        <v>18</v>
      </c>
      <c r="J159" t="s">
        <v>43</v>
      </c>
    </row>
    <row r="160" spans="1:10">
      <c r="A160" s="4" t="s">
        <v>60</v>
      </c>
      <c r="C160" s="7">
        <v>69</v>
      </c>
      <c r="E160" t="s">
        <v>55</v>
      </c>
      <c r="F160" t="s">
        <v>22</v>
      </c>
      <c r="G160" t="s">
        <v>56</v>
      </c>
      <c r="H160">
        <v>0.76500000000000001</v>
      </c>
      <c r="I160" t="s">
        <v>18</v>
      </c>
      <c r="J160" t="s">
        <v>43</v>
      </c>
    </row>
    <row r="161" spans="1:10">
      <c r="A161" s="4" t="s">
        <v>60</v>
      </c>
      <c r="C161" s="7">
        <v>70</v>
      </c>
      <c r="E161" t="s">
        <v>55</v>
      </c>
      <c r="F161" t="s">
        <v>22</v>
      </c>
      <c r="G161" t="s">
        <v>56</v>
      </c>
      <c r="H161">
        <v>0.45</v>
      </c>
      <c r="I161" t="s">
        <v>18</v>
      </c>
      <c r="J161" t="s">
        <v>43</v>
      </c>
    </row>
    <row r="162" spans="1:10">
      <c r="A162" s="4" t="s">
        <v>60</v>
      </c>
      <c r="C162" s="7">
        <v>77</v>
      </c>
      <c r="E162" t="s">
        <v>55</v>
      </c>
      <c r="F162" t="s">
        <v>22</v>
      </c>
      <c r="G162" t="s">
        <v>56</v>
      </c>
      <c r="H162">
        <v>0.13500000000000001</v>
      </c>
      <c r="I162" t="s">
        <v>18</v>
      </c>
      <c r="J162" t="s">
        <v>43</v>
      </c>
    </row>
    <row r="163" spans="1:10">
      <c r="A163" s="4" t="s">
        <v>60</v>
      </c>
      <c r="C163" s="7">
        <v>81</v>
      </c>
      <c r="E163" t="s">
        <v>55</v>
      </c>
      <c r="F163" t="s">
        <v>22</v>
      </c>
      <c r="G163" s="8" t="s">
        <v>56</v>
      </c>
      <c r="H163">
        <v>1.1000000000000001</v>
      </c>
      <c r="I163" t="s">
        <v>18</v>
      </c>
      <c r="J163" t="s">
        <v>43</v>
      </c>
    </row>
    <row r="164" spans="1:10">
      <c r="A164" s="4" t="s">
        <v>93</v>
      </c>
      <c r="C164" s="7">
        <v>91</v>
      </c>
      <c r="E164" t="s">
        <v>15</v>
      </c>
      <c r="F164" t="s">
        <v>22</v>
      </c>
      <c r="G164" s="8" t="s">
        <v>59</v>
      </c>
      <c r="H164">
        <v>0.6</v>
      </c>
      <c r="I164" t="s">
        <v>16</v>
      </c>
      <c r="J164" t="s">
        <v>14</v>
      </c>
    </row>
    <row r="165" spans="1:10">
      <c r="A165" s="4" t="s">
        <v>93</v>
      </c>
      <c r="C165" s="7">
        <v>92</v>
      </c>
      <c r="E165" t="s">
        <v>15</v>
      </c>
      <c r="F165" t="s">
        <v>22</v>
      </c>
      <c r="G165" t="s">
        <v>59</v>
      </c>
      <c r="H165">
        <v>0.6</v>
      </c>
      <c r="I165" t="s">
        <v>16</v>
      </c>
      <c r="J165" t="s">
        <v>14</v>
      </c>
    </row>
    <row r="166" spans="1:10">
      <c r="A166" s="4" t="s">
        <v>93</v>
      </c>
      <c r="C166" s="7">
        <v>93</v>
      </c>
      <c r="E166" t="s">
        <v>15</v>
      </c>
      <c r="F166" t="s">
        <v>22</v>
      </c>
      <c r="G166" t="s">
        <v>59</v>
      </c>
      <c r="H166">
        <v>0.6</v>
      </c>
      <c r="I166" t="s">
        <v>16</v>
      </c>
      <c r="J166" t="s">
        <v>111</v>
      </c>
    </row>
    <row r="167" spans="1:10">
      <c r="A167" s="4" t="s">
        <v>93</v>
      </c>
      <c r="C167" s="7">
        <v>82</v>
      </c>
      <c r="E167" t="s">
        <v>15</v>
      </c>
      <c r="F167" t="s">
        <v>30</v>
      </c>
      <c r="G167" t="s">
        <v>59</v>
      </c>
      <c r="H167">
        <v>0.6</v>
      </c>
      <c r="I167" t="s">
        <v>16</v>
      </c>
      <c r="J167" t="s">
        <v>14</v>
      </c>
    </row>
    <row r="168" spans="1:10">
      <c r="A168" s="4" t="s">
        <v>93</v>
      </c>
      <c r="C168" s="7">
        <v>82</v>
      </c>
      <c r="E168" t="s">
        <v>92</v>
      </c>
      <c r="F168" t="s">
        <v>30</v>
      </c>
      <c r="J168" t="s">
        <v>94</v>
      </c>
    </row>
    <row r="169" spans="1:10">
      <c r="A169" s="4" t="s">
        <v>93</v>
      </c>
      <c r="C169" s="7">
        <v>91</v>
      </c>
      <c r="E169" t="s">
        <v>92</v>
      </c>
      <c r="F169" t="s">
        <v>30</v>
      </c>
      <c r="J169" t="s">
        <v>94</v>
      </c>
    </row>
    <row r="170" spans="1:10">
      <c r="A170" s="4" t="s">
        <v>93</v>
      </c>
      <c r="C170" s="7">
        <v>92</v>
      </c>
      <c r="E170" t="s">
        <v>92</v>
      </c>
      <c r="F170" t="s">
        <v>30</v>
      </c>
      <c r="J170" t="s">
        <v>94</v>
      </c>
    </row>
    <row r="171" spans="1:10">
      <c r="A171" s="4" t="s">
        <v>93</v>
      </c>
      <c r="C171" s="7">
        <v>93</v>
      </c>
      <c r="E171" t="s">
        <v>92</v>
      </c>
      <c r="F171" t="s">
        <v>30</v>
      </c>
      <c r="J171" t="s">
        <v>94</v>
      </c>
    </row>
    <row r="172" spans="1:10">
      <c r="A172" s="4" t="s">
        <v>93</v>
      </c>
      <c r="C172" s="7">
        <v>99</v>
      </c>
      <c r="E172" t="s">
        <v>92</v>
      </c>
      <c r="F172" t="s">
        <v>30</v>
      </c>
      <c r="J172" t="s">
        <v>94</v>
      </c>
    </row>
    <row r="173" spans="1:10">
      <c r="A173" s="4" t="s">
        <v>29</v>
      </c>
      <c r="C173" s="7">
        <v>59</v>
      </c>
      <c r="E173" t="s">
        <v>21</v>
      </c>
      <c r="F173" t="s">
        <v>30</v>
      </c>
    </row>
    <row r="174" spans="1:10">
      <c r="A174" s="4" t="s">
        <v>29</v>
      </c>
      <c r="C174" s="7">
        <v>60</v>
      </c>
      <c r="E174" t="s">
        <v>21</v>
      </c>
      <c r="F174" t="s">
        <v>30</v>
      </c>
    </row>
    <row r="175" spans="1:10">
      <c r="A175" s="4" t="s">
        <v>29</v>
      </c>
      <c r="C175" s="7">
        <v>91</v>
      </c>
      <c r="E175" t="s">
        <v>92</v>
      </c>
      <c r="F175" t="s">
        <v>30</v>
      </c>
      <c r="G175" t="s">
        <v>97</v>
      </c>
      <c r="J175" t="s">
        <v>97</v>
      </c>
    </row>
    <row r="176" spans="1:10">
      <c r="A176" s="4" t="s">
        <v>40</v>
      </c>
      <c r="C176" s="7">
        <v>61</v>
      </c>
      <c r="E176" t="s">
        <v>41</v>
      </c>
      <c r="F176" t="s">
        <v>22</v>
      </c>
      <c r="G176" t="s">
        <v>42</v>
      </c>
      <c r="H176">
        <v>19</v>
      </c>
      <c r="I176" t="s">
        <v>18</v>
      </c>
      <c r="J176" t="s">
        <v>43</v>
      </c>
    </row>
    <row r="177" spans="1:10">
      <c r="A177" s="4" t="s">
        <v>40</v>
      </c>
      <c r="C177" s="7">
        <v>61</v>
      </c>
      <c r="E177" t="s">
        <v>41</v>
      </c>
      <c r="F177" t="s">
        <v>22</v>
      </c>
      <c r="G177" t="s">
        <v>44</v>
      </c>
      <c r="H177">
        <v>28.5</v>
      </c>
      <c r="I177" t="s">
        <v>18</v>
      </c>
      <c r="J177" t="s">
        <v>43</v>
      </c>
    </row>
    <row r="178" spans="1:10">
      <c r="A178" s="4" t="s">
        <v>40</v>
      </c>
      <c r="C178" s="7">
        <v>62</v>
      </c>
      <c r="E178" t="s">
        <v>41</v>
      </c>
      <c r="F178" t="s">
        <v>22</v>
      </c>
      <c r="G178" t="s">
        <v>42</v>
      </c>
      <c r="H178">
        <v>18</v>
      </c>
      <c r="I178" t="s">
        <v>18</v>
      </c>
      <c r="J178" t="s">
        <v>43</v>
      </c>
    </row>
    <row r="179" spans="1:10">
      <c r="A179" s="4" t="s">
        <v>40</v>
      </c>
      <c r="C179" s="7">
        <v>62</v>
      </c>
      <c r="E179" t="s">
        <v>41</v>
      </c>
      <c r="F179" t="s">
        <v>22</v>
      </c>
      <c r="G179" t="s">
        <v>44</v>
      </c>
      <c r="H179">
        <v>28</v>
      </c>
      <c r="I179" t="s">
        <v>18</v>
      </c>
      <c r="J179" t="s">
        <v>43</v>
      </c>
    </row>
    <row r="180" spans="1:10">
      <c r="A180" s="4" t="s">
        <v>40</v>
      </c>
      <c r="C180" s="7">
        <v>68</v>
      </c>
      <c r="E180" t="s">
        <v>41</v>
      </c>
      <c r="F180" t="s">
        <v>22</v>
      </c>
      <c r="G180" t="s">
        <v>42</v>
      </c>
      <c r="H180">
        <v>16</v>
      </c>
      <c r="I180" t="s">
        <v>18</v>
      </c>
      <c r="J180" t="s">
        <v>43</v>
      </c>
    </row>
    <row r="181" spans="1:10">
      <c r="A181" s="4" t="s">
        <v>40</v>
      </c>
      <c r="C181" s="7">
        <v>68</v>
      </c>
      <c r="E181" t="s">
        <v>41</v>
      </c>
      <c r="F181" t="s">
        <v>22</v>
      </c>
      <c r="G181" t="s">
        <v>44</v>
      </c>
      <c r="H181">
        <v>24</v>
      </c>
      <c r="I181" t="s">
        <v>18</v>
      </c>
      <c r="J181" t="s">
        <v>43</v>
      </c>
    </row>
    <row r="182" spans="1:10">
      <c r="A182" s="4" t="s">
        <v>40</v>
      </c>
      <c r="C182" s="7">
        <v>69</v>
      </c>
      <c r="E182" t="s">
        <v>41</v>
      </c>
      <c r="F182" t="s">
        <v>22</v>
      </c>
      <c r="G182" t="s">
        <v>42</v>
      </c>
      <c r="H182">
        <v>17.100000000000001</v>
      </c>
      <c r="I182" t="s">
        <v>18</v>
      </c>
      <c r="J182" t="s">
        <v>43</v>
      </c>
    </row>
    <row r="183" spans="1:10">
      <c r="A183" s="4" t="s">
        <v>40</v>
      </c>
      <c r="C183" s="7">
        <v>69</v>
      </c>
      <c r="E183" t="s">
        <v>41</v>
      </c>
      <c r="F183" t="s">
        <v>22</v>
      </c>
      <c r="G183" t="s">
        <v>44</v>
      </c>
      <c r="H183">
        <v>25.5</v>
      </c>
      <c r="I183" t="s">
        <v>18</v>
      </c>
      <c r="J183" t="s">
        <v>43</v>
      </c>
    </row>
    <row r="184" spans="1:10">
      <c r="A184" s="4" t="s">
        <v>40</v>
      </c>
      <c r="C184" s="7">
        <v>80</v>
      </c>
      <c r="E184" t="s">
        <v>41</v>
      </c>
      <c r="F184" t="s">
        <v>22</v>
      </c>
      <c r="G184" t="s">
        <v>42</v>
      </c>
      <c r="H184">
        <v>28</v>
      </c>
      <c r="I184" t="s">
        <v>18</v>
      </c>
      <c r="J184" t="s">
        <v>43</v>
      </c>
    </row>
    <row r="185" spans="1:10">
      <c r="A185" s="4" t="s">
        <v>40</v>
      </c>
      <c r="C185" s="7">
        <v>80</v>
      </c>
      <c r="E185" t="s">
        <v>41</v>
      </c>
      <c r="F185" t="s">
        <v>22</v>
      </c>
      <c r="G185" t="s">
        <v>44</v>
      </c>
      <c r="H185">
        <v>42</v>
      </c>
      <c r="I185" t="s">
        <v>18</v>
      </c>
      <c r="J185" t="s">
        <v>43</v>
      </c>
    </row>
    <row r="186" spans="1:10">
      <c r="A186" s="4" t="s">
        <v>40</v>
      </c>
      <c r="C186" s="7">
        <v>81</v>
      </c>
      <c r="E186" t="s">
        <v>41</v>
      </c>
      <c r="F186" t="s">
        <v>22</v>
      </c>
      <c r="G186" s="8" t="s">
        <v>42</v>
      </c>
      <c r="H186">
        <v>24</v>
      </c>
      <c r="I186" t="s">
        <v>18</v>
      </c>
      <c r="J186" t="s">
        <v>43</v>
      </c>
    </row>
    <row r="187" spans="1:10">
      <c r="A187" s="4" t="s">
        <v>40</v>
      </c>
      <c r="C187" s="7">
        <v>81</v>
      </c>
      <c r="E187" t="s">
        <v>41</v>
      </c>
      <c r="F187" t="s">
        <v>22</v>
      </c>
      <c r="G187" s="8" t="s">
        <v>44</v>
      </c>
      <c r="H187">
        <v>36</v>
      </c>
      <c r="I187" t="s">
        <v>18</v>
      </c>
      <c r="J187" t="s">
        <v>43</v>
      </c>
    </row>
    <row r="188" spans="1:10">
      <c r="A188" s="4" t="s">
        <v>40</v>
      </c>
      <c r="C188" s="7">
        <v>70</v>
      </c>
      <c r="E188" t="s">
        <v>64</v>
      </c>
      <c r="F188" t="s">
        <v>22</v>
      </c>
      <c r="G188" t="s">
        <v>65</v>
      </c>
      <c r="H188">
        <v>0.1</v>
      </c>
      <c r="I188" t="s">
        <v>16</v>
      </c>
      <c r="J188" t="s">
        <v>43</v>
      </c>
    </row>
    <row r="189" spans="1:10">
      <c r="A189" s="4" t="s">
        <v>40</v>
      </c>
      <c r="C189" s="7">
        <v>79</v>
      </c>
      <c r="E189" t="s">
        <v>64</v>
      </c>
      <c r="F189" t="s">
        <v>22</v>
      </c>
      <c r="G189" t="s">
        <v>65</v>
      </c>
      <c r="H189">
        <v>0.09</v>
      </c>
      <c r="I189" t="s">
        <v>16</v>
      </c>
      <c r="J189" t="s">
        <v>43</v>
      </c>
    </row>
    <row r="190" spans="1:10">
      <c r="A190" s="4" t="s">
        <v>40</v>
      </c>
      <c r="C190" s="7">
        <v>75</v>
      </c>
      <c r="E190" t="s">
        <v>46</v>
      </c>
      <c r="F190" t="s">
        <v>22</v>
      </c>
      <c r="H190">
        <v>100</v>
      </c>
      <c r="I190" t="s">
        <v>48</v>
      </c>
      <c r="J190" t="s">
        <v>47</v>
      </c>
    </row>
    <row r="191" spans="1:10">
      <c r="A191" s="4" t="s">
        <v>40</v>
      </c>
      <c r="C191" s="7">
        <v>76</v>
      </c>
      <c r="E191" t="s">
        <v>46</v>
      </c>
      <c r="F191" t="s">
        <v>22</v>
      </c>
      <c r="H191">
        <v>100</v>
      </c>
      <c r="I191" t="s">
        <v>48</v>
      </c>
      <c r="J191" t="s">
        <v>47</v>
      </c>
    </row>
    <row r="192" spans="1:10">
      <c r="A192" s="4" t="s">
        <v>63</v>
      </c>
      <c r="C192" s="7">
        <v>69</v>
      </c>
      <c r="E192" t="s">
        <v>46</v>
      </c>
      <c r="F192" t="s">
        <v>22</v>
      </c>
      <c r="H192">
        <v>100</v>
      </c>
      <c r="I192" t="s">
        <v>48</v>
      </c>
      <c r="J192" t="s">
        <v>47</v>
      </c>
    </row>
    <row r="193" spans="1:10">
      <c r="A193" s="4" t="s">
        <v>87</v>
      </c>
      <c r="C193" s="7">
        <v>81</v>
      </c>
      <c r="E193" t="s">
        <v>21</v>
      </c>
      <c r="F193" t="s">
        <v>22</v>
      </c>
      <c r="J193" t="s">
        <v>47</v>
      </c>
    </row>
    <row r="194" spans="1:10">
      <c r="A194" s="4" t="s">
        <v>83</v>
      </c>
      <c r="C194" s="7">
        <v>80</v>
      </c>
      <c r="E194" t="s">
        <v>15</v>
      </c>
      <c r="F194" t="s">
        <v>22</v>
      </c>
      <c r="G194" t="s">
        <v>59</v>
      </c>
      <c r="H194">
        <v>0.15</v>
      </c>
      <c r="I194" t="s">
        <v>16</v>
      </c>
      <c r="J194" t="s">
        <v>14</v>
      </c>
    </row>
    <row r="195" spans="1:10">
      <c r="A195" s="4" t="s">
        <v>83</v>
      </c>
      <c r="C195" s="7">
        <v>81</v>
      </c>
      <c r="E195" t="s">
        <v>15</v>
      </c>
      <c r="F195" t="s">
        <v>22</v>
      </c>
      <c r="G195" s="8" t="s">
        <v>59</v>
      </c>
      <c r="H195">
        <v>0.6</v>
      </c>
      <c r="I195" t="s">
        <v>16</v>
      </c>
      <c r="J195" t="s">
        <v>14</v>
      </c>
    </row>
    <row r="196" spans="1:10">
      <c r="A196" s="4" t="s">
        <v>83</v>
      </c>
      <c r="C196" s="7">
        <v>92</v>
      </c>
      <c r="E196" t="s">
        <v>64</v>
      </c>
      <c r="F196" t="s">
        <v>22</v>
      </c>
      <c r="G196" t="s">
        <v>65</v>
      </c>
      <c r="H196">
        <v>0.18</v>
      </c>
      <c r="I196" t="s">
        <v>16</v>
      </c>
      <c r="J196" t="s">
        <v>43</v>
      </c>
    </row>
    <row r="197" spans="1:10">
      <c r="A197" s="4" t="s">
        <v>83</v>
      </c>
      <c r="C197" s="7">
        <v>97</v>
      </c>
      <c r="E197" t="s">
        <v>64</v>
      </c>
      <c r="F197" t="s">
        <v>22</v>
      </c>
      <c r="G197" t="s">
        <v>65</v>
      </c>
      <c r="H197">
        <v>0.12</v>
      </c>
      <c r="I197" t="s">
        <v>16</v>
      </c>
      <c r="J197" t="s">
        <v>43</v>
      </c>
    </row>
    <row r="198" spans="1:10">
      <c r="A198" s="4" t="s">
        <v>83</v>
      </c>
      <c r="C198" s="7">
        <v>81</v>
      </c>
      <c r="E198" t="s">
        <v>46</v>
      </c>
      <c r="F198" t="s">
        <v>22</v>
      </c>
      <c r="H198">
        <v>100</v>
      </c>
      <c r="I198" t="s">
        <v>48</v>
      </c>
      <c r="J198" t="s">
        <v>47</v>
      </c>
    </row>
    <row r="199" spans="1:10">
      <c r="A199" s="4" t="s">
        <v>83</v>
      </c>
      <c r="C199" s="7">
        <v>82</v>
      </c>
      <c r="E199" t="s">
        <v>92</v>
      </c>
      <c r="F199" t="s">
        <v>30</v>
      </c>
      <c r="J199" t="s">
        <v>95</v>
      </c>
    </row>
    <row r="200" spans="1:10">
      <c r="A200" s="4" t="s">
        <v>83</v>
      </c>
      <c r="C200" s="7">
        <v>92</v>
      </c>
      <c r="E200" t="s">
        <v>92</v>
      </c>
      <c r="F200" t="s">
        <v>30</v>
      </c>
      <c r="J200" t="s">
        <v>95</v>
      </c>
    </row>
    <row r="201" spans="1:10">
      <c r="A201" s="4" t="s">
        <v>84</v>
      </c>
      <c r="C201" s="7">
        <v>80</v>
      </c>
      <c r="E201" t="s">
        <v>15</v>
      </c>
      <c r="F201" t="s">
        <v>22</v>
      </c>
      <c r="G201" t="s">
        <v>59</v>
      </c>
      <c r="H201">
        <v>0.15</v>
      </c>
      <c r="I201" t="s">
        <v>16</v>
      </c>
      <c r="J201" t="s">
        <v>14</v>
      </c>
    </row>
    <row r="202" spans="1:10">
      <c r="A202" s="4" t="s">
        <v>84</v>
      </c>
      <c r="C202" s="7">
        <v>80</v>
      </c>
      <c r="E202" t="s">
        <v>46</v>
      </c>
      <c r="F202" t="s">
        <v>22</v>
      </c>
      <c r="H202">
        <v>100</v>
      </c>
      <c r="I202" t="s">
        <v>48</v>
      </c>
      <c r="J202" t="s">
        <v>47</v>
      </c>
    </row>
    <row r="203" spans="1:10">
      <c r="A203" s="4" t="s">
        <v>84</v>
      </c>
      <c r="C203" s="7">
        <v>92</v>
      </c>
      <c r="E203" t="s">
        <v>46</v>
      </c>
      <c r="F203" t="s">
        <v>22</v>
      </c>
      <c r="G203"/>
      <c r="H203">
        <v>100</v>
      </c>
      <c r="I203" t="s">
        <v>48</v>
      </c>
      <c r="J203" s="4" t="s">
        <v>47</v>
      </c>
    </row>
    <row r="204" spans="1:10">
      <c r="A204" s="4" t="s">
        <v>96</v>
      </c>
      <c r="C204" s="7">
        <v>82</v>
      </c>
      <c r="E204" t="s">
        <v>92</v>
      </c>
      <c r="F204" t="s">
        <v>30</v>
      </c>
      <c r="G204" t="s">
        <v>97</v>
      </c>
      <c r="J204" t="s">
        <v>97</v>
      </c>
    </row>
    <row r="205" spans="1:10">
      <c r="A205" s="4" t="s">
        <v>58</v>
      </c>
      <c r="C205" s="7">
        <v>68</v>
      </c>
      <c r="E205" t="s">
        <v>15</v>
      </c>
      <c r="F205" t="s">
        <v>22</v>
      </c>
      <c r="G205" t="s">
        <v>59</v>
      </c>
      <c r="H205">
        <v>0.45</v>
      </c>
      <c r="I205" t="s">
        <v>16</v>
      </c>
      <c r="J205" t="s">
        <v>14</v>
      </c>
    </row>
    <row r="206" spans="1:10">
      <c r="A206" s="4" t="s">
        <v>58</v>
      </c>
      <c r="C206" s="7">
        <v>69</v>
      </c>
      <c r="E206" t="s">
        <v>15</v>
      </c>
      <c r="F206" t="s">
        <v>22</v>
      </c>
      <c r="G206" t="s">
        <v>59</v>
      </c>
      <c r="H206">
        <v>0.45</v>
      </c>
      <c r="I206" t="s">
        <v>16</v>
      </c>
      <c r="J206" t="s">
        <v>62</v>
      </c>
    </row>
    <row r="207" spans="1:10">
      <c r="A207" s="4" t="s">
        <v>58</v>
      </c>
      <c r="C207" s="7">
        <v>94</v>
      </c>
      <c r="E207" t="s">
        <v>64</v>
      </c>
      <c r="F207" t="s">
        <v>22</v>
      </c>
      <c r="G207" t="s">
        <v>65</v>
      </c>
      <c r="H207">
        <v>0.09</v>
      </c>
      <c r="I207" t="s">
        <v>16</v>
      </c>
      <c r="J207" t="s">
        <v>43</v>
      </c>
    </row>
    <row r="208" spans="1:10">
      <c r="A208" s="4" t="s">
        <v>85</v>
      </c>
      <c r="C208" s="7">
        <v>80</v>
      </c>
      <c r="E208" t="s">
        <v>15</v>
      </c>
      <c r="F208" t="s">
        <v>22</v>
      </c>
      <c r="G208" t="s">
        <v>59</v>
      </c>
      <c r="H208">
        <v>0.3</v>
      </c>
      <c r="I208" t="s">
        <v>16</v>
      </c>
      <c r="J208" t="s">
        <v>14</v>
      </c>
    </row>
    <row r="209" spans="1:10">
      <c r="A209" s="4" t="s">
        <v>50</v>
      </c>
      <c r="C209" s="7">
        <v>67</v>
      </c>
      <c r="E209" t="s">
        <v>17</v>
      </c>
      <c r="F209" t="s">
        <v>22</v>
      </c>
    </row>
    <row r="210" spans="1:10">
      <c r="A210" s="4" t="s">
        <v>54</v>
      </c>
      <c r="C210" s="7">
        <v>68</v>
      </c>
      <c r="E210" t="s">
        <v>41</v>
      </c>
      <c r="F210" t="s">
        <v>22</v>
      </c>
      <c r="G210" t="s">
        <v>42</v>
      </c>
      <c r="H210">
        <v>16</v>
      </c>
      <c r="I210" t="s">
        <v>18</v>
      </c>
      <c r="J210" t="s">
        <v>43</v>
      </c>
    </row>
    <row r="211" spans="1:10">
      <c r="A211" s="4" t="s">
        <v>54</v>
      </c>
      <c r="C211" s="7">
        <v>68</v>
      </c>
      <c r="E211" t="s">
        <v>41</v>
      </c>
      <c r="F211" t="s">
        <v>22</v>
      </c>
      <c r="G211" t="s">
        <v>44</v>
      </c>
      <c r="H211">
        <v>16</v>
      </c>
      <c r="I211" t="s">
        <v>18</v>
      </c>
      <c r="J211" t="s">
        <v>43</v>
      </c>
    </row>
    <row r="212" spans="1:10">
      <c r="A212" s="4" t="s">
        <v>54</v>
      </c>
      <c r="C212" s="7">
        <v>69</v>
      </c>
      <c r="E212" t="s">
        <v>41</v>
      </c>
      <c r="F212" t="s">
        <v>22</v>
      </c>
      <c r="G212" t="s">
        <v>42</v>
      </c>
      <c r="H212">
        <v>17.100000000000001</v>
      </c>
      <c r="I212" t="s">
        <v>18</v>
      </c>
      <c r="J212" t="s">
        <v>43</v>
      </c>
    </row>
    <row r="213" spans="1:10">
      <c r="A213" s="4" t="s">
        <v>54</v>
      </c>
      <c r="C213" s="7">
        <v>69</v>
      </c>
      <c r="E213" t="s">
        <v>41</v>
      </c>
      <c r="F213" t="s">
        <v>22</v>
      </c>
      <c r="G213" t="s">
        <v>44</v>
      </c>
      <c r="H213">
        <v>17.100000000000001</v>
      </c>
      <c r="I213" t="s">
        <v>18</v>
      </c>
      <c r="J213" t="s">
        <v>43</v>
      </c>
    </row>
    <row r="214" spans="1:10">
      <c r="A214" s="4" t="s">
        <v>54</v>
      </c>
      <c r="C214" s="7">
        <v>70</v>
      </c>
      <c r="E214" t="s">
        <v>41</v>
      </c>
      <c r="F214" t="s">
        <v>22</v>
      </c>
      <c r="G214" t="s">
        <v>42</v>
      </c>
      <c r="H214">
        <v>10</v>
      </c>
      <c r="I214" t="s">
        <v>18</v>
      </c>
      <c r="J214" t="s">
        <v>43</v>
      </c>
    </row>
    <row r="215" spans="1:10">
      <c r="A215" s="4" t="s">
        <v>54</v>
      </c>
      <c r="C215" s="7">
        <v>70</v>
      </c>
      <c r="E215" t="s">
        <v>41</v>
      </c>
      <c r="F215" t="s">
        <v>22</v>
      </c>
      <c r="G215" t="s">
        <v>44</v>
      </c>
      <c r="H215">
        <v>10</v>
      </c>
      <c r="I215" t="s">
        <v>18</v>
      </c>
      <c r="J215" t="s">
        <v>43</v>
      </c>
    </row>
    <row r="216" spans="1:10">
      <c r="A216" s="4" t="s">
        <v>54</v>
      </c>
      <c r="C216" s="7">
        <v>77</v>
      </c>
      <c r="E216" t="s">
        <v>41</v>
      </c>
      <c r="F216" t="s">
        <v>22</v>
      </c>
      <c r="G216" t="s">
        <v>42</v>
      </c>
      <c r="H216">
        <v>3</v>
      </c>
      <c r="I216" t="s">
        <v>18</v>
      </c>
      <c r="J216" t="s">
        <v>43</v>
      </c>
    </row>
    <row r="217" spans="1:10">
      <c r="A217" s="4" t="s">
        <v>54</v>
      </c>
      <c r="C217" s="7">
        <v>77</v>
      </c>
      <c r="E217" t="s">
        <v>41</v>
      </c>
      <c r="F217" t="s">
        <v>22</v>
      </c>
      <c r="G217" t="s">
        <v>44</v>
      </c>
      <c r="H217">
        <v>3</v>
      </c>
      <c r="I217" t="s">
        <v>18</v>
      </c>
      <c r="J217" t="s">
        <v>43</v>
      </c>
    </row>
    <row r="218" spans="1:10">
      <c r="A218" s="4" t="s">
        <v>54</v>
      </c>
      <c r="C218" s="7">
        <v>80</v>
      </c>
      <c r="E218" t="s">
        <v>41</v>
      </c>
      <c r="F218" t="s">
        <v>22</v>
      </c>
      <c r="G218" t="s">
        <v>42</v>
      </c>
      <c r="H218">
        <v>28</v>
      </c>
      <c r="I218" t="s">
        <v>18</v>
      </c>
      <c r="J218" t="s">
        <v>43</v>
      </c>
    </row>
    <row r="219" spans="1:10">
      <c r="A219" s="4" t="s">
        <v>54</v>
      </c>
      <c r="C219" s="7">
        <v>80</v>
      </c>
      <c r="E219" t="s">
        <v>41</v>
      </c>
      <c r="F219" t="s">
        <v>22</v>
      </c>
      <c r="G219" t="s">
        <v>44</v>
      </c>
      <c r="H219">
        <v>28</v>
      </c>
      <c r="I219" t="s">
        <v>18</v>
      </c>
      <c r="J219" t="s">
        <v>43</v>
      </c>
    </row>
    <row r="220" spans="1:10">
      <c r="A220" s="4" t="s">
        <v>54</v>
      </c>
      <c r="C220" s="7">
        <v>81</v>
      </c>
      <c r="E220" t="s">
        <v>41</v>
      </c>
      <c r="F220" t="s">
        <v>22</v>
      </c>
      <c r="G220" s="8" t="s">
        <v>42</v>
      </c>
      <c r="H220">
        <v>24</v>
      </c>
      <c r="I220" t="s">
        <v>18</v>
      </c>
      <c r="J220" t="s">
        <v>43</v>
      </c>
    </row>
    <row r="221" spans="1:10">
      <c r="A221" s="4" t="s">
        <v>54</v>
      </c>
      <c r="C221" s="7">
        <v>81</v>
      </c>
      <c r="E221" t="s">
        <v>41</v>
      </c>
      <c r="F221" t="s">
        <v>22</v>
      </c>
      <c r="G221" s="8" t="s">
        <v>44</v>
      </c>
      <c r="H221">
        <v>24</v>
      </c>
      <c r="I221" t="s">
        <v>18</v>
      </c>
      <c r="J221" t="s">
        <v>43</v>
      </c>
    </row>
    <row r="222" spans="1:10">
      <c r="A222" s="4" t="s">
        <v>54</v>
      </c>
      <c r="C222" s="7">
        <v>68</v>
      </c>
      <c r="E222" t="s">
        <v>55</v>
      </c>
      <c r="F222" t="s">
        <v>22</v>
      </c>
      <c r="G222" t="s">
        <v>56</v>
      </c>
      <c r="H222">
        <v>0.75</v>
      </c>
      <c r="I222" t="s">
        <v>18</v>
      </c>
      <c r="J222" t="s">
        <v>43</v>
      </c>
    </row>
    <row r="223" spans="1:10">
      <c r="A223" s="4" t="s">
        <v>54</v>
      </c>
      <c r="C223" s="7">
        <v>68</v>
      </c>
      <c r="E223" t="s">
        <v>55</v>
      </c>
      <c r="F223" t="s">
        <v>22</v>
      </c>
      <c r="G223" t="s">
        <v>57</v>
      </c>
      <c r="H223">
        <v>0.75</v>
      </c>
      <c r="I223" t="s">
        <v>18</v>
      </c>
      <c r="J223" t="s">
        <v>43</v>
      </c>
    </row>
    <row r="224" spans="1:10">
      <c r="A224" s="4" t="s">
        <v>54</v>
      </c>
      <c r="C224" s="7">
        <v>69</v>
      </c>
      <c r="E224" t="s">
        <v>55</v>
      </c>
      <c r="F224" t="s">
        <v>22</v>
      </c>
      <c r="G224" t="s">
        <v>56</v>
      </c>
      <c r="H224">
        <v>0.76500000000000001</v>
      </c>
      <c r="I224" t="s">
        <v>18</v>
      </c>
      <c r="J224" t="s">
        <v>43</v>
      </c>
    </row>
    <row r="225" spans="1:10">
      <c r="A225" s="4" t="s">
        <v>54</v>
      </c>
      <c r="C225" s="7">
        <v>69</v>
      </c>
      <c r="E225" t="s">
        <v>55</v>
      </c>
      <c r="F225" t="s">
        <v>22</v>
      </c>
      <c r="G225" t="s">
        <v>61</v>
      </c>
      <c r="H225">
        <v>0.76500000000000001</v>
      </c>
      <c r="I225" t="s">
        <v>18</v>
      </c>
      <c r="J225" t="s">
        <v>43</v>
      </c>
    </row>
    <row r="226" spans="1:10">
      <c r="A226" s="4" t="s">
        <v>54</v>
      </c>
      <c r="C226" s="7">
        <v>70</v>
      </c>
      <c r="E226" t="s">
        <v>55</v>
      </c>
      <c r="F226" t="s">
        <v>22</v>
      </c>
      <c r="G226" t="s">
        <v>56</v>
      </c>
      <c r="H226">
        <v>0.45</v>
      </c>
      <c r="I226" t="s">
        <v>18</v>
      </c>
      <c r="J226" t="s">
        <v>43</v>
      </c>
    </row>
    <row r="227" spans="1:10">
      <c r="A227" s="4" t="s">
        <v>54</v>
      </c>
      <c r="C227" s="7">
        <v>70</v>
      </c>
      <c r="E227" t="s">
        <v>55</v>
      </c>
      <c r="F227" t="s">
        <v>22</v>
      </c>
      <c r="G227" t="s">
        <v>57</v>
      </c>
      <c r="H227">
        <v>0.45</v>
      </c>
      <c r="I227" t="s">
        <v>18</v>
      </c>
      <c r="J227" t="s">
        <v>43</v>
      </c>
    </row>
    <row r="228" spans="1:10">
      <c r="A228" s="4" t="s">
        <v>54</v>
      </c>
      <c r="C228" s="7">
        <v>77</v>
      </c>
      <c r="E228" t="s">
        <v>55</v>
      </c>
      <c r="F228" t="s">
        <v>22</v>
      </c>
      <c r="G228" t="s">
        <v>56</v>
      </c>
      <c r="H228">
        <v>0.13500000000000001</v>
      </c>
      <c r="I228" t="s">
        <v>18</v>
      </c>
      <c r="J228" t="s">
        <v>43</v>
      </c>
    </row>
    <row r="229" spans="1:10">
      <c r="A229" s="4" t="s">
        <v>54</v>
      </c>
      <c r="C229" s="7">
        <v>77</v>
      </c>
      <c r="E229" t="s">
        <v>55</v>
      </c>
      <c r="F229" t="s">
        <v>22</v>
      </c>
      <c r="G229" t="s">
        <v>57</v>
      </c>
      <c r="H229">
        <v>0.13500000000000001</v>
      </c>
      <c r="I229" t="s">
        <v>18</v>
      </c>
      <c r="J229" t="s">
        <v>43</v>
      </c>
    </row>
    <row r="230" spans="1:10">
      <c r="A230" s="4" t="s">
        <v>54</v>
      </c>
      <c r="C230" s="7">
        <v>80</v>
      </c>
      <c r="E230" t="s">
        <v>55</v>
      </c>
      <c r="F230" t="s">
        <v>22</v>
      </c>
      <c r="G230" t="s">
        <v>56</v>
      </c>
      <c r="H230">
        <v>1.26</v>
      </c>
      <c r="I230" t="s">
        <v>18</v>
      </c>
      <c r="J230" t="s">
        <v>43</v>
      </c>
    </row>
    <row r="231" spans="1:10">
      <c r="A231" s="4" t="s">
        <v>54</v>
      </c>
      <c r="C231" s="7">
        <v>80</v>
      </c>
      <c r="E231" t="s">
        <v>55</v>
      </c>
      <c r="F231" t="s">
        <v>22</v>
      </c>
      <c r="G231" t="s">
        <v>57</v>
      </c>
      <c r="H231">
        <v>1.26</v>
      </c>
      <c r="I231" t="s">
        <v>18</v>
      </c>
      <c r="J231" t="s">
        <v>43</v>
      </c>
    </row>
    <row r="232" spans="1:10">
      <c r="A232" s="4" t="s">
        <v>54</v>
      </c>
      <c r="C232" s="7">
        <v>81</v>
      </c>
      <c r="E232" t="s">
        <v>55</v>
      </c>
      <c r="F232" t="s">
        <v>22</v>
      </c>
      <c r="G232" s="8" t="s">
        <v>56</v>
      </c>
      <c r="H232">
        <v>1.1000000000000001</v>
      </c>
      <c r="I232" t="s">
        <v>18</v>
      </c>
      <c r="J232" t="s">
        <v>43</v>
      </c>
    </row>
    <row r="233" spans="1:10">
      <c r="A233" s="4" t="s">
        <v>54</v>
      </c>
      <c r="C233" s="7">
        <v>81</v>
      </c>
      <c r="E233" t="s">
        <v>55</v>
      </c>
      <c r="F233" t="s">
        <v>22</v>
      </c>
      <c r="G233" s="8" t="s">
        <v>61</v>
      </c>
      <c r="H233">
        <v>1.1000000000000001</v>
      </c>
      <c r="I233" t="s">
        <v>18</v>
      </c>
      <c r="J233" t="s">
        <v>43</v>
      </c>
    </row>
    <row r="234" spans="1:10">
      <c r="A234" s="4" t="s">
        <v>51</v>
      </c>
      <c r="C234" s="7">
        <v>67</v>
      </c>
      <c r="E234" t="s">
        <v>17</v>
      </c>
      <c r="F234" t="s">
        <v>22</v>
      </c>
    </row>
    <row r="235" spans="1:10">
      <c r="A235" s="4" t="s">
        <v>73</v>
      </c>
      <c r="C235" s="7">
        <v>75</v>
      </c>
      <c r="E235" t="s">
        <v>46</v>
      </c>
      <c r="F235" t="s">
        <v>22</v>
      </c>
      <c r="H235">
        <v>100</v>
      </c>
      <c r="I235" t="s">
        <v>48</v>
      </c>
      <c r="J235" t="s">
        <v>47</v>
      </c>
    </row>
    <row r="236" spans="1:10">
      <c r="A236" s="4" t="s">
        <v>69</v>
      </c>
      <c r="C236" s="7">
        <v>74</v>
      </c>
      <c r="E236" t="s">
        <v>15</v>
      </c>
      <c r="F236" t="s">
        <v>22</v>
      </c>
      <c r="G236" t="s">
        <v>59</v>
      </c>
      <c r="H236">
        <v>0.3</v>
      </c>
      <c r="I236" t="s">
        <v>16</v>
      </c>
      <c r="J236" t="s">
        <v>14</v>
      </c>
    </row>
    <row r="237" spans="1:10">
      <c r="A237" s="4" t="s">
        <v>69</v>
      </c>
      <c r="C237" s="7">
        <v>91</v>
      </c>
      <c r="E237" t="s">
        <v>15</v>
      </c>
      <c r="F237" t="s">
        <v>22</v>
      </c>
      <c r="G237" s="8" t="s">
        <v>59</v>
      </c>
      <c r="H237">
        <v>0.6</v>
      </c>
      <c r="I237" t="s">
        <v>16</v>
      </c>
      <c r="J237" t="s">
        <v>14</v>
      </c>
    </row>
    <row r="238" spans="1:10">
      <c r="A238" s="4" t="s">
        <v>69</v>
      </c>
      <c r="C238" s="7">
        <v>92</v>
      </c>
      <c r="E238" t="s">
        <v>92</v>
      </c>
      <c r="F238" t="s">
        <v>30</v>
      </c>
      <c r="J238" t="s">
        <v>90</v>
      </c>
    </row>
    <row r="239" spans="1:10">
      <c r="A239" s="4" t="s">
        <v>109</v>
      </c>
      <c r="C239" s="7">
        <v>92</v>
      </c>
      <c r="E239" t="s">
        <v>92</v>
      </c>
      <c r="F239" t="s">
        <v>30</v>
      </c>
      <c r="G239" s="4" t="s">
        <v>97</v>
      </c>
      <c r="J239" t="s">
        <v>97</v>
      </c>
    </row>
    <row r="240" spans="1:10">
      <c r="A240" s="4" t="s">
        <v>114</v>
      </c>
      <c r="C240" s="7">
        <v>96</v>
      </c>
      <c r="E240" t="s">
        <v>17</v>
      </c>
      <c r="F240" t="s">
        <v>22</v>
      </c>
    </row>
    <row r="241" spans="1:13">
      <c r="A241" s="4" t="s">
        <v>114</v>
      </c>
      <c r="C241" s="7">
        <v>97</v>
      </c>
      <c r="E241" t="s">
        <v>17</v>
      </c>
      <c r="F241" t="s">
        <v>22</v>
      </c>
    </row>
    <row r="242" spans="1:13">
      <c r="A242" s="4" t="s">
        <v>105</v>
      </c>
      <c r="C242" s="7">
        <v>91</v>
      </c>
      <c r="E242" t="s">
        <v>41</v>
      </c>
      <c r="F242" t="s">
        <v>22</v>
      </c>
      <c r="G242" s="8" t="s">
        <v>75</v>
      </c>
      <c r="H242">
        <v>150</v>
      </c>
      <c r="I242" t="s">
        <v>18</v>
      </c>
      <c r="J242" t="s">
        <v>19</v>
      </c>
    </row>
    <row r="243" spans="1:13">
      <c r="A243" s="4" t="s">
        <v>105</v>
      </c>
      <c r="C243" s="7">
        <v>91</v>
      </c>
      <c r="E243" t="s">
        <v>17</v>
      </c>
      <c r="F243" t="s">
        <v>22</v>
      </c>
    </row>
    <row r="244" spans="1:13">
      <c r="A244" s="4" t="s">
        <v>74</v>
      </c>
      <c r="C244" s="7">
        <v>76</v>
      </c>
      <c r="E244" t="s">
        <v>41</v>
      </c>
      <c r="F244" t="s">
        <v>22</v>
      </c>
      <c r="G244" s="8" t="s">
        <v>75</v>
      </c>
      <c r="H244">
        <v>150</v>
      </c>
      <c r="I244" t="s">
        <v>18</v>
      </c>
      <c r="J244" t="s">
        <v>19</v>
      </c>
      <c r="M244" s="5"/>
    </row>
    <row r="245" spans="1:13">
      <c r="A245" s="4" t="s">
        <v>74</v>
      </c>
      <c r="C245" s="7">
        <v>81</v>
      </c>
      <c r="E245" t="s">
        <v>41</v>
      </c>
      <c r="F245" t="s">
        <v>22</v>
      </c>
      <c r="G245" s="8" t="s">
        <v>75</v>
      </c>
      <c r="H245">
        <v>150</v>
      </c>
      <c r="I245" t="s">
        <v>18</v>
      </c>
      <c r="J245" t="s">
        <v>19</v>
      </c>
    </row>
    <row r="246" spans="1:13">
      <c r="A246" s="4" t="s">
        <v>74</v>
      </c>
      <c r="C246" s="7">
        <v>76</v>
      </c>
      <c r="E246" t="s">
        <v>17</v>
      </c>
      <c r="F246" t="s">
        <v>22</v>
      </c>
    </row>
    <row r="247" spans="1:13">
      <c r="A247" s="4" t="s">
        <v>112</v>
      </c>
      <c r="C247" s="7">
        <v>95</v>
      </c>
      <c r="E247" t="s">
        <v>17</v>
      </c>
      <c r="F247" t="s">
        <v>22</v>
      </c>
      <c r="J247">
        <v>150</v>
      </c>
    </row>
    <row r="248" spans="1:13">
      <c r="A248" s="4" t="s">
        <v>112</v>
      </c>
      <c r="C248" s="7">
        <v>97</v>
      </c>
      <c r="E248" t="s">
        <v>17</v>
      </c>
      <c r="F248" t="s">
        <v>22</v>
      </c>
      <c r="J248">
        <v>150</v>
      </c>
    </row>
    <row r="249" spans="1:13">
      <c r="A249" s="9">
        <v>40854</v>
      </c>
      <c r="C249" s="7">
        <v>68</v>
      </c>
      <c r="E249" t="s">
        <v>64</v>
      </c>
      <c r="F249" t="s">
        <v>22</v>
      </c>
      <c r="G249" s="4" t="s">
        <v>65</v>
      </c>
      <c r="H249">
        <v>0.1</v>
      </c>
      <c r="I249" t="s">
        <v>16</v>
      </c>
      <c r="J249" t="s">
        <v>43</v>
      </c>
      <c r="M249" t="s">
        <v>119</v>
      </c>
    </row>
    <row r="250" spans="1:13">
      <c r="A250" s="9">
        <v>40854</v>
      </c>
      <c r="C250" s="7">
        <v>80</v>
      </c>
      <c r="E250" t="s">
        <v>64</v>
      </c>
      <c r="F250" t="s">
        <v>22</v>
      </c>
      <c r="G250" s="4" t="s">
        <v>65</v>
      </c>
      <c r="H250">
        <v>0.1</v>
      </c>
      <c r="I250" t="s">
        <v>16</v>
      </c>
      <c r="J250" t="s">
        <v>43</v>
      </c>
      <c r="M250" t="s">
        <v>119</v>
      </c>
    </row>
    <row r="251" spans="1:13">
      <c r="A251" s="9">
        <v>40854</v>
      </c>
      <c r="C251" s="7">
        <v>71</v>
      </c>
      <c r="E251" t="s">
        <v>64</v>
      </c>
      <c r="F251" t="s">
        <v>22</v>
      </c>
      <c r="G251" s="4" t="s">
        <v>65</v>
      </c>
      <c r="H251">
        <v>0.1</v>
      </c>
      <c r="I251" t="s">
        <v>16</v>
      </c>
      <c r="J251" t="s">
        <v>43</v>
      </c>
      <c r="M251" t="s">
        <v>119</v>
      </c>
    </row>
    <row r="252" spans="1:13">
      <c r="A252" s="9">
        <v>40887</v>
      </c>
      <c r="C252" s="7">
        <v>77</v>
      </c>
      <c r="D252">
        <v>3.2487000000000002E-2</v>
      </c>
      <c r="E252" t="s">
        <v>15</v>
      </c>
      <c r="F252" t="s">
        <v>22</v>
      </c>
      <c r="G252" s="4" t="s">
        <v>120</v>
      </c>
      <c r="H252">
        <v>0.45</v>
      </c>
      <c r="I252" t="s">
        <v>16</v>
      </c>
      <c r="J252" t="s">
        <v>14</v>
      </c>
      <c r="M252" t="s">
        <v>119</v>
      </c>
    </row>
    <row r="253" spans="1:13">
      <c r="A253" s="9">
        <v>40887</v>
      </c>
      <c r="C253" s="7">
        <v>70</v>
      </c>
      <c r="D253">
        <v>9.9192000000000002E-2</v>
      </c>
      <c r="E253" t="s">
        <v>15</v>
      </c>
      <c r="F253" t="s">
        <v>22</v>
      </c>
      <c r="G253" s="4" t="s">
        <v>120</v>
      </c>
      <c r="H253">
        <v>0.45</v>
      </c>
      <c r="I253" t="s">
        <v>16</v>
      </c>
      <c r="J253" t="s">
        <v>14</v>
      </c>
      <c r="M253" t="s">
        <v>119</v>
      </c>
    </row>
    <row r="254" spans="1:13">
      <c r="A254" s="9">
        <v>40887</v>
      </c>
      <c r="C254" s="7">
        <v>69</v>
      </c>
      <c r="D254">
        <v>0.171735</v>
      </c>
      <c r="E254" t="s">
        <v>15</v>
      </c>
      <c r="F254" t="s">
        <v>22</v>
      </c>
      <c r="G254" s="4" t="s">
        <v>120</v>
      </c>
      <c r="H254">
        <v>0.45</v>
      </c>
      <c r="I254" t="s">
        <v>16</v>
      </c>
      <c r="J254" t="s">
        <v>14</v>
      </c>
      <c r="M254" t="s">
        <v>119</v>
      </c>
    </row>
    <row r="255" spans="1:13">
      <c r="A255" s="9">
        <v>40887</v>
      </c>
      <c r="C255" s="7">
        <v>68</v>
      </c>
      <c r="D255">
        <v>0.16548299999999999</v>
      </c>
      <c r="E255" t="s">
        <v>15</v>
      </c>
      <c r="F255" t="s">
        <v>22</v>
      </c>
      <c r="G255" s="4" t="s">
        <v>120</v>
      </c>
      <c r="H255">
        <v>0.45</v>
      </c>
      <c r="I255" t="s">
        <v>16</v>
      </c>
      <c r="J255" t="s">
        <v>14</v>
      </c>
      <c r="M255" t="s">
        <v>119</v>
      </c>
    </row>
    <row r="256" spans="1:13">
      <c r="A256" s="9">
        <v>40889</v>
      </c>
      <c r="C256" s="7">
        <v>91</v>
      </c>
      <c r="E256" t="s">
        <v>15</v>
      </c>
      <c r="F256" t="s">
        <v>22</v>
      </c>
      <c r="G256" s="4" t="s">
        <v>120</v>
      </c>
      <c r="H256">
        <v>0.45</v>
      </c>
      <c r="I256" t="s">
        <v>16</v>
      </c>
      <c r="J256" t="s">
        <v>14</v>
      </c>
      <c r="M256" t="s">
        <v>119</v>
      </c>
    </row>
    <row r="257" spans="1:13">
      <c r="A257" s="9">
        <v>40889</v>
      </c>
      <c r="C257" s="7">
        <v>92</v>
      </c>
      <c r="E257" t="s">
        <v>15</v>
      </c>
      <c r="F257" t="s">
        <v>22</v>
      </c>
      <c r="G257" s="4" t="s">
        <v>120</v>
      </c>
      <c r="H257">
        <v>0.45</v>
      </c>
      <c r="I257" t="s">
        <v>16</v>
      </c>
      <c r="J257" t="s">
        <v>14</v>
      </c>
      <c r="M257" t="s">
        <v>119</v>
      </c>
    </row>
    <row r="258" spans="1:13">
      <c r="A258" s="9">
        <v>40890</v>
      </c>
      <c r="C258" s="7">
        <v>69</v>
      </c>
      <c r="D258">
        <v>0.171735</v>
      </c>
      <c r="E258" t="s">
        <v>41</v>
      </c>
      <c r="F258" t="s">
        <v>22</v>
      </c>
      <c r="G258" s="4" t="s">
        <v>42</v>
      </c>
      <c r="H258" t="e">
        <f>2*D258/($D$296+$D$297+$D$298+$D$299+$D$308)</f>
        <v>#DIV/0!</v>
      </c>
      <c r="I258" t="s">
        <v>18</v>
      </c>
      <c r="J258" t="s">
        <v>43</v>
      </c>
      <c r="M258" t="s">
        <v>119</v>
      </c>
    </row>
    <row r="259" spans="1:13">
      <c r="A259" s="9">
        <v>40890</v>
      </c>
      <c r="C259" s="7">
        <v>81</v>
      </c>
      <c r="D259">
        <v>0.24160300000000001</v>
      </c>
      <c r="E259" t="s">
        <v>41</v>
      </c>
      <c r="F259" t="s">
        <v>22</v>
      </c>
      <c r="G259" s="4" t="s">
        <v>42</v>
      </c>
      <c r="H259" t="e">
        <f>2*D259/($D$296+$D$297+$D$298+$D$299+$D$308)</f>
        <v>#DIV/0!</v>
      </c>
      <c r="I259" t="s">
        <v>18</v>
      </c>
      <c r="J259" t="s">
        <v>43</v>
      </c>
      <c r="M259" t="s">
        <v>119</v>
      </c>
    </row>
    <row r="260" spans="1:13">
      <c r="A260" s="9">
        <v>40890</v>
      </c>
      <c r="C260" s="7">
        <v>75</v>
      </c>
      <c r="D260">
        <v>9.9802000000000002E-2</v>
      </c>
      <c r="E260" t="s">
        <v>41</v>
      </c>
      <c r="F260" t="s">
        <v>22</v>
      </c>
      <c r="G260" s="4" t="s">
        <v>42</v>
      </c>
      <c r="H260" t="e">
        <f>2*D260/($D$296+$D$297+$D$298+$D$299+$D$308)</f>
        <v>#DIV/0!</v>
      </c>
      <c r="I260" t="s">
        <v>18</v>
      </c>
      <c r="J260" t="s">
        <v>43</v>
      </c>
      <c r="M260" t="s">
        <v>119</v>
      </c>
    </row>
    <row r="261" spans="1:13">
      <c r="A261" s="9">
        <v>40890</v>
      </c>
      <c r="C261" s="7">
        <v>76</v>
      </c>
      <c r="D261">
        <v>0.109401</v>
      </c>
      <c r="E261" t="s">
        <v>41</v>
      </c>
      <c r="F261" t="s">
        <v>22</v>
      </c>
      <c r="G261" s="4" t="s">
        <v>42</v>
      </c>
      <c r="H261" t="e">
        <f>2*D261/($D$296+$D$297+$D$298+$D$299+$D$308)</f>
        <v>#DIV/0!</v>
      </c>
      <c r="I261" t="s">
        <v>18</v>
      </c>
      <c r="J261" t="s">
        <v>43</v>
      </c>
      <c r="M261" t="s">
        <v>119</v>
      </c>
    </row>
    <row r="262" spans="1:13">
      <c r="A262" s="9">
        <v>40890</v>
      </c>
      <c r="C262" s="7">
        <v>69</v>
      </c>
      <c r="D262">
        <v>0.171735</v>
      </c>
      <c r="E262" t="s">
        <v>41</v>
      </c>
      <c r="F262" t="s">
        <v>22</v>
      </c>
      <c r="G262" s="4" t="s">
        <v>44</v>
      </c>
      <c r="H262" t="e">
        <f>100*D262/($D$300+$D$301+$D$302+$D$303+$D$309)</f>
        <v>#DIV/0!</v>
      </c>
      <c r="I262" t="s">
        <v>18</v>
      </c>
      <c r="J262" t="s">
        <v>43</v>
      </c>
      <c r="M262" t="s">
        <v>119</v>
      </c>
    </row>
    <row r="263" spans="1:13">
      <c r="A263" s="9">
        <v>40890</v>
      </c>
      <c r="C263" s="7">
        <v>81</v>
      </c>
      <c r="D263">
        <v>0.24160300000000001</v>
      </c>
      <c r="E263" t="s">
        <v>41</v>
      </c>
      <c r="F263" t="s">
        <v>22</v>
      </c>
      <c r="G263" s="4" t="s">
        <v>44</v>
      </c>
      <c r="H263" t="e">
        <f>100*D263/($D$300+$D$301+$D$302+$D$303+$D$309)</f>
        <v>#DIV/0!</v>
      </c>
      <c r="I263" t="s">
        <v>18</v>
      </c>
      <c r="J263" t="s">
        <v>43</v>
      </c>
      <c r="M263" t="s">
        <v>119</v>
      </c>
    </row>
    <row r="264" spans="1:13">
      <c r="A264" s="9">
        <v>40890</v>
      </c>
      <c r="C264" s="7">
        <v>75</v>
      </c>
      <c r="D264">
        <v>9.9802000000000002E-2</v>
      </c>
      <c r="E264" t="s">
        <v>41</v>
      </c>
      <c r="F264" t="s">
        <v>22</v>
      </c>
      <c r="G264" s="4" t="s">
        <v>44</v>
      </c>
      <c r="H264" t="e">
        <f>100*D264/($D$300+$D$301+$D$302+$D$303+$D$309)</f>
        <v>#DIV/0!</v>
      </c>
      <c r="I264" t="s">
        <v>18</v>
      </c>
      <c r="J264" t="s">
        <v>43</v>
      </c>
      <c r="M264" t="s">
        <v>119</v>
      </c>
    </row>
    <row r="265" spans="1:13">
      <c r="A265" s="9">
        <v>40890</v>
      </c>
      <c r="C265" s="7">
        <v>76</v>
      </c>
      <c r="D265">
        <v>0.109401</v>
      </c>
      <c r="E265" t="s">
        <v>41</v>
      </c>
      <c r="F265" t="s">
        <v>22</v>
      </c>
      <c r="G265" s="4" t="s">
        <v>44</v>
      </c>
      <c r="H265" t="e">
        <f>100*D265/($D$300+$D$301+$D$302+$D$303+$D$309)</f>
        <v>#DIV/0!</v>
      </c>
      <c r="I265" t="s">
        <v>18</v>
      </c>
      <c r="J265" t="s">
        <v>43</v>
      </c>
      <c r="M265" t="s">
        <v>119</v>
      </c>
    </row>
    <row r="266" spans="1:13">
      <c r="A266" s="9">
        <v>40890</v>
      </c>
      <c r="C266" s="7">
        <v>69</v>
      </c>
      <c r="D266">
        <v>0.171735</v>
      </c>
      <c r="E266" t="s">
        <v>55</v>
      </c>
      <c r="F266" t="s">
        <v>22</v>
      </c>
      <c r="G266" s="4" t="s">
        <v>56</v>
      </c>
      <c r="H266" t="e">
        <f>100*D266/($D$300+$D$301+$D$302+$D$303+$D$309)</f>
        <v>#DIV/0!</v>
      </c>
      <c r="I266" t="s">
        <v>18</v>
      </c>
      <c r="J266" t="s">
        <v>43</v>
      </c>
      <c r="M266" t="s">
        <v>119</v>
      </c>
    </row>
    <row r="267" spans="1:13">
      <c r="A267" s="9">
        <v>40890</v>
      </c>
      <c r="C267" s="7">
        <v>81</v>
      </c>
      <c r="D267">
        <v>0.24160300000000001</v>
      </c>
      <c r="E267" t="s">
        <v>55</v>
      </c>
      <c r="F267" t="s">
        <v>22</v>
      </c>
      <c r="G267" s="4" t="s">
        <v>56</v>
      </c>
      <c r="H267" t="e">
        <f>100*D267/($D$300+$D$301+$D$302+$D$303+$D$309)</f>
        <v>#DIV/0!</v>
      </c>
      <c r="I267" t="s">
        <v>18</v>
      </c>
      <c r="J267" t="s">
        <v>43</v>
      </c>
      <c r="M267" t="s">
        <v>119</v>
      </c>
    </row>
    <row r="268" spans="1:13">
      <c r="A268" s="9">
        <v>40890</v>
      </c>
      <c r="C268" s="7">
        <v>75</v>
      </c>
      <c r="D268">
        <v>9.9802000000000002E-2</v>
      </c>
      <c r="E268" t="s">
        <v>55</v>
      </c>
      <c r="F268" t="s">
        <v>22</v>
      </c>
      <c r="G268" s="4" t="s">
        <v>56</v>
      </c>
      <c r="H268" t="e">
        <f>100*D268/($D$300+$D$301+$D$302+$D$303+$D$309)</f>
        <v>#DIV/0!</v>
      </c>
      <c r="I268" t="s">
        <v>18</v>
      </c>
      <c r="J268" t="s">
        <v>43</v>
      </c>
      <c r="M268" t="s">
        <v>119</v>
      </c>
    </row>
    <row r="269" spans="1:13">
      <c r="A269" s="9">
        <v>40890</v>
      </c>
      <c r="C269" s="7">
        <v>76</v>
      </c>
      <c r="D269">
        <v>0.109401</v>
      </c>
      <c r="E269" t="s">
        <v>55</v>
      </c>
      <c r="F269" t="s">
        <v>22</v>
      </c>
      <c r="G269" s="4" t="s">
        <v>56</v>
      </c>
      <c r="H269" t="e">
        <f>100*D269/($D$300+$D$301+$D$302+$D$303+$D$309)</f>
        <v>#DIV/0!</v>
      </c>
      <c r="I269" t="s">
        <v>18</v>
      </c>
      <c r="J269" t="s">
        <v>43</v>
      </c>
      <c r="M269" t="s">
        <v>119</v>
      </c>
    </row>
    <row r="270" spans="1:13">
      <c r="A270" s="9">
        <v>40890</v>
      </c>
      <c r="C270" s="7">
        <v>62</v>
      </c>
      <c r="D270">
        <v>0.180676</v>
      </c>
      <c r="E270" t="s">
        <v>41</v>
      </c>
      <c r="F270" t="s">
        <v>22</v>
      </c>
      <c r="G270" s="4" t="s">
        <v>42</v>
      </c>
      <c r="H270" t="e">
        <f>2*D270/($D$300+$D$301+$D$302+$D$303+$D$309)</f>
        <v>#DIV/0!</v>
      </c>
      <c r="I270" t="s">
        <v>18</v>
      </c>
      <c r="J270" t="s">
        <v>43</v>
      </c>
      <c r="M270" t="s">
        <v>119</v>
      </c>
    </row>
    <row r="271" spans="1:13">
      <c r="A271" s="9">
        <v>40890</v>
      </c>
      <c r="C271" s="7">
        <v>62</v>
      </c>
      <c r="D271">
        <v>0.180676</v>
      </c>
      <c r="E271" t="s">
        <v>41</v>
      </c>
      <c r="F271" t="s">
        <v>22</v>
      </c>
      <c r="G271" s="4" t="s">
        <v>44</v>
      </c>
      <c r="H271" t="e">
        <f>100*D271/($D$300+$D$301+$D$302+$D$303+$D$309)</f>
        <v>#DIV/0!</v>
      </c>
      <c r="I271" t="s">
        <v>18</v>
      </c>
      <c r="J271" t="s">
        <v>43</v>
      </c>
      <c r="M271" t="s">
        <v>119</v>
      </c>
    </row>
    <row r="272" spans="1:13">
      <c r="A272" s="9">
        <v>40890</v>
      </c>
      <c r="C272" s="7">
        <v>62</v>
      </c>
      <c r="D272">
        <v>0.180676</v>
      </c>
      <c r="E272" t="s">
        <v>55</v>
      </c>
      <c r="F272" t="s">
        <v>22</v>
      </c>
      <c r="G272" s="4" t="s">
        <v>56</v>
      </c>
      <c r="H272" t="e">
        <f>100*D272/($D$300+$D$301+$D$302+$D$303+$D$309)</f>
        <v>#DIV/0!</v>
      </c>
      <c r="I272" t="s">
        <v>18</v>
      </c>
      <c r="J272" t="s">
        <v>43</v>
      </c>
      <c r="M272" t="s">
        <v>119</v>
      </c>
    </row>
    <row r="273" spans="1:13">
      <c r="A273" s="9">
        <v>40890</v>
      </c>
      <c r="C273" s="7">
        <v>71</v>
      </c>
      <c r="D273">
        <v>0.101648</v>
      </c>
      <c r="E273" t="s">
        <v>15</v>
      </c>
      <c r="F273" t="s">
        <v>22</v>
      </c>
      <c r="G273" s="4" t="s">
        <v>120</v>
      </c>
      <c r="H273" t="e">
        <f>450*D273/($D$311+$D$312)/1000</f>
        <v>#DIV/0!</v>
      </c>
      <c r="I273" t="s">
        <v>16</v>
      </c>
      <c r="J273" t="s">
        <v>124</v>
      </c>
    </row>
    <row r="274" spans="1:13">
      <c r="A274" s="9">
        <v>40890</v>
      </c>
      <c r="C274" s="7">
        <v>82</v>
      </c>
      <c r="D274">
        <v>0.18410799999999999</v>
      </c>
      <c r="E274" t="s">
        <v>15</v>
      </c>
      <c r="F274" t="s">
        <v>22</v>
      </c>
      <c r="G274" s="4" t="s">
        <v>120</v>
      </c>
      <c r="H274" t="e">
        <f>450*D274/($D$311+$D$312)/1000</f>
        <v>#DIV/0!</v>
      </c>
      <c r="I274" t="s">
        <v>16</v>
      </c>
      <c r="J274" t="s">
        <v>124</v>
      </c>
    </row>
    <row r="275" spans="1:13">
      <c r="A275" s="9">
        <v>40890</v>
      </c>
      <c r="C275" s="7">
        <v>71</v>
      </c>
      <c r="E275" t="s">
        <v>46</v>
      </c>
      <c r="F275" t="s">
        <v>22</v>
      </c>
      <c r="J275" t="s">
        <v>47</v>
      </c>
    </row>
    <row r="276" spans="1:13">
      <c r="A276" s="9">
        <v>40890</v>
      </c>
      <c r="C276" s="7">
        <v>82</v>
      </c>
      <c r="E276" t="s">
        <v>46</v>
      </c>
      <c r="F276" t="s">
        <v>22</v>
      </c>
      <c r="J276" t="s">
        <v>47</v>
      </c>
    </row>
    <row r="277" spans="1:13">
      <c r="A277" s="9">
        <v>40891</v>
      </c>
      <c r="C277" s="7">
        <v>76</v>
      </c>
      <c r="E277" t="s">
        <v>15</v>
      </c>
      <c r="G277" s="4" t="s">
        <v>120</v>
      </c>
      <c r="H277" t="s">
        <v>131</v>
      </c>
      <c r="M277" t="s">
        <v>119</v>
      </c>
    </row>
    <row r="278" spans="1:13">
      <c r="A278" s="9">
        <v>40891</v>
      </c>
      <c r="C278" s="7">
        <v>75</v>
      </c>
      <c r="E278" t="s">
        <v>15</v>
      </c>
      <c r="G278" s="4" t="s">
        <v>120</v>
      </c>
      <c r="H278" t="s">
        <v>131</v>
      </c>
      <c r="M278" t="s">
        <v>119</v>
      </c>
    </row>
    <row r="279" spans="1:13">
      <c r="A279" s="9">
        <v>40891</v>
      </c>
      <c r="C279" s="7">
        <v>78</v>
      </c>
      <c r="E279" t="s">
        <v>15</v>
      </c>
      <c r="G279" s="4" t="s">
        <v>120</v>
      </c>
      <c r="H279" t="s">
        <v>131</v>
      </c>
      <c r="M279" t="s">
        <v>119</v>
      </c>
    </row>
    <row r="280" spans="1:13">
      <c r="A280" s="9">
        <v>40891</v>
      </c>
      <c r="C280" s="7">
        <v>80</v>
      </c>
      <c r="E280" t="s">
        <v>15</v>
      </c>
      <c r="G280" s="4" t="s">
        <v>120</v>
      </c>
      <c r="H280" t="s">
        <v>131</v>
      </c>
      <c r="M280" t="s">
        <v>119</v>
      </c>
    </row>
    <row r="281" spans="1:13">
      <c r="A281" s="9">
        <v>40910</v>
      </c>
      <c r="C281" s="7">
        <v>82</v>
      </c>
      <c r="E281" t="s">
        <v>41</v>
      </c>
      <c r="F281" t="s">
        <v>22</v>
      </c>
      <c r="G281" s="4" t="s">
        <v>42</v>
      </c>
      <c r="H281">
        <v>33</v>
      </c>
      <c r="I281" t="s">
        <v>18</v>
      </c>
      <c r="J281" t="s">
        <v>43</v>
      </c>
      <c r="M281" t="s">
        <v>119</v>
      </c>
    </row>
    <row r="282" spans="1:13">
      <c r="A282" s="9">
        <v>40910</v>
      </c>
      <c r="C282" s="7">
        <v>81</v>
      </c>
      <c r="E282" t="s">
        <v>41</v>
      </c>
      <c r="F282" t="s">
        <v>22</v>
      </c>
      <c r="G282" s="4" t="s">
        <v>42</v>
      </c>
      <c r="H282">
        <v>33</v>
      </c>
      <c r="I282" t="s">
        <v>18</v>
      </c>
      <c r="J282" t="s">
        <v>43</v>
      </c>
      <c r="M282" t="s">
        <v>119</v>
      </c>
    </row>
    <row r="283" spans="1:13">
      <c r="A283" s="9">
        <v>40910</v>
      </c>
      <c r="C283" s="7">
        <v>79</v>
      </c>
      <c r="E283" t="s">
        <v>41</v>
      </c>
      <c r="F283" t="s">
        <v>22</v>
      </c>
      <c r="G283" s="4" t="s">
        <v>42</v>
      </c>
      <c r="H283">
        <v>33</v>
      </c>
      <c r="I283" t="s">
        <v>18</v>
      </c>
      <c r="J283" t="s">
        <v>43</v>
      </c>
      <c r="M283" t="s">
        <v>119</v>
      </c>
    </row>
    <row r="284" spans="1:13">
      <c r="A284" s="9">
        <v>40910</v>
      </c>
      <c r="C284" s="7">
        <v>82</v>
      </c>
      <c r="E284" t="s">
        <v>41</v>
      </c>
      <c r="F284" t="s">
        <v>22</v>
      </c>
      <c r="G284" s="4" t="s">
        <v>44</v>
      </c>
      <c r="H284">
        <v>33</v>
      </c>
      <c r="I284" t="s">
        <v>18</v>
      </c>
      <c r="J284" t="s">
        <v>43</v>
      </c>
      <c r="M284" t="s">
        <v>119</v>
      </c>
    </row>
    <row r="285" spans="1:13" ht="15.75" customHeight="1">
      <c r="A285" s="9">
        <v>40910</v>
      </c>
      <c r="C285" s="7">
        <v>81</v>
      </c>
      <c r="E285" t="s">
        <v>41</v>
      </c>
      <c r="F285" t="s">
        <v>22</v>
      </c>
      <c r="G285" s="4" t="s">
        <v>44</v>
      </c>
      <c r="H285">
        <v>33</v>
      </c>
      <c r="I285" t="s">
        <v>18</v>
      </c>
      <c r="J285" t="s">
        <v>43</v>
      </c>
      <c r="M285" t="s">
        <v>119</v>
      </c>
    </row>
    <row r="286" spans="1:13">
      <c r="A286" s="9">
        <v>40910</v>
      </c>
      <c r="C286" s="7">
        <v>79</v>
      </c>
      <c r="E286" t="s">
        <v>41</v>
      </c>
      <c r="F286" t="s">
        <v>22</v>
      </c>
      <c r="G286" s="4" t="s">
        <v>44</v>
      </c>
      <c r="H286">
        <v>33</v>
      </c>
      <c r="I286" t="s">
        <v>18</v>
      </c>
      <c r="J286" t="s">
        <v>43</v>
      </c>
      <c r="M286" t="s">
        <v>119</v>
      </c>
    </row>
    <row r="287" spans="1:13">
      <c r="A287" s="9">
        <v>40910</v>
      </c>
      <c r="C287" s="7">
        <v>82</v>
      </c>
      <c r="E287" t="s">
        <v>55</v>
      </c>
      <c r="F287" t="s">
        <v>22</v>
      </c>
      <c r="G287" s="4" t="s">
        <v>56</v>
      </c>
      <c r="H287" s="5" t="s">
        <v>121</v>
      </c>
      <c r="I287" t="s">
        <v>18</v>
      </c>
      <c r="J287" t="s">
        <v>43</v>
      </c>
      <c r="M287" t="s">
        <v>119</v>
      </c>
    </row>
    <row r="288" spans="1:13">
      <c r="A288" s="9">
        <v>40910</v>
      </c>
      <c r="C288" s="7">
        <v>81</v>
      </c>
      <c r="E288" t="s">
        <v>55</v>
      </c>
      <c r="F288" t="s">
        <v>22</v>
      </c>
      <c r="G288" s="4" t="s">
        <v>56</v>
      </c>
      <c r="H288" s="5" t="s">
        <v>121</v>
      </c>
      <c r="I288" t="s">
        <v>18</v>
      </c>
      <c r="J288" t="s">
        <v>43</v>
      </c>
      <c r="M288" t="s">
        <v>119</v>
      </c>
    </row>
    <row r="289" spans="1:13">
      <c r="A289" s="9">
        <v>40910</v>
      </c>
      <c r="C289" s="7">
        <v>79</v>
      </c>
      <c r="E289" t="s">
        <v>55</v>
      </c>
      <c r="F289" t="s">
        <v>22</v>
      </c>
      <c r="G289" s="4" t="s">
        <v>56</v>
      </c>
      <c r="H289" s="5" t="s">
        <v>121</v>
      </c>
      <c r="I289" t="s">
        <v>18</v>
      </c>
      <c r="J289" t="s">
        <v>43</v>
      </c>
      <c r="M289" t="s">
        <v>119</v>
      </c>
    </row>
    <row r="290" spans="1:13">
      <c r="A290" s="9">
        <v>40911</v>
      </c>
      <c r="C290" s="7">
        <v>80</v>
      </c>
      <c r="E290" t="s">
        <v>41</v>
      </c>
      <c r="F290" t="s">
        <v>22</v>
      </c>
      <c r="G290" s="4" t="s">
        <v>42</v>
      </c>
      <c r="I290" t="s">
        <v>18</v>
      </c>
      <c r="J290" t="s">
        <v>43</v>
      </c>
      <c r="M290" t="s">
        <v>119</v>
      </c>
    </row>
    <row r="291" spans="1:13">
      <c r="A291" s="9">
        <v>40911</v>
      </c>
      <c r="C291" s="7">
        <v>91</v>
      </c>
      <c r="E291" t="s">
        <v>41</v>
      </c>
      <c r="F291" t="s">
        <v>22</v>
      </c>
      <c r="G291" s="4" t="s">
        <v>42</v>
      </c>
      <c r="I291" t="s">
        <v>18</v>
      </c>
      <c r="J291" t="s">
        <v>43</v>
      </c>
      <c r="M291" t="s">
        <v>119</v>
      </c>
    </row>
    <row r="292" spans="1:13">
      <c r="A292" s="9">
        <v>40911</v>
      </c>
      <c r="C292" s="7">
        <v>92</v>
      </c>
      <c r="E292" t="s">
        <v>41</v>
      </c>
      <c r="F292" t="s">
        <v>22</v>
      </c>
      <c r="G292" s="4" t="s">
        <v>42</v>
      </c>
      <c r="I292" t="s">
        <v>18</v>
      </c>
      <c r="J292" t="s">
        <v>43</v>
      </c>
      <c r="M292" t="s">
        <v>119</v>
      </c>
    </row>
    <row r="293" spans="1:13">
      <c r="A293" s="9">
        <v>40911</v>
      </c>
      <c r="C293" s="7">
        <v>95</v>
      </c>
      <c r="E293" t="s">
        <v>41</v>
      </c>
      <c r="F293" t="s">
        <v>22</v>
      </c>
      <c r="G293" s="4" t="s">
        <v>42</v>
      </c>
      <c r="I293" t="s">
        <v>18</v>
      </c>
      <c r="J293" t="s">
        <v>43</v>
      </c>
      <c r="M293" t="s">
        <v>119</v>
      </c>
    </row>
    <row r="294" spans="1:13">
      <c r="A294" s="9">
        <v>40911</v>
      </c>
      <c r="C294" s="7">
        <v>96</v>
      </c>
      <c r="E294" t="s">
        <v>41</v>
      </c>
      <c r="F294" t="s">
        <v>22</v>
      </c>
      <c r="G294" s="4" t="s">
        <v>42</v>
      </c>
      <c r="I294" t="s">
        <v>18</v>
      </c>
      <c r="J294" t="s">
        <v>43</v>
      </c>
      <c r="M294" t="s">
        <v>119</v>
      </c>
    </row>
    <row r="295" spans="1:13">
      <c r="A295" s="9">
        <v>40911</v>
      </c>
      <c r="C295" s="7">
        <v>94</v>
      </c>
      <c r="E295" t="s">
        <v>41</v>
      </c>
      <c r="F295" t="s">
        <v>22</v>
      </c>
      <c r="G295" s="4" t="s">
        <v>42</v>
      </c>
      <c r="I295" t="s">
        <v>18</v>
      </c>
      <c r="J295" t="s">
        <v>43</v>
      </c>
      <c r="M295" t="s">
        <v>119</v>
      </c>
    </row>
    <row r="296" spans="1:13">
      <c r="A296" s="9">
        <v>40911</v>
      </c>
      <c r="C296" s="7">
        <v>80</v>
      </c>
      <c r="E296" t="s">
        <v>41</v>
      </c>
      <c r="F296" t="s">
        <v>22</v>
      </c>
      <c r="G296" s="4" t="s">
        <v>44</v>
      </c>
      <c r="I296" t="s">
        <v>18</v>
      </c>
      <c r="J296" t="s">
        <v>43</v>
      </c>
      <c r="M296" t="s">
        <v>119</v>
      </c>
    </row>
    <row r="297" spans="1:13">
      <c r="A297" s="9">
        <v>40911</v>
      </c>
      <c r="C297" s="7">
        <v>91</v>
      </c>
      <c r="E297" t="s">
        <v>41</v>
      </c>
      <c r="F297" t="s">
        <v>22</v>
      </c>
      <c r="G297" s="4" t="s">
        <v>44</v>
      </c>
      <c r="I297" t="s">
        <v>18</v>
      </c>
      <c r="J297" t="s">
        <v>43</v>
      </c>
      <c r="M297" t="s">
        <v>119</v>
      </c>
    </row>
    <row r="298" spans="1:13">
      <c r="A298" s="9">
        <v>40911</v>
      </c>
      <c r="C298" s="7">
        <v>92</v>
      </c>
      <c r="E298" t="s">
        <v>41</v>
      </c>
      <c r="F298" t="s">
        <v>22</v>
      </c>
      <c r="G298" s="4" t="s">
        <v>44</v>
      </c>
      <c r="I298" t="s">
        <v>18</v>
      </c>
      <c r="J298" t="s">
        <v>43</v>
      </c>
      <c r="M298" t="s">
        <v>119</v>
      </c>
    </row>
    <row r="299" spans="1:13">
      <c r="A299" s="9">
        <v>40911</v>
      </c>
      <c r="C299" s="7">
        <v>95</v>
      </c>
      <c r="E299" t="s">
        <v>41</v>
      </c>
      <c r="F299" t="s">
        <v>22</v>
      </c>
      <c r="G299" s="4" t="s">
        <v>44</v>
      </c>
      <c r="I299" t="s">
        <v>18</v>
      </c>
      <c r="J299" t="s">
        <v>43</v>
      </c>
      <c r="M299" t="s">
        <v>119</v>
      </c>
    </row>
    <row r="300" spans="1:13">
      <c r="A300" s="9">
        <v>40911</v>
      </c>
      <c r="C300" s="7">
        <v>96</v>
      </c>
      <c r="E300" t="s">
        <v>41</v>
      </c>
      <c r="F300" t="s">
        <v>22</v>
      </c>
      <c r="G300" s="4" t="s">
        <v>44</v>
      </c>
      <c r="I300" t="s">
        <v>18</v>
      </c>
      <c r="J300" t="s">
        <v>43</v>
      </c>
      <c r="M300" t="s">
        <v>119</v>
      </c>
    </row>
    <row r="301" spans="1:13">
      <c r="A301" s="9">
        <v>40911</v>
      </c>
      <c r="C301" s="7">
        <v>94</v>
      </c>
      <c r="E301" t="s">
        <v>41</v>
      </c>
      <c r="F301" t="s">
        <v>22</v>
      </c>
      <c r="G301" s="4" t="s">
        <v>44</v>
      </c>
      <c r="I301" t="s">
        <v>18</v>
      </c>
      <c r="J301" t="s">
        <v>43</v>
      </c>
      <c r="M301" t="s">
        <v>119</v>
      </c>
    </row>
    <row r="302" spans="1:13">
      <c r="A302" s="9">
        <v>40912</v>
      </c>
      <c r="C302" s="7">
        <v>93</v>
      </c>
      <c r="E302" t="s">
        <v>92</v>
      </c>
      <c r="F302" t="s">
        <v>22</v>
      </c>
      <c r="G302" s="4" t="s">
        <v>97</v>
      </c>
      <c r="J302" t="s">
        <v>47</v>
      </c>
    </row>
    <row r="303" spans="1:13">
      <c r="A303" s="9">
        <v>40912</v>
      </c>
      <c r="C303" s="7">
        <v>92</v>
      </c>
      <c r="E303" t="s">
        <v>122</v>
      </c>
      <c r="F303" t="s">
        <v>22</v>
      </c>
      <c r="G303" s="4" t="s">
        <v>123</v>
      </c>
      <c r="J303" t="s">
        <v>47</v>
      </c>
    </row>
    <row r="304" spans="1:13">
      <c r="A304" s="9">
        <v>40912</v>
      </c>
      <c r="C304" s="7">
        <v>95</v>
      </c>
      <c r="E304" t="s">
        <v>122</v>
      </c>
      <c r="F304" t="s">
        <v>22</v>
      </c>
      <c r="G304" s="4" t="s">
        <v>123</v>
      </c>
      <c r="J304" t="s">
        <v>47</v>
      </c>
    </row>
    <row r="305" spans="1:13">
      <c r="A305" s="9">
        <v>40917</v>
      </c>
      <c r="C305" s="7">
        <v>80</v>
      </c>
      <c r="E305" t="s">
        <v>64</v>
      </c>
      <c r="F305" t="s">
        <v>22</v>
      </c>
      <c r="G305" s="4" t="s">
        <v>65</v>
      </c>
      <c r="H305">
        <v>0.1</v>
      </c>
      <c r="I305" t="s">
        <v>16</v>
      </c>
      <c r="J305" t="s">
        <v>43</v>
      </c>
      <c r="M305" t="s">
        <v>119</v>
      </c>
    </row>
    <row r="306" spans="1:13">
      <c r="A306" s="9">
        <v>40917</v>
      </c>
      <c r="C306" s="7">
        <v>78</v>
      </c>
      <c r="E306" t="s">
        <v>64</v>
      </c>
      <c r="F306" t="s">
        <v>22</v>
      </c>
      <c r="G306" s="4" t="s">
        <v>65</v>
      </c>
      <c r="H306">
        <v>0.1</v>
      </c>
      <c r="I306" t="s">
        <v>16</v>
      </c>
      <c r="J306" t="s">
        <v>43</v>
      </c>
      <c r="M306" t="s">
        <v>119</v>
      </c>
    </row>
    <row r="307" spans="1:13">
      <c r="A307" s="9">
        <v>40917</v>
      </c>
      <c r="C307" s="7">
        <v>62</v>
      </c>
      <c r="E307" t="s">
        <v>64</v>
      </c>
      <c r="F307" t="s">
        <v>22</v>
      </c>
      <c r="G307" s="4" t="s">
        <v>65</v>
      </c>
      <c r="H307">
        <v>0.1</v>
      </c>
      <c r="I307" t="s">
        <v>16</v>
      </c>
      <c r="J307" t="s">
        <v>43</v>
      </c>
      <c r="M307" t="s">
        <v>119</v>
      </c>
    </row>
    <row r="308" spans="1:13">
      <c r="A308" s="9">
        <v>40917</v>
      </c>
      <c r="B308" s="1">
        <v>40918</v>
      </c>
      <c r="C308" s="7">
        <v>68</v>
      </c>
      <c r="E308" t="s">
        <v>125</v>
      </c>
      <c r="F308" t="s">
        <v>126</v>
      </c>
      <c r="J308" t="s">
        <v>47</v>
      </c>
    </row>
    <row r="309" spans="1:13">
      <c r="A309" s="9">
        <v>40917</v>
      </c>
      <c r="C309" s="7">
        <v>93</v>
      </c>
      <c r="E309" t="s">
        <v>21</v>
      </c>
      <c r="F309" t="s">
        <v>22</v>
      </c>
      <c r="J309" t="s">
        <v>47</v>
      </c>
    </row>
    <row r="310" spans="1:13">
      <c r="A310" s="9">
        <v>40918</v>
      </c>
      <c r="C310" s="7">
        <v>93</v>
      </c>
      <c r="E310" t="s">
        <v>128</v>
      </c>
      <c r="F310" t="s">
        <v>22</v>
      </c>
    </row>
    <row r="311" spans="1:13">
      <c r="A311" s="9">
        <v>40918</v>
      </c>
      <c r="C311" s="7">
        <v>92</v>
      </c>
      <c r="E311" t="s">
        <v>128</v>
      </c>
      <c r="F311" t="s">
        <v>22</v>
      </c>
    </row>
    <row r="312" spans="1:13">
      <c r="A312" s="9">
        <v>40920</v>
      </c>
      <c r="C312" s="7">
        <v>91</v>
      </c>
      <c r="E312" t="s">
        <v>46</v>
      </c>
      <c r="F312" t="s">
        <v>132</v>
      </c>
    </row>
    <row r="313" spans="1:13">
      <c r="A313" s="9">
        <v>40931</v>
      </c>
      <c r="C313" s="7">
        <v>94</v>
      </c>
      <c r="D313">
        <v>8.4171999999999997E-2</v>
      </c>
      <c r="E313" t="s">
        <v>15</v>
      </c>
      <c r="F313" t="s">
        <v>22</v>
      </c>
      <c r="G313" s="4" t="s">
        <v>120</v>
      </c>
      <c r="H313" t="e">
        <f>800*D313/($D$284+$D$285+$D$286+$D$287+$D$288)/1000</f>
        <v>#DIV/0!</v>
      </c>
      <c r="I313" t="s">
        <v>16</v>
      </c>
      <c r="J313" t="s">
        <v>14</v>
      </c>
      <c r="M313" t="s">
        <v>119</v>
      </c>
    </row>
    <row r="314" spans="1:13">
      <c r="A314" s="9">
        <v>40931</v>
      </c>
      <c r="C314" s="7">
        <v>95</v>
      </c>
      <c r="D314">
        <v>5.9116000000000002E-2</v>
      </c>
      <c r="E314" t="s">
        <v>15</v>
      </c>
      <c r="F314" t="s">
        <v>22</v>
      </c>
      <c r="G314" s="4" t="s">
        <v>120</v>
      </c>
      <c r="H314" t="e">
        <f>800*D314/($D$284+$D$285+$D$286+$D$287+$D$288)/1000</f>
        <v>#DIV/0!</v>
      </c>
      <c r="I314" t="s">
        <v>16</v>
      </c>
      <c r="J314" t="s">
        <v>14</v>
      </c>
      <c r="M314" t="s">
        <v>119</v>
      </c>
    </row>
    <row r="315" spans="1:13">
      <c r="A315" s="9">
        <v>40931</v>
      </c>
      <c r="C315" s="7">
        <v>92</v>
      </c>
      <c r="D315">
        <f>0.181982+0.126409</f>
        <v>0.30839099999999997</v>
      </c>
      <c r="E315" t="s">
        <v>15</v>
      </c>
      <c r="F315" t="s">
        <v>22</v>
      </c>
      <c r="G315" s="4" t="s">
        <v>120</v>
      </c>
      <c r="H315" t="e">
        <f>800*D315/($D$284+$D$285+$D$286+$D$287+$D$288)/1000</f>
        <v>#DIV/0!</v>
      </c>
      <c r="I315" t="s">
        <v>16</v>
      </c>
      <c r="J315" t="s">
        <v>14</v>
      </c>
      <c r="M315" t="s">
        <v>119</v>
      </c>
    </row>
    <row r="316" spans="1:13">
      <c r="A316" s="9">
        <v>40931</v>
      </c>
      <c r="C316" s="7">
        <v>77</v>
      </c>
      <c r="D316">
        <v>3.2487000000000002E-2</v>
      </c>
      <c r="E316" t="s">
        <v>15</v>
      </c>
      <c r="F316" t="s">
        <v>22</v>
      </c>
      <c r="G316" s="4" t="s">
        <v>120</v>
      </c>
      <c r="H316" t="e">
        <f>800*D316/($D$284+$D$285+$D$286+$D$287+$D$288)/1000</f>
        <v>#DIV/0!</v>
      </c>
      <c r="I316" t="s">
        <v>16</v>
      </c>
      <c r="J316" t="s">
        <v>14</v>
      </c>
      <c r="M316" t="s">
        <v>119</v>
      </c>
    </row>
    <row r="317" spans="1:13">
      <c r="A317" s="9">
        <v>40931</v>
      </c>
      <c r="C317" s="7">
        <v>78</v>
      </c>
      <c r="D317">
        <v>0.104633</v>
      </c>
      <c r="E317" t="s">
        <v>15</v>
      </c>
      <c r="F317" t="s">
        <v>22</v>
      </c>
      <c r="G317" s="4" t="s">
        <v>120</v>
      </c>
      <c r="H317" t="e">
        <f>800*D317/($D$284+$D$285+$D$286+$D$287+$D$288)/1000</f>
        <v>#DIV/0!</v>
      </c>
      <c r="I317" t="s">
        <v>16</v>
      </c>
      <c r="J317" t="s">
        <v>14</v>
      </c>
      <c r="M317" t="s">
        <v>119</v>
      </c>
    </row>
    <row r="318" spans="1:13">
      <c r="A318" s="9">
        <v>40933</v>
      </c>
      <c r="C318" s="7">
        <v>91</v>
      </c>
      <c r="E318" t="s">
        <v>41</v>
      </c>
      <c r="F318" t="s">
        <v>22</v>
      </c>
      <c r="G318" s="4" t="s">
        <v>75</v>
      </c>
      <c r="H318">
        <v>325</v>
      </c>
      <c r="I318" t="s">
        <v>18</v>
      </c>
      <c r="J318" t="s">
        <v>47</v>
      </c>
    </row>
    <row r="319" spans="1:13">
      <c r="A319" s="9">
        <v>41258</v>
      </c>
      <c r="E319" t="s">
        <v>129</v>
      </c>
      <c r="F319" t="s">
        <v>127</v>
      </c>
      <c r="H319">
        <v>1.5</v>
      </c>
      <c r="I319" t="s">
        <v>130</v>
      </c>
    </row>
  </sheetData>
  <sortState ref="A2:N319">
    <sortCondition ref="A1"/>
  </sortState>
  <dataValidations count="1">
    <dataValidation type="list" operator="notBetween" allowBlank="1" showInputMessage="1" showErrorMessage="1" sqref="C1:C1048576">
      <formula1>$C:$C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49"/>
  <sheetViews>
    <sheetView workbookViewId="0">
      <selection sqref="A1:B1048576"/>
    </sheetView>
  </sheetViews>
  <sheetFormatPr baseColWidth="10" defaultRowHeight="15"/>
  <sheetData>
    <row r="1" spans="1:2">
      <c r="A1" t="s">
        <v>133</v>
      </c>
      <c r="B1" t="s">
        <v>12</v>
      </c>
    </row>
    <row r="2" spans="1:2">
      <c r="A2" t="s">
        <v>134</v>
      </c>
      <c r="B2">
        <v>6.7571183529999995E-2</v>
      </c>
    </row>
    <row r="3" spans="1:2">
      <c r="A3" t="s">
        <v>135</v>
      </c>
      <c r="B3">
        <v>0.13007275813999999</v>
      </c>
    </row>
    <row r="4" spans="1:2">
      <c r="A4" t="s">
        <v>136</v>
      </c>
      <c r="B4">
        <v>0.32717245841999998</v>
      </c>
    </row>
    <row r="5" spans="1:2">
      <c r="A5" t="s">
        <v>137</v>
      </c>
      <c r="B5">
        <v>0.28321168885999998</v>
      </c>
    </row>
    <row r="6" spans="1:2">
      <c r="A6" t="s">
        <v>138</v>
      </c>
      <c r="B6">
        <v>0.25944125086999997</v>
      </c>
    </row>
    <row r="7" spans="1:2">
      <c r="A7" t="s">
        <v>139</v>
      </c>
      <c r="B7">
        <v>0.25447003824999997</v>
      </c>
    </row>
    <row r="8" spans="1:2">
      <c r="A8" t="s">
        <v>140</v>
      </c>
      <c r="B8">
        <v>0.20616885911999999</v>
      </c>
    </row>
    <row r="9" spans="1:2">
      <c r="A9" t="s">
        <v>141</v>
      </c>
      <c r="B9">
        <v>0.20501134639999999</v>
      </c>
    </row>
    <row r="10" spans="1:2">
      <c r="A10" t="s">
        <v>142</v>
      </c>
      <c r="B10">
        <v>0.1806755548</v>
      </c>
    </row>
    <row r="11" spans="1:2">
      <c r="A11" t="s">
        <v>143</v>
      </c>
      <c r="B11">
        <v>0.17506249798000001</v>
      </c>
    </row>
    <row r="12" spans="1:2">
      <c r="A12" t="s">
        <v>144</v>
      </c>
      <c r="B12">
        <v>0.18834505825</v>
      </c>
    </row>
    <row r="13" spans="1:2">
      <c r="A13" t="s">
        <v>145</v>
      </c>
      <c r="B13">
        <v>0.22340131318000001</v>
      </c>
    </row>
    <row r="14" spans="1:2">
      <c r="A14" t="s">
        <v>146</v>
      </c>
      <c r="B14">
        <v>0.10178963986</v>
      </c>
    </row>
    <row r="15" spans="1:2">
      <c r="A15" t="s">
        <v>147</v>
      </c>
      <c r="B15">
        <v>0.19942685509999999</v>
      </c>
    </row>
    <row r="16" spans="1:2">
      <c r="A16" t="s">
        <v>148</v>
      </c>
      <c r="B16">
        <v>4.0780550309999997E-2</v>
      </c>
    </row>
    <row r="17" spans="1:2">
      <c r="A17" t="s">
        <v>149</v>
      </c>
      <c r="B17">
        <v>0.16548289543</v>
      </c>
    </row>
    <row r="18" spans="1:2">
      <c r="A18" t="s">
        <v>150</v>
      </c>
      <c r="B18">
        <v>0.17173468269</v>
      </c>
    </row>
    <row r="19" spans="1:2">
      <c r="A19" t="s">
        <v>151</v>
      </c>
      <c r="B19">
        <v>9.9191669489999995E-2</v>
      </c>
    </row>
    <row r="20" spans="1:2">
      <c r="A20" t="s">
        <v>152</v>
      </c>
      <c r="B20">
        <v>0.10164781917</v>
      </c>
    </row>
    <row r="21" spans="1:2">
      <c r="A21" t="s">
        <v>153</v>
      </c>
      <c r="B21">
        <v>0.11138259178</v>
      </c>
    </row>
    <row r="22" spans="1:2">
      <c r="A22" t="s">
        <v>154</v>
      </c>
      <c r="B22">
        <v>0.10184482005000001</v>
      </c>
    </row>
    <row r="23" spans="1:2">
      <c r="A23" t="s">
        <v>155</v>
      </c>
      <c r="B23">
        <v>6.283749257E-2</v>
      </c>
    </row>
    <row r="24" spans="1:2">
      <c r="A24" t="s">
        <v>156</v>
      </c>
      <c r="B24">
        <v>9.9801967120000001E-2</v>
      </c>
    </row>
    <row r="25" spans="1:2">
      <c r="A25" t="s">
        <v>157</v>
      </c>
      <c r="B25">
        <v>0.10940079384</v>
      </c>
    </row>
    <row r="26" spans="1:2">
      <c r="A26" t="s">
        <v>158</v>
      </c>
      <c r="B26">
        <v>3.2487118170000003E-2</v>
      </c>
    </row>
    <row r="27" spans="1:2">
      <c r="A27" t="s">
        <v>159</v>
      </c>
      <c r="B27">
        <v>0.10463305979</v>
      </c>
    </row>
    <row r="28" spans="1:2">
      <c r="A28" t="s">
        <v>160</v>
      </c>
      <c r="B28">
        <v>8.7634680539999996E-2</v>
      </c>
    </row>
    <row r="29" spans="1:2">
      <c r="A29" t="s">
        <v>161</v>
      </c>
      <c r="B29">
        <v>0.28059936538000002</v>
      </c>
    </row>
    <row r="30" spans="1:2">
      <c r="A30" t="s">
        <v>162</v>
      </c>
      <c r="B30">
        <v>0.24160309952</v>
      </c>
    </row>
    <row r="31" spans="1:2">
      <c r="A31" t="s">
        <v>163</v>
      </c>
      <c r="B31">
        <v>0.18410815546000001</v>
      </c>
    </row>
    <row r="32" spans="1:2">
      <c r="A32" t="s">
        <v>164</v>
      </c>
      <c r="B32">
        <v>6.2576628080000002E-2</v>
      </c>
    </row>
    <row r="33" spans="1:2">
      <c r="A33" t="s">
        <v>165</v>
      </c>
      <c r="B33">
        <v>5.9056706289999997E-2</v>
      </c>
    </row>
    <row r="34" spans="1:2">
      <c r="A34" t="s">
        <v>166</v>
      </c>
      <c r="B34">
        <v>4.5797753189999998E-2</v>
      </c>
    </row>
    <row r="35" spans="1:2">
      <c r="A35" t="s">
        <v>167</v>
      </c>
      <c r="B35">
        <v>4.6472308970000001E-2</v>
      </c>
    </row>
    <row r="36" spans="1:2">
      <c r="A36" t="s">
        <v>168</v>
      </c>
      <c r="B36">
        <v>0.17152876727999999</v>
      </c>
    </row>
    <row r="37" spans="1:2">
      <c r="A37" t="s">
        <v>169</v>
      </c>
      <c r="B37">
        <v>8.4171889779999995E-2</v>
      </c>
    </row>
    <row r="38" spans="1:2">
      <c r="A38" t="s">
        <v>170</v>
      </c>
      <c r="B38">
        <v>0.22253243402</v>
      </c>
    </row>
    <row r="39" spans="1:2">
      <c r="A39" t="s">
        <v>171</v>
      </c>
      <c r="B39">
        <v>0.12640892055</v>
      </c>
    </row>
    <row r="40" spans="1:2">
      <c r="A40" t="s">
        <v>172</v>
      </c>
      <c r="B40">
        <v>0.18198171658000001</v>
      </c>
    </row>
    <row r="41" spans="1:2">
      <c r="A41" t="s">
        <v>173</v>
      </c>
      <c r="B41">
        <v>7.7264584799999994E-2</v>
      </c>
    </row>
    <row r="42" spans="1:2">
      <c r="A42" t="s">
        <v>174</v>
      </c>
      <c r="B42">
        <v>0.32196521550000001</v>
      </c>
    </row>
    <row r="43" spans="1:2">
      <c r="A43" t="s">
        <v>174</v>
      </c>
      <c r="B43">
        <v>0.15433286627000001</v>
      </c>
    </row>
    <row r="44" spans="1:2">
      <c r="A44" t="s">
        <v>175</v>
      </c>
      <c r="B44">
        <v>5.9116003430000001E-2</v>
      </c>
    </row>
    <row r="45" spans="1:2">
      <c r="A45" t="s">
        <v>176</v>
      </c>
      <c r="B45">
        <v>9.6096707899999995E-2</v>
      </c>
    </row>
    <row r="46" spans="1:2">
      <c r="A46" t="s">
        <v>177</v>
      </c>
      <c r="B46">
        <v>0.11545641314000001</v>
      </c>
    </row>
    <row r="47" spans="1:2">
      <c r="A47" t="s">
        <v>178</v>
      </c>
      <c r="B47">
        <v>0.10626116612</v>
      </c>
    </row>
    <row r="48" spans="1:2">
      <c r="A48" t="s">
        <v>179</v>
      </c>
      <c r="B48">
        <v>6.333860727E-2</v>
      </c>
    </row>
    <row r="49" spans="1:2">
      <c r="A49" t="s">
        <v>180</v>
      </c>
      <c r="B49">
        <v>0.10786112616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B9" sqref="B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HONORE_WILLIAM</vt:lpstr>
      <vt:lpstr>parcellaire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Mottes</dc:creator>
  <cp:lastModifiedBy>CIRAD</cp:lastModifiedBy>
  <dcterms:created xsi:type="dcterms:W3CDTF">2012-01-11T14:38:47Z</dcterms:created>
  <dcterms:modified xsi:type="dcterms:W3CDTF">2012-04-23T18:17:15Z</dcterms:modified>
</cp:coreProperties>
</file>