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1340" windowHeight="6600" tabRatio="800"/>
  </bookViews>
  <sheets>
    <sheet name="calendrier" sheetId="19" r:id="rId1"/>
    <sheet name="Imprime" sheetId="20" r:id="rId2"/>
    <sheet name="Date" sheetId="21" r:id="rId3"/>
  </sheets>
  <definedNames>
    <definedName name="_xlnm.Print_Area" localSheetId="0">calendrier!$A$1:$AG$31</definedName>
    <definedName name="_xlnm.Print_Area" localSheetId="1">Imprime!$A$1:$AG$31</definedName>
  </definedNames>
  <calcPr calcId="145621"/>
</workbook>
</file>

<file path=xl/calcChain.xml><?xml version="1.0" encoding="utf-8"?>
<calcChain xmlns="http://schemas.openxmlformats.org/spreadsheetml/2006/main">
  <c r="AD4" i="20" l="1"/>
  <c r="T5" i="20" l="1"/>
  <c r="B5" i="20"/>
  <c r="AE18" i="20" l="1"/>
  <c r="AC11" i="20"/>
  <c r="B11" i="20"/>
  <c r="E11" i="20"/>
  <c r="F11" i="20"/>
  <c r="G11" i="20"/>
  <c r="H11" i="20"/>
  <c r="I11" i="20"/>
  <c r="L11" i="20"/>
  <c r="M11" i="20"/>
  <c r="N11" i="20"/>
  <c r="O11" i="20"/>
  <c r="P11" i="20"/>
  <c r="S11" i="20"/>
  <c r="T11" i="20"/>
  <c r="U11" i="20"/>
  <c r="V11" i="20"/>
  <c r="W11" i="20"/>
  <c r="Z11" i="20"/>
  <c r="AA11" i="20"/>
  <c r="AB11" i="20"/>
  <c r="B12" i="20"/>
  <c r="E12" i="20"/>
  <c r="F12" i="20"/>
  <c r="G12" i="20"/>
  <c r="H12" i="20"/>
  <c r="I12" i="20"/>
  <c r="L12" i="20"/>
  <c r="M12" i="20"/>
  <c r="N12" i="20"/>
  <c r="O12" i="20"/>
  <c r="P12" i="20"/>
  <c r="S12" i="20"/>
  <c r="T12" i="20"/>
  <c r="U12" i="20"/>
  <c r="V12" i="20"/>
  <c r="W12" i="20"/>
  <c r="Z12" i="20"/>
  <c r="AA12" i="20"/>
  <c r="AB12" i="20"/>
  <c r="AC12" i="20"/>
  <c r="AD12" i="20"/>
  <c r="B13" i="20"/>
  <c r="C13" i="20"/>
  <c r="D13" i="20"/>
  <c r="E13" i="20"/>
  <c r="F13" i="20"/>
  <c r="I13" i="20"/>
  <c r="J13" i="20"/>
  <c r="K13" i="20"/>
  <c r="L13" i="20"/>
  <c r="M13" i="20"/>
  <c r="P13" i="20"/>
  <c r="Q13" i="20"/>
  <c r="R13" i="20"/>
  <c r="S13" i="20"/>
  <c r="T13" i="20"/>
  <c r="W13" i="20"/>
  <c r="X13" i="20"/>
  <c r="Y13" i="20"/>
  <c r="Z13" i="20"/>
  <c r="AA13" i="20"/>
  <c r="AD13" i="20"/>
  <c r="AE13" i="20"/>
  <c r="AF13" i="20"/>
  <c r="B14" i="20"/>
  <c r="C14" i="20"/>
  <c r="D14" i="20"/>
  <c r="G14" i="20"/>
  <c r="H14" i="20"/>
  <c r="I14" i="20"/>
  <c r="J14" i="20"/>
  <c r="K14" i="20"/>
  <c r="N14" i="20"/>
  <c r="O14" i="20"/>
  <c r="P14" i="20"/>
  <c r="Q14" i="20"/>
  <c r="R14" i="20"/>
  <c r="U14" i="20"/>
  <c r="F30" i="20" s="1"/>
  <c r="V14" i="20"/>
  <c r="W14" i="20"/>
  <c r="X14" i="20"/>
  <c r="Y14" i="20"/>
  <c r="AB14" i="20"/>
  <c r="AC14" i="20"/>
  <c r="AD14" i="20"/>
  <c r="AE14" i="20"/>
  <c r="AF14" i="20"/>
  <c r="D15" i="20"/>
  <c r="E15" i="20"/>
  <c r="F15" i="20"/>
  <c r="G15" i="20"/>
  <c r="H15" i="20"/>
  <c r="K15" i="20"/>
  <c r="L15" i="20"/>
  <c r="M15" i="20"/>
  <c r="N15" i="20"/>
  <c r="O15" i="20"/>
  <c r="R15" i="20"/>
  <c r="S15" i="20"/>
  <c r="T15" i="20"/>
  <c r="U15" i="20"/>
  <c r="V15" i="20"/>
  <c r="Y15" i="20"/>
  <c r="Z15" i="20"/>
  <c r="AA15" i="20"/>
  <c r="AB15" i="20"/>
  <c r="AC15" i="20"/>
  <c r="AF15" i="20"/>
  <c r="B16" i="20"/>
  <c r="C16" i="20"/>
  <c r="D16" i="20"/>
  <c r="E16" i="20"/>
  <c r="F16" i="20"/>
  <c r="I16" i="20"/>
  <c r="J16" i="20"/>
  <c r="K16" i="20"/>
  <c r="L16" i="20"/>
  <c r="M16" i="20"/>
  <c r="P16" i="20"/>
  <c r="Q16" i="20"/>
  <c r="R16" i="20"/>
  <c r="S16" i="20"/>
  <c r="T16" i="20"/>
  <c r="W16" i="20"/>
  <c r="X16" i="20"/>
  <c r="Y16" i="20"/>
  <c r="Z16" i="20"/>
  <c r="AA16" i="20"/>
  <c r="AD16" i="20"/>
  <c r="AE16" i="20"/>
  <c r="AF16" i="20"/>
  <c r="B17" i="20"/>
  <c r="C17" i="20"/>
  <c r="F17" i="20"/>
  <c r="G17" i="20"/>
  <c r="H17" i="20"/>
  <c r="I17" i="20"/>
  <c r="J17" i="20"/>
  <c r="M17" i="20"/>
  <c r="N17" i="20"/>
  <c r="O17" i="20"/>
  <c r="P17" i="20"/>
  <c r="Q17" i="20"/>
  <c r="T17" i="20"/>
  <c r="U17" i="20"/>
  <c r="V17" i="20"/>
  <c r="W17" i="20"/>
  <c r="X17" i="20"/>
  <c r="AA17" i="20"/>
  <c r="AB17" i="20"/>
  <c r="AC17" i="20"/>
  <c r="AD17" i="20"/>
  <c r="AE17" i="20"/>
  <c r="C18" i="20"/>
  <c r="D18" i="20"/>
  <c r="E18" i="20"/>
  <c r="F18" i="20"/>
  <c r="G18" i="20"/>
  <c r="J18" i="20"/>
  <c r="K18" i="20"/>
  <c r="L18" i="20"/>
  <c r="M18" i="20"/>
  <c r="N18" i="20"/>
  <c r="Q18" i="20"/>
  <c r="R18" i="20"/>
  <c r="S18" i="20"/>
  <c r="T18" i="20"/>
  <c r="U18" i="20"/>
  <c r="X18" i="20"/>
  <c r="Y18" i="20"/>
  <c r="Z18" i="20"/>
  <c r="AA18" i="20"/>
  <c r="AB18" i="20"/>
  <c r="AF18" i="20"/>
  <c r="B19" i="20"/>
  <c r="C19" i="20"/>
  <c r="D19" i="20"/>
  <c r="E19" i="20"/>
  <c r="H19" i="20"/>
  <c r="I19" i="20"/>
  <c r="J19" i="20"/>
  <c r="K19" i="20"/>
  <c r="L19" i="20"/>
  <c r="O19" i="20"/>
  <c r="P19" i="20"/>
  <c r="Q19" i="20"/>
  <c r="R19" i="20"/>
  <c r="S19" i="20"/>
  <c r="V19" i="20"/>
  <c r="W19" i="20"/>
  <c r="X19" i="20"/>
  <c r="Y19" i="20"/>
  <c r="Z19" i="20"/>
  <c r="AC19" i="20"/>
  <c r="AD19" i="20"/>
  <c r="AE19" i="20"/>
  <c r="AF19" i="20"/>
  <c r="B20" i="20"/>
  <c r="L30" i="20" s="1"/>
  <c r="E20" i="20"/>
  <c r="F20" i="20"/>
  <c r="G20" i="20"/>
  <c r="H20" i="20"/>
  <c r="I20" i="20"/>
  <c r="L20" i="20"/>
  <c r="M20" i="20"/>
  <c r="N20" i="20"/>
  <c r="O20" i="20"/>
  <c r="P20" i="20"/>
  <c r="S20" i="20"/>
  <c r="T20" i="20"/>
  <c r="U20" i="20"/>
  <c r="V20" i="20"/>
  <c r="W20" i="20"/>
  <c r="Z20" i="20"/>
  <c r="AA20" i="20"/>
  <c r="AB20" i="20"/>
  <c r="AC20" i="20"/>
  <c r="AD20" i="20"/>
  <c r="AF20" i="20"/>
  <c r="C21" i="20"/>
  <c r="D21" i="20"/>
  <c r="E21" i="20"/>
  <c r="F21" i="20"/>
  <c r="G21" i="20"/>
  <c r="J21" i="20"/>
  <c r="K21" i="20"/>
  <c r="L21" i="20"/>
  <c r="M21" i="20"/>
  <c r="N21" i="20"/>
  <c r="Q21" i="20"/>
  <c r="R21" i="20"/>
  <c r="S21" i="20"/>
  <c r="T21" i="20"/>
  <c r="U21" i="20"/>
  <c r="X21" i="20"/>
  <c r="Y21" i="20"/>
  <c r="Z21" i="20"/>
  <c r="AA21" i="20"/>
  <c r="AB21" i="20"/>
  <c r="AE21" i="20"/>
  <c r="AF21" i="20"/>
  <c r="C10" i="20"/>
  <c r="D10" i="20"/>
  <c r="E10" i="20"/>
  <c r="H10" i="20"/>
  <c r="I10" i="20"/>
  <c r="J10" i="20"/>
  <c r="K10" i="20"/>
  <c r="L10" i="20"/>
  <c r="O10" i="20"/>
  <c r="P10" i="20"/>
  <c r="Q10" i="20"/>
  <c r="R10" i="20"/>
  <c r="S10" i="20"/>
  <c r="V10" i="20"/>
  <c r="W10" i="20"/>
  <c r="X10" i="20"/>
  <c r="Y10" i="20"/>
  <c r="Z10" i="20"/>
  <c r="AC10" i="20"/>
  <c r="AD10" i="20"/>
  <c r="AE10" i="20"/>
  <c r="AF10" i="20"/>
  <c r="B10" i="20"/>
  <c r="B28" i="20" s="1"/>
  <c r="J31" i="20"/>
  <c r="H31" i="20"/>
  <c r="G31" i="20"/>
  <c r="F31" i="20"/>
  <c r="E31" i="20"/>
  <c r="D31" i="20"/>
  <c r="C31" i="20"/>
  <c r="M30" i="20"/>
  <c r="K30" i="20"/>
  <c r="J30" i="20"/>
  <c r="H30" i="20"/>
  <c r="G30" i="20"/>
  <c r="E30" i="20"/>
  <c r="D30" i="20"/>
  <c r="C30" i="20"/>
  <c r="M29" i="20"/>
  <c r="K29" i="20"/>
  <c r="J29" i="20"/>
  <c r="H29" i="20"/>
  <c r="G29" i="20"/>
  <c r="F29" i="20"/>
  <c r="E29" i="20"/>
  <c r="D29" i="20"/>
  <c r="C29" i="20"/>
  <c r="M28" i="20"/>
  <c r="K28" i="20"/>
  <c r="J28" i="20"/>
  <c r="H28" i="20"/>
  <c r="G28" i="20"/>
  <c r="E28" i="20"/>
  <c r="D28" i="20"/>
  <c r="C28" i="20"/>
  <c r="M27" i="20"/>
  <c r="K27" i="20"/>
  <c r="J27" i="20"/>
  <c r="H27" i="20"/>
  <c r="G27" i="20"/>
  <c r="F27" i="20"/>
  <c r="E27" i="20"/>
  <c r="D27" i="20"/>
  <c r="C27" i="20"/>
  <c r="M26" i="20"/>
  <c r="K26" i="20"/>
  <c r="J26" i="20"/>
  <c r="H26" i="20"/>
  <c r="G26" i="20"/>
  <c r="E26" i="20"/>
  <c r="D26" i="20"/>
  <c r="C26" i="20"/>
  <c r="M25" i="20"/>
  <c r="K25" i="20"/>
  <c r="J25" i="20"/>
  <c r="H25" i="20"/>
  <c r="G25" i="20"/>
  <c r="E25" i="20"/>
  <c r="D25" i="20"/>
  <c r="C25" i="20"/>
  <c r="M24" i="20"/>
  <c r="L24" i="20"/>
  <c r="K24" i="20"/>
  <c r="J24" i="20"/>
  <c r="H24" i="20"/>
  <c r="G24" i="20"/>
  <c r="E24" i="20"/>
  <c r="D24" i="20"/>
  <c r="C24" i="20"/>
  <c r="F25" i="20" l="1"/>
  <c r="F24" i="20"/>
  <c r="F26" i="20"/>
  <c r="O26" i="20" s="1"/>
  <c r="X24" i="20" s="1"/>
  <c r="F28" i="20"/>
  <c r="L25" i="20"/>
  <c r="L26" i="20"/>
  <c r="L27" i="20"/>
  <c r="L28" i="20"/>
  <c r="L29" i="20"/>
  <c r="B24" i="20"/>
  <c r="B26" i="20"/>
  <c r="L31" i="20"/>
  <c r="M31" i="20"/>
  <c r="K31" i="20"/>
  <c r="I31" i="20"/>
  <c r="B31" i="20"/>
  <c r="B30" i="20"/>
  <c r="B25" i="20"/>
  <c r="B27" i="20"/>
  <c r="B29" i="20"/>
  <c r="I24" i="20"/>
  <c r="O24" i="20" s="1"/>
  <c r="Q27" i="20" s="1"/>
  <c r="I25" i="20"/>
  <c r="I26" i="20"/>
  <c r="I27" i="20"/>
  <c r="I28" i="20"/>
  <c r="O28" i="20" s="1"/>
  <c r="U30" i="20" s="1"/>
  <c r="I29" i="20"/>
  <c r="I30" i="20"/>
  <c r="O30" i="20" s="1"/>
  <c r="X30" i="20" s="1"/>
  <c r="O27" i="20"/>
  <c r="U27" i="20" s="1"/>
  <c r="C24" i="19"/>
  <c r="B24" i="19"/>
  <c r="O31" i="20" l="1"/>
  <c r="O29" i="20"/>
  <c r="X27" i="20" s="1"/>
  <c r="O25" i="20"/>
  <c r="U24" i="20" s="1"/>
  <c r="C31" i="19"/>
  <c r="B25" i="19"/>
  <c r="E25" i="19"/>
  <c r="F25" i="19"/>
  <c r="I25" i="19"/>
  <c r="L25" i="19"/>
  <c r="M25" i="19"/>
  <c r="D25" i="19"/>
  <c r="C25" i="19"/>
  <c r="G25" i="19"/>
  <c r="H25" i="19"/>
  <c r="J25" i="19"/>
  <c r="K25" i="19"/>
  <c r="B26" i="19"/>
  <c r="E26" i="19"/>
  <c r="F26" i="19"/>
  <c r="I26" i="19"/>
  <c r="L26" i="19"/>
  <c r="M26" i="19"/>
  <c r="D26" i="19"/>
  <c r="C26" i="19"/>
  <c r="G26" i="19"/>
  <c r="H26" i="19"/>
  <c r="J26" i="19"/>
  <c r="K26" i="19"/>
  <c r="B27" i="19"/>
  <c r="E27" i="19"/>
  <c r="F27" i="19"/>
  <c r="I27" i="19"/>
  <c r="L27" i="19"/>
  <c r="M27" i="19"/>
  <c r="D27" i="19"/>
  <c r="C27" i="19"/>
  <c r="G27" i="19"/>
  <c r="H27" i="19"/>
  <c r="J27" i="19"/>
  <c r="K27" i="19"/>
  <c r="B28" i="19"/>
  <c r="E28" i="19"/>
  <c r="F28" i="19"/>
  <c r="I28" i="19"/>
  <c r="L28" i="19"/>
  <c r="M28" i="19"/>
  <c r="D28" i="19"/>
  <c r="C28" i="19"/>
  <c r="G28" i="19"/>
  <c r="H28" i="19"/>
  <c r="J28" i="19"/>
  <c r="K28" i="19"/>
  <c r="B29" i="19"/>
  <c r="E29" i="19"/>
  <c r="F29" i="19"/>
  <c r="I29" i="19"/>
  <c r="L29" i="19"/>
  <c r="M29" i="19"/>
  <c r="D29" i="19"/>
  <c r="C29" i="19"/>
  <c r="G29" i="19"/>
  <c r="H29" i="19"/>
  <c r="J29" i="19"/>
  <c r="K29" i="19"/>
  <c r="B31" i="19"/>
  <c r="E31" i="19"/>
  <c r="F31" i="19"/>
  <c r="I31" i="19"/>
  <c r="L31" i="19"/>
  <c r="M31" i="19"/>
  <c r="D31" i="19"/>
  <c r="G31" i="19"/>
  <c r="H31" i="19"/>
  <c r="J31" i="19"/>
  <c r="K31" i="19"/>
  <c r="E24" i="19"/>
  <c r="F24" i="19"/>
  <c r="I24" i="19"/>
  <c r="L24" i="19"/>
  <c r="M24" i="19"/>
  <c r="D24" i="19"/>
  <c r="G24" i="19"/>
  <c r="H24" i="19"/>
  <c r="J24" i="19"/>
  <c r="K24" i="19"/>
  <c r="B30" i="19"/>
  <c r="C30" i="19"/>
  <c r="D30" i="19"/>
  <c r="E30" i="19"/>
  <c r="F30" i="19"/>
  <c r="G30" i="19"/>
  <c r="H30" i="19"/>
  <c r="I30" i="19"/>
  <c r="J30" i="19"/>
  <c r="K30" i="19"/>
  <c r="L30" i="19"/>
  <c r="M30" i="19"/>
  <c r="Q24" i="20" l="1"/>
  <c r="Q30" i="20" s="1"/>
  <c r="R31" i="20" s="1"/>
  <c r="AB4" i="20" s="1"/>
  <c r="O24" i="19"/>
  <c r="Q27" i="19" s="1"/>
  <c r="O28" i="19"/>
  <c r="U30" i="19" s="1"/>
  <c r="O30" i="19"/>
  <c r="X30" i="19" s="1"/>
  <c r="O29" i="19"/>
  <c r="X27" i="19" s="1"/>
  <c r="O25" i="19"/>
  <c r="U24" i="19" s="1"/>
  <c r="O26" i="19"/>
  <c r="X24" i="19" s="1"/>
  <c r="O27" i="19"/>
  <c r="U27" i="19" s="1"/>
  <c r="O31" i="19"/>
  <c r="Q24" i="19" l="1"/>
  <c r="Q30" i="19" s="1"/>
  <c r="R31" i="19" s="1"/>
  <c r="AB4" i="19" s="1"/>
</calcChain>
</file>

<file path=xl/sharedStrings.xml><?xml version="1.0" encoding="utf-8"?>
<sst xmlns="http://schemas.openxmlformats.org/spreadsheetml/2006/main" count="132" uniqueCount="45">
  <si>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</si>
  <si>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</si>
  <si>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</si>
  <si>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</si>
  <si>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</si>
  <si>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</si>
  <si>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</si>
  <si>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</si>
  <si>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</si>
  <si>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</si>
  <si>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</si>
  <si>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</si>
  <si>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</t>
  </si>
  <si>
    <t>CC</t>
  </si>
  <si>
    <t>CS</t>
  </si>
  <si>
    <t>Jours à prendre:       VA</t>
  </si>
  <si>
    <t>CALENDRIER VALIDE EN CONSEIL D'ENTREPRISE</t>
  </si>
  <si>
    <t>Anc.</t>
  </si>
  <si>
    <t>P</t>
  </si>
  <si>
    <t>CA</t>
  </si>
  <si>
    <t>M</t>
  </si>
  <si>
    <t>CT</t>
  </si>
  <si>
    <t>J</t>
  </si>
  <si>
    <t>F</t>
  </si>
  <si>
    <t>A</t>
  </si>
  <si>
    <t>S</t>
  </si>
  <si>
    <t>O</t>
  </si>
  <si>
    <t>N</t>
  </si>
  <si>
    <t>D</t>
  </si>
  <si>
    <t>Total P</t>
  </si>
  <si>
    <t xml:space="preserve">Prénom: </t>
  </si>
  <si>
    <t>Nom:</t>
  </si>
  <si>
    <t>Total C</t>
  </si>
  <si>
    <t>Total G</t>
  </si>
  <si>
    <t>%</t>
  </si>
  <si>
    <t>14-22</t>
  </si>
  <si>
    <t>T</t>
  </si>
  <si>
    <t>Forma</t>
  </si>
  <si>
    <t>Mal</t>
  </si>
  <si>
    <t>Anc</t>
  </si>
  <si>
    <t>Report 2012</t>
  </si>
  <si>
    <t>06</t>
  </si>
  <si>
    <t>06-14</t>
  </si>
  <si>
    <t>JF</t>
  </si>
  <si>
    <t>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</si>
</sst>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-;\-* #,##0.00\ _F_-;_-* &quot;-&quot;??\ _F_-;_-@_-"/>
    <numFmt numFmtId="165" formatCode="0.000"/>
  </numFmts>
  <fonts count="34" x14ac:knownFonts="1">
    <font>
      <sz val="10"/>
      <name val="Arial"/>
    </font>
    <font>
      <b/>
      <sz val="12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22"/>
      <name val="Arial"/>
      <family val="2"/>
    </font>
    <font>
      <sz val="12"/>
      <name val="Arial"/>
      <family val="2"/>
    </font>
    <font>
      <sz val="10"/>
      <color indexed="41"/>
      <name val="Arial"/>
      <family val="2"/>
    </font>
    <font>
      <b/>
      <sz val="18"/>
      <name val="Arial"/>
      <family val="2"/>
    </font>
    <font>
      <sz val="22"/>
      <name val="Arial"/>
      <family val="2"/>
    </font>
    <font>
      <sz val="11"/>
      <color indexed="22"/>
      <name val="Arial"/>
      <family val="2"/>
    </font>
    <font>
      <sz val="11"/>
      <color indexed="8"/>
      <name val="Arial"/>
      <family val="2"/>
    </font>
    <font>
      <b/>
      <sz val="12"/>
      <name val="Arial"/>
      <family val="2"/>
    </font>
    <font>
      <sz val="10"/>
      <color indexed="9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  <font>
      <sz val="11"/>
      <color indexed="9"/>
      <name val="Arial"/>
      <family val="2"/>
    </font>
    <font>
      <b/>
      <u/>
      <sz val="18"/>
      <color indexed="23"/>
      <name val="Arial"/>
      <family val="2"/>
    </font>
    <font>
      <b/>
      <sz val="11"/>
      <color indexed="8"/>
      <name val="Arial"/>
      <family val="2"/>
    </font>
    <font>
      <b/>
      <sz val="16"/>
      <color indexed="22"/>
      <name val="Arial"/>
      <family val="2"/>
    </font>
    <font>
      <sz val="10"/>
      <color indexed="9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b/>
      <sz val="11"/>
      <color theme="0"/>
      <name val="Arial"/>
      <family val="2"/>
    </font>
    <font>
      <b/>
      <u/>
      <sz val="18"/>
      <name val="Arial"/>
      <family val="2"/>
    </font>
    <font>
      <b/>
      <sz val="14"/>
      <color rgb="FFFF0000"/>
      <name val="Arial"/>
      <family val="2"/>
    </font>
    <font>
      <b/>
      <sz val="9"/>
      <color theme="0"/>
      <name val="Arial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23"/>
      </left>
      <right/>
      <top style="medium">
        <color indexed="64"/>
      </top>
      <bottom style="medium">
        <color indexed="23"/>
      </bottom>
      <diagonal/>
    </border>
    <border>
      <left/>
      <right style="medium">
        <color indexed="23"/>
      </right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7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Fill="1" applyBorder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0" fillId="2" borderId="4" xfId="0" applyFill="1" applyBorder="1" applyAlignment="1">
      <alignment horizontal="center" vertical="center"/>
    </xf>
    <xf numFmtId="0" fontId="8" fillId="0" borderId="0" xfId="0" applyFont="1" applyFill="1"/>
    <xf numFmtId="164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textRotation="90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textRotation="90"/>
    </xf>
    <xf numFmtId="0" fontId="0" fillId="0" borderId="0" xfId="0" applyFill="1" applyAlignment="1"/>
    <xf numFmtId="0" fontId="0" fillId="0" borderId="0" xfId="0" applyAlignment="1"/>
    <xf numFmtId="0" fontId="0" fillId="0" borderId="0" xfId="0" applyFill="1" applyBorder="1" applyAlignment="1"/>
    <xf numFmtId="0" fontId="6" fillId="0" borderId="0" xfId="0" applyFont="1" applyFill="1"/>
    <xf numFmtId="0" fontId="2" fillId="0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/>
    </xf>
    <xf numFmtId="0" fontId="3" fillId="2" borderId="0" xfId="0" applyFont="1" applyFill="1"/>
    <xf numFmtId="0" fontId="0" fillId="2" borderId="0" xfId="0" applyFill="1" applyBorder="1"/>
    <xf numFmtId="0" fontId="5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7" fillId="2" borderId="0" xfId="0" applyFont="1" applyFill="1" applyBorder="1" applyAlignment="1">
      <alignment horizontal="center" vertical="center"/>
    </xf>
    <xf numFmtId="0" fontId="5" fillId="2" borderId="0" xfId="0" applyFont="1" applyFill="1"/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/>
    <xf numFmtId="0" fontId="7" fillId="2" borderId="0" xfId="0" applyFont="1" applyFill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3" fillId="0" borderId="0" xfId="0" applyFont="1"/>
    <xf numFmtId="0" fontId="11" fillId="2" borderId="0" xfId="0" applyFont="1" applyFill="1" applyBorder="1"/>
    <xf numFmtId="0" fontId="3" fillId="0" borderId="0" xfId="0" applyFont="1" applyFill="1"/>
    <xf numFmtId="0" fontId="13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/>
    <xf numFmtId="0" fontId="15" fillId="0" borderId="0" xfId="0" applyFont="1" applyFill="1" applyBorder="1" applyAlignment="1">
      <alignment horizontal="center" vertical="center"/>
    </xf>
    <xf numFmtId="12" fontId="15" fillId="0" borderId="0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5" fillId="2" borderId="17" xfId="0" applyFont="1" applyFill="1" applyBorder="1"/>
    <xf numFmtId="0" fontId="5" fillId="2" borderId="17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7" fillId="2" borderId="17" xfId="0" applyFont="1" applyFill="1" applyBorder="1" applyAlignment="1"/>
    <xf numFmtId="0" fontId="7" fillId="2" borderId="17" xfId="0" applyFont="1" applyFill="1" applyBorder="1" applyAlignment="1">
      <alignment horizontal="left" vertical="center"/>
    </xf>
    <xf numFmtId="0" fontId="5" fillId="4" borderId="0" xfId="0" applyFont="1" applyFill="1"/>
    <xf numFmtId="0" fontId="7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/>
    <xf numFmtId="0" fontId="14" fillId="4" borderId="0" xfId="0" applyFont="1" applyFill="1" applyBorder="1" applyAlignment="1"/>
    <xf numFmtId="0" fontId="0" fillId="4" borderId="0" xfId="0" applyFill="1"/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right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5" fillId="2" borderId="0" xfId="0" applyFont="1" applyFill="1" applyBorder="1"/>
    <xf numFmtId="0" fontId="14" fillId="2" borderId="0" xfId="0" applyFont="1" applyFill="1" applyBorder="1" applyAlignment="1"/>
    <xf numFmtId="0" fontId="2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19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vertical="center"/>
    </xf>
    <xf numFmtId="0" fontId="0" fillId="2" borderId="21" xfId="0" applyFill="1" applyBorder="1"/>
    <xf numFmtId="0" fontId="2" fillId="2" borderId="21" xfId="0" applyFont="1" applyFill="1" applyBorder="1" applyAlignment="1">
      <alignment vertical="center"/>
    </xf>
    <xf numFmtId="0" fontId="3" fillId="2" borderId="21" xfId="0" applyFont="1" applyFill="1" applyBorder="1" applyAlignment="1">
      <alignment vertical="center"/>
    </xf>
    <xf numFmtId="0" fontId="5" fillId="2" borderId="21" xfId="0" applyFont="1" applyFill="1" applyBorder="1" applyAlignment="1">
      <alignment vertical="center"/>
    </xf>
    <xf numFmtId="165" fontId="14" fillId="2" borderId="0" xfId="0" applyNumberFormat="1" applyFont="1" applyFill="1"/>
    <xf numFmtId="0" fontId="14" fillId="2" borderId="0" xfId="0" applyFont="1" applyFill="1"/>
    <xf numFmtId="0" fontId="7" fillId="4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/>
    </xf>
    <xf numFmtId="0" fontId="22" fillId="2" borderId="0" xfId="0" applyFont="1" applyFill="1"/>
    <xf numFmtId="0" fontId="23" fillId="2" borderId="0" xfId="0" applyFont="1" applyFill="1" applyBorder="1" applyAlignment="1">
      <alignment horizontal="center" vertical="center"/>
    </xf>
    <xf numFmtId="0" fontId="3" fillId="2" borderId="2" xfId="0" applyFont="1" applyFill="1" applyBorder="1"/>
    <xf numFmtId="0" fontId="3" fillId="4" borderId="0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25" fillId="6" borderId="8" xfId="0" applyFont="1" applyFill="1" applyBorder="1" applyAlignment="1">
      <alignment horizontal="center" vertical="center"/>
    </xf>
    <xf numFmtId="0" fontId="26" fillId="7" borderId="0" xfId="0" applyFont="1" applyFill="1" applyAlignment="1">
      <alignment horizontal="left" vertical="center"/>
    </xf>
    <xf numFmtId="0" fontId="27" fillId="7" borderId="0" xfId="0" applyFont="1" applyFill="1" applyAlignment="1">
      <alignment horizontal="center" vertical="center"/>
    </xf>
    <xf numFmtId="0" fontId="7" fillId="8" borderId="0" xfId="0" applyFont="1" applyFill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9" borderId="0" xfId="0" applyFont="1" applyFill="1" applyAlignment="1">
      <alignment horizontal="left" vertical="center"/>
    </xf>
    <xf numFmtId="0" fontId="13" fillId="9" borderId="0" xfId="0" applyFont="1" applyFill="1" applyAlignment="1">
      <alignment horizontal="center" vertical="center"/>
    </xf>
    <xf numFmtId="0" fontId="7" fillId="10" borderId="0" xfId="0" applyFont="1" applyFill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0" fontId="19" fillId="0" borderId="30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/>
    </xf>
    <xf numFmtId="0" fontId="19" fillId="5" borderId="32" xfId="0" applyFont="1" applyFill="1" applyBorder="1" applyAlignment="1">
      <alignment horizontal="center" vertical="center"/>
    </xf>
    <xf numFmtId="0" fontId="19" fillId="5" borderId="17" xfId="0" applyFont="1" applyFill="1" applyBorder="1" applyAlignment="1">
      <alignment horizontal="center" vertical="center"/>
    </xf>
    <xf numFmtId="0" fontId="19" fillId="5" borderId="13" xfId="0" applyFont="1" applyFill="1" applyBorder="1" applyAlignment="1">
      <alignment horizontal="center" vertical="center"/>
    </xf>
    <xf numFmtId="0" fontId="19" fillId="5" borderId="41" xfId="0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/>
    </xf>
    <xf numFmtId="0" fontId="19" fillId="5" borderId="42" xfId="0" applyFont="1" applyFill="1" applyBorder="1" applyAlignment="1">
      <alignment horizontal="center" vertical="center"/>
    </xf>
    <xf numFmtId="0" fontId="25" fillId="11" borderId="33" xfId="0" applyFont="1" applyFill="1" applyBorder="1" applyAlignment="1">
      <alignment horizontal="center" vertical="center"/>
    </xf>
    <xf numFmtId="0" fontId="25" fillId="0" borderId="32" xfId="0" applyFont="1" applyFill="1" applyBorder="1" applyAlignment="1">
      <alignment horizontal="center" vertical="center"/>
    </xf>
    <xf numFmtId="0" fontId="25" fillId="6" borderId="9" xfId="0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0" fontId="25" fillId="0" borderId="41" xfId="0" applyFont="1" applyFill="1" applyBorder="1" applyAlignment="1">
      <alignment horizontal="center" vertical="center"/>
    </xf>
    <xf numFmtId="0" fontId="25" fillId="0" borderId="44" xfId="0" applyFont="1" applyFill="1" applyBorder="1" applyAlignment="1">
      <alignment horizontal="center" vertical="center"/>
    </xf>
    <xf numFmtId="0" fontId="25" fillId="0" borderId="42" xfId="0" applyFont="1" applyFill="1" applyBorder="1" applyAlignment="1">
      <alignment horizontal="center" vertical="center"/>
    </xf>
    <xf numFmtId="0" fontId="25" fillId="0" borderId="43" xfId="0" applyFont="1" applyFill="1" applyBorder="1" applyAlignment="1">
      <alignment horizontal="center" vertical="center"/>
    </xf>
    <xf numFmtId="0" fontId="25" fillId="11" borderId="9" xfId="0" applyFont="1" applyFill="1" applyBorder="1" applyAlignment="1">
      <alignment horizontal="center" vertical="center"/>
    </xf>
    <xf numFmtId="0" fontId="25" fillId="5" borderId="9" xfId="0" applyFont="1" applyFill="1" applyBorder="1" applyAlignment="1">
      <alignment horizontal="center" vertical="center"/>
    </xf>
    <xf numFmtId="0" fontId="25" fillId="6" borderId="10" xfId="0" applyFont="1" applyFill="1" applyBorder="1" applyAlignment="1">
      <alignment horizontal="center" vertical="center"/>
    </xf>
    <xf numFmtId="0" fontId="25" fillId="11" borderId="8" xfId="0" applyFont="1" applyFill="1" applyBorder="1" applyAlignment="1">
      <alignment horizontal="center" vertical="center"/>
    </xf>
    <xf numFmtId="0" fontId="25" fillId="6" borderId="11" xfId="0" applyFont="1" applyFill="1" applyBorder="1" applyAlignment="1">
      <alignment horizontal="center" vertical="center"/>
    </xf>
    <xf numFmtId="0" fontId="25" fillId="6" borderId="34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25" fillId="0" borderId="30" xfId="0" applyFont="1" applyFill="1" applyBorder="1" applyAlignment="1">
      <alignment horizontal="center" vertical="center"/>
    </xf>
    <xf numFmtId="0" fontId="25" fillId="5" borderId="10" xfId="0" applyFont="1" applyFill="1" applyBorder="1" applyAlignment="1">
      <alignment horizontal="center" vertical="center"/>
    </xf>
    <xf numFmtId="0" fontId="25" fillId="11" borderId="10" xfId="0" applyFont="1" applyFill="1" applyBorder="1" applyAlignment="1">
      <alignment horizontal="center" vertical="center"/>
    </xf>
    <xf numFmtId="0" fontId="25" fillId="6" borderId="33" xfId="0" applyFont="1" applyFill="1" applyBorder="1" applyAlignment="1">
      <alignment horizontal="center" vertical="center"/>
    </xf>
    <xf numFmtId="0" fontId="25" fillId="11" borderId="34" xfId="0" applyFont="1" applyFill="1" applyBorder="1" applyAlignment="1">
      <alignment horizontal="center" vertical="center"/>
    </xf>
    <xf numFmtId="0" fontId="25" fillId="5" borderId="8" xfId="0" applyFont="1" applyFill="1" applyBorder="1" applyAlignment="1">
      <alignment horizontal="center" vertical="center"/>
    </xf>
    <xf numFmtId="0" fontId="25" fillId="5" borderId="32" xfId="0" applyFont="1" applyFill="1" applyBorder="1" applyAlignment="1">
      <alignment horizontal="center" vertical="center"/>
    </xf>
    <xf numFmtId="0" fontId="25" fillId="0" borderId="31" xfId="0" applyFont="1" applyFill="1" applyBorder="1" applyAlignment="1">
      <alignment horizontal="center" vertical="center"/>
    </xf>
    <xf numFmtId="0" fontId="25" fillId="5" borderId="27" xfId="0" applyFont="1" applyFill="1" applyBorder="1" applyAlignment="1">
      <alignment horizontal="center" vertical="center"/>
    </xf>
    <xf numFmtId="0" fontId="25" fillId="6" borderId="12" xfId="0" applyFont="1" applyFill="1" applyBorder="1" applyAlignment="1">
      <alignment horizontal="center" vertical="center"/>
    </xf>
    <xf numFmtId="0" fontId="25" fillId="5" borderId="12" xfId="0" applyFont="1" applyFill="1" applyBorder="1" applyAlignment="1">
      <alignment horizontal="center" vertical="center"/>
    </xf>
    <xf numFmtId="0" fontId="25" fillId="11" borderId="12" xfId="0" applyFont="1" applyFill="1" applyBorder="1" applyAlignment="1">
      <alignment horizontal="center" vertical="center"/>
    </xf>
    <xf numFmtId="0" fontId="25" fillId="6" borderId="13" xfId="0" applyFont="1" applyFill="1" applyBorder="1" applyAlignment="1">
      <alignment horizontal="center" vertical="center"/>
    </xf>
    <xf numFmtId="0" fontId="27" fillId="13" borderId="2" xfId="0" applyFont="1" applyFill="1" applyBorder="1" applyAlignment="1">
      <alignment horizontal="center" vertical="center"/>
    </xf>
    <xf numFmtId="0" fontId="27" fillId="7" borderId="16" xfId="0" applyFont="1" applyFill="1" applyBorder="1" applyAlignment="1">
      <alignment horizontal="center" vertical="center"/>
    </xf>
    <xf numFmtId="0" fontId="27" fillId="14" borderId="3" xfId="0" applyFont="1" applyFill="1" applyBorder="1" applyAlignment="1">
      <alignment horizontal="center" vertical="center"/>
    </xf>
    <xf numFmtId="0" fontId="13" fillId="12" borderId="16" xfId="0" applyFont="1" applyFill="1" applyBorder="1" applyAlignment="1">
      <alignment horizontal="center" vertical="center"/>
    </xf>
    <xf numFmtId="0" fontId="13" fillId="9" borderId="2" xfId="0" applyFont="1" applyFill="1" applyBorder="1" applyAlignment="1">
      <alignment horizontal="center" vertical="center"/>
    </xf>
    <xf numFmtId="0" fontId="13" fillId="8" borderId="15" xfId="0" applyFont="1" applyFill="1" applyBorder="1" applyAlignment="1">
      <alignment horizontal="center" vertical="center"/>
    </xf>
    <xf numFmtId="0" fontId="13" fillId="10" borderId="15" xfId="0" applyFont="1" applyFill="1" applyBorder="1" applyAlignment="1">
      <alignment horizontal="center" vertical="center"/>
    </xf>
    <xf numFmtId="0" fontId="13" fillId="15" borderId="14" xfId="0" applyFont="1" applyFill="1" applyBorder="1" applyAlignment="1">
      <alignment horizontal="center" vertical="center"/>
    </xf>
    <xf numFmtId="0" fontId="7" fillId="15" borderId="45" xfId="0" applyFont="1" applyFill="1" applyBorder="1" applyAlignment="1">
      <alignment horizontal="center" vertical="center"/>
    </xf>
    <xf numFmtId="0" fontId="7" fillId="15" borderId="46" xfId="0" applyFont="1" applyFill="1" applyBorder="1" applyAlignment="1">
      <alignment horizontal="center" vertical="center"/>
    </xf>
    <xf numFmtId="0" fontId="7" fillId="15" borderId="47" xfId="0" applyFont="1" applyFill="1" applyBorder="1" applyAlignment="1">
      <alignment horizontal="center" vertical="center"/>
    </xf>
    <xf numFmtId="0" fontId="17" fillId="15" borderId="46" xfId="0" applyFont="1" applyFill="1" applyBorder="1" applyAlignment="1">
      <alignment horizontal="center" vertical="center"/>
    </xf>
    <xf numFmtId="0" fontId="17" fillId="15" borderId="47" xfId="0" applyFont="1" applyFill="1" applyBorder="1" applyAlignment="1">
      <alignment horizontal="center" vertical="center"/>
    </xf>
    <xf numFmtId="0" fontId="7" fillId="15" borderId="48" xfId="0" applyFont="1" applyFill="1" applyBorder="1" applyAlignment="1">
      <alignment horizontal="center" vertical="center"/>
    </xf>
    <xf numFmtId="0" fontId="7" fillId="15" borderId="49" xfId="0" applyFont="1" applyFill="1" applyBorder="1" applyAlignment="1">
      <alignment horizontal="center" vertical="center"/>
    </xf>
    <xf numFmtId="0" fontId="7" fillId="15" borderId="50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8" fillId="14" borderId="1" xfId="0" applyFont="1" applyFill="1" applyBorder="1"/>
    <xf numFmtId="0" fontId="28" fillId="14" borderId="2" xfId="0" applyFont="1" applyFill="1" applyBorder="1"/>
    <xf numFmtId="0" fontId="28" fillId="14" borderId="3" xfId="0" applyFont="1" applyFill="1" applyBorder="1"/>
    <xf numFmtId="0" fontId="27" fillId="14" borderId="5" xfId="0" applyFont="1" applyFill="1" applyBorder="1" applyAlignment="1">
      <alignment horizontal="center" vertical="center"/>
    </xf>
    <xf numFmtId="0" fontId="27" fillId="14" borderId="6" xfId="0" applyFont="1" applyFill="1" applyBorder="1" applyAlignment="1">
      <alignment horizontal="center" vertical="center"/>
    </xf>
    <xf numFmtId="0" fontId="27" fillId="14" borderId="7" xfId="0" applyFont="1" applyFill="1" applyBorder="1" applyAlignment="1">
      <alignment horizontal="center" vertical="center"/>
    </xf>
    <xf numFmtId="0" fontId="28" fillId="14" borderId="5" xfId="0" applyFont="1" applyFill="1" applyBorder="1" applyAlignment="1">
      <alignment horizontal="center" vertical="center"/>
    </xf>
    <xf numFmtId="0" fontId="28" fillId="14" borderId="6" xfId="0" applyFont="1" applyFill="1" applyBorder="1" applyAlignment="1">
      <alignment horizontal="center" vertical="center"/>
    </xf>
    <xf numFmtId="0" fontId="28" fillId="14" borderId="13" xfId="0" applyFont="1" applyFill="1" applyBorder="1" applyAlignment="1">
      <alignment horizontal="center" vertical="center"/>
    </xf>
    <xf numFmtId="0" fontId="28" fillId="14" borderId="28" xfId="0" applyFont="1" applyFill="1" applyBorder="1" applyAlignment="1">
      <alignment horizontal="center"/>
    </xf>
    <xf numFmtId="0" fontId="25" fillId="19" borderId="32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19" borderId="8" xfId="0" applyFont="1" applyFill="1" applyBorder="1" applyAlignment="1">
      <alignment horizontal="center" vertical="center"/>
    </xf>
    <xf numFmtId="0" fontId="25" fillId="19" borderId="33" xfId="0" applyFont="1" applyFill="1" applyBorder="1" applyAlignment="1">
      <alignment horizontal="center" vertical="center"/>
    </xf>
    <xf numFmtId="0" fontId="25" fillId="19" borderId="12" xfId="0" applyFont="1" applyFill="1" applyBorder="1" applyAlignment="1">
      <alignment horizontal="center" vertical="center"/>
    </xf>
    <xf numFmtId="0" fontId="32" fillId="19" borderId="33" xfId="0" applyFont="1" applyFill="1" applyBorder="1" applyAlignment="1">
      <alignment horizontal="center" vertical="center"/>
    </xf>
    <xf numFmtId="0" fontId="32" fillId="19" borderId="9" xfId="0" applyFont="1" applyFill="1" applyBorder="1" applyAlignment="1">
      <alignment horizontal="center" vertical="center"/>
    </xf>
    <xf numFmtId="0" fontId="32" fillId="5" borderId="13" xfId="0" applyFont="1" applyFill="1" applyBorder="1" applyAlignment="1">
      <alignment horizontal="center" vertical="center"/>
    </xf>
    <xf numFmtId="0" fontId="32" fillId="19" borderId="32" xfId="0" applyFont="1" applyFill="1" applyBorder="1" applyAlignment="1">
      <alignment horizontal="center" vertical="center"/>
    </xf>
    <xf numFmtId="0" fontId="2" fillId="10" borderId="31" xfId="0" applyFont="1" applyFill="1" applyBorder="1" applyAlignment="1">
      <alignment horizontal="center" vertical="center"/>
    </xf>
    <xf numFmtId="0" fontId="2" fillId="10" borderId="4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8" borderId="31" xfId="0" applyFont="1" applyFill="1" applyBorder="1" applyAlignment="1">
      <alignment horizontal="center" vertical="center"/>
    </xf>
    <xf numFmtId="0" fontId="2" fillId="8" borderId="40" xfId="0" applyFont="1" applyFill="1" applyBorder="1" applyAlignment="1">
      <alignment horizontal="center" vertical="center"/>
    </xf>
    <xf numFmtId="0" fontId="31" fillId="14" borderId="29" xfId="0" applyFont="1" applyFill="1" applyBorder="1" applyAlignment="1">
      <alignment horizontal="center" vertical="center"/>
    </xf>
    <xf numFmtId="0" fontId="31" fillId="14" borderId="39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horizontal="left" vertical="center"/>
    </xf>
    <xf numFmtId="49" fontId="16" fillId="2" borderId="0" xfId="0" applyNumberFormat="1" applyFont="1" applyFill="1" applyAlignment="1">
      <alignment horizontal="center"/>
    </xf>
    <xf numFmtId="2" fontId="22" fillId="2" borderId="0" xfId="0" applyNumberFormat="1" applyFont="1" applyFill="1" applyAlignment="1">
      <alignment horizontal="center"/>
    </xf>
    <xf numFmtId="0" fontId="9" fillId="1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5" fillId="11" borderId="0" xfId="0" applyFont="1" applyFill="1" applyAlignment="1">
      <alignment horizontal="center"/>
    </xf>
    <xf numFmtId="0" fontId="12" fillId="2" borderId="35" xfId="0" applyFont="1" applyFill="1" applyBorder="1" applyAlignment="1">
      <alignment horizontal="center" vertical="center"/>
    </xf>
    <xf numFmtId="0" fontId="12" fillId="2" borderId="36" xfId="0" applyFont="1" applyFill="1" applyBorder="1" applyAlignment="1">
      <alignment horizontal="center" vertical="center"/>
    </xf>
    <xf numFmtId="0" fontId="30" fillId="17" borderId="37" xfId="0" applyFont="1" applyFill="1" applyBorder="1" applyAlignment="1">
      <alignment horizontal="center" vertical="center"/>
    </xf>
    <xf numFmtId="0" fontId="30" fillId="17" borderId="38" xfId="0" applyFont="1" applyFill="1" applyBorder="1" applyAlignment="1">
      <alignment horizontal="center" vertical="center"/>
    </xf>
    <xf numFmtId="0" fontId="28" fillId="13" borderId="29" xfId="0" applyFont="1" applyFill="1" applyBorder="1" applyAlignment="1">
      <alignment horizontal="center" vertical="center"/>
    </xf>
    <xf numFmtId="0" fontId="28" fillId="13" borderId="39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2" fillId="12" borderId="29" xfId="0" applyFont="1" applyFill="1" applyBorder="1" applyAlignment="1">
      <alignment horizontal="center" vertical="center"/>
    </xf>
    <xf numFmtId="0" fontId="2" fillId="12" borderId="39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horizontal="center" vertical="center"/>
    </xf>
    <xf numFmtId="0" fontId="2" fillId="9" borderId="39" xfId="0" applyFont="1" applyFill="1" applyBorder="1" applyAlignment="1">
      <alignment horizontal="center" vertical="center"/>
    </xf>
    <xf numFmtId="0" fontId="28" fillId="7" borderId="29" xfId="0" applyFont="1" applyFill="1" applyBorder="1" applyAlignment="1">
      <alignment horizontal="center" vertical="center"/>
    </xf>
    <xf numFmtId="0" fontId="28" fillId="7" borderId="39" xfId="0" applyFont="1" applyFill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29" fillId="2" borderId="0" xfId="0" applyFont="1" applyFill="1" applyAlignment="1">
      <alignment horizontal="left" vertical="center"/>
    </xf>
    <xf numFmtId="0" fontId="24" fillId="2" borderId="29" xfId="0" applyFont="1" applyFill="1" applyBorder="1" applyAlignment="1">
      <alignment horizontal="center" vertical="center"/>
    </xf>
    <xf numFmtId="0" fontId="24" fillId="2" borderId="39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/>
    </xf>
    <xf numFmtId="0" fontId="30" fillId="18" borderId="37" xfId="0" applyFont="1" applyFill="1" applyBorder="1" applyAlignment="1">
      <alignment horizontal="center" vertical="center"/>
    </xf>
    <xf numFmtId="0" fontId="30" fillId="18" borderId="38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1" fillId="3" borderId="29" xfId="0" applyFont="1" applyFill="1" applyBorder="1" applyAlignment="1">
      <alignment horizontal="center" vertical="center"/>
    </xf>
    <xf numFmtId="0" fontId="21" fillId="3" borderId="39" xfId="0" applyFont="1" applyFill="1" applyBorder="1" applyAlignment="1">
      <alignment horizontal="center" vertical="center"/>
    </xf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0" borderId="52" xfId="0" applyBorder="1"/>
    <xf numFmtId="0" fontId="0" fillId="0" borderId="53" xfId="0" applyBorder="1"/>
    <xf numFmtId="0" fontId="5" fillId="10" borderId="5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33" fillId="7" borderId="6" xfId="0" applyFont="1" applyFill="1" applyBorder="1" applyAlignment="1">
      <alignment horizontal="center" vertical="center"/>
    </xf>
    <xf numFmtId="0" fontId="5" fillId="12" borderId="6" xfId="0" applyFont="1" applyFill="1" applyBorder="1" applyAlignment="1">
      <alignment horizontal="center" vertical="center"/>
    </xf>
    <xf numFmtId="0" fontId="33" fillId="14" borderId="6" xfId="0" applyFont="1" applyFill="1" applyBorder="1" applyAlignment="1">
      <alignment horizontal="center" vertical="center"/>
    </xf>
    <xf numFmtId="0" fontId="33" fillId="13" borderId="7" xfId="0" applyFont="1" applyFill="1" applyBorder="1" applyAlignment="1">
      <alignment horizontal="center" vertical="center"/>
    </xf>
    <xf numFmtId="0" fontId="33" fillId="19" borderId="13" xfId="0" applyFont="1" applyFill="1" applyBorder="1" applyAlignment="1">
      <alignment horizontal="center" vertical="center"/>
    </xf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0" fillId="0" borderId="51" xfId="0" applyBorder="1"/>
  </cellXfs>
  <cellStyles count="1">
    <cellStyle name="Normal" xfId="0" builtinId="0"/>
  </cellStyles>
  <dxfs count="72"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50"/>
        </patternFill>
      </fill>
    </dxf>
    <dxf>
      <font>
        <b/>
        <i val="0"/>
        <condense val="0"/>
        <extend val="0"/>
        <color indexed="9"/>
      </font>
      <fill>
        <patternFill>
          <bgColor indexed="5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5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5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u/>
        <color indexed="22"/>
      </font>
    </dxf>
    <dxf>
      <font>
        <condense val="0"/>
        <extend val="0"/>
        <u/>
        <color indexed="9"/>
      </font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indexed="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rgb="FFFFC000"/>
        </patternFill>
      </fill>
    </dxf>
    <dxf>
      <font>
        <b val="0"/>
        <i val="0"/>
        <color auto="1"/>
      </font>
      <fill>
        <patternFill>
          <bgColor rgb="FFFFFF66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75"/>
      <c:hPercent val="128"/>
      <c:rotY val="20"/>
      <c:depthPercent val="100"/>
      <c:rAngAx val="1"/>
    </c:view3D>
    <c:floor>
      <c:thickness val="0"/>
      <c:spPr>
        <a:solidFill>
          <a:srgbClr val="DDDDDD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0683789526309212"/>
          <c:y val="1.8838420074691394E-2"/>
          <c:w val="0.867427196600425"/>
          <c:h val="0.89011534852916829"/>
        </c:manualLayout>
      </c:layout>
      <c:bar3DChart>
        <c:barDir val="col"/>
        <c:grouping val="clustered"/>
        <c:varyColors val="0"/>
        <c:ser>
          <c:idx val="0"/>
          <c:order val="0"/>
          <c:tx>
            <c:v>présence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calendrier!$AB$4</c:f>
              <c:numCache>
                <c:formatCode>0.000</c:formatCode>
                <c:ptCount val="1"/>
                <c:pt idx="0">
                  <c:v>0.4</c:v>
                </c:pt>
              </c:numCache>
            </c:numRef>
          </c:val>
        </c:ser>
        <c:ser>
          <c:idx val="1"/>
          <c:order val="1"/>
          <c:tx>
            <c:v>absence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calendrier!$X$30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05093760"/>
        <c:axId val="116314880"/>
        <c:axId val="0"/>
      </c:bar3DChart>
      <c:catAx>
        <c:axId val="10509376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6314880"/>
        <c:crosses val="autoZero"/>
        <c:auto val="1"/>
        <c:lblAlgn val="ctr"/>
        <c:lblOffset val="100"/>
        <c:noMultiLvlLbl val="0"/>
      </c:catAx>
      <c:valAx>
        <c:axId val="1163148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5093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9199225096862891"/>
          <c:y val="0.39943495270638341"/>
          <c:w val="0.19213473315835525"/>
          <c:h val="0.150815629178428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 rtl="0">
            <a:defRPr sz="1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75"/>
      <c:hPercent val="128"/>
      <c:rotY val="20"/>
      <c:depthPercent val="100"/>
      <c:rAngAx val="1"/>
    </c:view3D>
    <c:floor>
      <c:thickness val="0"/>
      <c:spPr>
        <a:solidFill>
          <a:srgbClr val="DDDDDD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5445664028960621"/>
          <c:y val="1.8838420074691394E-2"/>
          <c:w val="0.81980832153714056"/>
          <c:h val="0.89011534852916829"/>
        </c:manualLayout>
      </c:layout>
      <c:bar3DChart>
        <c:barDir val="col"/>
        <c:grouping val="clustered"/>
        <c:varyColors val="0"/>
        <c:ser>
          <c:idx val="0"/>
          <c:order val="0"/>
          <c:tx>
            <c:v>présence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Imprime!$AB$4</c:f>
              <c:numCache>
                <c:formatCode>0.000</c:formatCode>
                <c:ptCount val="1"/>
                <c:pt idx="0">
                  <c:v>0.4</c:v>
                </c:pt>
              </c:numCache>
            </c:numRef>
          </c:val>
        </c:ser>
        <c:ser>
          <c:idx val="1"/>
          <c:order val="1"/>
          <c:tx>
            <c:v>absence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Imprime!$X$30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83441152"/>
        <c:axId val="83442688"/>
        <c:axId val="0"/>
      </c:bar3DChart>
      <c:catAx>
        <c:axId val="8344115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3442688"/>
        <c:crosses val="autoZero"/>
        <c:auto val="1"/>
        <c:lblAlgn val="ctr"/>
        <c:lblOffset val="100"/>
        <c:noMultiLvlLbl val="0"/>
      </c:catAx>
      <c:valAx>
        <c:axId val="8344268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3441152"/>
        <c:crosses val="autoZero"/>
        <c:crossBetween val="between"/>
      </c:valAx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 rtl="0">
            <a:defRPr sz="1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21</xdr:row>
      <xdr:rowOff>28575</xdr:rowOff>
    </xdr:from>
    <xdr:to>
      <xdr:col>32</xdr:col>
      <xdr:colOff>0</xdr:colOff>
      <xdr:row>29</xdr:row>
      <xdr:rowOff>219075</xdr:rowOff>
    </xdr:to>
    <xdr:graphicFrame macro="">
      <xdr:nvGraphicFramePr>
        <xdr:cNvPr id="513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21</xdr:row>
      <xdr:rowOff>28575</xdr:rowOff>
    </xdr:from>
    <xdr:to>
      <xdr:col>32</xdr:col>
      <xdr:colOff>0</xdr:colOff>
      <xdr:row>29</xdr:row>
      <xdr:rowOff>219075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0"/>
  <sheetViews>
    <sheetView tabSelected="1" zoomScale="75" zoomScaleNormal="75" workbookViewId="0">
      <selection activeCell="AI1" sqref="AI1"/>
    </sheetView>
  </sheetViews>
  <sheetFormatPr baseColWidth="10" defaultRowHeight="12.75" x14ac:dyDescent="0.2"/>
  <cols>
    <col min="1" max="1" width="13.140625" customWidth="1"/>
    <col min="2" max="14" width="4" customWidth="1"/>
    <col min="15" max="15" width="4.7109375" bestFit="1" customWidth="1"/>
    <col min="16" max="32" width="4" customWidth="1"/>
    <col min="33" max="33" width="0.5703125" customWidth="1"/>
    <col min="34" max="34" width="4.7109375" customWidth="1"/>
    <col min="35" max="41" width="10.7109375" customWidth="1"/>
    <col min="42" max="48" width="7.7109375" customWidth="1"/>
  </cols>
  <sheetData>
    <row r="1" spans="1:41" ht="22.5" customHeight="1" x14ac:dyDescent="0.2">
      <c r="A1" s="198">
        <v>2013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</row>
    <row r="2" spans="1:4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41" ht="23.25" x14ac:dyDescent="0.2">
      <c r="A3" s="204" t="s">
        <v>16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  <c r="AF3" s="204"/>
      <c r="AG3" s="1"/>
    </row>
    <row r="4" spans="1:41" ht="18.75" customHeight="1" x14ac:dyDescent="0.3">
      <c r="A4" s="29"/>
      <c r="B4" s="202" t="s">
        <v>42</v>
      </c>
      <c r="C4" s="202"/>
      <c r="D4" s="205"/>
      <c r="E4" s="205"/>
      <c r="F4" s="205"/>
      <c r="G4" s="29"/>
      <c r="H4" s="206" t="s">
        <v>35</v>
      </c>
      <c r="I4" s="206"/>
      <c r="J4" s="207"/>
      <c r="K4" s="207"/>
      <c r="L4" s="207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86">
        <f>R31/100*AD4</f>
        <v>0.4</v>
      </c>
      <c r="AC4" s="87">
        <v>100</v>
      </c>
      <c r="AD4" s="203">
        <v>4</v>
      </c>
      <c r="AE4" s="203"/>
      <c r="AF4" s="104" t="s">
        <v>34</v>
      </c>
      <c r="AG4" s="1"/>
    </row>
    <row r="5" spans="1:41" ht="27" customHeight="1" x14ac:dyDescent="0.2">
      <c r="A5" s="71" t="s">
        <v>31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70"/>
      <c r="N5" s="29"/>
      <c r="O5" s="29"/>
      <c r="P5" s="200" t="s">
        <v>30</v>
      </c>
      <c r="Q5" s="200"/>
      <c r="R5" s="200"/>
      <c r="S5" s="200"/>
      <c r="T5" s="201"/>
      <c r="U5" s="201"/>
      <c r="V5" s="201"/>
      <c r="W5" s="201"/>
      <c r="X5" s="201"/>
      <c r="Y5" s="201"/>
      <c r="Z5" s="201"/>
      <c r="AA5" s="201"/>
      <c r="AB5" s="201"/>
      <c r="AC5" s="70"/>
      <c r="AD5" s="29"/>
      <c r="AE5" s="29"/>
      <c r="AF5" s="29"/>
      <c r="AG5" s="1"/>
      <c r="AH5" s="2"/>
    </row>
    <row r="6" spans="1:41" ht="12" customHeight="1" x14ac:dyDescent="0.2">
      <c r="A6" s="199"/>
      <c r="B6" s="199"/>
      <c r="C6" s="199"/>
      <c r="D6" s="29"/>
      <c r="E6" s="199"/>
      <c r="F6" s="199"/>
      <c r="G6" s="199"/>
      <c r="H6" s="199"/>
      <c r="I6" s="199"/>
      <c r="J6" s="199"/>
      <c r="K6" s="29"/>
      <c r="L6" s="29"/>
      <c r="M6" s="199"/>
      <c r="N6" s="199"/>
      <c r="O6" s="199"/>
      <c r="P6" s="199"/>
      <c r="Q6" s="199"/>
      <c r="R6" s="199"/>
      <c r="S6" s="199"/>
      <c r="T6" s="199"/>
      <c r="U6" s="29"/>
      <c r="V6" s="29"/>
      <c r="W6" s="29"/>
      <c r="X6" s="29"/>
      <c r="Y6" s="199"/>
      <c r="Z6" s="199"/>
      <c r="AA6" s="199"/>
      <c r="AB6" s="199"/>
      <c r="AC6" s="199"/>
      <c r="AD6" s="199"/>
      <c r="AE6" s="199"/>
      <c r="AF6" s="199"/>
      <c r="AG6" s="1"/>
      <c r="AH6" s="2"/>
    </row>
    <row r="7" spans="1:41" ht="18" customHeight="1" x14ac:dyDescent="0.2">
      <c r="A7" s="30" t="s">
        <v>15</v>
      </c>
      <c r="B7" s="31"/>
      <c r="C7" s="31"/>
      <c r="D7" s="117" t="s">
        <v>12</v>
      </c>
      <c r="E7" s="118">
        <v>20</v>
      </c>
      <c r="F7" s="31"/>
      <c r="G7" s="113" t="s">
        <v>13</v>
      </c>
      <c r="H7" s="114">
        <v>6</v>
      </c>
      <c r="I7" s="30"/>
      <c r="J7" s="115" t="s">
        <v>14</v>
      </c>
      <c r="K7" s="116">
        <v>6</v>
      </c>
      <c r="L7" s="31"/>
      <c r="M7" s="111" t="s">
        <v>39</v>
      </c>
      <c r="N7" s="112">
        <v>5</v>
      </c>
      <c r="O7" s="30"/>
      <c r="P7" s="193" t="s">
        <v>40</v>
      </c>
      <c r="Q7" s="193"/>
      <c r="R7" s="193"/>
      <c r="S7" s="193"/>
      <c r="T7" s="30"/>
      <c r="U7" s="32" t="s">
        <v>13</v>
      </c>
      <c r="V7" s="51">
        <v>0</v>
      </c>
      <c r="W7" s="31"/>
      <c r="X7" s="31"/>
      <c r="Y7" s="30" t="s">
        <v>14</v>
      </c>
      <c r="Z7" s="52">
        <v>0</v>
      </c>
      <c r="AA7" s="30"/>
      <c r="AB7" s="30"/>
      <c r="AC7" s="30" t="s">
        <v>17</v>
      </c>
      <c r="AD7" s="39">
        <v>0</v>
      </c>
      <c r="AE7" s="30"/>
      <c r="AF7" s="30"/>
      <c r="AG7" s="1"/>
      <c r="AH7" s="2"/>
    </row>
    <row r="8" spans="1:41" ht="12" customHeight="1" thickBo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1"/>
      <c r="AH8" s="2"/>
    </row>
    <row r="9" spans="1:41" ht="18" customHeight="1" thickBot="1" x14ac:dyDescent="0.25">
      <c r="A9" s="29"/>
      <c r="B9" s="175">
        <v>1</v>
      </c>
      <c r="C9" s="176">
        <v>2</v>
      </c>
      <c r="D9" s="176">
        <v>3</v>
      </c>
      <c r="E9" s="176">
        <v>4</v>
      </c>
      <c r="F9" s="176">
        <v>5</v>
      </c>
      <c r="G9" s="176">
        <v>6</v>
      </c>
      <c r="H9" s="176">
        <v>7</v>
      </c>
      <c r="I9" s="176">
        <v>8</v>
      </c>
      <c r="J9" s="176">
        <v>9</v>
      </c>
      <c r="K9" s="176">
        <v>10</v>
      </c>
      <c r="L9" s="176">
        <v>11</v>
      </c>
      <c r="M9" s="176">
        <v>12</v>
      </c>
      <c r="N9" s="176">
        <v>13</v>
      </c>
      <c r="O9" s="176">
        <v>14</v>
      </c>
      <c r="P9" s="176">
        <v>15</v>
      </c>
      <c r="Q9" s="176">
        <v>16</v>
      </c>
      <c r="R9" s="176">
        <v>17</v>
      </c>
      <c r="S9" s="176">
        <v>18</v>
      </c>
      <c r="T9" s="176">
        <v>19</v>
      </c>
      <c r="U9" s="176">
        <v>20</v>
      </c>
      <c r="V9" s="176">
        <v>21</v>
      </c>
      <c r="W9" s="176">
        <v>22</v>
      </c>
      <c r="X9" s="176">
        <v>23</v>
      </c>
      <c r="Y9" s="176">
        <v>24</v>
      </c>
      <c r="Z9" s="176">
        <v>25</v>
      </c>
      <c r="AA9" s="176">
        <v>26</v>
      </c>
      <c r="AB9" s="176">
        <v>27</v>
      </c>
      <c r="AC9" s="176">
        <v>28</v>
      </c>
      <c r="AD9" s="176">
        <v>29</v>
      </c>
      <c r="AE9" s="176">
        <v>30</v>
      </c>
      <c r="AF9" s="177">
        <v>31</v>
      </c>
      <c r="AG9" s="7"/>
      <c r="AH9" s="42"/>
      <c r="AI9" s="42"/>
      <c r="AJ9" s="42"/>
      <c r="AK9" s="42"/>
      <c r="AL9" s="43"/>
      <c r="AM9" s="43"/>
      <c r="AN9" s="43"/>
      <c r="AO9" s="43"/>
    </row>
    <row r="10" spans="1:41" ht="18" customHeight="1" thickBot="1" x14ac:dyDescent="0.3">
      <c r="A10" s="172" t="s">
        <v>0</v>
      </c>
      <c r="B10" s="182" t="s">
        <v>43</v>
      </c>
      <c r="C10" s="129"/>
      <c r="D10" s="129"/>
      <c r="E10" s="129"/>
      <c r="F10" s="136"/>
      <c r="G10" s="136"/>
      <c r="H10" s="135"/>
      <c r="I10" s="135"/>
      <c r="J10" s="135"/>
      <c r="K10" s="135"/>
      <c r="L10" s="135"/>
      <c r="M10" s="136"/>
      <c r="N10" s="136"/>
      <c r="O10" s="129"/>
      <c r="P10" s="129"/>
      <c r="Q10" s="129"/>
      <c r="R10" s="129"/>
      <c r="S10" s="129"/>
      <c r="T10" s="136"/>
      <c r="U10" s="136"/>
      <c r="V10" s="135"/>
      <c r="W10" s="135"/>
      <c r="X10" s="135"/>
      <c r="Y10" s="135"/>
      <c r="Z10" s="135"/>
      <c r="AA10" s="136"/>
      <c r="AB10" s="136"/>
      <c r="AC10" s="129"/>
      <c r="AD10" s="137"/>
      <c r="AE10" s="137"/>
      <c r="AF10" s="129"/>
      <c r="AG10" s="7"/>
      <c r="AH10" s="42"/>
      <c r="AI10" s="42"/>
      <c r="AJ10" s="42"/>
      <c r="AK10" s="42"/>
      <c r="AL10" s="42"/>
      <c r="AM10" s="42"/>
      <c r="AN10" s="42"/>
      <c r="AO10" s="42"/>
    </row>
    <row r="11" spans="1:41" ht="18" customHeight="1" thickBot="1" x14ac:dyDescent="0.3">
      <c r="A11" s="173" t="s">
        <v>1</v>
      </c>
      <c r="B11" s="129"/>
      <c r="C11" s="136"/>
      <c r="D11" s="136"/>
      <c r="E11" s="135"/>
      <c r="F11" s="138"/>
      <c r="G11" s="138"/>
      <c r="H11" s="135"/>
      <c r="I11" s="135"/>
      <c r="J11" s="136"/>
      <c r="K11" s="136"/>
      <c r="L11" s="129"/>
      <c r="M11" s="110"/>
      <c r="N11" s="110"/>
      <c r="O11" s="129"/>
      <c r="P11" s="129"/>
      <c r="Q11" s="136"/>
      <c r="R11" s="136"/>
      <c r="S11" s="135"/>
      <c r="T11" s="138"/>
      <c r="U11" s="138"/>
      <c r="V11" s="135"/>
      <c r="W11" s="135"/>
      <c r="X11" s="136"/>
      <c r="Y11" s="136"/>
      <c r="Z11" s="129"/>
      <c r="AA11" s="139"/>
      <c r="AB11" s="139"/>
      <c r="AC11" s="140"/>
      <c r="AD11" s="141"/>
      <c r="AE11" s="142"/>
      <c r="AF11" s="142"/>
      <c r="AG11" s="21"/>
      <c r="AH11" s="42"/>
      <c r="AI11" s="42"/>
      <c r="AJ11" s="42"/>
      <c r="AK11" s="42"/>
      <c r="AL11" s="42"/>
      <c r="AM11" s="42"/>
      <c r="AN11" s="42"/>
      <c r="AO11" s="42"/>
    </row>
    <row r="12" spans="1:41" ht="18" customHeight="1" thickBot="1" x14ac:dyDescent="0.3">
      <c r="A12" s="173" t="s">
        <v>2</v>
      </c>
      <c r="B12" s="129"/>
      <c r="C12" s="136"/>
      <c r="D12" s="136"/>
      <c r="E12" s="135"/>
      <c r="F12" s="138"/>
      <c r="G12" s="138"/>
      <c r="H12" s="135"/>
      <c r="I12" s="135"/>
      <c r="J12" s="136"/>
      <c r="K12" s="136"/>
      <c r="L12" s="129"/>
      <c r="M12" s="110"/>
      <c r="N12" s="110"/>
      <c r="O12" s="129"/>
      <c r="P12" s="129"/>
      <c r="Q12" s="136"/>
      <c r="R12" s="136"/>
      <c r="S12" s="135"/>
      <c r="T12" s="138"/>
      <c r="U12" s="138"/>
      <c r="V12" s="135"/>
      <c r="W12" s="135"/>
      <c r="X12" s="136"/>
      <c r="Y12" s="136"/>
      <c r="Z12" s="129"/>
      <c r="AA12" s="110"/>
      <c r="AB12" s="110"/>
      <c r="AC12" s="129"/>
      <c r="AD12" s="129"/>
      <c r="AE12" s="136"/>
      <c r="AF12" s="189"/>
      <c r="AG12" s="94"/>
      <c r="AH12" s="95"/>
      <c r="AI12" s="42"/>
      <c r="AJ12" s="42"/>
      <c r="AK12" s="42"/>
      <c r="AL12" s="42"/>
      <c r="AM12" s="42"/>
      <c r="AN12" s="42"/>
      <c r="AO12" s="42"/>
    </row>
    <row r="13" spans="1:41" ht="18" customHeight="1" thickBot="1" x14ac:dyDescent="0.3">
      <c r="A13" s="173" t="s">
        <v>3</v>
      </c>
      <c r="B13" s="188" t="s">
        <v>43</v>
      </c>
      <c r="C13" s="138"/>
      <c r="D13" s="138"/>
      <c r="E13" s="135"/>
      <c r="F13" s="135"/>
      <c r="G13" s="136"/>
      <c r="H13" s="136"/>
      <c r="I13" s="129"/>
      <c r="J13" s="110"/>
      <c r="K13" s="110"/>
      <c r="L13" s="129"/>
      <c r="M13" s="129"/>
      <c r="N13" s="136"/>
      <c r="O13" s="136"/>
      <c r="P13" s="135"/>
      <c r="Q13" s="138"/>
      <c r="R13" s="138"/>
      <c r="S13" s="135"/>
      <c r="T13" s="135"/>
      <c r="U13" s="136"/>
      <c r="V13" s="136"/>
      <c r="W13" s="129"/>
      <c r="X13" s="110"/>
      <c r="Y13" s="110"/>
      <c r="Z13" s="129"/>
      <c r="AA13" s="129"/>
      <c r="AB13" s="136"/>
      <c r="AC13" s="136"/>
      <c r="AD13" s="135"/>
      <c r="AE13" s="138"/>
      <c r="AF13" s="141"/>
      <c r="AG13" s="21"/>
      <c r="AH13" s="42"/>
      <c r="AI13" s="42"/>
      <c r="AJ13" s="42"/>
      <c r="AK13" s="42"/>
      <c r="AL13" s="42"/>
      <c r="AM13" s="42"/>
      <c r="AN13" s="42"/>
      <c r="AO13" s="42"/>
    </row>
    <row r="14" spans="1:41" ht="18" customHeight="1" thickBot="1" x14ac:dyDescent="0.3">
      <c r="A14" s="173" t="s">
        <v>4</v>
      </c>
      <c r="B14" s="184" t="s">
        <v>43</v>
      </c>
      <c r="C14" s="135"/>
      <c r="D14" s="135"/>
      <c r="E14" s="136"/>
      <c r="F14" s="136"/>
      <c r="G14" s="129"/>
      <c r="H14" s="110"/>
      <c r="I14" s="110"/>
      <c r="J14" s="129"/>
      <c r="K14" s="129"/>
      <c r="L14" s="136"/>
      <c r="M14" s="136"/>
      <c r="N14" s="135"/>
      <c r="O14" s="138"/>
      <c r="P14" s="138"/>
      <c r="Q14" s="135"/>
      <c r="R14" s="135"/>
      <c r="S14" s="136"/>
      <c r="T14" s="136"/>
      <c r="U14" s="188" t="s">
        <v>43</v>
      </c>
      <c r="V14" s="110"/>
      <c r="W14" s="110"/>
      <c r="X14" s="129"/>
      <c r="Y14" s="129"/>
      <c r="Z14" s="136"/>
      <c r="AA14" s="136"/>
      <c r="AB14" s="135"/>
      <c r="AC14" s="138"/>
      <c r="AD14" s="138"/>
      <c r="AE14" s="135"/>
      <c r="AF14" s="135"/>
      <c r="AG14" s="7"/>
      <c r="AH14" s="42"/>
      <c r="AI14" s="42"/>
      <c r="AJ14" s="42"/>
      <c r="AK14" s="42"/>
      <c r="AL14" s="42"/>
      <c r="AM14" s="42"/>
      <c r="AN14" s="42"/>
      <c r="AO14" s="42"/>
    </row>
    <row r="15" spans="1:41" ht="18" customHeight="1" thickBot="1" x14ac:dyDescent="0.3">
      <c r="A15" s="173" t="s">
        <v>5</v>
      </c>
      <c r="B15" s="136"/>
      <c r="C15" s="136"/>
      <c r="D15" s="129"/>
      <c r="E15" s="110"/>
      <c r="F15" s="110"/>
      <c r="G15" s="129"/>
      <c r="H15" s="129"/>
      <c r="I15" s="136"/>
      <c r="J15" s="136"/>
      <c r="K15" s="135"/>
      <c r="L15" s="138"/>
      <c r="M15" s="138"/>
      <c r="N15" s="135"/>
      <c r="O15" s="135"/>
      <c r="P15" s="136"/>
      <c r="Q15" s="136"/>
      <c r="R15" s="129"/>
      <c r="S15" s="110"/>
      <c r="T15" s="110"/>
      <c r="U15" s="129"/>
      <c r="V15" s="129"/>
      <c r="W15" s="136"/>
      <c r="X15" s="136"/>
      <c r="Y15" s="135"/>
      <c r="Z15" s="138"/>
      <c r="AA15" s="138"/>
      <c r="AB15" s="135"/>
      <c r="AC15" s="135"/>
      <c r="AD15" s="136"/>
      <c r="AE15" s="136"/>
      <c r="AF15" s="141"/>
      <c r="AG15" s="21"/>
      <c r="AH15" s="42"/>
      <c r="AI15" s="42"/>
      <c r="AJ15" s="42"/>
      <c r="AK15" s="42"/>
      <c r="AL15" s="42"/>
      <c r="AM15" s="42"/>
      <c r="AN15" s="42"/>
      <c r="AO15" s="42"/>
    </row>
    <row r="16" spans="1:41" ht="18" customHeight="1" x14ac:dyDescent="0.25">
      <c r="A16" s="173" t="s">
        <v>6</v>
      </c>
      <c r="B16" s="129"/>
      <c r="C16" s="110"/>
      <c r="D16" s="110"/>
      <c r="E16" s="129"/>
      <c r="F16" s="129"/>
      <c r="G16" s="143"/>
      <c r="H16" s="143"/>
      <c r="I16" s="144"/>
      <c r="J16" s="127"/>
      <c r="K16" s="127"/>
      <c r="L16" s="144"/>
      <c r="M16" s="144"/>
      <c r="N16" s="143"/>
      <c r="O16" s="143"/>
      <c r="P16" s="137"/>
      <c r="Q16" s="145"/>
      <c r="R16" s="145"/>
      <c r="S16" s="137"/>
      <c r="T16" s="137"/>
      <c r="U16" s="143"/>
      <c r="V16" s="187" t="s">
        <v>43</v>
      </c>
      <c r="W16" s="144"/>
      <c r="X16" s="127"/>
      <c r="Y16" s="127"/>
      <c r="Z16" s="135"/>
      <c r="AA16" s="135"/>
      <c r="AB16" s="136"/>
      <c r="AC16" s="136"/>
      <c r="AD16" s="129"/>
      <c r="AE16" s="110"/>
      <c r="AF16" s="110"/>
      <c r="AG16" s="7"/>
      <c r="AH16" s="42"/>
      <c r="AI16" s="42"/>
      <c r="AJ16" s="42"/>
      <c r="AK16" s="42"/>
      <c r="AL16" s="42"/>
      <c r="AM16" s="42"/>
      <c r="AN16" s="42"/>
      <c r="AO16" s="42"/>
    </row>
    <row r="17" spans="1:42" ht="18" customHeight="1" thickBot="1" x14ac:dyDescent="0.3">
      <c r="A17" s="173" t="s">
        <v>7</v>
      </c>
      <c r="B17" s="129"/>
      <c r="C17" s="129"/>
      <c r="D17" s="136"/>
      <c r="E17" s="136"/>
      <c r="F17" s="146"/>
      <c r="G17" s="138"/>
      <c r="H17" s="138"/>
      <c r="I17" s="138"/>
      <c r="J17" s="138"/>
      <c r="K17" s="147"/>
      <c r="L17" s="147"/>
      <c r="M17" s="110"/>
      <c r="N17" s="110"/>
      <c r="O17" s="110"/>
      <c r="P17" s="184" t="s">
        <v>43</v>
      </c>
      <c r="Q17" s="110"/>
      <c r="R17" s="147"/>
      <c r="S17" s="147"/>
      <c r="T17" s="138"/>
      <c r="U17" s="138"/>
      <c r="V17" s="138"/>
      <c r="W17" s="138"/>
      <c r="X17" s="138"/>
      <c r="Y17" s="147"/>
      <c r="Z17" s="148"/>
      <c r="AA17" s="129"/>
      <c r="AB17" s="110"/>
      <c r="AC17" s="110"/>
      <c r="AD17" s="129"/>
      <c r="AE17" s="129"/>
      <c r="AF17" s="136"/>
      <c r="AG17" s="7"/>
      <c r="AH17" s="42"/>
      <c r="AI17" s="42"/>
      <c r="AJ17" s="42"/>
      <c r="AK17" s="42"/>
      <c r="AL17" s="42"/>
      <c r="AM17" s="42"/>
      <c r="AN17" s="42"/>
      <c r="AO17" s="42"/>
    </row>
    <row r="18" spans="1:42" ht="18" customHeight="1" thickBot="1" x14ac:dyDescent="0.3">
      <c r="A18" s="173" t="s">
        <v>8</v>
      </c>
      <c r="B18" s="136"/>
      <c r="C18" s="135"/>
      <c r="D18" s="138"/>
      <c r="E18" s="138"/>
      <c r="F18" s="135"/>
      <c r="G18" s="135"/>
      <c r="H18" s="136"/>
      <c r="I18" s="136"/>
      <c r="J18" s="129"/>
      <c r="K18" s="129"/>
      <c r="L18" s="129"/>
      <c r="M18" s="129"/>
      <c r="N18" s="129"/>
      <c r="O18" s="136"/>
      <c r="P18" s="136"/>
      <c r="Q18" s="135"/>
      <c r="R18" s="135"/>
      <c r="S18" s="135"/>
      <c r="T18" s="135"/>
      <c r="U18" s="135"/>
      <c r="V18" s="136"/>
      <c r="W18" s="136"/>
      <c r="X18" s="129"/>
      <c r="Y18" s="129"/>
      <c r="Z18" s="110"/>
      <c r="AA18" s="129"/>
      <c r="AB18" s="129"/>
      <c r="AC18" s="136"/>
      <c r="AD18" s="136"/>
      <c r="AE18" s="135"/>
      <c r="AF18" s="141"/>
      <c r="AG18" s="21"/>
      <c r="AH18" s="42"/>
      <c r="AI18" s="42"/>
      <c r="AJ18" s="42"/>
      <c r="AK18" s="42"/>
      <c r="AL18" s="42"/>
      <c r="AM18" s="42"/>
      <c r="AN18" s="42"/>
      <c r="AO18" s="42"/>
    </row>
    <row r="19" spans="1:42" ht="18" customHeight="1" thickBot="1" x14ac:dyDescent="0.3">
      <c r="A19" s="173" t="s">
        <v>9</v>
      </c>
      <c r="B19" s="138"/>
      <c r="C19" s="138"/>
      <c r="D19" s="135"/>
      <c r="E19" s="135"/>
      <c r="F19" s="136"/>
      <c r="G19" s="136"/>
      <c r="H19" s="129"/>
      <c r="I19" s="110"/>
      <c r="J19" s="110"/>
      <c r="K19" s="129"/>
      <c r="L19" s="129"/>
      <c r="M19" s="136"/>
      <c r="N19" s="136"/>
      <c r="O19" s="135"/>
      <c r="P19" s="138"/>
      <c r="Q19" s="138"/>
      <c r="R19" s="135"/>
      <c r="S19" s="135"/>
      <c r="T19" s="136"/>
      <c r="U19" s="136"/>
      <c r="V19" s="129"/>
      <c r="W19" s="110"/>
      <c r="X19" s="110"/>
      <c r="Y19" s="129"/>
      <c r="Z19" s="129"/>
      <c r="AA19" s="136"/>
      <c r="AB19" s="136"/>
      <c r="AC19" s="135"/>
      <c r="AD19" s="138"/>
      <c r="AE19" s="135"/>
      <c r="AF19" s="135"/>
      <c r="AG19" s="7"/>
      <c r="AH19" s="42"/>
      <c r="AI19" s="42"/>
      <c r="AJ19" s="42"/>
      <c r="AK19" s="42"/>
      <c r="AL19" s="42"/>
      <c r="AM19" s="42"/>
      <c r="AN19" s="42"/>
      <c r="AO19" s="42"/>
    </row>
    <row r="20" spans="1:42" ht="18" customHeight="1" thickBot="1" x14ac:dyDescent="0.3">
      <c r="A20" s="173" t="s">
        <v>10</v>
      </c>
      <c r="B20" s="185" t="s">
        <v>43</v>
      </c>
      <c r="C20" s="143"/>
      <c r="D20" s="143"/>
      <c r="E20" s="137"/>
      <c r="F20" s="145"/>
      <c r="G20" s="145"/>
      <c r="H20" s="137"/>
      <c r="I20" s="137"/>
      <c r="J20" s="143"/>
      <c r="K20" s="143"/>
      <c r="L20" s="185" t="s">
        <v>43</v>
      </c>
      <c r="M20" s="127"/>
      <c r="N20" s="127"/>
      <c r="O20" s="144"/>
      <c r="P20" s="144"/>
      <c r="Q20" s="143"/>
      <c r="R20" s="143"/>
      <c r="S20" s="137"/>
      <c r="T20" s="145"/>
      <c r="U20" s="145"/>
      <c r="V20" s="137"/>
      <c r="W20" s="137"/>
      <c r="X20" s="143"/>
      <c r="Y20" s="143"/>
      <c r="Z20" s="144"/>
      <c r="AA20" s="127"/>
      <c r="AB20" s="127"/>
      <c r="AC20" s="144"/>
      <c r="AD20" s="144"/>
      <c r="AE20" s="143"/>
      <c r="AF20" s="149"/>
      <c r="AG20" s="21"/>
      <c r="AH20" s="42"/>
      <c r="AI20" s="42"/>
      <c r="AJ20" s="42"/>
      <c r="AK20" s="42"/>
      <c r="AL20" s="42"/>
      <c r="AM20" s="42"/>
      <c r="AN20" s="42"/>
      <c r="AO20" s="42"/>
    </row>
    <row r="21" spans="1:42" ht="18" customHeight="1" thickBot="1" x14ac:dyDescent="0.3">
      <c r="A21" s="174" t="s">
        <v>11</v>
      </c>
      <c r="B21" s="150"/>
      <c r="C21" s="151"/>
      <c r="D21" s="151"/>
      <c r="E21" s="151"/>
      <c r="F21" s="151"/>
      <c r="G21" s="151"/>
      <c r="H21" s="152"/>
      <c r="I21" s="152"/>
      <c r="J21" s="153"/>
      <c r="K21" s="153"/>
      <c r="L21" s="153"/>
      <c r="M21" s="153"/>
      <c r="N21" s="153"/>
      <c r="O21" s="152"/>
      <c r="P21" s="152"/>
      <c r="Q21" s="151"/>
      <c r="R21" s="151"/>
      <c r="S21" s="151"/>
      <c r="T21" s="151"/>
      <c r="U21" s="151"/>
      <c r="V21" s="152"/>
      <c r="W21" s="152"/>
      <c r="X21" s="153"/>
      <c r="Y21" s="153"/>
      <c r="Z21" s="186" t="s">
        <v>43</v>
      </c>
      <c r="AA21" s="153"/>
      <c r="AB21" s="153"/>
      <c r="AC21" s="152"/>
      <c r="AD21" s="152"/>
      <c r="AE21" s="151"/>
      <c r="AF21" s="154"/>
      <c r="AG21" s="7"/>
      <c r="AH21" s="42"/>
      <c r="AI21" s="42"/>
      <c r="AJ21" s="42"/>
      <c r="AK21" s="42"/>
      <c r="AL21" s="42"/>
      <c r="AM21" s="42"/>
      <c r="AN21" s="42"/>
      <c r="AO21" s="42"/>
    </row>
    <row r="22" spans="1:42" ht="18" customHeight="1" thickBot="1" x14ac:dyDescent="0.2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75"/>
      <c r="AG22" s="21"/>
      <c r="AH22" s="3"/>
      <c r="AI22" s="3"/>
      <c r="AJ22" s="3"/>
      <c r="AK22" s="3"/>
      <c r="AL22" s="3"/>
      <c r="AM22" s="3"/>
      <c r="AN22" s="3"/>
      <c r="AO22" s="42"/>
    </row>
    <row r="23" spans="1:42" ht="18" customHeight="1" thickBot="1" x14ac:dyDescent="0.3">
      <c r="A23" s="29"/>
      <c r="B23" s="178" t="s">
        <v>22</v>
      </c>
      <c r="C23" s="179" t="s">
        <v>23</v>
      </c>
      <c r="D23" s="179" t="s">
        <v>20</v>
      </c>
      <c r="E23" s="179" t="s">
        <v>24</v>
      </c>
      <c r="F23" s="179" t="s">
        <v>20</v>
      </c>
      <c r="G23" s="179" t="s">
        <v>22</v>
      </c>
      <c r="H23" s="179" t="s">
        <v>22</v>
      </c>
      <c r="I23" s="179" t="s">
        <v>24</v>
      </c>
      <c r="J23" s="179" t="s">
        <v>25</v>
      </c>
      <c r="K23" s="179" t="s">
        <v>26</v>
      </c>
      <c r="L23" s="179" t="s">
        <v>27</v>
      </c>
      <c r="M23" s="180" t="s">
        <v>28</v>
      </c>
      <c r="N23" s="29"/>
      <c r="O23" s="181" t="s">
        <v>36</v>
      </c>
      <c r="P23" s="29"/>
      <c r="Q23" s="196" t="s">
        <v>32</v>
      </c>
      <c r="R23" s="197"/>
      <c r="S23" s="57"/>
      <c r="T23" s="62"/>
      <c r="U23" s="191" t="s">
        <v>12</v>
      </c>
      <c r="V23" s="192"/>
      <c r="W23" s="62"/>
      <c r="X23" s="194" t="s">
        <v>13</v>
      </c>
      <c r="Y23" s="195"/>
      <c r="Z23" s="62"/>
      <c r="AA23" s="82"/>
      <c r="AB23" s="1"/>
      <c r="AC23" s="75"/>
      <c r="AD23" s="75"/>
      <c r="AE23" s="41"/>
      <c r="AF23" s="41"/>
      <c r="AG23" s="21"/>
      <c r="AH23" s="42"/>
      <c r="AI23" s="42"/>
      <c r="AJ23" s="42"/>
      <c r="AK23" s="42"/>
      <c r="AL23" s="42"/>
      <c r="AM23" s="42"/>
      <c r="AN23" s="42"/>
      <c r="AO23" s="42"/>
    </row>
    <row r="24" spans="1:42" ht="18" customHeight="1" thickBot="1" x14ac:dyDescent="0.25">
      <c r="A24" s="162" t="s">
        <v>18</v>
      </c>
      <c r="B24" s="73">
        <f>COUNTIF(B10:AF10,"P")</f>
        <v>0</v>
      </c>
      <c r="C24" s="72">
        <f>COUNTIF(B11:AF11,"P")</f>
        <v>0</v>
      </c>
      <c r="D24" s="72">
        <f>COUNTIF(B12:AF12,"P")</f>
        <v>0</v>
      </c>
      <c r="E24" s="72">
        <f>COUNTIF(B13:AF13,"P")</f>
        <v>0</v>
      </c>
      <c r="F24" s="72">
        <f>COUNTIF(B14:AF14,"P")</f>
        <v>0</v>
      </c>
      <c r="G24" s="72">
        <f>COUNTIF(B15:AF15,"P")</f>
        <v>0</v>
      </c>
      <c r="H24" s="72">
        <f>COUNTIF(B16:AF16,"P")</f>
        <v>0</v>
      </c>
      <c r="I24" s="72">
        <f>COUNTIF(B17:AF17,"P")</f>
        <v>0</v>
      </c>
      <c r="J24" s="72">
        <f>COUNTIF(B18:AF18,"P")</f>
        <v>0</v>
      </c>
      <c r="K24" s="72">
        <f>COUNTIF(B19:AF19,"P")</f>
        <v>0</v>
      </c>
      <c r="L24" s="72">
        <f>COUNTIF(B20:AF20,"P")</f>
        <v>0</v>
      </c>
      <c r="M24" s="74">
        <f>COUNTIF(B21:AF21,"P")</f>
        <v>0</v>
      </c>
      <c r="N24" s="28"/>
      <c r="O24" s="53">
        <f t="shared" ref="O24:O31" si="0">SUM(B24:M24)</f>
        <v>0</v>
      </c>
      <c r="P24" s="28"/>
      <c r="Q24" s="210">
        <f>O25+O26+O27+O28+O29+O31</f>
        <v>0</v>
      </c>
      <c r="R24" s="211"/>
      <c r="S24" s="60"/>
      <c r="T24" s="63"/>
      <c r="U24" s="223">
        <f>E7-O25</f>
        <v>20</v>
      </c>
      <c r="V24" s="224"/>
      <c r="W24" s="67"/>
      <c r="X24" s="223">
        <f>H7-O26+V7</f>
        <v>6</v>
      </c>
      <c r="Y24" s="224"/>
      <c r="Z24" s="68"/>
      <c r="AA24" s="82"/>
      <c r="AB24" s="1"/>
      <c r="AC24" s="25"/>
      <c r="AD24" s="25"/>
      <c r="AE24" s="76"/>
      <c r="AF24" s="76"/>
      <c r="AG24" s="24"/>
      <c r="AH24" s="2"/>
      <c r="AO24" s="42"/>
    </row>
    <row r="25" spans="1:42" ht="18" customHeight="1" thickBot="1" x14ac:dyDescent="0.25">
      <c r="A25" s="161" t="s">
        <v>12</v>
      </c>
      <c r="B25" s="163">
        <f>COUNTIF(B10:AF10,"VA")</f>
        <v>0</v>
      </c>
      <c r="C25" s="164">
        <f>COUNTIF(B11:AF11,"VA")</f>
        <v>0</v>
      </c>
      <c r="D25" s="164">
        <f>COUNTIF(B12:AF12,"VA")</f>
        <v>0</v>
      </c>
      <c r="E25" s="164">
        <f>COUNTIF(B13:AF13,"VA")</f>
        <v>0</v>
      </c>
      <c r="F25" s="164">
        <f>COUNTIF(B14:AF14,"VA")</f>
        <v>0</v>
      </c>
      <c r="G25" s="164">
        <f>COUNTIF(B15:AF15,"VA")</f>
        <v>0</v>
      </c>
      <c r="H25" s="164">
        <f>COUNTIF(B16:AF16,"VA")</f>
        <v>0</v>
      </c>
      <c r="I25" s="164">
        <f>COUNTIF(B17:AF17,"VA")</f>
        <v>0</v>
      </c>
      <c r="J25" s="164">
        <f>COUNTIF(B18:AF18,"VA")</f>
        <v>0</v>
      </c>
      <c r="K25" s="164">
        <f>COUNTIF(B19:AF19,"VA")</f>
        <v>0</v>
      </c>
      <c r="L25" s="164">
        <f>COUNTIF(B20:AF20,"VA")</f>
        <v>0</v>
      </c>
      <c r="M25" s="165">
        <f>COUNTIF(B21:AF21,"VA")</f>
        <v>0</v>
      </c>
      <c r="N25" s="28"/>
      <c r="O25" s="54">
        <f t="shared" si="0"/>
        <v>0</v>
      </c>
      <c r="P25" s="40"/>
      <c r="Q25" s="40"/>
      <c r="R25" s="40"/>
      <c r="S25" s="61"/>
      <c r="T25" s="64"/>
      <c r="U25" s="218"/>
      <c r="V25" s="218"/>
      <c r="W25" s="66"/>
      <c r="X25" s="66"/>
      <c r="Y25" s="66"/>
      <c r="Z25" s="65"/>
      <c r="AA25" s="82"/>
      <c r="AB25" s="24"/>
      <c r="AC25" s="25"/>
      <c r="AD25" s="25"/>
      <c r="AE25" s="25"/>
      <c r="AF25" s="25"/>
      <c r="AG25" s="24"/>
      <c r="AH25" s="2"/>
      <c r="AO25" s="42"/>
    </row>
    <row r="26" spans="1:42" ht="18" customHeight="1" thickBot="1" x14ac:dyDescent="0.25">
      <c r="A26" s="160" t="s">
        <v>13</v>
      </c>
      <c r="B26" s="163">
        <f>COUNTIF(B10:AF10,"CC")</f>
        <v>0</v>
      </c>
      <c r="C26" s="164">
        <f>COUNTIF(B11:AF11,"CC")</f>
        <v>0</v>
      </c>
      <c r="D26" s="164">
        <f>COUNTIF(B12:AF12,"CC")</f>
        <v>0</v>
      </c>
      <c r="E26" s="164">
        <f>COUNTIF(B13:AF13,"CC")</f>
        <v>0</v>
      </c>
      <c r="F26" s="164">
        <f>COUNTIF(B14:AF14,"CC")</f>
        <v>0</v>
      </c>
      <c r="G26" s="164">
        <f>COUNTIF(B15:AF15,"CC")</f>
        <v>0</v>
      </c>
      <c r="H26" s="164">
        <f>COUNTIF(B16:AF16,"CC")</f>
        <v>0</v>
      </c>
      <c r="I26" s="164">
        <f>COUNTIF(B17:AF17,"CC")</f>
        <v>0</v>
      </c>
      <c r="J26" s="164">
        <f>COUNTIF(B18:AF18,"CC")</f>
        <v>0</v>
      </c>
      <c r="K26" s="164">
        <f>COUNTIF(B19:AF19,"CC")</f>
        <v>0</v>
      </c>
      <c r="L26" s="164">
        <f>COUNTIF(B20:AF20,"CC")</f>
        <v>0</v>
      </c>
      <c r="M26" s="165">
        <f>COUNTIF(B21:AF21,"CC")</f>
        <v>0</v>
      </c>
      <c r="N26" s="28"/>
      <c r="O26" s="54">
        <f t="shared" si="0"/>
        <v>0</v>
      </c>
      <c r="P26" s="25"/>
      <c r="Q26" s="196" t="s">
        <v>29</v>
      </c>
      <c r="R26" s="197"/>
      <c r="S26" s="58"/>
      <c r="T26" s="65"/>
      <c r="U26" s="219" t="s">
        <v>14</v>
      </c>
      <c r="V26" s="220"/>
      <c r="W26" s="65"/>
      <c r="X26" s="221" t="s">
        <v>19</v>
      </c>
      <c r="Y26" s="222"/>
      <c r="Z26" s="65"/>
      <c r="AA26" s="83"/>
      <c r="AB26" s="77"/>
      <c r="AC26" s="25"/>
      <c r="AD26" s="25"/>
      <c r="AE26" s="78"/>
      <c r="AF26" s="78"/>
      <c r="AG26" s="27"/>
      <c r="AH26" s="2"/>
      <c r="AO26" s="42"/>
    </row>
    <row r="27" spans="1:42" s="36" customFormat="1" ht="18" customHeight="1" thickBot="1" x14ac:dyDescent="0.25">
      <c r="A27" s="159" t="s">
        <v>14</v>
      </c>
      <c r="B27" s="163">
        <f>COUNTIF(B10:AF10,"CS")</f>
        <v>0</v>
      </c>
      <c r="C27" s="164">
        <f>COUNTIF(B11:AF11,"CS")</f>
        <v>0</v>
      </c>
      <c r="D27" s="164">
        <f>COUNTIF(B12:AF12,"CS")</f>
        <v>0</v>
      </c>
      <c r="E27" s="164">
        <f>COUNTIF(B13:AF13,"CS")</f>
        <v>0</v>
      </c>
      <c r="F27" s="164">
        <f>COUNTIF(B14:AF14,"CS")</f>
        <v>0</v>
      </c>
      <c r="G27" s="164">
        <f>COUNTIF(B15:AF15,"CS")</f>
        <v>0</v>
      </c>
      <c r="H27" s="164">
        <f>COUNTIF(B16:AF16,"CS")</f>
        <v>0</v>
      </c>
      <c r="I27" s="164">
        <f>COUNTIF(B17:AF17,"CS")</f>
        <v>0</v>
      </c>
      <c r="J27" s="164">
        <f>COUNTIF(B18:AF18,"CS")</f>
        <v>0</v>
      </c>
      <c r="K27" s="164">
        <f>COUNTIF(B19:AF19,"CS")</f>
        <v>0</v>
      </c>
      <c r="L27" s="164">
        <f>COUNTIF(B20:AF20,"CS")</f>
        <v>0</v>
      </c>
      <c r="M27" s="165">
        <f>COUNTIF(B21:AF21,"CS")</f>
        <v>0</v>
      </c>
      <c r="N27" s="28"/>
      <c r="O27" s="54">
        <f t="shared" si="0"/>
        <v>0</v>
      </c>
      <c r="P27" s="56"/>
      <c r="Q27" s="210">
        <f>O24</f>
        <v>0</v>
      </c>
      <c r="R27" s="211"/>
      <c r="S27" s="59"/>
      <c r="T27" s="66"/>
      <c r="U27" s="214">
        <f>K7-O27+Z7</f>
        <v>6</v>
      </c>
      <c r="V27" s="215"/>
      <c r="W27" s="66"/>
      <c r="X27" s="214">
        <f>N7-O29+AD7</f>
        <v>5</v>
      </c>
      <c r="Y27" s="215"/>
      <c r="Z27" s="66"/>
      <c r="AA27" s="84"/>
      <c r="AB27" s="79"/>
      <c r="AC27" s="26"/>
      <c r="AD27" s="26"/>
      <c r="AE27" s="80"/>
      <c r="AF27" s="80"/>
      <c r="AG27" s="37"/>
      <c r="AH27" s="38"/>
      <c r="AO27" s="42"/>
      <c r="AP27"/>
    </row>
    <row r="28" spans="1:42" ht="18" customHeight="1" thickBot="1" x14ac:dyDescent="0.25">
      <c r="A28" s="158" t="s">
        <v>21</v>
      </c>
      <c r="B28" s="163">
        <f>COUNTIF(B10:AF10,"CT")</f>
        <v>0</v>
      </c>
      <c r="C28" s="164">
        <f>COUNTIF(B11:AF11,"CT")</f>
        <v>0</v>
      </c>
      <c r="D28" s="164">
        <f>COUNTIF(B12:AF12,"CT")</f>
        <v>0</v>
      </c>
      <c r="E28" s="164">
        <f>COUNTIF(B13:AF13,"CT")</f>
        <v>0</v>
      </c>
      <c r="F28" s="164">
        <f>COUNTIF(B14:AF14,"CT")</f>
        <v>0</v>
      </c>
      <c r="G28" s="164">
        <f>COUNTIF(B15:AF15,"CT")</f>
        <v>0</v>
      </c>
      <c r="H28" s="164">
        <f>COUNTIF(B16:AF16,"CT")</f>
        <v>0</v>
      </c>
      <c r="I28" s="164">
        <f>COUNTIF(B17:AF17,"CT")</f>
        <v>0</v>
      </c>
      <c r="J28" s="164">
        <f>COUNTIF(B18:AF18,"CT")</f>
        <v>0</v>
      </c>
      <c r="K28" s="164">
        <f>COUNTIF(B19:AF19,"CT")</f>
        <v>0</v>
      </c>
      <c r="L28" s="164">
        <f>COUNTIF(B20:AF20,"CT")</f>
        <v>0</v>
      </c>
      <c r="M28" s="165">
        <f>COUNTIF(B21:AF21,"CT")</f>
        <v>0</v>
      </c>
      <c r="N28" s="28"/>
      <c r="O28" s="54">
        <f t="shared" si="0"/>
        <v>0</v>
      </c>
      <c r="P28" s="25"/>
      <c r="Q28" s="25"/>
      <c r="R28" s="25"/>
      <c r="S28" s="58"/>
      <c r="T28" s="65"/>
      <c r="U28" s="69"/>
      <c r="V28" s="69"/>
      <c r="W28" s="66"/>
      <c r="X28" s="69"/>
      <c r="Y28" s="69"/>
      <c r="Z28" s="67"/>
      <c r="AA28" s="82"/>
      <c r="AB28" s="24"/>
      <c r="AC28" s="41"/>
      <c r="AD28" s="41"/>
      <c r="AE28" s="41"/>
      <c r="AF28" s="41"/>
      <c r="AG28" s="1"/>
      <c r="AH28" s="2"/>
      <c r="AO28" s="42"/>
    </row>
    <row r="29" spans="1:42" s="36" customFormat="1" ht="18" customHeight="1" thickBot="1" x14ac:dyDescent="0.25">
      <c r="A29" s="156" t="s">
        <v>19</v>
      </c>
      <c r="B29" s="163">
        <f>COUNTIF(B10:AF10,"CA")</f>
        <v>0</v>
      </c>
      <c r="C29" s="164">
        <f>COUNTIF(B11:AF11,"CA")</f>
        <v>0</v>
      </c>
      <c r="D29" s="164">
        <f>COUNTIF(B12:AF12,"CA")</f>
        <v>0</v>
      </c>
      <c r="E29" s="164">
        <f>COUNTIF(B13:AF13,"CA")</f>
        <v>0</v>
      </c>
      <c r="F29" s="164">
        <f>COUNTIF(B14:AF14,"CA")</f>
        <v>0</v>
      </c>
      <c r="G29" s="164">
        <f>COUNTIF(B15:AF15,"CA")</f>
        <v>0</v>
      </c>
      <c r="H29" s="164">
        <f>COUNTIF(B16:AF16,"CA")</f>
        <v>0</v>
      </c>
      <c r="I29" s="164">
        <f>COUNTIF(B17:AF17,"CA")</f>
        <v>0</v>
      </c>
      <c r="J29" s="164">
        <f>COUNTIF(B18:AF18,"CA")</f>
        <v>0</v>
      </c>
      <c r="K29" s="164">
        <f>COUNTIF(B19:AF19,"CA")</f>
        <v>0</v>
      </c>
      <c r="L29" s="164">
        <f>COUNTIF(B20:AF20,"CA")</f>
        <v>0</v>
      </c>
      <c r="M29" s="165">
        <f>COUNTIF(B21:AF21,"CA")</f>
        <v>0</v>
      </c>
      <c r="N29" s="28"/>
      <c r="O29" s="54">
        <f t="shared" si="0"/>
        <v>0</v>
      </c>
      <c r="P29" s="26"/>
      <c r="Q29" s="196" t="s">
        <v>33</v>
      </c>
      <c r="R29" s="197"/>
      <c r="S29" s="59"/>
      <c r="T29" s="66"/>
      <c r="U29" s="216" t="s">
        <v>21</v>
      </c>
      <c r="V29" s="217"/>
      <c r="W29" s="66"/>
      <c r="X29" s="212" t="s">
        <v>20</v>
      </c>
      <c r="Y29" s="213"/>
      <c r="Z29" s="66"/>
      <c r="AA29" s="84"/>
      <c r="AB29" s="79"/>
      <c r="AC29" s="26"/>
      <c r="AD29" s="26"/>
      <c r="AE29" s="79"/>
      <c r="AF29" s="79"/>
      <c r="AG29" s="23"/>
      <c r="AH29" s="38"/>
      <c r="AO29" s="42"/>
      <c r="AP29"/>
    </row>
    <row r="30" spans="1:42" ht="18" customHeight="1" thickBot="1" x14ac:dyDescent="0.25">
      <c r="A30" s="155" t="s">
        <v>38</v>
      </c>
      <c r="B30" s="163">
        <f>COUNTIF(B10:AF10,"M")</f>
        <v>0</v>
      </c>
      <c r="C30" s="164">
        <f>COUNTIF(B11:AF11,"M")</f>
        <v>0</v>
      </c>
      <c r="D30" s="164">
        <f>COUNTIF(B12:AF12,"M")</f>
        <v>0</v>
      </c>
      <c r="E30" s="164">
        <f>COUNTIF(B13:AF13,"M")</f>
        <v>0</v>
      </c>
      <c r="F30" s="164">
        <f>COUNTIF(B14:AF14,"M")</f>
        <v>0</v>
      </c>
      <c r="G30" s="164">
        <f>COUNTIF(B15:AF15,"M")</f>
        <v>0</v>
      </c>
      <c r="H30" s="166">
        <f>COUNTIF(B16:AF16,"M")</f>
        <v>0</v>
      </c>
      <c r="I30" s="166">
        <f>COUNTIF(B17:AF17,"M")</f>
        <v>0</v>
      </c>
      <c r="J30" s="166">
        <f>COUNTIF(B18:AF18,"M")</f>
        <v>0</v>
      </c>
      <c r="K30" s="166">
        <f>COUNTIF(B19:AF19,"M")</f>
        <v>0</v>
      </c>
      <c r="L30" s="166">
        <f>COUNTIF(B20:AF20,"M")</f>
        <v>0</v>
      </c>
      <c r="M30" s="167">
        <f>COUNTIF(B21:AF21,"M")</f>
        <v>0</v>
      </c>
      <c r="N30" s="28"/>
      <c r="O30" s="96">
        <f t="shared" si="0"/>
        <v>0</v>
      </c>
      <c r="P30" s="25"/>
      <c r="Q30" s="210">
        <f>Q24+Q27</f>
        <v>0</v>
      </c>
      <c r="R30" s="211"/>
      <c r="S30" s="58"/>
      <c r="T30" s="65"/>
      <c r="U30" s="214">
        <f>O28</f>
        <v>0</v>
      </c>
      <c r="V30" s="215"/>
      <c r="W30" s="65"/>
      <c r="X30" s="208">
        <f>O30</f>
        <v>0</v>
      </c>
      <c r="Y30" s="209"/>
      <c r="Z30" s="65"/>
      <c r="AA30" s="85"/>
      <c r="AB30" s="78"/>
      <c r="AC30" s="25"/>
      <c r="AD30" s="25"/>
      <c r="AE30" s="81"/>
      <c r="AF30" s="81"/>
      <c r="AG30" s="1"/>
      <c r="AH30" s="2"/>
      <c r="AO30" s="42"/>
    </row>
    <row r="31" spans="1:42" ht="18" customHeight="1" thickBot="1" x14ac:dyDescent="0.25">
      <c r="A31" s="157" t="s">
        <v>37</v>
      </c>
      <c r="B31" s="168">
        <f>COUNTIF(B10:AF10,"F")</f>
        <v>0</v>
      </c>
      <c r="C31" s="169">
        <f>COUNTIF(B11:AD11,"F")</f>
        <v>0</v>
      </c>
      <c r="D31" s="169">
        <f>COUNTIF(B12:AF12,"F")</f>
        <v>0</v>
      </c>
      <c r="E31" s="169">
        <f>COUNTIF(B13:AE13,"F")</f>
        <v>0</v>
      </c>
      <c r="F31" s="169">
        <f>COUNTIF(B14:AF14,"F")</f>
        <v>0</v>
      </c>
      <c r="G31" s="169">
        <f>COUNTIF(B15:AE15,"F")</f>
        <v>0</v>
      </c>
      <c r="H31" s="169">
        <f>COUNTIF(B16:AF16,"F")</f>
        <v>0</v>
      </c>
      <c r="I31" s="169">
        <f>COUNTIF(B17:AF17,"F")</f>
        <v>0</v>
      </c>
      <c r="J31" s="169">
        <f>COUNTIF(B18:AE18,"F")</f>
        <v>0</v>
      </c>
      <c r="K31" s="169">
        <f>COUNTIF(B19:AF19,"F")</f>
        <v>0</v>
      </c>
      <c r="L31" s="169">
        <f>COUNTIF(B20:AE20,"F")</f>
        <v>0</v>
      </c>
      <c r="M31" s="170">
        <f>COUNTIF(B21:AF21,"F")</f>
        <v>0</v>
      </c>
      <c r="N31" s="10"/>
      <c r="O31" s="55">
        <f t="shared" si="0"/>
        <v>0</v>
      </c>
      <c r="P31" s="21"/>
      <c r="Q31" s="105">
        <v>10</v>
      </c>
      <c r="R31" s="105">
        <f>Q31+Q30</f>
        <v>10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1"/>
      <c r="AG31" s="19"/>
      <c r="AH31" s="8"/>
      <c r="AO31" s="42"/>
    </row>
    <row r="32" spans="1:42" ht="17.25" customHeight="1" x14ac:dyDescent="0.25">
      <c r="A32" s="22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3"/>
      <c r="AG32" s="20"/>
      <c r="AH32" s="2"/>
      <c r="AO32" s="42"/>
    </row>
    <row r="33" spans="1:41" ht="12.75" customHeight="1" x14ac:dyDescent="0.2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10"/>
      <c r="S33" s="10"/>
      <c r="T33" s="9"/>
      <c r="U33" s="10"/>
      <c r="V33" s="10"/>
      <c r="W33" s="9"/>
      <c r="X33" s="10"/>
      <c r="Y33" s="10"/>
      <c r="Z33" s="9"/>
      <c r="AA33" s="10"/>
      <c r="AB33" s="10"/>
      <c r="AC33" s="9"/>
      <c r="AD33" s="11"/>
      <c r="AE33" s="11"/>
      <c r="AF33" s="12"/>
      <c r="AG33" s="9"/>
      <c r="AH33" s="13"/>
      <c r="AO33" s="42"/>
    </row>
    <row r="34" spans="1:41" ht="12.75" customHeight="1" x14ac:dyDescent="0.2">
      <c r="A34" s="14"/>
      <c r="B34" s="1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2"/>
      <c r="AO34" s="42"/>
    </row>
    <row r="35" spans="1:41" ht="21" customHeight="1" x14ac:dyDescent="0.2">
      <c r="A35" s="2"/>
      <c r="B35" s="16"/>
      <c r="C35" s="16"/>
      <c r="D35" s="16"/>
      <c r="E35" s="16"/>
      <c r="F35" s="171"/>
      <c r="G35" s="171"/>
      <c r="H35" s="171"/>
      <c r="I35" s="171"/>
      <c r="J35" s="171"/>
      <c r="K35" s="171"/>
      <c r="L35" s="171"/>
      <c r="M35" s="171"/>
      <c r="N35" s="171"/>
      <c r="O35" s="171"/>
      <c r="P35" s="171"/>
      <c r="Q35" s="171"/>
      <c r="R35" s="171"/>
      <c r="S35" s="171"/>
      <c r="T35" s="171"/>
      <c r="U35" s="171"/>
      <c r="V35" s="171"/>
      <c r="W35" s="171"/>
      <c r="X35" s="171"/>
      <c r="Y35" s="2"/>
      <c r="Z35" s="2"/>
      <c r="AO35" s="42"/>
    </row>
    <row r="36" spans="1:41" ht="19.5" customHeight="1" x14ac:dyDescent="0.2">
      <c r="B36" s="17"/>
      <c r="C36" s="17"/>
      <c r="D36" s="17"/>
      <c r="E36" s="17"/>
      <c r="F36" s="17"/>
      <c r="AO36" s="42"/>
    </row>
    <row r="37" spans="1:41" ht="18.75" customHeight="1" x14ac:dyDescent="0.2">
      <c r="E37" s="17"/>
      <c r="F37" s="17"/>
      <c r="G37" s="17"/>
      <c r="H37" s="17"/>
      <c r="I37" s="17"/>
      <c r="J37" s="17"/>
      <c r="K37" s="17"/>
      <c r="L37" s="17"/>
      <c r="M37" s="17"/>
      <c r="AO37" s="42"/>
    </row>
    <row r="38" spans="1:41" ht="14.25" x14ac:dyDescent="0.2">
      <c r="E38" s="17"/>
      <c r="F38" s="17"/>
      <c r="G38" s="17"/>
      <c r="H38" s="17"/>
      <c r="I38" s="17"/>
      <c r="J38" s="17"/>
      <c r="K38" s="17"/>
      <c r="L38" s="17"/>
      <c r="M38" s="17"/>
      <c r="AO38" s="42"/>
    </row>
    <row r="39" spans="1:41" ht="14.25" x14ac:dyDescent="0.2">
      <c r="E39" s="18"/>
      <c r="F39" s="18"/>
      <c r="G39" s="18"/>
      <c r="H39" s="18"/>
      <c r="I39" s="18"/>
      <c r="J39" s="18"/>
      <c r="K39" s="18"/>
      <c r="L39" s="18"/>
      <c r="M39" s="18"/>
      <c r="AO39" s="42"/>
    </row>
    <row r="40" spans="1:41" ht="14.25" x14ac:dyDescent="0.2">
      <c r="E40" s="18"/>
      <c r="F40" s="18"/>
      <c r="G40" s="18"/>
      <c r="H40" s="18"/>
      <c r="I40" s="18"/>
      <c r="J40" s="17"/>
      <c r="K40" s="17"/>
      <c r="L40" s="17"/>
      <c r="M40" s="17"/>
      <c r="AO40" s="42"/>
    </row>
  </sheetData>
  <mergeCells count="34">
    <mergeCell ref="U27:V27"/>
    <mergeCell ref="U24:V24"/>
    <mergeCell ref="J4:L4"/>
    <mergeCell ref="B5:L5"/>
    <mergeCell ref="X30:Y30"/>
    <mergeCell ref="Q24:R24"/>
    <mergeCell ref="X29:Y29"/>
    <mergeCell ref="U30:V30"/>
    <mergeCell ref="Q30:R30"/>
    <mergeCell ref="Q29:R29"/>
    <mergeCell ref="U29:V29"/>
    <mergeCell ref="U25:V25"/>
    <mergeCell ref="X27:Y27"/>
    <mergeCell ref="U26:V26"/>
    <mergeCell ref="X26:Y26"/>
    <mergeCell ref="X24:Y24"/>
    <mergeCell ref="Q26:R26"/>
    <mergeCell ref="Q27:R27"/>
    <mergeCell ref="U23:V23"/>
    <mergeCell ref="P7:S7"/>
    <mergeCell ref="X23:Y23"/>
    <mergeCell ref="Q23:R23"/>
    <mergeCell ref="A1:AF1"/>
    <mergeCell ref="M6:T6"/>
    <mergeCell ref="Y6:AF6"/>
    <mergeCell ref="A6:C6"/>
    <mergeCell ref="E6:J6"/>
    <mergeCell ref="P5:S5"/>
    <mergeCell ref="T5:AB5"/>
    <mergeCell ref="B4:C4"/>
    <mergeCell ref="AD4:AE4"/>
    <mergeCell ref="A3:AF3"/>
    <mergeCell ref="D4:F4"/>
    <mergeCell ref="H4:I4"/>
  </mergeCells>
  <phoneticPr fontId="0" type="noConversion"/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71" priority="52" operator="containsText" text="P">
      <formula>NOT(ISERROR(SEARCH("P",B10)))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70" priority="51" operator="containsText" text="CT">
      <formula>NOT(ISERROR(SEARCH("CT",B10)))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69" priority="50" operator="containsText" text="VA">
      <formula>NOT(ISERROR(SEARCH("VA",B10)))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68" priority="49" operator="containsText" text="CC">
      <formula>NOT(ISERROR(SEARCH("CC",B10)))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67" priority="48" operator="containsText" text="CS">
      <formula>NOT(ISERROR(SEARCH("CS",B10)))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66" priority="47" operator="containsText" text="CA">
      <formula>NOT(ISERROR(SEARCH("CA",B10)))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65" priority="45" operator="containsText" text="M">
      <formula>NOT(ISERROR(SEARCH("M",B10)))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64" priority="46" operator="containsText" text="F">
      <formula>NOT(ISERROR(SEARCH("F",B10)))</formula>
    </cfRule>
  </conditionalFormatting>
  <conditionalFormatting sqref="B24:M31">
    <cfRule type="containsText" dxfId="63" priority="44" operator="containsText" text="0">
      <formula>NOT(ISERROR(SEARCH("0",B24)))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62" priority="43" operator="containsText" text="CT">
      <formula>NOT(ISERROR(SEARCH("CT",B10)))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61" priority="42" operator="containsText" text="P">
      <formula>NOT(ISERROR(SEARCH("P",B10)))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60" priority="41" operator="containsText" text="VA">
      <formula>NOT(ISERROR(SEARCH("VA",B10)))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59" priority="40" operator="containsText" text="CC">
      <formula>NOT(ISERROR(SEARCH("CC",B10)))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58" priority="39" operator="containsText" text="CS">
      <formula>NOT(ISERROR(SEARCH("CS",B10)))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57" priority="38" operator="containsText" text="CA">
      <formula>NOT(ISERROR(SEARCH("CA",B10)))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56" priority="37" operator="containsText" text="F">
      <formula>NOT(ISERROR(SEARCH("F",B10)))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55" priority="36" operator="containsText" text="M">
      <formula>NOT(ISERROR(SEARCH("M",B10)))</formula>
    </cfRule>
  </conditionalFormatting>
  <conditionalFormatting sqref="U24:V24">
    <cfRule type="cellIs" dxfId="54" priority="34" operator="equal">
      <formula>0</formula>
    </cfRule>
  </conditionalFormatting>
  <conditionalFormatting sqref="X27:Y27">
    <cfRule type="containsText" dxfId="53" priority="15" operator="containsText" text="0">
      <formula>NOT(ISERROR(SEARCH("0",X27)))</formula>
    </cfRule>
  </conditionalFormatting>
  <conditionalFormatting sqref="X24:Y24">
    <cfRule type="containsText" dxfId="52" priority="19" operator="containsText" text="0">
      <formula>NOT(ISERROR(SEARCH("0",X24)))</formula>
    </cfRule>
    <cfRule type="cellIs" dxfId="51" priority="20" operator="between">
      <formula>0</formula>
      <formula>$H$7</formula>
    </cfRule>
  </conditionalFormatting>
  <conditionalFormatting sqref="U27:V27">
    <cfRule type="containsText" dxfId="50" priority="13" operator="containsText" text="0">
      <formula>NOT(ISERROR(SEARCH("0",U27)))</formula>
    </cfRule>
  </conditionalFormatting>
  <conditionalFormatting sqref="X30:Y30">
    <cfRule type="cellIs" dxfId="49" priority="11" operator="between">
      <formula>$AB$4</formula>
      <formula>$AC$4</formula>
    </cfRule>
    <cfRule type="cellIs" dxfId="48" priority="12" operator="between">
      <formula>0</formula>
      <formula>$AB$4</formula>
    </cfRule>
  </conditionalFormatting>
  <conditionalFormatting sqref="O30">
    <cfRule type="cellIs" dxfId="47" priority="9" operator="between">
      <formula>$AB$4</formula>
      <formula>$AC$4</formula>
    </cfRule>
    <cfRule type="cellIs" dxfId="46" priority="10" operator="between">
      <formula>0</formula>
      <formula>$AB$4</formula>
    </cfRule>
  </conditionalFormatting>
  <conditionalFormatting sqref="B10">
    <cfRule type="containsText" dxfId="45" priority="8" operator="containsText" text="JF">
      <formula>NOT(ISERROR(SEARCH("JF",B10)))</formula>
    </cfRule>
  </conditionalFormatting>
  <conditionalFormatting sqref="B14">
    <cfRule type="containsText" dxfId="44" priority="7" operator="containsText" text="JF">
      <formula>NOT(ISERROR(SEARCH("JF",B14)))</formula>
    </cfRule>
  </conditionalFormatting>
  <conditionalFormatting sqref="P17">
    <cfRule type="containsText" dxfId="43" priority="6" operator="containsText" text="JF">
      <formula>NOT(ISERROR(SEARCH("JF",P17)))</formula>
    </cfRule>
  </conditionalFormatting>
  <conditionalFormatting sqref="L20">
    <cfRule type="containsText" dxfId="42" priority="5" operator="containsText" text="JF">
      <formula>NOT(ISERROR(SEARCH("JF",L20)))</formula>
    </cfRule>
  </conditionalFormatting>
  <conditionalFormatting sqref="Z21">
    <cfRule type="containsText" dxfId="41" priority="4" operator="containsText" text="JF">
      <formula>NOT(ISERROR(SEARCH("JF",Z21)))</formula>
    </cfRule>
  </conditionalFormatting>
  <conditionalFormatting sqref="B20">
    <cfRule type="containsText" dxfId="40" priority="3" operator="containsText" text="JF">
      <formula>NOT(ISERROR(SEARCH("JF",B20)))</formula>
    </cfRule>
  </conditionalFormatting>
  <conditionalFormatting sqref="B13">
    <cfRule type="containsText" dxfId="39" priority="2" operator="containsText" text="JF">
      <formula>NOT(ISERROR(SEARCH("JF",B13)))</formula>
    </cfRule>
  </conditionalFormatting>
  <conditionalFormatting sqref="U14">
    <cfRule type="containsText" dxfId="38" priority="1" operator="containsText" text="JF">
      <formula>NOT(ISERROR(SEARCH("JF",U14)))</formula>
    </cfRule>
  </conditionalFormatting>
  <printOptions horizontalCentered="1"/>
  <pageMargins left="0.19685039370078741" right="0.19685039370078741" top="0.19685039370078741" bottom="0.19685039370078741" header="0" footer="0"/>
  <pageSetup paperSize="9" scale="103" orientation="landscape" horizontalDpi="204" verticalDpi="196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7" operator="containsText" id="{D1149DAA-B9F0-45A8-85E1-4D61D09B10B2}">
            <xm:f>NOT(ISERROR(SEARCH($E$7,U24)))</xm:f>
            <xm:f>$E$7</xm:f>
            <x14:dxf>
              <fill>
                <patternFill>
                  <bgColor theme="6" tint="0.39994506668294322"/>
                </patternFill>
              </fill>
            </x14:dxf>
          </x14:cfRule>
          <xm:sqref>U24:V24</xm:sqref>
        </x14:conditionalFormatting>
        <x14:conditionalFormatting xmlns:xm="http://schemas.microsoft.com/office/excel/2006/main">
          <x14:cfRule type="containsText" priority="30" operator="containsText" id="{C6BADD8A-9C7F-404C-A80B-180130FFE4FC}">
            <xm:f>NOT(ISERROR(SEARCH($E$7,O25)))</xm:f>
            <xm:f>$E$7</xm:f>
            <x14:dxf>
              <fill>
                <patternFill>
                  <bgColor rgb="FFFF0000"/>
                </patternFill>
              </fill>
            </x14:dxf>
          </x14:cfRule>
          <x14:cfRule type="notContainsText" priority="31" operator="notContains" id="{F1740EEB-4184-4CE1-82B0-6EC50DBC6561}">
            <xm:f>ISERROR(SEARCH($E$7,O25))</xm:f>
            <xm:f>$E$7</xm:f>
            <x14:dxf>
              <fill>
                <patternFill>
                  <bgColor theme="6" tint="0.39994506668294322"/>
                </patternFill>
              </fill>
            </x14:dxf>
          </x14:cfRule>
          <xm:sqref>O25</xm:sqref>
        </x14:conditionalFormatting>
        <x14:conditionalFormatting xmlns:xm="http://schemas.microsoft.com/office/excel/2006/main">
          <x14:cfRule type="containsText" priority="28" operator="containsText" id="{C4173237-DFAA-496D-AFF6-3CC4BC016937}">
            <xm:f>NOT(ISERROR(SEARCH($E$7,O26)))</xm:f>
            <xm:f>$E$7</xm:f>
            <x14:dxf>
              <fill>
                <patternFill>
                  <bgColor rgb="FFFF0000"/>
                </patternFill>
              </fill>
            </x14:dxf>
          </x14:cfRule>
          <x14:cfRule type="notContainsText" priority="29" operator="notContains" id="{DFE3F1AD-592E-4319-B0B1-F59283D6E360}">
            <xm:f>ISERROR(SEARCH($E$7,O26))</xm:f>
            <xm:f>$E$7</xm:f>
            <x14:dxf>
              <fill>
                <patternFill>
                  <bgColor theme="6" tint="0.39994506668294322"/>
                </patternFill>
              </fill>
            </x14:dxf>
          </x14:cfRule>
          <xm:sqref>O26</xm:sqref>
        </x14:conditionalFormatting>
        <x14:conditionalFormatting xmlns:xm="http://schemas.microsoft.com/office/excel/2006/main">
          <x14:cfRule type="notContainsText" priority="26" operator="notContains" id="{D0B3B13A-40FA-4331-872C-2DC094C49650}">
            <xm:f>ISERROR(SEARCH($K$7,O27))</xm:f>
            <xm:f>$K$7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27" operator="containsText" id="{4F4ABA39-E895-4988-A279-EC709F422A35}">
            <xm:f>NOT(ISERROR(SEARCH($K$7,O27)))</xm:f>
            <xm:f>$K$7</xm:f>
            <x14:dxf>
              <fill>
                <patternFill>
                  <bgColor rgb="FFFF0000"/>
                </patternFill>
              </fill>
            </x14:dxf>
          </x14:cfRule>
          <xm:sqref>O27</xm:sqref>
        </x14:conditionalFormatting>
        <x14:conditionalFormatting xmlns:xm="http://schemas.microsoft.com/office/excel/2006/main">
          <x14:cfRule type="containsText" priority="24" operator="containsText" id="{AAFF7D83-8C9C-4B49-821C-EABBABE7DF30}">
            <xm:f>NOT(ISERROR(SEARCH($N$7,O29)))</xm:f>
            <xm:f>$N$7</xm:f>
            <x14:dxf>
              <fill>
                <patternFill>
                  <bgColor rgb="FFFF0000"/>
                </patternFill>
              </fill>
            </x14:dxf>
          </x14:cfRule>
          <x14:cfRule type="notContainsText" priority="25" operator="notContains" id="{68E36C52-FC09-4F91-A643-8B156D9B6EF5}">
            <xm:f>ISERROR(SEARCH($N$7,O29))</xm:f>
            <xm:f>$N$7</xm:f>
            <x14:dxf>
              <fill>
                <patternFill>
                  <bgColor theme="6" tint="0.39994506668294322"/>
                </patternFill>
              </fill>
            </x14:dxf>
          </x14:cfRule>
          <xm:sqref>O29</xm:sqref>
        </x14:conditionalFormatting>
        <x14:conditionalFormatting xmlns:xm="http://schemas.microsoft.com/office/excel/2006/main">
          <x14:cfRule type="containsText" priority="16" operator="containsText" id="{D6D386A6-16D3-45A0-A588-AFD30DDE9B5A}">
            <xm:f>NOT(ISERROR(SEARCH($N$7,X27)))</xm:f>
            <xm:f>$N$7</xm:f>
            <x14:dxf>
              <fill>
                <patternFill>
                  <bgColor theme="6" tint="0.39994506668294322"/>
                </patternFill>
              </fill>
            </x14:dxf>
          </x14:cfRule>
          <xm:sqref>X27:Y27</xm:sqref>
        </x14:conditionalFormatting>
        <x14:conditionalFormatting xmlns:xm="http://schemas.microsoft.com/office/excel/2006/main">
          <x14:cfRule type="containsText" priority="14" operator="containsText" id="{136D4B1C-0251-4ADB-8C35-2C7723201159}">
            <xm:f>NOT(ISERROR(SEARCH($K$7,U27)))</xm:f>
            <xm:f>$K$7</xm:f>
            <x14:dxf>
              <fill>
                <patternFill>
                  <bgColor theme="6" tint="0.39994506668294322"/>
                </patternFill>
              </fill>
            </x14:dxf>
          </x14:cfRule>
          <xm:sqref>U27:V27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0"/>
  <sheetViews>
    <sheetView topLeftCell="A9" zoomScale="75" zoomScaleNormal="75" workbookViewId="0">
      <selection activeCell="AK21" sqref="AK21"/>
    </sheetView>
  </sheetViews>
  <sheetFormatPr baseColWidth="10" defaultRowHeight="12.75" x14ac:dyDescent="0.2"/>
  <cols>
    <col min="1" max="1" width="13.140625" customWidth="1"/>
    <col min="2" max="14" width="4" customWidth="1"/>
    <col min="15" max="15" width="4.7109375" bestFit="1" customWidth="1"/>
    <col min="16" max="32" width="4" customWidth="1"/>
    <col min="33" max="33" width="0.5703125" customWidth="1"/>
    <col min="34" max="40" width="4.7109375" customWidth="1"/>
    <col min="41" max="41" width="5.5703125" customWidth="1"/>
    <col min="42" max="48" width="7.7109375" customWidth="1"/>
  </cols>
  <sheetData>
    <row r="1" spans="1:41" ht="22.5" customHeight="1" x14ac:dyDescent="0.2">
      <c r="A1" s="198">
        <v>2013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</row>
    <row r="2" spans="1:4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41" ht="23.25" x14ac:dyDescent="0.2">
      <c r="A3" s="225" t="s">
        <v>16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1"/>
    </row>
    <row r="4" spans="1:41" ht="18.75" customHeight="1" x14ac:dyDescent="0.3">
      <c r="A4" s="29"/>
      <c r="B4" s="202" t="s">
        <v>41</v>
      </c>
      <c r="C4" s="202"/>
      <c r="D4" s="205"/>
      <c r="E4" s="205"/>
      <c r="F4" s="205"/>
      <c r="G4" s="29"/>
      <c r="H4" s="206" t="s">
        <v>35</v>
      </c>
      <c r="I4" s="206"/>
      <c r="J4" s="207"/>
      <c r="K4" s="207"/>
      <c r="L4" s="207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86">
        <f>R31/100*AD4</f>
        <v>0.4</v>
      </c>
      <c r="AC4" s="87">
        <v>100</v>
      </c>
      <c r="AD4" s="203">
        <f>calendrier!AD4</f>
        <v>4</v>
      </c>
      <c r="AE4" s="203"/>
      <c r="AF4" s="104" t="s">
        <v>34</v>
      </c>
      <c r="AG4" s="1"/>
    </row>
    <row r="5" spans="1:41" ht="27" customHeight="1" x14ac:dyDescent="0.2">
      <c r="A5" s="108" t="s">
        <v>31</v>
      </c>
      <c r="B5" s="226">
        <f>calendrier!B5</f>
        <v>0</v>
      </c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70"/>
      <c r="N5" s="29"/>
      <c r="O5" s="29"/>
      <c r="P5" s="200" t="s">
        <v>30</v>
      </c>
      <c r="Q5" s="200"/>
      <c r="R5" s="200"/>
      <c r="S5" s="200"/>
      <c r="T5" s="226">
        <f>calendrier!T5</f>
        <v>0</v>
      </c>
      <c r="U5" s="226"/>
      <c r="V5" s="226"/>
      <c r="W5" s="226"/>
      <c r="X5" s="226"/>
      <c r="Y5" s="226"/>
      <c r="Z5" s="226"/>
      <c r="AA5" s="226"/>
      <c r="AB5" s="226"/>
      <c r="AC5" s="70"/>
      <c r="AD5" s="29"/>
      <c r="AE5" s="29"/>
      <c r="AF5" s="29"/>
      <c r="AG5" s="1"/>
      <c r="AH5" s="2"/>
    </row>
    <row r="6" spans="1:41" ht="12" customHeight="1" x14ac:dyDescent="0.2">
      <c r="A6" s="199"/>
      <c r="B6" s="199"/>
      <c r="C6" s="199"/>
      <c r="D6" s="29"/>
      <c r="E6" s="199"/>
      <c r="F6" s="199"/>
      <c r="G6" s="199"/>
      <c r="H6" s="199"/>
      <c r="I6" s="199"/>
      <c r="J6" s="199"/>
      <c r="K6" s="29"/>
      <c r="L6" s="29"/>
      <c r="M6" s="199"/>
      <c r="N6" s="199"/>
      <c r="O6" s="199"/>
      <c r="P6" s="199"/>
      <c r="Q6" s="199"/>
      <c r="R6" s="199"/>
      <c r="S6" s="199"/>
      <c r="T6" s="199"/>
      <c r="U6" s="29"/>
      <c r="V6" s="29"/>
      <c r="W6" s="29"/>
      <c r="X6" s="29"/>
      <c r="Y6" s="199"/>
      <c r="Z6" s="199"/>
      <c r="AA6" s="199"/>
      <c r="AB6" s="199"/>
      <c r="AC6" s="199"/>
      <c r="AD6" s="199"/>
      <c r="AE6" s="199"/>
      <c r="AF6" s="199"/>
      <c r="AG6" s="1"/>
      <c r="AH6" s="2"/>
    </row>
    <row r="7" spans="1:41" ht="18" customHeight="1" x14ac:dyDescent="0.2">
      <c r="A7" s="109" t="s">
        <v>15</v>
      </c>
      <c r="B7" s="31"/>
      <c r="C7" s="31"/>
      <c r="D7" s="117" t="s">
        <v>12</v>
      </c>
      <c r="E7" s="118">
        <v>18</v>
      </c>
      <c r="F7" s="31"/>
      <c r="G7" s="113" t="s">
        <v>13</v>
      </c>
      <c r="H7" s="114">
        <v>5</v>
      </c>
      <c r="I7" s="109"/>
      <c r="J7" s="115" t="s">
        <v>14</v>
      </c>
      <c r="K7" s="116">
        <v>5</v>
      </c>
      <c r="L7" s="31"/>
      <c r="M7" s="111" t="s">
        <v>39</v>
      </c>
      <c r="N7" s="112">
        <v>5</v>
      </c>
      <c r="O7" s="109"/>
      <c r="P7" s="193" t="s">
        <v>40</v>
      </c>
      <c r="Q7" s="193"/>
      <c r="R7" s="193"/>
      <c r="S7" s="193"/>
      <c r="T7" s="109"/>
      <c r="U7" s="32" t="s">
        <v>13</v>
      </c>
      <c r="V7" s="51">
        <v>0</v>
      </c>
      <c r="W7" s="31"/>
      <c r="X7" s="31"/>
      <c r="Y7" s="109" t="s">
        <v>14</v>
      </c>
      <c r="Z7" s="52">
        <v>0</v>
      </c>
      <c r="AA7" s="109"/>
      <c r="AB7" s="109"/>
      <c r="AC7" s="109" t="s">
        <v>17</v>
      </c>
      <c r="AD7" s="39">
        <v>0</v>
      </c>
      <c r="AE7" s="109"/>
      <c r="AF7" s="109"/>
      <c r="AG7" s="1"/>
      <c r="AH7" s="2"/>
    </row>
    <row r="8" spans="1:41" ht="12" customHeight="1" thickBo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1"/>
      <c r="AH8" s="2"/>
    </row>
    <row r="9" spans="1:41" ht="18" customHeight="1" thickBot="1" x14ac:dyDescent="0.25">
      <c r="A9" s="29"/>
      <c r="B9" s="33">
        <v>1</v>
      </c>
      <c r="C9" s="34">
        <v>2</v>
      </c>
      <c r="D9" s="34">
        <v>3</v>
      </c>
      <c r="E9" s="34">
        <v>4</v>
      </c>
      <c r="F9" s="34">
        <v>5</v>
      </c>
      <c r="G9" s="34">
        <v>6</v>
      </c>
      <c r="H9" s="34">
        <v>7</v>
      </c>
      <c r="I9" s="34">
        <v>8</v>
      </c>
      <c r="J9" s="34">
        <v>9</v>
      </c>
      <c r="K9" s="34">
        <v>10</v>
      </c>
      <c r="L9" s="34">
        <v>11</v>
      </c>
      <c r="M9" s="34">
        <v>12</v>
      </c>
      <c r="N9" s="34">
        <v>13</v>
      </c>
      <c r="O9" s="34">
        <v>14</v>
      </c>
      <c r="P9" s="34">
        <v>15</v>
      </c>
      <c r="Q9" s="34">
        <v>16</v>
      </c>
      <c r="R9" s="34">
        <v>17</v>
      </c>
      <c r="S9" s="34">
        <v>18</v>
      </c>
      <c r="T9" s="34">
        <v>19</v>
      </c>
      <c r="U9" s="34">
        <v>20</v>
      </c>
      <c r="V9" s="34">
        <v>21</v>
      </c>
      <c r="W9" s="34">
        <v>22</v>
      </c>
      <c r="X9" s="34">
        <v>23</v>
      </c>
      <c r="Y9" s="34">
        <v>24</v>
      </c>
      <c r="Z9" s="34">
        <v>25</v>
      </c>
      <c r="AA9" s="34">
        <v>26</v>
      </c>
      <c r="AB9" s="34">
        <v>27</v>
      </c>
      <c r="AC9" s="34">
        <v>28</v>
      </c>
      <c r="AD9" s="34">
        <v>29</v>
      </c>
      <c r="AE9" s="34">
        <v>30</v>
      </c>
      <c r="AF9" s="35">
        <v>31</v>
      </c>
      <c r="AG9" s="7"/>
      <c r="AH9" s="42"/>
      <c r="AI9" s="42"/>
      <c r="AJ9" s="42"/>
      <c r="AK9" s="42"/>
      <c r="AL9" s="43"/>
      <c r="AM9" s="42"/>
      <c r="AN9" s="42"/>
      <c r="AO9" s="42"/>
    </row>
    <row r="10" spans="1:41" ht="18" customHeight="1" thickBot="1" x14ac:dyDescent="0.25">
      <c r="A10" s="4" t="s">
        <v>0</v>
      </c>
      <c r="B10" s="182" t="str">
        <f>calendrier!B10</f>
        <v>JF</v>
      </c>
      <c r="C10" s="128">
        <f>calendrier!C10</f>
        <v>0</v>
      </c>
      <c r="D10" s="128">
        <f>calendrier!D10</f>
        <v>0</v>
      </c>
      <c r="E10" s="128">
        <f>calendrier!E10</f>
        <v>0</v>
      </c>
      <c r="F10" s="121"/>
      <c r="G10" s="121"/>
      <c r="H10" s="128">
        <f>calendrier!H10</f>
        <v>0</v>
      </c>
      <c r="I10" s="128">
        <f>calendrier!I10</f>
        <v>0</v>
      </c>
      <c r="J10" s="128">
        <f>calendrier!J10</f>
        <v>0</v>
      </c>
      <c r="K10" s="128">
        <f>calendrier!K10</f>
        <v>0</v>
      </c>
      <c r="L10" s="128">
        <f>calendrier!L10</f>
        <v>0</v>
      </c>
      <c r="M10" s="121"/>
      <c r="N10" s="121"/>
      <c r="O10" s="128">
        <f>calendrier!O10</f>
        <v>0</v>
      </c>
      <c r="P10" s="128">
        <f>calendrier!P10</f>
        <v>0</v>
      </c>
      <c r="Q10" s="128">
        <f>calendrier!Q10</f>
        <v>0</v>
      </c>
      <c r="R10" s="128">
        <f>calendrier!R10</f>
        <v>0</v>
      </c>
      <c r="S10" s="128">
        <f>calendrier!S10</f>
        <v>0</v>
      </c>
      <c r="T10" s="121"/>
      <c r="U10" s="121"/>
      <c r="V10" s="128">
        <f>calendrier!V10</f>
        <v>0</v>
      </c>
      <c r="W10" s="128">
        <f>calendrier!W10</f>
        <v>0</v>
      </c>
      <c r="X10" s="128">
        <f>calendrier!X10</f>
        <v>0</v>
      </c>
      <c r="Y10" s="128">
        <f>calendrier!Y10</f>
        <v>0</v>
      </c>
      <c r="Z10" s="128">
        <f>calendrier!Z10</f>
        <v>0</v>
      </c>
      <c r="AA10" s="121"/>
      <c r="AB10" s="121"/>
      <c r="AC10" s="130">
        <f>calendrier!AC10</f>
        <v>0</v>
      </c>
      <c r="AD10" s="130">
        <f>calendrier!AD10</f>
        <v>0</v>
      </c>
      <c r="AE10" s="130">
        <f>calendrier!AE10</f>
        <v>0</v>
      </c>
      <c r="AF10" s="130">
        <f>calendrier!AF10</f>
        <v>0</v>
      </c>
      <c r="AG10" s="7"/>
      <c r="AH10" s="42"/>
      <c r="AI10" s="42"/>
      <c r="AJ10" s="42"/>
      <c r="AK10" s="42"/>
      <c r="AL10" s="42"/>
      <c r="AM10" s="42"/>
      <c r="AN10" s="42"/>
      <c r="AO10" s="42"/>
    </row>
    <row r="11" spans="1:41" ht="18" customHeight="1" thickBot="1" x14ac:dyDescent="0.25">
      <c r="A11" s="5" t="s">
        <v>1</v>
      </c>
      <c r="B11" s="128">
        <f>calendrier!B11</f>
        <v>0</v>
      </c>
      <c r="C11" s="121"/>
      <c r="D11" s="121"/>
      <c r="E11" s="128">
        <f>calendrier!E11</f>
        <v>0</v>
      </c>
      <c r="F11" s="128">
        <f>calendrier!F11</f>
        <v>0</v>
      </c>
      <c r="G11" s="128">
        <f>calendrier!G11</f>
        <v>0</v>
      </c>
      <c r="H11" s="128">
        <f>calendrier!H11</f>
        <v>0</v>
      </c>
      <c r="I11" s="128">
        <f>calendrier!I11</f>
        <v>0</v>
      </c>
      <c r="J11" s="121"/>
      <c r="K11" s="121"/>
      <c r="L11" s="128">
        <f>calendrier!L11</f>
        <v>0</v>
      </c>
      <c r="M11" s="128">
        <f>calendrier!M11</f>
        <v>0</v>
      </c>
      <c r="N11" s="128">
        <f>calendrier!N11</f>
        <v>0</v>
      </c>
      <c r="O11" s="128">
        <f>calendrier!O11</f>
        <v>0</v>
      </c>
      <c r="P11" s="128">
        <f>calendrier!P11</f>
        <v>0</v>
      </c>
      <c r="Q11" s="121"/>
      <c r="R11" s="121"/>
      <c r="S11" s="128">
        <f>calendrier!S11</f>
        <v>0</v>
      </c>
      <c r="T11" s="128">
        <f>calendrier!T11</f>
        <v>0</v>
      </c>
      <c r="U11" s="128">
        <f>calendrier!U11</f>
        <v>0</v>
      </c>
      <c r="V11" s="128">
        <f>calendrier!V11</f>
        <v>0</v>
      </c>
      <c r="W11" s="128">
        <f>calendrier!W11</f>
        <v>0</v>
      </c>
      <c r="X11" s="121"/>
      <c r="Y11" s="121"/>
      <c r="Z11" s="128">
        <f>calendrier!Z11</f>
        <v>0</v>
      </c>
      <c r="AA11" s="128">
        <f>calendrier!AA11</f>
        <v>0</v>
      </c>
      <c r="AB11" s="131">
        <f>calendrier!AB11</f>
        <v>0</v>
      </c>
      <c r="AC11" s="132">
        <f>calendrier!AC11</f>
        <v>0</v>
      </c>
      <c r="AD11" s="119"/>
      <c r="AE11" s="119"/>
      <c r="AF11" s="119"/>
      <c r="AG11" s="21"/>
      <c r="AH11" s="42"/>
      <c r="AI11" s="42"/>
      <c r="AJ11" s="42"/>
      <c r="AK11" s="42"/>
      <c r="AL11" s="42"/>
      <c r="AM11" s="42"/>
      <c r="AN11" s="42"/>
      <c r="AO11" s="42"/>
    </row>
    <row r="12" spans="1:41" ht="18" customHeight="1" thickBot="1" x14ac:dyDescent="0.25">
      <c r="A12" s="5" t="s">
        <v>2</v>
      </c>
      <c r="B12" s="128">
        <f>calendrier!B12</f>
        <v>0</v>
      </c>
      <c r="C12" s="121"/>
      <c r="D12" s="121"/>
      <c r="E12" s="128">
        <f>calendrier!E12</f>
        <v>0</v>
      </c>
      <c r="F12" s="128">
        <f>calendrier!F12</f>
        <v>0</v>
      </c>
      <c r="G12" s="128">
        <f>calendrier!G12</f>
        <v>0</v>
      </c>
      <c r="H12" s="128">
        <f>calendrier!H12</f>
        <v>0</v>
      </c>
      <c r="I12" s="128">
        <f>calendrier!I12</f>
        <v>0</v>
      </c>
      <c r="J12" s="121"/>
      <c r="K12" s="121"/>
      <c r="L12" s="128">
        <f>calendrier!L12</f>
        <v>0</v>
      </c>
      <c r="M12" s="128">
        <f>calendrier!M12</f>
        <v>0</v>
      </c>
      <c r="N12" s="128">
        <f>calendrier!N12</f>
        <v>0</v>
      </c>
      <c r="O12" s="128">
        <f>calendrier!O12</f>
        <v>0</v>
      </c>
      <c r="P12" s="128">
        <f>calendrier!P12</f>
        <v>0</v>
      </c>
      <c r="Q12" s="121"/>
      <c r="R12" s="121"/>
      <c r="S12" s="128">
        <f>calendrier!S12</f>
        <v>0</v>
      </c>
      <c r="T12" s="128">
        <f>calendrier!T12</f>
        <v>0</v>
      </c>
      <c r="U12" s="128">
        <f>calendrier!U12</f>
        <v>0</v>
      </c>
      <c r="V12" s="128">
        <f>calendrier!V12</f>
        <v>0</v>
      </c>
      <c r="W12" s="128">
        <f>calendrier!W12</f>
        <v>0</v>
      </c>
      <c r="X12" s="121"/>
      <c r="Y12" s="121"/>
      <c r="Z12" s="128">
        <f>calendrier!Z12</f>
        <v>0</v>
      </c>
      <c r="AA12" s="128">
        <f>calendrier!AA12</f>
        <v>0</v>
      </c>
      <c r="AB12" s="128">
        <f>calendrier!AB12</f>
        <v>0</v>
      </c>
      <c r="AC12" s="128">
        <f>calendrier!AC12</f>
        <v>0</v>
      </c>
      <c r="AD12" s="128">
        <f>calendrier!AD12</f>
        <v>0</v>
      </c>
      <c r="AE12" s="121"/>
      <c r="AF12" s="123"/>
      <c r="AG12" s="94"/>
      <c r="AH12" s="95"/>
      <c r="AI12" s="42"/>
      <c r="AJ12" s="42"/>
      <c r="AK12" s="42"/>
      <c r="AL12" s="42"/>
      <c r="AM12" s="42"/>
      <c r="AN12" s="42"/>
      <c r="AO12" s="42"/>
    </row>
    <row r="13" spans="1:41" ht="18" customHeight="1" thickBot="1" x14ac:dyDescent="0.25">
      <c r="A13" s="5" t="s">
        <v>3</v>
      </c>
      <c r="B13" s="182" t="str">
        <f>calendrier!B13</f>
        <v>JF</v>
      </c>
      <c r="C13" s="128">
        <f>calendrier!C13</f>
        <v>0</v>
      </c>
      <c r="D13" s="128">
        <f>calendrier!D13</f>
        <v>0</v>
      </c>
      <c r="E13" s="128">
        <f>calendrier!E13</f>
        <v>0</v>
      </c>
      <c r="F13" s="128">
        <f>calendrier!F13</f>
        <v>0</v>
      </c>
      <c r="G13" s="121"/>
      <c r="H13" s="121"/>
      <c r="I13" s="128">
        <f>calendrier!I13</f>
        <v>0</v>
      </c>
      <c r="J13" s="128">
        <f>calendrier!J13</f>
        <v>0</v>
      </c>
      <c r="K13" s="128">
        <f>calendrier!K13</f>
        <v>0</v>
      </c>
      <c r="L13" s="128">
        <f>calendrier!L13</f>
        <v>0</v>
      </c>
      <c r="M13" s="128">
        <f>calendrier!M13</f>
        <v>0</v>
      </c>
      <c r="N13" s="121"/>
      <c r="O13" s="121"/>
      <c r="P13" s="128">
        <f>calendrier!P13</f>
        <v>0</v>
      </c>
      <c r="Q13" s="128">
        <f>calendrier!Q13</f>
        <v>0</v>
      </c>
      <c r="R13" s="128">
        <f>calendrier!R13</f>
        <v>0</v>
      </c>
      <c r="S13" s="128">
        <f>calendrier!S13</f>
        <v>0</v>
      </c>
      <c r="T13" s="128">
        <f>calendrier!T13</f>
        <v>0</v>
      </c>
      <c r="U13" s="121"/>
      <c r="V13" s="121"/>
      <c r="W13" s="128">
        <f>calendrier!W13</f>
        <v>0</v>
      </c>
      <c r="X13" s="128">
        <f>calendrier!X13</f>
        <v>0</v>
      </c>
      <c r="Y13" s="128">
        <f>calendrier!Y13</f>
        <v>0</v>
      </c>
      <c r="Z13" s="128">
        <f>calendrier!Z13</f>
        <v>0</v>
      </c>
      <c r="AA13" s="128">
        <f>calendrier!AA13</f>
        <v>0</v>
      </c>
      <c r="AB13" s="121"/>
      <c r="AC13" s="121"/>
      <c r="AD13" s="128">
        <f>calendrier!AD13</f>
        <v>0</v>
      </c>
      <c r="AE13" s="131">
        <f>calendrier!AE13</f>
        <v>0</v>
      </c>
      <c r="AF13" s="120">
        <f>calendrier!AF13</f>
        <v>0</v>
      </c>
      <c r="AG13" s="21"/>
      <c r="AH13" s="42"/>
      <c r="AI13" s="42"/>
      <c r="AJ13" s="42"/>
      <c r="AK13" s="42"/>
      <c r="AL13" s="42"/>
      <c r="AM13" s="42"/>
      <c r="AN13" s="42"/>
      <c r="AO13" s="42"/>
    </row>
    <row r="14" spans="1:41" ht="18" customHeight="1" thickBot="1" x14ac:dyDescent="0.25">
      <c r="A14" s="5" t="s">
        <v>4</v>
      </c>
      <c r="B14" s="128" t="str">
        <f>calendrier!B14</f>
        <v>JF</v>
      </c>
      <c r="C14" s="128">
        <f>calendrier!C14</f>
        <v>0</v>
      </c>
      <c r="D14" s="128">
        <f>calendrier!D14</f>
        <v>0</v>
      </c>
      <c r="E14" s="121"/>
      <c r="F14" s="121"/>
      <c r="G14" s="128">
        <f>calendrier!G14</f>
        <v>0</v>
      </c>
      <c r="H14" s="128">
        <f>calendrier!H14</f>
        <v>0</v>
      </c>
      <c r="I14" s="128">
        <f>calendrier!I14</f>
        <v>0</v>
      </c>
      <c r="J14" s="128">
        <f>calendrier!J14</f>
        <v>0</v>
      </c>
      <c r="K14" s="128">
        <f>calendrier!K14</f>
        <v>0</v>
      </c>
      <c r="L14" s="121"/>
      <c r="M14" s="121"/>
      <c r="N14" s="128">
        <f>calendrier!N14</f>
        <v>0</v>
      </c>
      <c r="O14" s="128">
        <f>calendrier!O14</f>
        <v>0</v>
      </c>
      <c r="P14" s="128">
        <f>calendrier!P14</f>
        <v>0</v>
      </c>
      <c r="Q14" s="128">
        <f>calendrier!Q14</f>
        <v>0</v>
      </c>
      <c r="R14" s="128">
        <f>calendrier!R14</f>
        <v>0</v>
      </c>
      <c r="S14" s="121"/>
      <c r="T14" s="121"/>
      <c r="U14" s="182" t="str">
        <f>calendrier!U14</f>
        <v>JF</v>
      </c>
      <c r="V14" s="128">
        <f>calendrier!V14</f>
        <v>0</v>
      </c>
      <c r="W14" s="128">
        <f>calendrier!W14</f>
        <v>0</v>
      </c>
      <c r="X14" s="128">
        <f>calendrier!X14</f>
        <v>0</v>
      </c>
      <c r="Y14" s="128">
        <f>calendrier!Y14</f>
        <v>0</v>
      </c>
      <c r="Z14" s="121"/>
      <c r="AA14" s="121"/>
      <c r="AB14" s="128">
        <f>calendrier!AB14</f>
        <v>0</v>
      </c>
      <c r="AC14" s="128">
        <f>calendrier!AC14</f>
        <v>0</v>
      </c>
      <c r="AD14" s="128">
        <f>calendrier!AD14</f>
        <v>0</v>
      </c>
      <c r="AE14" s="128">
        <f>calendrier!AE14</f>
        <v>0</v>
      </c>
      <c r="AF14" s="130">
        <f>calendrier!AF14</f>
        <v>0</v>
      </c>
      <c r="AG14" s="7"/>
      <c r="AH14" s="42"/>
      <c r="AI14" s="42"/>
      <c r="AJ14" s="42"/>
      <c r="AK14" s="42"/>
      <c r="AL14" s="42"/>
      <c r="AM14" s="42"/>
      <c r="AN14" s="42"/>
      <c r="AO14" s="42"/>
    </row>
    <row r="15" spans="1:41" ht="18" customHeight="1" thickBot="1" x14ac:dyDescent="0.25">
      <c r="A15" s="5" t="s">
        <v>5</v>
      </c>
      <c r="B15" s="121"/>
      <c r="C15" s="121"/>
      <c r="D15" s="128">
        <f>calendrier!D15</f>
        <v>0</v>
      </c>
      <c r="E15" s="128">
        <f>calendrier!E15</f>
        <v>0</v>
      </c>
      <c r="F15" s="128">
        <f>calendrier!F15</f>
        <v>0</v>
      </c>
      <c r="G15" s="128">
        <f>calendrier!G15</f>
        <v>0</v>
      </c>
      <c r="H15" s="128">
        <f>calendrier!H15</f>
        <v>0</v>
      </c>
      <c r="I15" s="121"/>
      <c r="J15" s="121"/>
      <c r="K15" s="128">
        <f>calendrier!K15</f>
        <v>0</v>
      </c>
      <c r="L15" s="128">
        <f>calendrier!L15</f>
        <v>0</v>
      </c>
      <c r="M15" s="128">
        <f>calendrier!M15</f>
        <v>0</v>
      </c>
      <c r="N15" s="128">
        <f>calendrier!N15</f>
        <v>0</v>
      </c>
      <c r="O15" s="128">
        <f>calendrier!O15</f>
        <v>0</v>
      </c>
      <c r="P15" s="121"/>
      <c r="Q15" s="121"/>
      <c r="R15" s="128">
        <f>calendrier!R15</f>
        <v>0</v>
      </c>
      <c r="S15" s="128">
        <f>calendrier!S15</f>
        <v>0</v>
      </c>
      <c r="T15" s="128">
        <f>calendrier!T15</f>
        <v>0</v>
      </c>
      <c r="U15" s="128">
        <f>calendrier!U15</f>
        <v>0</v>
      </c>
      <c r="V15" s="128">
        <f>calendrier!V15</f>
        <v>0</v>
      </c>
      <c r="W15" s="121"/>
      <c r="X15" s="121"/>
      <c r="Y15" s="128">
        <f>calendrier!Y15</f>
        <v>0</v>
      </c>
      <c r="Z15" s="128">
        <f>calendrier!Z15</f>
        <v>0</v>
      </c>
      <c r="AA15" s="128">
        <f>calendrier!AA15</f>
        <v>0</v>
      </c>
      <c r="AB15" s="128">
        <f>calendrier!AB15</f>
        <v>0</v>
      </c>
      <c r="AC15" s="128">
        <f>calendrier!AC15</f>
        <v>0</v>
      </c>
      <c r="AD15" s="121"/>
      <c r="AE15" s="124"/>
      <c r="AF15" s="120">
        <f>calendrier!AF15</f>
        <v>0</v>
      </c>
      <c r="AG15" s="21"/>
      <c r="AH15" s="42"/>
      <c r="AI15" s="42"/>
      <c r="AJ15" s="42"/>
      <c r="AK15" s="42"/>
      <c r="AL15" s="183"/>
      <c r="AM15" s="42"/>
      <c r="AN15" s="42"/>
      <c r="AO15" s="42"/>
    </row>
    <row r="16" spans="1:41" ht="18" customHeight="1" x14ac:dyDescent="0.2">
      <c r="A16" s="5" t="s">
        <v>6</v>
      </c>
      <c r="B16" s="128">
        <f>calendrier!B16</f>
        <v>0</v>
      </c>
      <c r="C16" s="128">
        <f>calendrier!C16</f>
        <v>0</v>
      </c>
      <c r="D16" s="128">
        <f>calendrier!D16</f>
        <v>0</v>
      </c>
      <c r="E16" s="128">
        <f>calendrier!E16</f>
        <v>0</v>
      </c>
      <c r="F16" s="128">
        <f>calendrier!F16</f>
        <v>0</v>
      </c>
      <c r="G16" s="121"/>
      <c r="H16" s="121"/>
      <c r="I16" s="128">
        <f>calendrier!I16</f>
        <v>0</v>
      </c>
      <c r="J16" s="128">
        <f>calendrier!J16</f>
        <v>0</v>
      </c>
      <c r="K16" s="128">
        <f>calendrier!K16</f>
        <v>0</v>
      </c>
      <c r="L16" s="128">
        <f>calendrier!L16</f>
        <v>0</v>
      </c>
      <c r="M16" s="128">
        <f>calendrier!M16</f>
        <v>0</v>
      </c>
      <c r="N16" s="121"/>
      <c r="O16" s="121"/>
      <c r="P16" s="128">
        <f>calendrier!P16</f>
        <v>0</v>
      </c>
      <c r="Q16" s="128">
        <f>calendrier!Q16</f>
        <v>0</v>
      </c>
      <c r="R16" s="128">
        <f>calendrier!R16</f>
        <v>0</v>
      </c>
      <c r="S16" s="128">
        <f>calendrier!S16</f>
        <v>0</v>
      </c>
      <c r="T16" s="128">
        <f>calendrier!T16</f>
        <v>0</v>
      </c>
      <c r="U16" s="121"/>
      <c r="V16" s="190" t="s">
        <v>43</v>
      </c>
      <c r="W16" s="128">
        <f>calendrier!W16</f>
        <v>0</v>
      </c>
      <c r="X16" s="128">
        <f>calendrier!X16</f>
        <v>0</v>
      </c>
      <c r="Y16" s="128">
        <f>calendrier!Y16</f>
        <v>0</v>
      </c>
      <c r="Z16" s="128">
        <f>calendrier!Z16</f>
        <v>0</v>
      </c>
      <c r="AA16" s="128">
        <f>calendrier!AA16</f>
        <v>0</v>
      </c>
      <c r="AB16" s="121"/>
      <c r="AC16" s="121"/>
      <c r="AD16" s="128">
        <f>calendrier!AD16</f>
        <v>0</v>
      </c>
      <c r="AE16" s="128">
        <f>calendrier!AE16</f>
        <v>0</v>
      </c>
      <c r="AF16" s="128">
        <f>calendrier!AF16</f>
        <v>0</v>
      </c>
      <c r="AG16" s="7"/>
      <c r="AH16" s="42"/>
      <c r="AI16" s="42"/>
      <c r="AJ16" s="42"/>
      <c r="AK16" s="42"/>
      <c r="AL16" s="42"/>
      <c r="AM16" s="42"/>
      <c r="AN16" s="42"/>
      <c r="AO16" s="42"/>
    </row>
    <row r="17" spans="1:42" ht="18" customHeight="1" thickBot="1" x14ac:dyDescent="0.25">
      <c r="A17" s="5" t="s">
        <v>7</v>
      </c>
      <c r="B17" s="128">
        <f>calendrier!B17</f>
        <v>0</v>
      </c>
      <c r="C17" s="128">
        <f>calendrier!C17</f>
        <v>0</v>
      </c>
      <c r="D17" s="121"/>
      <c r="E17" s="121"/>
      <c r="F17" s="128">
        <f>calendrier!F17</f>
        <v>0</v>
      </c>
      <c r="G17" s="128">
        <f>calendrier!G17</f>
        <v>0</v>
      </c>
      <c r="H17" s="128">
        <f>calendrier!H17</f>
        <v>0</v>
      </c>
      <c r="I17" s="128">
        <f>calendrier!I17</f>
        <v>0</v>
      </c>
      <c r="J17" s="128">
        <f>calendrier!J17</f>
        <v>0</v>
      </c>
      <c r="K17" s="121"/>
      <c r="L17" s="121"/>
      <c r="M17" s="128">
        <f>calendrier!M17</f>
        <v>0</v>
      </c>
      <c r="N17" s="128">
        <f>calendrier!N17</f>
        <v>0</v>
      </c>
      <c r="O17" s="128">
        <f>calendrier!O17</f>
        <v>0</v>
      </c>
      <c r="P17" s="128" t="str">
        <f>calendrier!P17</f>
        <v>JF</v>
      </c>
      <c r="Q17" s="128">
        <f>calendrier!Q17</f>
        <v>0</v>
      </c>
      <c r="R17" s="121"/>
      <c r="S17" s="121"/>
      <c r="T17" s="128">
        <f>calendrier!T17</f>
        <v>0</v>
      </c>
      <c r="U17" s="128">
        <f>calendrier!U17</f>
        <v>0</v>
      </c>
      <c r="V17" s="128">
        <f>calendrier!V17</f>
        <v>0</v>
      </c>
      <c r="W17" s="128">
        <f>calendrier!W17</f>
        <v>0</v>
      </c>
      <c r="X17" s="128">
        <f>calendrier!X17</f>
        <v>0</v>
      </c>
      <c r="Y17" s="121"/>
      <c r="Z17" s="121"/>
      <c r="AA17" s="128">
        <f>calendrier!AA17</f>
        <v>0</v>
      </c>
      <c r="AB17" s="128">
        <f>calendrier!AB17</f>
        <v>0</v>
      </c>
      <c r="AC17" s="128">
        <f>calendrier!AC17</f>
        <v>0</v>
      </c>
      <c r="AD17" s="128">
        <f>calendrier!AD17</f>
        <v>0</v>
      </c>
      <c r="AE17" s="128">
        <f>calendrier!AE17</f>
        <v>0</v>
      </c>
      <c r="AF17" s="122"/>
      <c r="AG17" s="7"/>
      <c r="AH17" s="42"/>
      <c r="AI17" s="42"/>
      <c r="AJ17" s="42"/>
      <c r="AK17" s="42"/>
      <c r="AL17" s="42"/>
      <c r="AM17" s="42"/>
      <c r="AN17" s="42"/>
      <c r="AO17" s="42"/>
    </row>
    <row r="18" spans="1:42" ht="18" customHeight="1" thickBot="1" x14ac:dyDescent="0.25">
      <c r="A18" s="5" t="s">
        <v>8</v>
      </c>
      <c r="B18" s="121"/>
      <c r="C18" s="128">
        <f>calendrier!C18</f>
        <v>0</v>
      </c>
      <c r="D18" s="128">
        <f>calendrier!D18</f>
        <v>0</v>
      </c>
      <c r="E18" s="128">
        <f>calendrier!E18</f>
        <v>0</v>
      </c>
      <c r="F18" s="128">
        <f>calendrier!F18</f>
        <v>0</v>
      </c>
      <c r="G18" s="128">
        <f>calendrier!G18</f>
        <v>0</v>
      </c>
      <c r="H18" s="121"/>
      <c r="I18" s="121"/>
      <c r="J18" s="128">
        <f>calendrier!J18</f>
        <v>0</v>
      </c>
      <c r="K18" s="128">
        <f>calendrier!K18</f>
        <v>0</v>
      </c>
      <c r="L18" s="128">
        <f>calendrier!L18</f>
        <v>0</v>
      </c>
      <c r="M18" s="128">
        <f>calendrier!M18</f>
        <v>0</v>
      </c>
      <c r="N18" s="128">
        <f>calendrier!N18</f>
        <v>0</v>
      </c>
      <c r="O18" s="121"/>
      <c r="P18" s="121"/>
      <c r="Q18" s="128">
        <f>calendrier!Q18</f>
        <v>0</v>
      </c>
      <c r="R18" s="128">
        <f>calendrier!R18</f>
        <v>0</v>
      </c>
      <c r="S18" s="128">
        <f>calendrier!S18</f>
        <v>0</v>
      </c>
      <c r="T18" s="128">
        <f>calendrier!T18</f>
        <v>0</v>
      </c>
      <c r="U18" s="128">
        <f>calendrier!U18</f>
        <v>0</v>
      </c>
      <c r="V18" s="121"/>
      <c r="W18" s="121"/>
      <c r="X18" s="128">
        <f>calendrier!X18</f>
        <v>0</v>
      </c>
      <c r="Y18" s="128">
        <f>calendrier!Y18</f>
        <v>0</v>
      </c>
      <c r="Z18" s="128">
        <f>calendrier!Z18</f>
        <v>0</v>
      </c>
      <c r="AA18" s="128">
        <f>calendrier!AA18</f>
        <v>0</v>
      </c>
      <c r="AB18" s="128">
        <f>calendrier!AB18</f>
        <v>0</v>
      </c>
      <c r="AC18" s="121"/>
      <c r="AD18" s="121"/>
      <c r="AE18" s="131">
        <f>calendrier!AE18</f>
        <v>0</v>
      </c>
      <c r="AF18" s="120">
        <f>calendrier!AF18</f>
        <v>0</v>
      </c>
      <c r="AG18" s="21"/>
      <c r="AH18" s="42"/>
      <c r="AI18" s="42"/>
      <c r="AJ18" s="42"/>
      <c r="AK18" s="42"/>
      <c r="AL18" s="42"/>
      <c r="AM18" s="42"/>
      <c r="AN18" s="42"/>
      <c r="AO18" s="42"/>
    </row>
    <row r="19" spans="1:42" ht="18" customHeight="1" thickBot="1" x14ac:dyDescent="0.25">
      <c r="A19" s="5" t="s">
        <v>9</v>
      </c>
      <c r="B19" s="128">
        <f>calendrier!B19</f>
        <v>0</v>
      </c>
      <c r="C19" s="128">
        <f>calendrier!C19</f>
        <v>0</v>
      </c>
      <c r="D19" s="128">
        <f>calendrier!D19</f>
        <v>0</v>
      </c>
      <c r="E19" s="128">
        <f>calendrier!E19</f>
        <v>0</v>
      </c>
      <c r="F19" s="121"/>
      <c r="G19" s="121"/>
      <c r="H19" s="128">
        <f>calendrier!H19</f>
        <v>0</v>
      </c>
      <c r="I19" s="128">
        <f>calendrier!I19</f>
        <v>0</v>
      </c>
      <c r="J19" s="128">
        <f>calendrier!J19</f>
        <v>0</v>
      </c>
      <c r="K19" s="128">
        <f>calendrier!K19</f>
        <v>0</v>
      </c>
      <c r="L19" s="128">
        <f>calendrier!L19</f>
        <v>0</v>
      </c>
      <c r="M19" s="121"/>
      <c r="N19" s="121"/>
      <c r="O19" s="128">
        <f>calendrier!O19</f>
        <v>0</v>
      </c>
      <c r="P19" s="128">
        <f>calendrier!P19</f>
        <v>0</v>
      </c>
      <c r="Q19" s="128">
        <f>calendrier!Q19</f>
        <v>0</v>
      </c>
      <c r="R19" s="128">
        <f>calendrier!R19</f>
        <v>0</v>
      </c>
      <c r="S19" s="128">
        <f>calendrier!S19</f>
        <v>0</v>
      </c>
      <c r="T19" s="121"/>
      <c r="U19" s="121"/>
      <c r="V19" s="128">
        <f>calendrier!V19</f>
        <v>0</v>
      </c>
      <c r="W19" s="128">
        <f>calendrier!W19</f>
        <v>0</v>
      </c>
      <c r="X19" s="128">
        <f>calendrier!X19</f>
        <v>0</v>
      </c>
      <c r="Y19" s="128">
        <f>calendrier!Y19</f>
        <v>0</v>
      </c>
      <c r="Z19" s="128">
        <f>calendrier!Z19</f>
        <v>0</v>
      </c>
      <c r="AA19" s="121"/>
      <c r="AB19" s="121"/>
      <c r="AC19" s="128">
        <f>calendrier!AC19</f>
        <v>0</v>
      </c>
      <c r="AD19" s="128">
        <f>calendrier!AD19</f>
        <v>0</v>
      </c>
      <c r="AE19" s="128">
        <f>calendrier!AE19</f>
        <v>0</v>
      </c>
      <c r="AF19" s="130">
        <f>calendrier!AF19</f>
        <v>0</v>
      </c>
      <c r="AG19" s="7"/>
      <c r="AH19" s="42"/>
      <c r="AI19" s="42"/>
      <c r="AJ19" s="42"/>
      <c r="AK19" s="42"/>
      <c r="AL19" s="42"/>
      <c r="AM19" s="42"/>
      <c r="AN19" s="42"/>
      <c r="AO19" s="42"/>
    </row>
    <row r="20" spans="1:42" ht="18" customHeight="1" thickBot="1" x14ac:dyDescent="0.25">
      <c r="A20" s="106" t="s">
        <v>10</v>
      </c>
      <c r="B20" s="128" t="str">
        <f>calendrier!B20</f>
        <v>JF</v>
      </c>
      <c r="C20" s="121"/>
      <c r="D20" s="121"/>
      <c r="E20" s="128">
        <f>calendrier!E20</f>
        <v>0</v>
      </c>
      <c r="F20" s="128">
        <f>calendrier!F20</f>
        <v>0</v>
      </c>
      <c r="G20" s="128">
        <f>calendrier!G20</f>
        <v>0</v>
      </c>
      <c r="H20" s="128">
        <f>calendrier!H20</f>
        <v>0</v>
      </c>
      <c r="I20" s="128">
        <f>calendrier!I20</f>
        <v>0</v>
      </c>
      <c r="J20" s="121"/>
      <c r="K20" s="121"/>
      <c r="L20" s="128" t="str">
        <f>calendrier!L20</f>
        <v>JF</v>
      </c>
      <c r="M20" s="128">
        <f>calendrier!M20</f>
        <v>0</v>
      </c>
      <c r="N20" s="128">
        <f>calendrier!N20</f>
        <v>0</v>
      </c>
      <c r="O20" s="128">
        <f>calendrier!O20</f>
        <v>0</v>
      </c>
      <c r="P20" s="128">
        <f>calendrier!P20</f>
        <v>0</v>
      </c>
      <c r="Q20" s="121"/>
      <c r="R20" s="121"/>
      <c r="S20" s="128">
        <f>calendrier!S20</f>
        <v>0</v>
      </c>
      <c r="T20" s="128">
        <f>calendrier!T20</f>
        <v>0</v>
      </c>
      <c r="U20" s="128">
        <f>calendrier!U20</f>
        <v>0</v>
      </c>
      <c r="V20" s="128">
        <f>calendrier!V20</f>
        <v>0</v>
      </c>
      <c r="W20" s="128">
        <f>calendrier!W20</f>
        <v>0</v>
      </c>
      <c r="X20" s="121"/>
      <c r="Y20" s="121"/>
      <c r="Z20" s="128">
        <f>calendrier!Z20</f>
        <v>0</v>
      </c>
      <c r="AA20" s="128">
        <f>calendrier!AA20</f>
        <v>0</v>
      </c>
      <c r="AB20" s="128">
        <f>calendrier!AB20</f>
        <v>0</v>
      </c>
      <c r="AC20" s="128">
        <f>calendrier!AC20</f>
        <v>0</v>
      </c>
      <c r="AD20" s="128">
        <f>calendrier!AD20</f>
        <v>0</v>
      </c>
      <c r="AE20" s="124"/>
      <c r="AF20" s="120">
        <f>calendrier!AF20</f>
        <v>0</v>
      </c>
      <c r="AG20" s="21"/>
      <c r="AH20" s="42"/>
      <c r="AI20" s="42"/>
      <c r="AJ20" s="42"/>
      <c r="AK20" s="42"/>
      <c r="AL20" s="42"/>
      <c r="AM20" s="42"/>
      <c r="AN20" s="42"/>
      <c r="AO20" s="42"/>
    </row>
    <row r="21" spans="1:42" ht="18" customHeight="1" thickBot="1" x14ac:dyDescent="0.25">
      <c r="A21" s="6" t="s">
        <v>11</v>
      </c>
      <c r="B21" s="125"/>
      <c r="C21" s="133">
        <f>calendrier!C21</f>
        <v>0</v>
      </c>
      <c r="D21" s="133">
        <f>calendrier!D21</f>
        <v>0</v>
      </c>
      <c r="E21" s="133">
        <f>calendrier!E21</f>
        <v>0</v>
      </c>
      <c r="F21" s="133">
        <f>calendrier!F21</f>
        <v>0</v>
      </c>
      <c r="G21" s="133">
        <f>calendrier!G21</f>
        <v>0</v>
      </c>
      <c r="H21" s="126"/>
      <c r="I21" s="126"/>
      <c r="J21" s="133">
        <f>calendrier!J21</f>
        <v>0</v>
      </c>
      <c r="K21" s="133">
        <f>calendrier!K21</f>
        <v>0</v>
      </c>
      <c r="L21" s="133">
        <f>calendrier!L21</f>
        <v>0</v>
      </c>
      <c r="M21" s="133">
        <f>calendrier!M21</f>
        <v>0</v>
      </c>
      <c r="N21" s="133">
        <f>calendrier!N21</f>
        <v>0</v>
      </c>
      <c r="O21" s="126"/>
      <c r="P21" s="126"/>
      <c r="Q21" s="133">
        <f>calendrier!Q21</f>
        <v>0</v>
      </c>
      <c r="R21" s="133">
        <f>calendrier!R21</f>
        <v>0</v>
      </c>
      <c r="S21" s="133">
        <f>calendrier!S21</f>
        <v>0</v>
      </c>
      <c r="T21" s="133">
        <f>calendrier!T21</f>
        <v>0</v>
      </c>
      <c r="U21" s="133">
        <f>calendrier!U21</f>
        <v>0</v>
      </c>
      <c r="V21" s="126"/>
      <c r="W21" s="126"/>
      <c r="X21" s="133">
        <f>calendrier!X21</f>
        <v>0</v>
      </c>
      <c r="Y21" s="133">
        <f>calendrier!Y21</f>
        <v>0</v>
      </c>
      <c r="Z21" s="133" t="str">
        <f>calendrier!Z21</f>
        <v>JF</v>
      </c>
      <c r="AA21" s="133">
        <f>calendrier!AA21</f>
        <v>0</v>
      </c>
      <c r="AB21" s="133">
        <f>calendrier!AB21</f>
        <v>0</v>
      </c>
      <c r="AC21" s="126"/>
      <c r="AD21" s="126"/>
      <c r="AE21" s="133">
        <f>calendrier!AE21</f>
        <v>0</v>
      </c>
      <c r="AF21" s="134">
        <f>calendrier!AF21</f>
        <v>0</v>
      </c>
      <c r="AG21" s="7"/>
      <c r="AH21" s="42"/>
      <c r="AI21" s="42"/>
      <c r="AJ21" s="42"/>
      <c r="AK21" s="42"/>
      <c r="AL21" s="42"/>
      <c r="AM21" s="42"/>
      <c r="AN21" s="42"/>
      <c r="AO21" s="42"/>
    </row>
    <row r="22" spans="1:42" ht="18" customHeight="1" thickBot="1" x14ac:dyDescent="0.2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75"/>
      <c r="AG22" s="21"/>
      <c r="AH22" s="3"/>
      <c r="AI22" s="3"/>
      <c r="AJ22" s="3"/>
      <c r="AK22" s="3"/>
      <c r="AL22" s="3"/>
      <c r="AM22" s="3"/>
      <c r="AN22" s="3"/>
      <c r="AO22" s="42"/>
    </row>
    <row r="23" spans="1:42" ht="18" customHeight="1" thickBot="1" x14ac:dyDescent="0.3">
      <c r="A23" s="29"/>
      <c r="B23" s="44" t="s">
        <v>22</v>
      </c>
      <c r="C23" s="45" t="s">
        <v>23</v>
      </c>
      <c r="D23" s="45" t="s">
        <v>20</v>
      </c>
      <c r="E23" s="45" t="s">
        <v>24</v>
      </c>
      <c r="F23" s="45" t="s">
        <v>20</v>
      </c>
      <c r="G23" s="45" t="s">
        <v>22</v>
      </c>
      <c r="H23" s="45" t="s">
        <v>22</v>
      </c>
      <c r="I23" s="45" t="s">
        <v>24</v>
      </c>
      <c r="J23" s="45" t="s">
        <v>25</v>
      </c>
      <c r="K23" s="45" t="s">
        <v>26</v>
      </c>
      <c r="L23" s="45" t="s">
        <v>27</v>
      </c>
      <c r="M23" s="46" t="s">
        <v>28</v>
      </c>
      <c r="N23" s="29"/>
      <c r="O23" s="103" t="s">
        <v>36</v>
      </c>
      <c r="P23" s="29"/>
      <c r="Q23" s="227" t="s">
        <v>32</v>
      </c>
      <c r="R23" s="228"/>
      <c r="S23" s="57"/>
      <c r="T23" s="62"/>
      <c r="U23" s="229" t="s">
        <v>12</v>
      </c>
      <c r="V23" s="230"/>
      <c r="W23" s="62"/>
      <c r="X23" s="229" t="s">
        <v>13</v>
      </c>
      <c r="Y23" s="230"/>
      <c r="Z23" s="62"/>
      <c r="AA23" s="82"/>
      <c r="AB23" s="1"/>
      <c r="AC23" s="75"/>
      <c r="AD23" s="75"/>
      <c r="AE23" s="41"/>
      <c r="AF23" s="41"/>
      <c r="AG23" s="21"/>
      <c r="AH23" s="42"/>
      <c r="AI23" s="42"/>
      <c r="AJ23" s="42"/>
      <c r="AK23" s="42"/>
      <c r="AL23" s="42"/>
      <c r="AM23" s="42"/>
      <c r="AN23" s="42"/>
      <c r="AO23" s="42"/>
    </row>
    <row r="24" spans="1:42" ht="18" customHeight="1" thickBot="1" x14ac:dyDescent="0.25">
      <c r="A24" s="47" t="s">
        <v>18</v>
      </c>
      <c r="B24" s="73">
        <f>COUNTIF(B10:AF10,"P")</f>
        <v>0</v>
      </c>
      <c r="C24" s="72">
        <f>COUNTIF(B11:AF11,"P")</f>
        <v>0</v>
      </c>
      <c r="D24" s="72">
        <f>COUNTIF(B12:AF12,"P")</f>
        <v>0</v>
      </c>
      <c r="E24" s="72">
        <f>COUNTIF(B13:AF13,"P")</f>
        <v>0</v>
      </c>
      <c r="F24" s="72">
        <f>COUNTIF(B14:AF14,"P")</f>
        <v>0</v>
      </c>
      <c r="G24" s="72">
        <f>COUNTIF(B15:AF15,"P")</f>
        <v>0</v>
      </c>
      <c r="H24" s="72">
        <f>COUNTIF(B16:AF16,"P")</f>
        <v>0</v>
      </c>
      <c r="I24" s="72">
        <f>COUNTIF(B17:AF17,"P")</f>
        <v>0</v>
      </c>
      <c r="J24" s="72">
        <f>COUNTIF(B18:AF18,"P")</f>
        <v>0</v>
      </c>
      <c r="K24" s="72">
        <f>COUNTIF(B19:AF19,"P")</f>
        <v>0</v>
      </c>
      <c r="L24" s="72">
        <f>COUNTIF(B20:AF20,"P")</f>
        <v>0</v>
      </c>
      <c r="M24" s="74">
        <f>COUNTIF(B21:AF21,"P")</f>
        <v>0</v>
      </c>
      <c r="N24" s="28"/>
      <c r="O24" s="53">
        <f t="shared" ref="O24:O31" si="0">SUM(B24:M24)</f>
        <v>0</v>
      </c>
      <c r="P24" s="28"/>
      <c r="Q24" s="231">
        <f>O25+O26+O27+O28+O29+O31</f>
        <v>0</v>
      </c>
      <c r="R24" s="232"/>
      <c r="S24" s="60"/>
      <c r="T24" s="63"/>
      <c r="U24" s="223">
        <f>E7-O25</f>
        <v>18</v>
      </c>
      <c r="V24" s="224"/>
      <c r="W24" s="67"/>
      <c r="X24" s="223">
        <f>H7-O26+V7</f>
        <v>5</v>
      </c>
      <c r="Y24" s="224"/>
      <c r="Z24" s="68"/>
      <c r="AA24" s="82"/>
      <c r="AB24" s="1"/>
      <c r="AC24" s="25"/>
      <c r="AD24" s="25"/>
      <c r="AE24" s="76"/>
      <c r="AF24" s="76"/>
      <c r="AG24" s="24"/>
      <c r="AH24" s="2"/>
      <c r="AO24" s="42"/>
    </row>
    <row r="25" spans="1:42" ht="18" customHeight="1" thickBot="1" x14ac:dyDescent="0.25">
      <c r="A25" s="48" t="s">
        <v>12</v>
      </c>
      <c r="B25" s="88">
        <f>COUNTIF(B10:AF10,"VA")</f>
        <v>0</v>
      </c>
      <c r="C25" s="90">
        <f>COUNTIF(B11:AF11,"VA")</f>
        <v>0</v>
      </c>
      <c r="D25" s="90">
        <f>COUNTIF(B12:AF12,"VA")</f>
        <v>0</v>
      </c>
      <c r="E25" s="90">
        <f>COUNTIF(B13:AF13,"VA")</f>
        <v>0</v>
      </c>
      <c r="F25" s="90">
        <f>COUNTIF(B14:AF14,"VA")</f>
        <v>0</v>
      </c>
      <c r="G25" s="90">
        <f>COUNTIF(B15:AF15,"VA")</f>
        <v>0</v>
      </c>
      <c r="H25" s="90">
        <f>COUNTIF(B16:AF16,"VA")</f>
        <v>0</v>
      </c>
      <c r="I25" s="90">
        <f>COUNTIF(B17:AF17,"VA")</f>
        <v>0</v>
      </c>
      <c r="J25" s="90">
        <f>COUNTIF(B18:AF18,"VA")</f>
        <v>0</v>
      </c>
      <c r="K25" s="90">
        <f>COUNTIF(B19:AF19,"VA")</f>
        <v>0</v>
      </c>
      <c r="L25" s="90">
        <f>COUNTIF(B20:AF20,"VA")</f>
        <v>0</v>
      </c>
      <c r="M25" s="92">
        <f>COUNTIF(B21:AF21,"VA")</f>
        <v>0</v>
      </c>
      <c r="N25" s="28"/>
      <c r="O25" s="54">
        <f t="shared" si="0"/>
        <v>0</v>
      </c>
      <c r="P25" s="40"/>
      <c r="Q25" s="40"/>
      <c r="R25" s="40"/>
      <c r="S25" s="61"/>
      <c r="T25" s="64"/>
      <c r="U25" s="218"/>
      <c r="V25" s="218"/>
      <c r="W25" s="107"/>
      <c r="X25" s="107"/>
      <c r="Y25" s="107"/>
      <c r="Z25" s="65"/>
      <c r="AA25" s="82"/>
      <c r="AB25" s="24"/>
      <c r="AC25" s="25"/>
      <c r="AD25" s="25"/>
      <c r="AE25" s="25"/>
      <c r="AF25" s="25"/>
      <c r="AG25" s="24"/>
      <c r="AH25" s="2"/>
      <c r="AO25" s="42"/>
    </row>
    <row r="26" spans="1:42" ht="18" customHeight="1" thickBot="1" x14ac:dyDescent="0.25">
      <c r="A26" s="48" t="s">
        <v>13</v>
      </c>
      <c r="B26" s="89">
        <f>COUNTIF(B10:AF10,"CC")</f>
        <v>0</v>
      </c>
      <c r="C26" s="91">
        <f>COUNTIF(B11:AF11,"CC")</f>
        <v>0</v>
      </c>
      <c r="D26" s="91">
        <f>COUNTIF(B12:AF12,"CC")</f>
        <v>0</v>
      </c>
      <c r="E26" s="91">
        <f>COUNTIF(B13:AF13,"CC")</f>
        <v>0</v>
      </c>
      <c r="F26" s="91">
        <f>COUNTIF(B14:AF14,"CC")</f>
        <v>0</v>
      </c>
      <c r="G26" s="91">
        <f>COUNTIF(B15:AF15,"CC")</f>
        <v>0</v>
      </c>
      <c r="H26" s="91">
        <f>COUNTIF(B16:AF16,"CC")</f>
        <v>0</v>
      </c>
      <c r="I26" s="91">
        <f>COUNTIF(B17:AF17,"CC")</f>
        <v>0</v>
      </c>
      <c r="J26" s="91">
        <f>COUNTIF(B18:AF18,"CC")</f>
        <v>0</v>
      </c>
      <c r="K26" s="91">
        <f>COUNTIF(B19:AF19,"CC")</f>
        <v>0</v>
      </c>
      <c r="L26" s="91">
        <f>COUNTIF(B20:AF20,"CC")</f>
        <v>0</v>
      </c>
      <c r="M26" s="93">
        <f>COUNTIF(B21:AF21,"CC")</f>
        <v>0</v>
      </c>
      <c r="N26" s="28"/>
      <c r="O26" s="54">
        <f t="shared" si="0"/>
        <v>0</v>
      </c>
      <c r="P26" s="25"/>
      <c r="Q26" s="227" t="s">
        <v>29</v>
      </c>
      <c r="R26" s="228"/>
      <c r="S26" s="58"/>
      <c r="T26" s="65"/>
      <c r="U26" s="233" t="s">
        <v>14</v>
      </c>
      <c r="V26" s="234"/>
      <c r="W26" s="65"/>
      <c r="X26" s="233" t="s">
        <v>19</v>
      </c>
      <c r="Y26" s="234"/>
      <c r="Z26" s="65"/>
      <c r="AA26" s="83"/>
      <c r="AB26" s="77"/>
      <c r="AC26" s="25"/>
      <c r="AD26" s="25"/>
      <c r="AE26" s="78"/>
      <c r="AF26" s="78"/>
      <c r="AG26" s="27"/>
      <c r="AH26" s="2"/>
      <c r="AO26" s="42"/>
    </row>
    <row r="27" spans="1:42" s="36" customFormat="1" ht="18" customHeight="1" thickBot="1" x14ac:dyDescent="0.25">
      <c r="A27" s="50" t="s">
        <v>14</v>
      </c>
      <c r="B27" s="88">
        <f>COUNTIF(B10:AF10,"CS")</f>
        <v>0</v>
      </c>
      <c r="C27" s="90">
        <f>COUNTIF(B11:AF11,"CS")</f>
        <v>0</v>
      </c>
      <c r="D27" s="90">
        <f>COUNTIF(B12:AF12,"CS")</f>
        <v>0</v>
      </c>
      <c r="E27" s="90">
        <f>COUNTIF(B13:AF13,"CS")</f>
        <v>0</v>
      </c>
      <c r="F27" s="90">
        <f>COUNTIF(B14:AF14,"CS")</f>
        <v>0</v>
      </c>
      <c r="G27" s="90">
        <f>COUNTIF(B15:AF15,"CS")</f>
        <v>0</v>
      </c>
      <c r="H27" s="90">
        <f>COUNTIF(B16:AF16,"CS")</f>
        <v>0</v>
      </c>
      <c r="I27" s="90">
        <f>COUNTIF(B17:AF17,"CS")</f>
        <v>0</v>
      </c>
      <c r="J27" s="90">
        <f>COUNTIF(B18:AF18,"CS")</f>
        <v>0</v>
      </c>
      <c r="K27" s="90">
        <f>COUNTIF(B19:AF19,"CS")</f>
        <v>0</v>
      </c>
      <c r="L27" s="90">
        <f>COUNTIF(B20:AF20,"CS")</f>
        <v>0</v>
      </c>
      <c r="M27" s="92">
        <f>COUNTIF(B21:AF21,"CS")</f>
        <v>0</v>
      </c>
      <c r="N27" s="28"/>
      <c r="O27" s="54">
        <f t="shared" si="0"/>
        <v>0</v>
      </c>
      <c r="P27" s="56"/>
      <c r="Q27" s="231">
        <f>O24</f>
        <v>0</v>
      </c>
      <c r="R27" s="232"/>
      <c r="S27" s="59"/>
      <c r="T27" s="107"/>
      <c r="U27" s="214">
        <f>K7-O27+Z7</f>
        <v>5</v>
      </c>
      <c r="V27" s="215"/>
      <c r="W27" s="107"/>
      <c r="X27" s="214">
        <f>N7-O29+AD7</f>
        <v>5</v>
      </c>
      <c r="Y27" s="215"/>
      <c r="Z27" s="107"/>
      <c r="AA27" s="84"/>
      <c r="AB27" s="79"/>
      <c r="AC27" s="26"/>
      <c r="AD27" s="26"/>
      <c r="AE27" s="80"/>
      <c r="AF27" s="80"/>
      <c r="AG27" s="37"/>
      <c r="AH27" s="38"/>
      <c r="AO27" s="42"/>
      <c r="AP27"/>
    </row>
    <row r="28" spans="1:42" ht="18" customHeight="1" thickBot="1" x14ac:dyDescent="0.25">
      <c r="A28" s="49" t="s">
        <v>21</v>
      </c>
      <c r="B28" s="89">
        <f>COUNTIF(B10:AF10,"CT")</f>
        <v>0</v>
      </c>
      <c r="C28" s="91">
        <f>COUNTIF(B11:AF11,"CT")</f>
        <v>0</v>
      </c>
      <c r="D28" s="91">
        <f>COUNTIF(B12:AF12,"CT")</f>
        <v>0</v>
      </c>
      <c r="E28" s="91">
        <f>COUNTIF(B13:AF13,"CT")</f>
        <v>0</v>
      </c>
      <c r="F28" s="91">
        <f>COUNTIF(B14:AF14,"CT")</f>
        <v>0</v>
      </c>
      <c r="G28" s="91">
        <f>COUNTIF(B15:AF15,"CT")</f>
        <v>0</v>
      </c>
      <c r="H28" s="91">
        <f>COUNTIF(B16:AF16,"CT")</f>
        <v>0</v>
      </c>
      <c r="I28" s="91">
        <f>COUNTIF(B17:AF17,"CT")</f>
        <v>0</v>
      </c>
      <c r="J28" s="91">
        <f>COUNTIF(B18:AF18,"CT")</f>
        <v>0</v>
      </c>
      <c r="K28" s="91">
        <f>COUNTIF(B19:AF19,"CT")</f>
        <v>0</v>
      </c>
      <c r="L28" s="91">
        <f>COUNTIF(B20:AF20,"CT")</f>
        <v>0</v>
      </c>
      <c r="M28" s="93">
        <f>COUNTIF(B21:AF21,"CT")</f>
        <v>0</v>
      </c>
      <c r="N28" s="28"/>
      <c r="O28" s="54">
        <f t="shared" si="0"/>
        <v>0</v>
      </c>
      <c r="P28" s="25"/>
      <c r="Q28" s="25"/>
      <c r="R28" s="25"/>
      <c r="S28" s="58"/>
      <c r="T28" s="65"/>
      <c r="U28" s="69"/>
      <c r="V28" s="69"/>
      <c r="W28" s="107"/>
      <c r="X28" s="69"/>
      <c r="Y28" s="69"/>
      <c r="Z28" s="67"/>
      <c r="AA28" s="82"/>
      <c r="AB28" s="24"/>
      <c r="AC28" s="41"/>
      <c r="AD28" s="41"/>
      <c r="AE28" s="41"/>
      <c r="AF28" s="41"/>
      <c r="AG28" s="1"/>
      <c r="AH28" s="2"/>
      <c r="AO28" s="42"/>
    </row>
    <row r="29" spans="1:42" s="36" customFormat="1" ht="18" customHeight="1" thickBot="1" x14ac:dyDescent="0.25">
      <c r="A29" s="49" t="s">
        <v>19</v>
      </c>
      <c r="B29" s="88">
        <f>COUNTIF(B10:AF10,"CA")</f>
        <v>0</v>
      </c>
      <c r="C29" s="90">
        <f>COUNTIF(B11:AF11,"CA")</f>
        <v>0</v>
      </c>
      <c r="D29" s="90">
        <f>COUNTIF(B12:AF12,"CA")</f>
        <v>0</v>
      </c>
      <c r="E29" s="90">
        <f>COUNTIF(B13:AF13,"CA")</f>
        <v>0</v>
      </c>
      <c r="F29" s="90">
        <f>COUNTIF(B14:AF14,"CA")</f>
        <v>0</v>
      </c>
      <c r="G29" s="90">
        <f>COUNTIF(B15:AF15,"CA")</f>
        <v>0</v>
      </c>
      <c r="H29" s="90">
        <f>COUNTIF(B16:AF16,"CA")</f>
        <v>0</v>
      </c>
      <c r="I29" s="90">
        <f>COUNTIF(B17:AF17,"CA")</f>
        <v>0</v>
      </c>
      <c r="J29" s="90">
        <f>COUNTIF(B18:AF18,"CA")</f>
        <v>0</v>
      </c>
      <c r="K29" s="90">
        <f>COUNTIF(B19:AF19,"CA")</f>
        <v>0</v>
      </c>
      <c r="L29" s="90">
        <f>COUNTIF(B20:AF20,"CA")</f>
        <v>0</v>
      </c>
      <c r="M29" s="92">
        <f>COUNTIF(B21:AF21,"CA")</f>
        <v>0</v>
      </c>
      <c r="N29" s="28"/>
      <c r="O29" s="54">
        <f t="shared" si="0"/>
        <v>0</v>
      </c>
      <c r="P29" s="26"/>
      <c r="Q29" s="227" t="s">
        <v>33</v>
      </c>
      <c r="R29" s="228"/>
      <c r="S29" s="59"/>
      <c r="T29" s="107"/>
      <c r="U29" s="233" t="s">
        <v>21</v>
      </c>
      <c r="V29" s="234"/>
      <c r="W29" s="107"/>
      <c r="X29" s="235" t="s">
        <v>20</v>
      </c>
      <c r="Y29" s="236"/>
      <c r="Z29" s="107"/>
      <c r="AA29" s="84"/>
      <c r="AB29" s="79"/>
      <c r="AC29" s="26"/>
      <c r="AD29" s="26"/>
      <c r="AE29" s="79"/>
      <c r="AF29" s="79"/>
      <c r="AG29" s="23"/>
      <c r="AH29" s="38"/>
      <c r="AO29" s="42"/>
      <c r="AP29"/>
    </row>
    <row r="30" spans="1:42" ht="18" customHeight="1" thickBot="1" x14ac:dyDescent="0.25">
      <c r="A30" s="50" t="s">
        <v>38</v>
      </c>
      <c r="B30" s="89">
        <f>COUNTIF(B10:AF10,"M")</f>
        <v>0</v>
      </c>
      <c r="C30" s="91">
        <f>COUNTIF(B11:AF11,"M")</f>
        <v>0</v>
      </c>
      <c r="D30" s="91">
        <f>COUNTIF(B12:AF12,"M")</f>
        <v>0</v>
      </c>
      <c r="E30" s="91">
        <f>COUNTIF(B13:AF13,"M")</f>
        <v>0</v>
      </c>
      <c r="F30" s="91">
        <f>COUNTIF(B14:AF14,"M")</f>
        <v>0</v>
      </c>
      <c r="G30" s="91">
        <f>COUNTIF(B15:AF15,"M")</f>
        <v>0</v>
      </c>
      <c r="H30" s="98">
        <f>COUNTIF(B16:AF16,"M")</f>
        <v>0</v>
      </c>
      <c r="I30" s="98">
        <f>COUNTIF(B17:AF17,"M")</f>
        <v>0</v>
      </c>
      <c r="J30" s="98">
        <f>COUNTIF(B18:AF18,"M")</f>
        <v>0</v>
      </c>
      <c r="K30" s="98">
        <f>COUNTIF(B19:AF19,"M")</f>
        <v>0</v>
      </c>
      <c r="L30" s="98">
        <f>COUNTIF(B20:AF20,"M")</f>
        <v>0</v>
      </c>
      <c r="M30" s="99">
        <f>COUNTIF(B21:AF21,"M")</f>
        <v>0</v>
      </c>
      <c r="N30" s="28"/>
      <c r="O30" s="96">
        <f t="shared" si="0"/>
        <v>0</v>
      </c>
      <c r="P30" s="25"/>
      <c r="Q30" s="231">
        <f>Q24+Q27</f>
        <v>0</v>
      </c>
      <c r="R30" s="232"/>
      <c r="S30" s="58"/>
      <c r="T30" s="65"/>
      <c r="U30" s="214">
        <f>O28</f>
        <v>0</v>
      </c>
      <c r="V30" s="215"/>
      <c r="W30" s="65"/>
      <c r="X30" s="208">
        <f>O30</f>
        <v>0</v>
      </c>
      <c r="Y30" s="209"/>
      <c r="Z30" s="65"/>
      <c r="AA30" s="85"/>
      <c r="AB30" s="78"/>
      <c r="AC30" s="25"/>
      <c r="AD30" s="25"/>
      <c r="AE30" s="81"/>
      <c r="AF30" s="81"/>
      <c r="AG30" s="1"/>
      <c r="AH30" s="2"/>
      <c r="AO30" s="42"/>
    </row>
    <row r="31" spans="1:42" ht="18" customHeight="1" thickBot="1" x14ac:dyDescent="0.25">
      <c r="A31" s="97" t="s">
        <v>37</v>
      </c>
      <c r="B31" s="100">
        <f>COUNTIF(B10:AF10,"F")</f>
        <v>0</v>
      </c>
      <c r="C31" s="101">
        <f>COUNTIF(B11:AD11,"F")</f>
        <v>0</v>
      </c>
      <c r="D31" s="101">
        <f>COUNTIF(B12:AF12,"F")</f>
        <v>0</v>
      </c>
      <c r="E31" s="101">
        <f>COUNTIF(B13:AE13,"F")</f>
        <v>0</v>
      </c>
      <c r="F31" s="101">
        <f>COUNTIF(B14:AF14,"F")</f>
        <v>0</v>
      </c>
      <c r="G31" s="101">
        <f>COUNTIF(B15:AE15,"F")</f>
        <v>0</v>
      </c>
      <c r="H31" s="101">
        <f>COUNTIF(B16:AF16,"F")</f>
        <v>0</v>
      </c>
      <c r="I31" s="101">
        <f>COUNTIF(B17:AF17,"F")</f>
        <v>0</v>
      </c>
      <c r="J31" s="101">
        <f>COUNTIF(B18:AE18,"F")</f>
        <v>0</v>
      </c>
      <c r="K31" s="101">
        <f>COUNTIF(B19:AF19,"F")</f>
        <v>0</v>
      </c>
      <c r="L31" s="101">
        <f>COUNTIF(B20:AE20,"F")</f>
        <v>0</v>
      </c>
      <c r="M31" s="102">
        <f>COUNTIF(B21:AF21,"F")</f>
        <v>0</v>
      </c>
      <c r="N31" s="10"/>
      <c r="O31" s="55">
        <f t="shared" si="0"/>
        <v>0</v>
      </c>
      <c r="P31" s="21"/>
      <c r="Q31" s="105">
        <v>10</v>
      </c>
      <c r="R31" s="105">
        <f>Q31+Q30</f>
        <v>10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1"/>
      <c r="AG31" s="19"/>
      <c r="AH31" s="8"/>
      <c r="AO31" s="42"/>
    </row>
    <row r="32" spans="1:42" ht="17.25" customHeight="1" x14ac:dyDescent="0.25">
      <c r="A32" s="22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3"/>
      <c r="AG32" s="20"/>
      <c r="AH32" s="2"/>
      <c r="AO32" s="42"/>
    </row>
    <row r="33" spans="1:41" ht="12.75" customHeight="1" x14ac:dyDescent="0.2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10"/>
      <c r="S33" s="10"/>
      <c r="T33" s="9"/>
      <c r="U33" s="10"/>
      <c r="V33" s="10"/>
      <c r="W33" s="9"/>
      <c r="X33" s="10"/>
      <c r="Y33" s="10"/>
      <c r="Z33" s="9"/>
      <c r="AA33" s="10"/>
      <c r="AB33" s="10"/>
      <c r="AC33" s="9"/>
      <c r="AD33" s="11"/>
      <c r="AE33" s="11"/>
      <c r="AF33" s="12"/>
      <c r="AG33" s="9"/>
      <c r="AH33" s="13"/>
      <c r="AO33" s="42"/>
    </row>
    <row r="34" spans="1:41" ht="12.75" customHeight="1" x14ac:dyDescent="0.2">
      <c r="A34" s="14"/>
      <c r="B34" s="1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2"/>
      <c r="AO34" s="42"/>
    </row>
    <row r="35" spans="1:41" ht="21" customHeight="1" x14ac:dyDescent="0.2">
      <c r="A35" s="2"/>
      <c r="B35" s="16"/>
      <c r="C35" s="16"/>
      <c r="D35" s="16"/>
      <c r="E35" s="16"/>
      <c r="F35" s="171"/>
      <c r="G35" s="171"/>
      <c r="H35" s="171"/>
      <c r="I35" s="171"/>
      <c r="J35" s="171"/>
      <c r="K35" s="171"/>
      <c r="L35" s="171"/>
      <c r="M35" s="171"/>
      <c r="N35" s="171"/>
      <c r="O35" s="171"/>
      <c r="P35" s="171"/>
      <c r="Q35" s="171"/>
      <c r="R35" s="171"/>
      <c r="S35" s="171"/>
      <c r="T35" s="171"/>
      <c r="U35" s="171"/>
      <c r="V35" s="171"/>
      <c r="W35" s="171"/>
      <c r="X35" s="171"/>
      <c r="Y35" s="2"/>
      <c r="Z35" s="2"/>
      <c r="AO35" s="42"/>
    </row>
    <row r="36" spans="1:41" ht="19.5" customHeight="1" x14ac:dyDescent="0.2">
      <c r="B36" s="17"/>
      <c r="C36" s="17"/>
      <c r="D36" s="17"/>
      <c r="E36" s="17"/>
      <c r="F36" s="17"/>
      <c r="AO36" s="42"/>
    </row>
    <row r="37" spans="1:41" ht="18.75" customHeight="1" x14ac:dyDescent="0.2">
      <c r="E37" s="17"/>
      <c r="F37" s="17"/>
      <c r="G37" s="17"/>
      <c r="H37" s="17"/>
      <c r="I37" s="17"/>
      <c r="J37" s="17"/>
      <c r="K37" s="17"/>
      <c r="L37" s="17"/>
      <c r="M37" s="17"/>
      <c r="AO37" s="42"/>
    </row>
    <row r="38" spans="1:41" ht="14.25" x14ac:dyDescent="0.2">
      <c r="E38" s="17"/>
      <c r="F38" s="17"/>
      <c r="G38" s="17"/>
      <c r="H38" s="17"/>
      <c r="I38" s="17"/>
      <c r="J38" s="17"/>
      <c r="K38" s="17"/>
      <c r="L38" s="17"/>
      <c r="M38" s="17"/>
      <c r="AO38" s="42"/>
    </row>
    <row r="39" spans="1:41" ht="14.25" x14ac:dyDescent="0.2">
      <c r="E39" s="18"/>
      <c r="F39" s="18"/>
      <c r="G39" s="18"/>
      <c r="H39" s="18"/>
      <c r="I39" s="18"/>
      <c r="J39" s="18"/>
      <c r="K39" s="18"/>
      <c r="L39" s="18"/>
      <c r="M39" s="18"/>
      <c r="AO39" s="42"/>
    </row>
    <row r="40" spans="1:41" ht="14.25" x14ac:dyDescent="0.2">
      <c r="E40" s="18"/>
      <c r="F40" s="18"/>
      <c r="G40" s="18"/>
      <c r="H40" s="18"/>
      <c r="I40" s="18"/>
      <c r="J40" s="17"/>
      <c r="K40" s="17"/>
      <c r="L40" s="17"/>
      <c r="M40" s="17"/>
      <c r="AO40" s="42"/>
    </row>
  </sheetData>
  <mergeCells count="34">
    <mergeCell ref="Q29:R29"/>
    <mergeCell ref="U29:V29"/>
    <mergeCell ref="X29:Y29"/>
    <mergeCell ref="Q30:R30"/>
    <mergeCell ref="U30:V30"/>
    <mergeCell ref="X30:Y30"/>
    <mergeCell ref="U25:V25"/>
    <mergeCell ref="Q26:R26"/>
    <mergeCell ref="U26:V26"/>
    <mergeCell ref="X26:Y26"/>
    <mergeCell ref="Q27:R27"/>
    <mergeCell ref="U27:V27"/>
    <mergeCell ref="X27:Y27"/>
    <mergeCell ref="P7:S7"/>
    <mergeCell ref="Q23:R23"/>
    <mergeCell ref="U23:V23"/>
    <mergeCell ref="X23:Y23"/>
    <mergeCell ref="Q24:R24"/>
    <mergeCell ref="U24:V24"/>
    <mergeCell ref="X24:Y24"/>
    <mergeCell ref="B5:L5"/>
    <mergeCell ref="P5:S5"/>
    <mergeCell ref="T5:AB5"/>
    <mergeCell ref="A6:C6"/>
    <mergeCell ref="E6:J6"/>
    <mergeCell ref="M6:T6"/>
    <mergeCell ref="Y6:AF6"/>
    <mergeCell ref="A1:AF1"/>
    <mergeCell ref="A3:AF3"/>
    <mergeCell ref="B4:C4"/>
    <mergeCell ref="D4:F4"/>
    <mergeCell ref="H4:I4"/>
    <mergeCell ref="J4:L4"/>
    <mergeCell ref="AD4:AE4"/>
  </mergeCells>
  <conditionalFormatting sqref="X30:Y30">
    <cfRule type="cellIs" dxfId="26" priority="21" stopIfTrue="1" operator="between">
      <formula>0</formula>
      <formula>$AB$4</formula>
    </cfRule>
    <cfRule type="cellIs" dxfId="25" priority="22" stopIfTrue="1" operator="between">
      <formula>$AB$4</formula>
      <formula>$AC$4</formula>
    </cfRule>
  </conditionalFormatting>
  <conditionalFormatting sqref="X24:Y24">
    <cfRule type="cellIs" dxfId="24" priority="23" stopIfTrue="1" operator="between">
      <formula>0</formula>
      <formula>20</formula>
    </cfRule>
    <cfRule type="cellIs" dxfId="23" priority="24" stopIfTrue="1" operator="lessThan">
      <formula>0</formula>
    </cfRule>
  </conditionalFormatting>
  <conditionalFormatting sqref="U24:V24">
    <cfRule type="cellIs" dxfId="22" priority="25" stopIfTrue="1" operator="between">
      <formula>0</formula>
      <formula>20</formula>
    </cfRule>
    <cfRule type="cellIs" dxfId="21" priority="26" stopIfTrue="1" operator="lessThan">
      <formula>0</formula>
    </cfRule>
  </conditionalFormatting>
  <conditionalFormatting sqref="U27:V27">
    <cfRule type="cellIs" dxfId="20" priority="27" stopIfTrue="1" operator="between">
      <formula>0</formula>
      <formula>6</formula>
    </cfRule>
    <cfRule type="cellIs" dxfId="19" priority="28" stopIfTrue="1" operator="lessThan">
      <formula>0</formula>
    </cfRule>
  </conditionalFormatting>
  <conditionalFormatting sqref="X27:Y27">
    <cfRule type="cellIs" dxfId="18" priority="29" stopIfTrue="1" operator="between">
      <formula>0</formula>
      <formula>10</formula>
    </cfRule>
    <cfRule type="cellIs" dxfId="17" priority="30" stopIfTrue="1" operator="lessThan">
      <formula>0</formula>
    </cfRule>
  </conditionalFormatting>
  <conditionalFormatting sqref="AG12:AH12">
    <cfRule type="cellIs" dxfId="16" priority="31" stopIfTrue="1" operator="equal">
      <formula>"P"</formula>
    </cfRule>
  </conditionalFormatting>
  <conditionalFormatting sqref="B24:M24 B26:M26 B28:M28 B30:M30">
    <cfRule type="cellIs" dxfId="15" priority="32" stopIfTrue="1" operator="equal">
      <formula>0</formula>
    </cfRule>
  </conditionalFormatting>
  <conditionalFormatting sqref="B25:M25 B27:M27 B29:M29 B31:M31">
    <cfRule type="cellIs" dxfId="14" priority="33" stopIfTrue="1" operator="equal">
      <formula>0</formula>
    </cfRule>
  </conditionalFormatting>
  <conditionalFormatting sqref="O25">
    <cfRule type="cellIs" dxfId="13" priority="34" stopIfTrue="1" operator="greaterThan">
      <formula>19</formula>
    </cfRule>
    <cfRule type="cellIs" dxfId="12" priority="35" stopIfTrue="1" operator="lessThan">
      <formula>20</formula>
    </cfRule>
  </conditionalFormatting>
  <conditionalFormatting sqref="O26:O27">
    <cfRule type="cellIs" dxfId="11" priority="36" stopIfTrue="1" operator="greaterThan">
      <formula>5</formula>
    </cfRule>
    <cfRule type="cellIs" dxfId="10" priority="37" stopIfTrue="1" operator="lessThan">
      <formula>6</formula>
    </cfRule>
  </conditionalFormatting>
  <conditionalFormatting sqref="O29">
    <cfRule type="cellIs" dxfId="9" priority="38" stopIfTrue="1" operator="greaterThan">
      <formula>4</formula>
    </cfRule>
    <cfRule type="cellIs" dxfId="8" priority="39" stopIfTrue="1" operator="lessThan">
      <formula>5</formula>
    </cfRule>
  </conditionalFormatting>
  <conditionalFormatting sqref="O30">
    <cfRule type="cellIs" dxfId="7" priority="40" stopIfTrue="1" operator="between">
      <formula>0</formula>
      <formula>$AB$4</formula>
    </cfRule>
    <cfRule type="cellIs" dxfId="6" priority="41" stopIfTrue="1" operator="between">
      <formula>$AB$4</formula>
      <formula>$AC$4</formula>
    </cfRule>
  </conditionalFormatting>
  <conditionalFormatting sqref="B10:E10 H10:L10 O10:S10 V10:Z10 AC10:AF10 B11:B12 E11:I12 B13:F13 B14:D14 D15:H15 G14:K14 I13:M13 L11:P12 S11:W12 Z11:AC12 AD12 P13:T13 W13:AA13 AD13:AE13 AB14:AF14 U14:Y14 N14:R14 K15:O15 R15:V15 Y15:AC15 B16:F16 I16:M16 P16:T16 W16:AA16 AD16:AF16 B17:C17 F17:J17 M17:Q17 T17:X17 AA17:AE17 C18:G18 J18:N18 Q18:U18 X18:AB18 AE18:AE19 AF19 AC19:AD19 V19:Z19 O19:S19 H19:L19 B19:E19 B20 E20:I20 L20:P20 S20:W20 Z20:AD20 X21:AB21 AE21:AF21 Q21:U21 J21:N21 C21:G21">
    <cfRule type="containsText" dxfId="5" priority="6" operator="containsText" text="CT">
      <formula>NOT(ISERROR(SEARCH("CT",B10)))</formula>
    </cfRule>
  </conditionalFormatting>
  <conditionalFormatting sqref="B10:E10 H10:L10 O10:S10 V10:Z10 AC10:AF10 B11:B12 E11:I12 B13:F13 B14:D14 D15:H15 G14:K14 I13:M13 L11:P12 S11:W12 Z11:AC12 AD12 P13:T13 W13:AA13 AD13:AE13 AB14:AF14 U14:Y14 N14:R14 K15:O15 R15:V15 Y15:AC15 B16:F16 I16:M16 P16:T16 W16:AA16 AD16:AF16 B17:C17 F17:J17 M17:Q17 T17:X17 AA17:AE17 C18:G18 J18:N18 Q18:U18 X18:AB18 AE18:AE19 AF19 AC19:AD19 V19:Z19 O19:S19 H19:L19 B19:E19 B20 E20:I20 L20:P20 S20:W20 Z20:AD20 X21:AB21 AE21:AF21 Q21:U21 J21:N21 C21:G21">
    <cfRule type="containsText" dxfId="4" priority="5" operator="containsText" text="F">
      <formula>NOT(ISERROR(SEARCH("F",B10)))</formula>
    </cfRule>
  </conditionalFormatting>
  <conditionalFormatting sqref="B10:E10 H10:L10 O10:S10 V10:Z10 AC10:AF10 B11:B12 E11:I12 B13:F13 B14:D14 D15:H15 G14:K14 I13:M13 L11:P12 S11:W12 Z11:AC12 AD12 P13:T13 W13:AA13 AD13:AE13 AB14:AF14 U14:Y14 N14:R14 K15:O15 R15:V15 Y15:AC15 B16:F16 I16:M16 P16:T16 W16:AA16 AD16:AF16 B17:C17 F17:J17 M17:Q17 T17:X17 AA17:AE17 C18:G18 J18:N18 Q18:U18 X18:AB18 AE18:AE19 AF19 AC19:AD19 V19:Z19 O19:S19 H19:L19 B19:E19 B20 E20:I20 L20:P20 S20:W20 Z20:AD20 X21:AB21 AE21:AF21 Q21:U21 J21:N21 C21:G21">
    <cfRule type="containsText" dxfId="3" priority="4" operator="containsText" text="M">
      <formula>NOT(ISERROR(SEARCH("M",B10)))</formula>
    </cfRule>
  </conditionalFormatting>
  <conditionalFormatting sqref="B10:E10 H10:L10 O10:S10 V10:Z10 AC10:AF10 B11:B12 E11:I12 L11:P12 S11:W12 Z11:AC12 AD12 B13:F13 I13:M13 P13:T13 W13:AA13 AD13:AE13 B14:D14 G14:K14 N14:R14 U14:Y14 AB14:AF14 D15:H15 K15:O15 R15:V15 Y15:AC15 B16:F16 I16:M16 P16:T16 W16:AA16 AD16:AF16 B17:C17 F17:J17 M17:Q17 T17:X17 AA17:AE17 C18:G18 J18:N18 Q18:U18 X18:AB18 AE18 B19:E19 B20 H19:L19 O19:S19 V19:Z19 AC19:AF19 E20:I20 L20:P20 S20:W20 Z20:AD20 C21:G21 J21:N21 Q21:U21 X21:AB21 AE21:AF21">
    <cfRule type="containsText" dxfId="2" priority="3" operator="containsText" text="0">
      <formula>NOT(ISERROR(SEARCH("0",B10)))</formula>
    </cfRule>
  </conditionalFormatting>
  <conditionalFormatting sqref="B10 B14 B20 L20 P17 Z21">
    <cfRule type="containsText" dxfId="1" priority="2" operator="containsText" text="JF">
      <formula>NOT(ISERROR(SEARCH("JF",B10)))</formula>
    </cfRule>
  </conditionalFormatting>
  <conditionalFormatting sqref="B13 U14">
    <cfRule type="containsText" dxfId="0" priority="1" operator="containsText" text="JF">
      <formula>NOT(ISERROR(SEARCH("JF",B13)))</formula>
    </cfRule>
  </conditionalFormatting>
  <printOptions horizontalCentered="1"/>
  <pageMargins left="0.19685039370078741" right="0.19685039370078741" top="0.19685039370078741" bottom="0.19685039370078741" header="0" footer="0"/>
  <pageSetup paperSize="9" scale="103" orientation="landscape" horizontalDpi="204" verticalDpi="196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K18" sqref="K18"/>
    </sheetView>
  </sheetViews>
  <sheetFormatPr baseColWidth="10" defaultRowHeight="12.75" x14ac:dyDescent="0.2"/>
  <sheetData>
    <row r="1" spans="1:8" ht="19.5" customHeight="1" thickBot="1" x14ac:dyDescent="0.25">
      <c r="A1" s="245" t="s">
        <v>12</v>
      </c>
      <c r="B1" s="246" t="s">
        <v>13</v>
      </c>
      <c r="C1" s="247" t="s">
        <v>14</v>
      </c>
      <c r="D1" s="248" t="s">
        <v>19</v>
      </c>
      <c r="E1" s="249" t="s">
        <v>21</v>
      </c>
      <c r="F1" s="250" t="s">
        <v>44</v>
      </c>
      <c r="G1" s="251" t="s">
        <v>38</v>
      </c>
      <c r="H1" s="252" t="s">
        <v>43</v>
      </c>
    </row>
    <row r="2" spans="1:8" x14ac:dyDescent="0.2">
      <c r="A2" s="243"/>
      <c r="B2" s="244"/>
      <c r="C2" s="244"/>
      <c r="D2" s="244"/>
      <c r="E2" s="244"/>
      <c r="F2" s="244"/>
      <c r="G2" s="253"/>
      <c r="H2" s="256"/>
    </row>
    <row r="3" spans="1:8" x14ac:dyDescent="0.2">
      <c r="A3" s="237"/>
      <c r="B3" s="238"/>
      <c r="C3" s="238"/>
      <c r="D3" s="238"/>
      <c r="E3" s="238"/>
      <c r="F3" s="238"/>
      <c r="G3" s="254"/>
      <c r="H3" s="239"/>
    </row>
    <row r="4" spans="1:8" x14ac:dyDescent="0.2">
      <c r="A4" s="237"/>
      <c r="B4" s="238"/>
      <c r="C4" s="238"/>
      <c r="D4" s="238"/>
      <c r="E4" s="238"/>
      <c r="F4" s="238"/>
      <c r="G4" s="254"/>
      <c r="H4" s="239"/>
    </row>
    <row r="5" spans="1:8" x14ac:dyDescent="0.2">
      <c r="A5" s="237"/>
      <c r="B5" s="238"/>
      <c r="C5" s="238"/>
      <c r="D5" s="238"/>
      <c r="E5" s="238"/>
      <c r="F5" s="238"/>
      <c r="G5" s="254"/>
      <c r="H5" s="239"/>
    </row>
    <row r="6" spans="1:8" x14ac:dyDescent="0.2">
      <c r="A6" s="237"/>
      <c r="B6" s="238"/>
      <c r="C6" s="238"/>
      <c r="D6" s="238"/>
      <c r="E6" s="238"/>
      <c r="F6" s="238"/>
      <c r="G6" s="254"/>
      <c r="H6" s="239"/>
    </row>
    <row r="7" spans="1:8" x14ac:dyDescent="0.2">
      <c r="A7" s="237"/>
      <c r="B7" s="238"/>
      <c r="C7" s="238"/>
      <c r="D7" s="238"/>
      <c r="E7" s="238"/>
      <c r="F7" s="238"/>
      <c r="G7" s="254"/>
      <c r="H7" s="239"/>
    </row>
    <row r="8" spans="1:8" x14ac:dyDescent="0.2">
      <c r="A8" s="237"/>
      <c r="B8" s="238"/>
      <c r="C8" s="238"/>
      <c r="D8" s="238"/>
      <c r="E8" s="238"/>
      <c r="F8" s="238"/>
      <c r="G8" s="254"/>
      <c r="H8" s="239"/>
    </row>
    <row r="9" spans="1:8" x14ac:dyDescent="0.2">
      <c r="A9" s="237"/>
      <c r="B9" s="238"/>
      <c r="C9" s="238"/>
      <c r="D9" s="238"/>
      <c r="E9" s="238"/>
      <c r="F9" s="238"/>
      <c r="G9" s="254"/>
      <c r="H9" s="239"/>
    </row>
    <row r="10" spans="1:8" x14ac:dyDescent="0.2">
      <c r="A10" s="237"/>
      <c r="B10" s="238"/>
      <c r="C10" s="238"/>
      <c r="D10" s="238"/>
      <c r="E10" s="238"/>
      <c r="F10" s="238"/>
      <c r="G10" s="254"/>
      <c r="H10" s="239"/>
    </row>
    <row r="11" spans="1:8" x14ac:dyDescent="0.2">
      <c r="A11" s="237"/>
      <c r="B11" s="238"/>
      <c r="C11" s="238"/>
      <c r="D11" s="238"/>
      <c r="E11" s="238"/>
      <c r="F11" s="238"/>
      <c r="G11" s="254"/>
      <c r="H11" s="239"/>
    </row>
    <row r="12" spans="1:8" x14ac:dyDescent="0.2">
      <c r="A12" s="237"/>
      <c r="B12" s="238"/>
      <c r="C12" s="238"/>
      <c r="D12" s="238"/>
      <c r="E12" s="238"/>
      <c r="F12" s="238"/>
      <c r="G12" s="254"/>
      <c r="H12" s="239"/>
    </row>
    <row r="13" spans="1:8" x14ac:dyDescent="0.2">
      <c r="A13" s="237"/>
      <c r="B13" s="238"/>
      <c r="C13" s="238"/>
      <c r="D13" s="238"/>
      <c r="E13" s="238"/>
      <c r="F13" s="238"/>
      <c r="G13" s="254"/>
      <c r="H13" s="239"/>
    </row>
    <row r="14" spans="1:8" x14ac:dyDescent="0.2">
      <c r="A14" s="237"/>
      <c r="B14" s="238"/>
      <c r="C14" s="238"/>
      <c r="D14" s="238"/>
      <c r="E14" s="238"/>
      <c r="F14" s="238"/>
      <c r="G14" s="254"/>
      <c r="H14" s="239"/>
    </row>
    <row r="15" spans="1:8" x14ac:dyDescent="0.2">
      <c r="A15" s="237"/>
      <c r="B15" s="238"/>
      <c r="C15" s="238"/>
      <c r="D15" s="238"/>
      <c r="E15" s="238"/>
      <c r="F15" s="238"/>
      <c r="G15" s="254"/>
      <c r="H15" s="239"/>
    </row>
    <row r="16" spans="1:8" x14ac:dyDescent="0.2">
      <c r="A16" s="237"/>
      <c r="B16" s="238"/>
      <c r="C16" s="238"/>
      <c r="D16" s="238"/>
      <c r="E16" s="238"/>
      <c r="F16" s="238"/>
      <c r="G16" s="254"/>
      <c r="H16" s="239"/>
    </row>
    <row r="17" spans="1:8" x14ac:dyDescent="0.2">
      <c r="A17" s="237"/>
      <c r="B17" s="238"/>
      <c r="C17" s="238"/>
      <c r="D17" s="238"/>
      <c r="E17" s="238"/>
      <c r="F17" s="238"/>
      <c r="G17" s="254"/>
      <c r="H17" s="239"/>
    </row>
    <row r="18" spans="1:8" x14ac:dyDescent="0.2">
      <c r="A18" s="237"/>
      <c r="B18" s="238"/>
      <c r="C18" s="238"/>
      <c r="D18" s="238"/>
      <c r="E18" s="238"/>
      <c r="F18" s="238"/>
      <c r="G18" s="254"/>
      <c r="H18" s="239"/>
    </row>
    <row r="19" spans="1:8" x14ac:dyDescent="0.2">
      <c r="A19" s="237"/>
      <c r="B19" s="238"/>
      <c r="C19" s="238"/>
      <c r="D19" s="238"/>
      <c r="E19" s="238"/>
      <c r="F19" s="238"/>
      <c r="G19" s="254"/>
      <c r="H19" s="239"/>
    </row>
    <row r="20" spans="1:8" x14ac:dyDescent="0.2">
      <c r="A20" s="237"/>
      <c r="B20" s="238"/>
      <c r="C20" s="238"/>
      <c r="D20" s="238"/>
      <c r="E20" s="238"/>
      <c r="F20" s="238"/>
      <c r="G20" s="254"/>
      <c r="H20" s="239"/>
    </row>
    <row r="21" spans="1:8" x14ac:dyDescent="0.2">
      <c r="A21" s="237"/>
      <c r="B21" s="238"/>
      <c r="C21" s="238"/>
      <c r="D21" s="238"/>
      <c r="E21" s="238"/>
      <c r="F21" s="238"/>
      <c r="G21" s="254"/>
      <c r="H21" s="239"/>
    </row>
    <row r="22" spans="1:8" x14ac:dyDescent="0.2">
      <c r="A22" s="237"/>
      <c r="B22" s="238"/>
      <c r="C22" s="238"/>
      <c r="D22" s="238"/>
      <c r="E22" s="238"/>
      <c r="F22" s="238"/>
      <c r="G22" s="254"/>
      <c r="H22" s="239"/>
    </row>
    <row r="23" spans="1:8" x14ac:dyDescent="0.2">
      <c r="A23" s="237"/>
      <c r="B23" s="238"/>
      <c r="C23" s="238"/>
      <c r="D23" s="238"/>
      <c r="E23" s="238"/>
      <c r="F23" s="238"/>
      <c r="G23" s="254"/>
      <c r="H23" s="239"/>
    </row>
    <row r="24" spans="1:8" x14ac:dyDescent="0.2">
      <c r="A24" s="237"/>
      <c r="B24" s="238"/>
      <c r="C24" s="238"/>
      <c r="D24" s="238"/>
      <c r="E24" s="238"/>
      <c r="F24" s="238"/>
      <c r="G24" s="254"/>
      <c r="H24" s="239"/>
    </row>
    <row r="25" spans="1:8" ht="13.5" thickBot="1" x14ac:dyDescent="0.25">
      <c r="A25" s="240"/>
      <c r="B25" s="241"/>
      <c r="C25" s="241"/>
      <c r="D25" s="241"/>
      <c r="E25" s="241"/>
      <c r="F25" s="241"/>
      <c r="G25" s="255"/>
      <c r="H25" s="2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calendrier</vt:lpstr>
      <vt:lpstr>Imprime</vt:lpstr>
      <vt:lpstr>Date</vt:lpstr>
      <vt:lpstr>calendrier!Zone_d_impression</vt:lpstr>
      <vt:lpstr>Imprime!Zone_d_impression</vt:lpstr>
    </vt:vector>
  </TitlesOfParts>
  <Company>Privé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THC</dc:creator>
  <cp:lastModifiedBy>Thierry</cp:lastModifiedBy>
  <cp:lastPrinted>2012-12-01T10:53:14Z</cp:lastPrinted>
  <dcterms:created xsi:type="dcterms:W3CDTF">2003-12-10T16:27:40Z</dcterms:created>
  <dcterms:modified xsi:type="dcterms:W3CDTF">2012-12-05T16:46:10Z</dcterms:modified>
</cp:coreProperties>
</file>