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-15" yWindow="2535" windowWidth="14760" windowHeight="2550"/>
  </bookViews>
  <sheets>
    <sheet name="tableau de donnée mensuel" sheetId="43" r:id="rId1"/>
    <sheet name="Bilan global" sheetId="6" r:id="rId2"/>
  </sheets>
  <definedNames>
    <definedName name="_xlnm._FilterDatabase" localSheetId="1" hidden="1">'Bilan global'!$G$8:$G$147</definedName>
    <definedName name="_xlnm._FilterDatabase" localSheetId="0" hidden="1">'tableau de donnée mensuel'!$A$6:$H$772</definedName>
    <definedName name="_xlnm.Extract" localSheetId="1">'Bilan global'!$O$752</definedName>
    <definedName name="_xlnm.Extract" localSheetId="0">'tableau de donnée mensuel'!$N$8</definedName>
    <definedName name="plat">'Bilan global'!$N$10:$N$19</definedName>
  </definedNames>
  <calcPr calcId="125725"/>
</workbook>
</file>

<file path=xl/calcChain.xml><?xml version="1.0" encoding="utf-8"?>
<calcChain xmlns="http://schemas.openxmlformats.org/spreadsheetml/2006/main">
  <c r="L8" i="43"/>
  <c r="A8"/>
  <c r="K8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"/>
  <c r="O10"/>
  <c r="O11"/>
  <c r="O12"/>
  <c r="O13"/>
  <c r="O14"/>
  <c r="O15"/>
  <c r="O16"/>
  <c r="O17"/>
  <c r="O18"/>
  <c r="O19"/>
  <c r="O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Q28" s="1"/>
  <c r="C180"/>
  <c r="Q29" s="1"/>
  <c r="C181"/>
  <c r="Q30" s="1"/>
  <c r="C182"/>
  <c r="C183"/>
  <c r="C184"/>
  <c r="C185"/>
  <c r="Q32" s="1"/>
  <c r="C186"/>
  <c r="Q33" s="1"/>
  <c r="C187"/>
  <c r="C188"/>
  <c r="C189"/>
  <c r="C190"/>
  <c r="C191"/>
  <c r="Q36" s="1"/>
  <c r="C192"/>
  <c r="C193"/>
  <c r="C194"/>
  <c r="C195"/>
  <c r="C196"/>
  <c r="Q39" s="1"/>
  <c r="C197"/>
  <c r="C198"/>
  <c r="C199"/>
  <c r="C200"/>
  <c r="C201"/>
  <c r="C202"/>
  <c r="C203"/>
  <c r="Q43" s="1"/>
  <c r="C204"/>
  <c r="Q44" s="1"/>
  <c r="C205"/>
  <c r="C206"/>
  <c r="C207"/>
  <c r="C208"/>
  <c r="C209"/>
  <c r="C210"/>
  <c r="C211"/>
  <c r="Q47" s="1"/>
  <c r="C212"/>
  <c r="C213"/>
  <c r="Q48" s="1"/>
  <c r="C214"/>
  <c r="C215"/>
  <c r="C216"/>
  <c r="C217"/>
  <c r="C218"/>
  <c r="C219"/>
  <c r="C220"/>
  <c r="C221"/>
  <c r="C222"/>
  <c r="Q53" s="1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Q56" s="1"/>
  <c r="C242"/>
  <c r="C243"/>
  <c r="C244"/>
  <c r="Q57" s="1"/>
  <c r="C245"/>
  <c r="C246"/>
  <c r="C247"/>
  <c r="Q58" s="1"/>
  <c r="C248"/>
  <c r="C249"/>
  <c r="C250"/>
  <c r="C251"/>
  <c r="C252"/>
  <c r="C253"/>
  <c r="Q61" s="1"/>
  <c r="C254"/>
  <c r="Q62" s="1"/>
  <c r="C255"/>
  <c r="C256"/>
  <c r="C257"/>
  <c r="Q65" s="1"/>
  <c r="C258"/>
  <c r="C259"/>
  <c r="Q66" s="1"/>
  <c r="C260"/>
  <c r="Q67" s="1"/>
  <c r="C261"/>
  <c r="C262"/>
  <c r="Q68" s="1"/>
  <c r="C263"/>
  <c r="C264"/>
  <c r="Q69" s="1"/>
  <c r="C265"/>
  <c r="C266"/>
  <c r="Q70" s="1"/>
  <c r="C267"/>
  <c r="Q71" s="1"/>
  <c r="C268"/>
  <c r="C269"/>
  <c r="C270"/>
  <c r="C271"/>
  <c r="C272"/>
  <c r="C273"/>
  <c r="C274"/>
  <c r="Q74" s="1"/>
  <c r="C275"/>
  <c r="Q75" s="1"/>
  <c r="C276"/>
  <c r="C277"/>
  <c r="Q76" s="1"/>
  <c r="C278"/>
  <c r="C279"/>
  <c r="C280"/>
  <c r="C281"/>
  <c r="C282"/>
  <c r="C283"/>
  <c r="Q79" s="1"/>
  <c r="C284"/>
  <c r="Q80" s="1"/>
  <c r="C285"/>
  <c r="C286"/>
  <c r="C287"/>
  <c r="Q81" s="1"/>
  <c r="C288"/>
  <c r="Q82" s="1"/>
  <c r="C289"/>
  <c r="C290"/>
  <c r="C291"/>
  <c r="C292"/>
  <c r="C293"/>
  <c r="C294"/>
  <c r="Q85" s="1"/>
  <c r="C295"/>
  <c r="C296"/>
  <c r="Q86" s="1"/>
  <c r="C297"/>
  <c r="C298"/>
  <c r="C299"/>
  <c r="C300"/>
  <c r="Q87" s="1"/>
  <c r="C301"/>
  <c r="C302"/>
  <c r="C303"/>
  <c r="C304"/>
  <c r="Q88" s="1"/>
  <c r="C305"/>
  <c r="Q89" s="1"/>
  <c r="C306"/>
  <c r="C307"/>
  <c r="C308"/>
  <c r="C309"/>
  <c r="C310"/>
  <c r="Q91" s="1"/>
  <c r="C311"/>
  <c r="C312"/>
  <c r="C313"/>
  <c r="C314"/>
  <c r="C315"/>
  <c r="C316"/>
  <c r="Q92" s="1"/>
  <c r="C317"/>
  <c r="C318"/>
  <c r="Q93" s="1"/>
  <c r="C319"/>
  <c r="C320"/>
  <c r="C321"/>
  <c r="Q94" s="1"/>
  <c r="C322"/>
  <c r="Q95" s="1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148"/>
  <c r="Q8" s="1"/>
  <c r="C149"/>
  <c r="Q9" s="1"/>
  <c r="C150"/>
  <c r="Q10" s="1"/>
  <c r="C151"/>
  <c r="Q11" s="1"/>
  <c r="C152"/>
  <c r="Q12" s="1"/>
  <c r="C153"/>
  <c r="Q13" s="1"/>
  <c r="C154"/>
  <c r="C155"/>
  <c r="C156"/>
  <c r="Q15" s="1"/>
  <c r="C157"/>
  <c r="Q16" s="1"/>
  <c r="C158"/>
  <c r="Q17" s="1"/>
  <c r="C9"/>
  <c r="L9" s="1"/>
  <c r="C10"/>
  <c r="C11"/>
  <c r="L11" s="1"/>
  <c r="C12"/>
  <c r="C13"/>
  <c r="C14"/>
  <c r="C15"/>
  <c r="C16"/>
  <c r="C17"/>
  <c r="C18"/>
  <c r="C19"/>
  <c r="C20"/>
  <c r="C21"/>
  <c r="C22"/>
  <c r="C23"/>
  <c r="C24"/>
  <c r="C25"/>
  <c r="L19" s="1"/>
  <c r="C26"/>
  <c r="C27"/>
  <c r="M20" s="1"/>
  <c r="C28"/>
  <c r="C29"/>
  <c r="C30"/>
  <c r="M22" s="1"/>
  <c r="C31"/>
  <c r="C32"/>
  <c r="C33"/>
  <c r="C34"/>
  <c r="C35"/>
  <c r="C36"/>
  <c r="C37"/>
  <c r="L27" s="1"/>
  <c r="C38"/>
  <c r="M28" s="1"/>
  <c r="C39"/>
  <c r="C40"/>
  <c r="C41"/>
  <c r="C42"/>
  <c r="C43"/>
  <c r="C44"/>
  <c r="C45"/>
  <c r="C46"/>
  <c r="C47"/>
  <c r="C48"/>
  <c r="C49"/>
  <c r="C50"/>
  <c r="C51"/>
  <c r="C52"/>
  <c r="C53"/>
  <c r="L35" s="1"/>
  <c r="C54"/>
  <c r="M36" s="1"/>
  <c r="C55"/>
  <c r="C56"/>
  <c r="C57"/>
  <c r="C58"/>
  <c r="C59"/>
  <c r="C60"/>
  <c r="C61"/>
  <c r="C62"/>
  <c r="C63"/>
  <c r="C64"/>
  <c r="L39" s="1"/>
  <c r="C65"/>
  <c r="C66"/>
  <c r="C67"/>
  <c r="C68"/>
  <c r="C69"/>
  <c r="C70"/>
  <c r="C71"/>
  <c r="C72"/>
  <c r="C73"/>
  <c r="M44" s="1"/>
  <c r="C74"/>
  <c r="L45" s="1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M56" s="1"/>
  <c r="C104"/>
  <c r="C105"/>
  <c r="C106"/>
  <c r="C107"/>
  <c r="C108"/>
  <c r="C109"/>
  <c r="C110"/>
  <c r="C111"/>
  <c r="C112"/>
  <c r="C113"/>
  <c r="C114"/>
  <c r="C115"/>
  <c r="C116"/>
  <c r="C117"/>
  <c r="C118"/>
  <c r="L59" s="1"/>
  <c r="C119"/>
  <c r="C120"/>
  <c r="M60" s="1"/>
  <c r="C121"/>
  <c r="C122"/>
  <c r="L61" s="1"/>
  <c r="C123"/>
  <c r="C124"/>
  <c r="C125"/>
  <c r="C126"/>
  <c r="C127"/>
  <c r="C128"/>
  <c r="C129"/>
  <c r="L63" s="1"/>
  <c r="C130"/>
  <c r="M64" s="1"/>
  <c r="C131"/>
  <c r="L65" s="1"/>
  <c r="C132"/>
  <c r="M66" s="1"/>
  <c r="C133"/>
  <c r="C134"/>
  <c r="C135"/>
  <c r="C136"/>
  <c r="C137"/>
  <c r="C138"/>
  <c r="L67" s="1"/>
  <c r="C139"/>
  <c r="C140"/>
  <c r="C141"/>
  <c r="C142"/>
  <c r="C143"/>
  <c r="C144"/>
  <c r="M68" s="1"/>
  <c r="C145"/>
  <c r="C146"/>
  <c r="C147"/>
  <c r="C8"/>
  <c r="M62" s="1"/>
  <c r="B8" i="6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19"/>
  <c r="B20"/>
  <c r="B21"/>
  <c r="B22"/>
  <c r="B23"/>
  <c r="B24"/>
  <c r="B25"/>
  <c r="B26"/>
  <c r="B27"/>
  <c r="B9"/>
  <c r="B10"/>
  <c r="B11"/>
  <c r="B12"/>
  <c r="B13"/>
  <c r="B14"/>
  <c r="B15"/>
  <c r="B16"/>
  <c r="B17"/>
  <c r="B18"/>
  <c r="K14" i="43"/>
  <c r="K15"/>
  <c r="K16"/>
  <c r="K17"/>
  <c r="K18"/>
  <c r="K19"/>
  <c r="K20"/>
  <c r="K21"/>
  <c r="K22"/>
  <c r="K23"/>
  <c r="K9"/>
  <c r="K10"/>
  <c r="K11"/>
  <c r="K12"/>
  <c r="K13"/>
  <c r="K69"/>
  <c r="K68"/>
  <c r="K67"/>
  <c r="K66"/>
  <c r="K64"/>
  <c r="K63"/>
  <c r="K62"/>
  <c r="K61"/>
  <c r="K60"/>
  <c r="K59"/>
  <c r="K58"/>
  <c r="K57"/>
  <c r="K56"/>
  <c r="K55"/>
  <c r="K54"/>
  <c r="K53"/>
  <c r="K52"/>
  <c r="K51"/>
  <c r="K50"/>
  <c r="K45"/>
  <c r="K43"/>
  <c r="K49"/>
  <c r="K48"/>
  <c r="K47"/>
  <c r="K46"/>
  <c r="K44"/>
  <c r="K42"/>
  <c r="K41"/>
  <c r="K40"/>
  <c r="K39"/>
  <c r="K37"/>
  <c r="K36"/>
  <c r="K35"/>
  <c r="K34"/>
  <c r="K33"/>
  <c r="K32"/>
  <c r="K31"/>
  <c r="K30"/>
  <c r="K28"/>
  <c r="K26"/>
  <c r="K25"/>
  <c r="K24"/>
  <c r="K27"/>
  <c r="K29"/>
  <c r="K38"/>
  <c r="K65"/>
  <c r="Q84" l="1"/>
  <c r="Q72"/>
  <c r="Q64"/>
  <c r="Q59"/>
  <c r="Q52"/>
  <c r="Q51"/>
  <c r="Q49"/>
  <c r="Q41"/>
  <c r="Q37"/>
  <c r="Q31"/>
  <c r="Q27"/>
  <c r="Q24"/>
  <c r="Q22"/>
  <c r="Q14"/>
  <c r="Q90"/>
  <c r="Q83"/>
  <c r="Q77"/>
  <c r="Q73"/>
  <c r="Q63"/>
  <c r="Q60"/>
  <c r="Q55"/>
  <c r="Q54"/>
  <c r="Q50"/>
  <c r="Q46"/>
  <c r="Q45"/>
  <c r="Q42"/>
  <c r="Q40"/>
  <c r="Q38"/>
  <c r="Q35"/>
  <c r="Q34"/>
  <c r="Q26"/>
  <c r="Q25"/>
  <c r="Q23"/>
  <c r="Q21"/>
  <c r="Q20"/>
  <c r="Q19"/>
  <c r="Q18"/>
  <c r="M54"/>
  <c r="M50"/>
  <c r="M32"/>
  <c r="L25"/>
  <c r="P8"/>
  <c r="P19"/>
  <c r="P17"/>
  <c r="P15"/>
  <c r="P13"/>
  <c r="P11"/>
  <c r="P9"/>
  <c r="P94"/>
  <c r="P92"/>
  <c r="P90"/>
  <c r="P88"/>
  <c r="P86"/>
  <c r="P84"/>
  <c r="P82"/>
  <c r="P80"/>
  <c r="P78"/>
  <c r="P76"/>
  <c r="P74"/>
  <c r="P72"/>
  <c r="P70"/>
  <c r="P68"/>
  <c r="P66"/>
  <c r="P64"/>
  <c r="P62"/>
  <c r="P60"/>
  <c r="P58"/>
  <c r="P56"/>
  <c r="P54"/>
  <c r="P52"/>
  <c r="P50"/>
  <c r="P48"/>
  <c r="P46"/>
  <c r="P44"/>
  <c r="P42"/>
  <c r="P40"/>
  <c r="P38"/>
  <c r="P36"/>
  <c r="P34"/>
  <c r="P32"/>
  <c r="P30"/>
  <c r="P28"/>
  <c r="P26"/>
  <c r="P24"/>
  <c r="P22"/>
  <c r="P20"/>
  <c r="Q78"/>
  <c r="P18"/>
  <c r="P16"/>
  <c r="P14"/>
  <c r="P12"/>
  <c r="P10"/>
  <c r="P95"/>
  <c r="P93"/>
  <c r="P91"/>
  <c r="P89"/>
  <c r="P87"/>
  <c r="P85"/>
  <c r="P83"/>
  <c r="P81"/>
  <c r="P79"/>
  <c r="P77"/>
  <c r="P75"/>
  <c r="P73"/>
  <c r="P71"/>
  <c r="P69"/>
  <c r="P67"/>
  <c r="P65"/>
  <c r="P63"/>
  <c r="P61"/>
  <c r="P59"/>
  <c r="P57"/>
  <c r="P55"/>
  <c r="P53"/>
  <c r="P51"/>
  <c r="P49"/>
  <c r="P47"/>
  <c r="P45"/>
  <c r="P43"/>
  <c r="P41"/>
  <c r="P39"/>
  <c r="P37"/>
  <c r="P35"/>
  <c r="P33"/>
  <c r="P31"/>
  <c r="P29"/>
  <c r="P27"/>
  <c r="P25"/>
  <c r="P23"/>
  <c r="P21"/>
  <c r="L69"/>
  <c r="M58"/>
  <c r="L55"/>
  <c r="M52"/>
  <c r="M48"/>
  <c r="M46"/>
  <c r="M40"/>
  <c r="L33"/>
  <c r="L31"/>
  <c r="L29"/>
  <c r="L23"/>
  <c r="M18"/>
  <c r="M16"/>
  <c r="M14"/>
  <c r="L13"/>
  <c r="L57"/>
  <c r="L53"/>
  <c r="L51"/>
  <c r="L49"/>
  <c r="L47"/>
  <c r="L43"/>
  <c r="M42"/>
  <c r="L41"/>
  <c r="M38"/>
  <c r="L37"/>
  <c r="M34"/>
  <c r="M30"/>
  <c r="M26"/>
  <c r="M24"/>
  <c r="L21"/>
  <c r="L17"/>
  <c r="L15"/>
  <c r="M12"/>
  <c r="M10"/>
  <c r="M8"/>
  <c r="L68"/>
  <c r="L66"/>
  <c r="L64"/>
  <c r="L62"/>
  <c r="L60"/>
  <c r="L58"/>
  <c r="L56"/>
  <c r="L54"/>
  <c r="L52"/>
  <c r="L50"/>
  <c r="L48"/>
  <c r="L46"/>
  <c r="L44"/>
  <c r="L42"/>
  <c r="L40"/>
  <c r="L38"/>
  <c r="L36"/>
  <c r="L34"/>
  <c r="L32"/>
  <c r="L30"/>
  <c r="L28"/>
  <c r="L26"/>
  <c r="L24"/>
  <c r="L22"/>
  <c r="L20"/>
  <c r="L18"/>
  <c r="L16"/>
  <c r="L14"/>
  <c r="L12"/>
  <c r="L10"/>
  <c r="M69"/>
  <c r="M67"/>
  <c r="M65"/>
  <c r="M63"/>
  <c r="M61"/>
  <c r="M59"/>
  <c r="M57"/>
  <c r="M55"/>
  <c r="M53"/>
  <c r="M51"/>
  <c r="M49"/>
  <c r="M47"/>
  <c r="M45"/>
  <c r="M43"/>
  <c r="M41"/>
  <c r="M39"/>
  <c r="M37"/>
  <c r="M35"/>
  <c r="M33"/>
  <c r="M31"/>
  <c r="M29"/>
  <c r="M27"/>
  <c r="M25"/>
  <c r="M23"/>
  <c r="M21"/>
  <c r="M19"/>
  <c r="M17"/>
  <c r="M15"/>
  <c r="M13"/>
  <c r="M11"/>
  <c r="M9"/>
</calcChain>
</file>

<file path=xl/sharedStrings.xml><?xml version="1.0" encoding="utf-8"?>
<sst xmlns="http://schemas.openxmlformats.org/spreadsheetml/2006/main" count="4276" uniqueCount="116">
  <si>
    <t>NATURE DU PRODUIT</t>
  </si>
  <si>
    <t>QUANTITE</t>
  </si>
  <si>
    <t>UF</t>
  </si>
  <si>
    <t>OBSERVATIONS</t>
  </si>
  <si>
    <t>PLATEAU DOTATION</t>
  </si>
  <si>
    <t>PLATEAU COLLATION VEILLEUR</t>
  </si>
  <si>
    <t>PLATEAU REPAS COMPLET AVEC NOM</t>
  </si>
  <si>
    <t>PLATEAU REPAS COMPLET ADMISSION</t>
  </si>
  <si>
    <t xml:space="preserve">DATE </t>
  </si>
  <si>
    <t>CHAINE</t>
  </si>
  <si>
    <t>Matin</t>
  </si>
  <si>
    <t>Soir</t>
  </si>
  <si>
    <t>Création : 14.11.11 (1)</t>
  </si>
  <si>
    <t>Page : 1/1</t>
  </si>
  <si>
    <t>Entrée</t>
  </si>
  <si>
    <t>Plat unique</t>
  </si>
  <si>
    <t>Légume</t>
  </si>
  <si>
    <t>Féculent</t>
  </si>
  <si>
    <t xml:space="preserve">Carte repas </t>
  </si>
  <si>
    <t xml:space="preserve">Oui </t>
  </si>
  <si>
    <t>Non</t>
  </si>
  <si>
    <t>Dessert</t>
  </si>
  <si>
    <t>Viande / poisson / œuf</t>
  </si>
  <si>
    <t xml:space="preserve">ENR 8.2.3.3. </t>
  </si>
  <si>
    <t>Autres</t>
  </si>
  <si>
    <t>Pains</t>
  </si>
  <si>
    <t>X</t>
  </si>
  <si>
    <t>9562 AD</t>
  </si>
  <si>
    <t>9594-9564</t>
  </si>
  <si>
    <t>Potage /bouillon</t>
  </si>
  <si>
    <t>Fromage</t>
  </si>
  <si>
    <t>PLATEAU REPAS MEDECIN</t>
  </si>
  <si>
    <t>x</t>
  </si>
  <si>
    <t>6458/59</t>
  </si>
  <si>
    <t>Sauce carte</t>
  </si>
  <si>
    <t>6612/15</t>
  </si>
  <si>
    <t>9562 BC</t>
  </si>
  <si>
    <t>6601/05</t>
  </si>
  <si>
    <t>6361/63 A</t>
  </si>
  <si>
    <t>6312 B</t>
  </si>
  <si>
    <t>6812/19</t>
  </si>
  <si>
    <t>1108/06</t>
  </si>
  <si>
    <t>FRIO 6361 A</t>
  </si>
  <si>
    <t>6912/13/14/</t>
  </si>
  <si>
    <t>FRIO 3612</t>
  </si>
  <si>
    <t>Ok mail fait</t>
  </si>
  <si>
    <t>STOCK TAMPON</t>
  </si>
  <si>
    <t>Produits Diététique</t>
  </si>
  <si>
    <t>Mail 13/01/2012</t>
  </si>
  <si>
    <t>mail au 13/01/2012</t>
  </si>
  <si>
    <t>6961/62/63</t>
  </si>
  <si>
    <t>6805/06</t>
  </si>
  <si>
    <t>?</t>
  </si>
  <si>
    <t>6701/03</t>
  </si>
  <si>
    <t>6594/64</t>
  </si>
  <si>
    <t>Mail au 17/01/2012</t>
  </si>
  <si>
    <t>mail au 18/01/2012</t>
  </si>
  <si>
    <t>Mail au 19/01/2012</t>
  </si>
  <si>
    <t>6312A</t>
  </si>
  <si>
    <t>6913/14/15</t>
  </si>
  <si>
    <t>F.6361 A</t>
  </si>
  <si>
    <t>9562E</t>
  </si>
  <si>
    <t>Ok mailfait</t>
  </si>
  <si>
    <t>9532E</t>
  </si>
  <si>
    <t>F6466</t>
  </si>
  <si>
    <t>Mail au 30/01/2012</t>
  </si>
  <si>
    <t xml:space="preserve"> </t>
  </si>
  <si>
    <t>Mail au 02/02/2012</t>
  </si>
  <si>
    <t>Mail au 06/02/2012</t>
  </si>
  <si>
    <t>3751/24</t>
  </si>
  <si>
    <t>6458/6459</t>
  </si>
  <si>
    <t>3752/44</t>
  </si>
  <si>
    <t>6312 A</t>
  </si>
  <si>
    <t>Mail au 13/02/2012</t>
  </si>
  <si>
    <t>6641/42</t>
  </si>
  <si>
    <t>FRIO 6466</t>
  </si>
  <si>
    <t>Mail au 14/02/2012</t>
  </si>
  <si>
    <t>Mail au 15/02/2012</t>
  </si>
  <si>
    <t>Mail au 27/01/2012</t>
  </si>
  <si>
    <t>Mail au 16/02/2012</t>
  </si>
  <si>
    <t>FRIO 6273</t>
  </si>
  <si>
    <t>Mail au 17/02/2012</t>
  </si>
  <si>
    <t>Mail au 20/02/2012</t>
  </si>
  <si>
    <t>6242/46</t>
  </si>
  <si>
    <t>9564/94</t>
  </si>
  <si>
    <t>Midi</t>
  </si>
  <si>
    <t>mail fait 24,02</t>
  </si>
  <si>
    <t>mail 24,02,</t>
  </si>
  <si>
    <t>mail 24,02</t>
  </si>
  <si>
    <t>Mail au 28/02/2012</t>
  </si>
  <si>
    <t>6413/14</t>
  </si>
  <si>
    <t>9562 E</t>
  </si>
  <si>
    <t>F 6466</t>
  </si>
  <si>
    <t>2136/37/38</t>
  </si>
  <si>
    <t>6272/47</t>
  </si>
  <si>
    <t>2311/12</t>
  </si>
  <si>
    <t>Nav 1101</t>
  </si>
  <si>
    <t>Nav 2051</t>
  </si>
  <si>
    <t>6272/74</t>
  </si>
  <si>
    <t>6912/13/14</t>
  </si>
  <si>
    <t>6414/15</t>
  </si>
  <si>
    <t>9562BC</t>
  </si>
  <si>
    <t>6701/01</t>
  </si>
  <si>
    <t>9562AD</t>
  </si>
  <si>
    <t>6961/62</t>
  </si>
  <si>
    <t>6101/09</t>
  </si>
  <si>
    <t>6932/49</t>
  </si>
  <si>
    <t>Nombre UF</t>
  </si>
  <si>
    <t>Plat</t>
  </si>
  <si>
    <t>plateau</t>
  </si>
  <si>
    <t>Type Nature produit</t>
  </si>
  <si>
    <t>Plat Unique</t>
  </si>
  <si>
    <t>Plateau repas</t>
  </si>
  <si>
    <t xml:space="preserve">Type </t>
  </si>
  <si>
    <t>N° UF</t>
  </si>
  <si>
    <t>Mois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</si>
</sst>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b/>
      <sz val="10"/>
      <color indexed="8"/>
      <name val="Calibri"/>
      <family val="2"/>
    </font>
    <font>
      <sz val="9"/>
      <color indexed="8"/>
      <name val="Calibri"/>
      <family val="2"/>
    </font>
    <font>
      <b/>
      <sz val="16"/>
      <color indexed="8"/>
      <name val="Calibri"/>
      <family val="2"/>
    </font>
    <font>
      <sz val="14"/>
      <color indexed="8"/>
      <name val="Calibri"/>
      <family val="2"/>
    </font>
    <font>
      <sz val="10"/>
      <color indexed="8"/>
      <name val="Calibri"/>
      <family val="2"/>
    </font>
    <font>
      <sz val="11"/>
      <name val="Calibri"/>
      <family val="2"/>
    </font>
    <font>
      <sz val="9"/>
      <name val="Calibri"/>
      <family val="2"/>
    </font>
    <font>
      <b/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rgb="FF00B0F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/>
    </xf>
    <xf numFmtId="0" fontId="0" fillId="0" borderId="1" xfId="0" applyFill="1" applyBorder="1"/>
    <xf numFmtId="0" fontId="1" fillId="0" borderId="1" xfId="0" applyFont="1" applyFill="1" applyBorder="1"/>
    <xf numFmtId="0" fontId="8" fillId="0" borderId="1" xfId="0" applyFont="1" applyFill="1" applyBorder="1" applyAlignment="1">
      <alignment horizontal="left"/>
    </xf>
    <xf numFmtId="0" fontId="0" fillId="0" borderId="0" xfId="0" applyFill="1" applyBorder="1"/>
    <xf numFmtId="0" fontId="4" fillId="0" borderId="0" xfId="0" applyFont="1" applyFill="1" applyBorder="1" applyAlignment="1">
      <alignment horizontal="left"/>
    </xf>
    <xf numFmtId="0" fontId="0" fillId="0" borderId="0" xfId="0" applyBorder="1" applyAlignment="1"/>
    <xf numFmtId="0" fontId="2" fillId="0" borderId="1" xfId="0" applyFont="1" applyFill="1" applyBorder="1" applyAlignment="1">
      <alignment horizontal="center"/>
    </xf>
    <xf numFmtId="14" fontId="0" fillId="0" borderId="1" xfId="0" applyNumberFormat="1" applyBorder="1"/>
    <xf numFmtId="0" fontId="3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2" borderId="1" xfId="0" applyNumberFormat="1" applyFill="1" applyBorder="1"/>
    <xf numFmtId="0" fontId="2" fillId="2" borderId="1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0" xfId="0" applyFill="1"/>
    <xf numFmtId="0" fontId="8" fillId="0" borderId="5" xfId="0" applyFont="1" applyFill="1" applyBorder="1" applyAlignment="1">
      <alignment horizontal="left"/>
    </xf>
    <xf numFmtId="0" fontId="3" fillId="2" borderId="1" xfId="0" applyFont="1" applyFill="1" applyBorder="1" applyAlignment="1">
      <alignment horizontal="center"/>
    </xf>
    <xf numFmtId="14" fontId="0" fillId="3" borderId="1" xfId="0" applyNumberFormat="1" applyFill="1" applyBorder="1"/>
    <xf numFmtId="0" fontId="2" fillId="3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14" fontId="9" fillId="4" borderId="1" xfId="0" applyNumberFormat="1" applyFont="1" applyFill="1" applyBorder="1"/>
    <xf numFmtId="0" fontId="11" fillId="4" borderId="1" xfId="0" applyFont="1" applyFill="1" applyBorder="1" applyAlignment="1">
      <alignment horizontal="center"/>
    </xf>
    <xf numFmtId="0" fontId="9" fillId="4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5" fillId="0" borderId="3" xfId="0" applyFont="1" applyBorder="1" applyAlignment="1">
      <alignment horizontal="left"/>
    </xf>
    <xf numFmtId="0" fontId="5" fillId="2" borderId="3" xfId="0" applyFont="1" applyFill="1" applyBorder="1" applyAlignment="1">
      <alignment horizontal="left"/>
    </xf>
    <xf numFmtId="0" fontId="5" fillId="3" borderId="3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0" fillId="4" borderId="3" xfId="0" applyFont="1" applyFill="1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0" fillId="2" borderId="0" xfId="0" applyFill="1" applyBorder="1"/>
    <xf numFmtId="0" fontId="2" fillId="0" borderId="0" xfId="0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/>
    </xf>
    <xf numFmtId="0" fontId="2" fillId="0" borderId="6" xfId="0" applyFont="1" applyBorder="1" applyAlignment="1">
      <alignment vertical="center"/>
    </xf>
    <xf numFmtId="0" fontId="2" fillId="0" borderId="7" xfId="0" applyFont="1" applyBorder="1" applyAlignment="1">
      <alignment vertical="center"/>
    </xf>
    <xf numFmtId="0" fontId="5" fillId="2" borderId="3" xfId="0" applyFont="1" applyFill="1" applyBorder="1" applyAlignment="1"/>
    <xf numFmtId="0" fontId="5" fillId="0" borderId="3" xfId="0" applyFont="1" applyBorder="1" applyAlignment="1"/>
    <xf numFmtId="14" fontId="0" fillId="2" borderId="3" xfId="0" applyNumberFormat="1" applyFill="1" applyBorder="1"/>
    <xf numFmtId="14" fontId="0" fillId="0" borderId="3" xfId="0" applyNumberFormat="1" applyBorder="1"/>
    <xf numFmtId="0" fontId="5" fillId="3" borderId="3" xfId="0" applyFont="1" applyFill="1" applyBorder="1" applyAlignment="1"/>
    <xf numFmtId="0" fontId="10" fillId="4" borderId="3" xfId="0" applyFont="1" applyFill="1" applyBorder="1" applyAlignment="1"/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0" xfId="0" applyBorder="1" applyAlignment="1">
      <alignment wrapText="1"/>
    </xf>
    <xf numFmtId="0" fontId="0" fillId="0" borderId="1" xfId="0" applyBorder="1"/>
    <xf numFmtId="0" fontId="2" fillId="2" borderId="9" xfId="0" applyFont="1" applyFill="1" applyBorder="1" applyAlignment="1">
      <alignment horizontal="center"/>
    </xf>
    <xf numFmtId="0" fontId="0" fillId="0" borderId="10" xfId="0" applyBorder="1"/>
    <xf numFmtId="0" fontId="2" fillId="0" borderId="9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2" xfId="0" applyBorder="1"/>
    <xf numFmtId="0" fontId="0" fillId="0" borderId="11" xfId="0" applyBorder="1"/>
    <xf numFmtId="0" fontId="2" fillId="2" borderId="4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2" fillId="2" borderId="8" xfId="0" applyFont="1" applyFill="1" applyBorder="1" applyAlignment="1">
      <alignment horizontal="center"/>
    </xf>
    <xf numFmtId="0" fontId="0" fillId="5" borderId="1" xfId="0" applyFill="1" applyBorder="1"/>
    <xf numFmtId="17" fontId="0" fillId="0" borderId="0" xfId="0" applyNumberFormat="1" applyAlignment="1">
      <alignment horizontal="center"/>
    </xf>
    <xf numFmtId="17" fontId="0" fillId="0" borderId="1" xfId="0" applyNumberForma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left"/>
    </xf>
    <xf numFmtId="0" fontId="9" fillId="4" borderId="3" xfId="0" applyFont="1" applyFill="1" applyBorder="1" applyAlignment="1">
      <alignment horizontal="center"/>
    </xf>
    <xf numFmtId="0" fontId="9" fillId="4" borderId="4" xfId="0" applyFont="1" applyFill="1" applyBorder="1" applyAlignment="1">
      <alignment horizontal="center"/>
    </xf>
    <xf numFmtId="0" fontId="0" fillId="0" borderId="6" xfId="0" applyBorder="1" applyAlignment="1"/>
    <xf numFmtId="0" fontId="0" fillId="0" borderId="16" xfId="0" applyBorder="1" applyAlignment="1"/>
    <xf numFmtId="0" fontId="0" fillId="0" borderId="17" xfId="0" applyBorder="1" applyAlignment="1"/>
    <xf numFmtId="0" fontId="0" fillId="0" borderId="18" xfId="0" applyBorder="1" applyAlignment="1"/>
    <xf numFmtId="0" fontId="0" fillId="0" borderId="19" xfId="0" applyBorder="1" applyAlignment="1"/>
    <xf numFmtId="0" fontId="0" fillId="0" borderId="7" xfId="0" applyBorder="1" applyAlignment="1"/>
    <xf numFmtId="0" fontId="0" fillId="0" borderId="20" xfId="0" applyBorder="1" applyAlignment="1"/>
    <xf numFmtId="0" fontId="0" fillId="0" borderId="8" xfId="0" applyBorder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hPercent val="16"/>
      <c:depthPercent val="100"/>
      <c:rAngAx val="1"/>
    </c:view3D>
    <c:floor>
      <c:spPr>
        <a:solidFill>
          <a:srgbClr val="C0C0C0"/>
        </a:solidFill>
        <a:ln w="3175">
          <a:solidFill>
            <a:srgbClr val="000000"/>
          </a:solidFill>
          <a:prstDash val="solid"/>
        </a:ln>
      </c:spPr>
    </c:floor>
    <c:sideWall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sideWall>
    <c:backWall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backWall>
    <c:plotArea>
      <c:layout/>
      <c:bar3DChart>
        <c:barDir val="col"/>
        <c:grouping val="clustered"/>
        <c:ser>
          <c:idx val="0"/>
          <c:order val="0"/>
          <c:tx>
            <c:strRef>
              <c:f>'Bilan global'!$F$8:$F$147</c:f>
              <c:strCache>
                <c:ptCount val="1"/>
                <c:pt idx="0">
                  <c:v>1 1 1 11 1 1 3 1 1 5 1 2 1 1 1 1 1 1 1 1 2 1 3 1 1 3 2 1 2 1 1 1 1 1 1 1 1 1 3 2 2 1 1 3 4 2 1 1 1 1 1 2 1 1 1 1 1 1 1 1 1 1 1 1 1 1 1 1 1 1 1 1 1 1 1 1 1 1 1 1 1 1 2 1 1 1 1 1 1 1 1 1 1 1 1 1 1 1 1 1 1 1 1 1 1 1 1 1 1 1 1 1 1 1 1 1 1 1 2 1 1 1 7 1 1 1 1 </c:v>
                </c:pt>
              </c:strCache>
            </c:strRef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val>
            <c:numRef>
              <c:f>'Bilan global'!$F$148:$F$783</c:f>
              <c:numCache>
                <c:formatCode>General</c:formatCode>
                <c:ptCount val="636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3</c:v>
                </c:pt>
                <c:pt idx="15">
                  <c:v>2</c:v>
                </c:pt>
                <c:pt idx="16">
                  <c:v>1</c:v>
                </c:pt>
                <c:pt idx="17">
                  <c:v>2</c:v>
                </c:pt>
                <c:pt idx="18">
                  <c:v>1</c:v>
                </c:pt>
                <c:pt idx="19">
                  <c:v>2</c:v>
                </c:pt>
                <c:pt idx="20">
                  <c:v>2</c:v>
                </c:pt>
                <c:pt idx="21">
                  <c:v>1</c:v>
                </c:pt>
                <c:pt idx="22">
                  <c:v>3</c:v>
                </c:pt>
                <c:pt idx="23">
                  <c:v>1</c:v>
                </c:pt>
                <c:pt idx="24">
                  <c:v>2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2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2</c:v>
                </c:pt>
                <c:pt idx="52">
                  <c:v>2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1</c:v>
                </c:pt>
                <c:pt idx="59">
                  <c:v>1</c:v>
                </c:pt>
                <c:pt idx="60">
                  <c:v>1</c:v>
                </c:pt>
                <c:pt idx="61">
                  <c:v>1</c:v>
                </c:pt>
                <c:pt idx="62">
                  <c:v>1</c:v>
                </c:pt>
                <c:pt idx="63">
                  <c:v>1</c:v>
                </c:pt>
                <c:pt idx="64">
                  <c:v>1</c:v>
                </c:pt>
                <c:pt idx="65">
                  <c:v>1</c:v>
                </c:pt>
                <c:pt idx="66">
                  <c:v>1</c:v>
                </c:pt>
                <c:pt idx="67">
                  <c:v>1</c:v>
                </c:pt>
                <c:pt idx="68">
                  <c:v>1</c:v>
                </c:pt>
                <c:pt idx="69">
                  <c:v>1</c:v>
                </c:pt>
                <c:pt idx="70">
                  <c:v>1</c:v>
                </c:pt>
                <c:pt idx="71">
                  <c:v>1</c:v>
                </c:pt>
                <c:pt idx="72">
                  <c:v>1</c:v>
                </c:pt>
                <c:pt idx="73">
                  <c:v>1</c:v>
                </c:pt>
                <c:pt idx="74">
                  <c:v>1</c:v>
                </c:pt>
                <c:pt idx="75">
                  <c:v>1</c:v>
                </c:pt>
                <c:pt idx="76">
                  <c:v>1</c:v>
                </c:pt>
                <c:pt idx="77">
                  <c:v>1</c:v>
                </c:pt>
                <c:pt idx="78">
                  <c:v>1</c:v>
                </c:pt>
                <c:pt idx="79">
                  <c:v>1</c:v>
                </c:pt>
                <c:pt idx="80">
                  <c:v>1</c:v>
                </c:pt>
                <c:pt idx="81">
                  <c:v>1</c:v>
                </c:pt>
                <c:pt idx="82">
                  <c:v>1</c:v>
                </c:pt>
                <c:pt idx="83">
                  <c:v>1</c:v>
                </c:pt>
                <c:pt idx="84">
                  <c:v>1</c:v>
                </c:pt>
                <c:pt idx="85">
                  <c:v>1</c:v>
                </c:pt>
                <c:pt idx="86">
                  <c:v>1</c:v>
                </c:pt>
                <c:pt idx="87">
                  <c:v>1</c:v>
                </c:pt>
                <c:pt idx="88">
                  <c:v>2</c:v>
                </c:pt>
                <c:pt idx="89">
                  <c:v>2</c:v>
                </c:pt>
                <c:pt idx="90">
                  <c:v>1</c:v>
                </c:pt>
                <c:pt idx="91">
                  <c:v>3</c:v>
                </c:pt>
                <c:pt idx="92">
                  <c:v>1</c:v>
                </c:pt>
                <c:pt idx="93">
                  <c:v>1</c:v>
                </c:pt>
                <c:pt idx="94">
                  <c:v>1</c:v>
                </c:pt>
                <c:pt idx="95">
                  <c:v>1</c:v>
                </c:pt>
                <c:pt idx="96">
                  <c:v>1</c:v>
                </c:pt>
                <c:pt idx="97">
                  <c:v>1</c:v>
                </c:pt>
                <c:pt idx="98">
                  <c:v>1</c:v>
                </c:pt>
                <c:pt idx="99">
                  <c:v>1</c:v>
                </c:pt>
                <c:pt idx="100">
                  <c:v>1</c:v>
                </c:pt>
                <c:pt idx="101">
                  <c:v>1</c:v>
                </c:pt>
                <c:pt idx="102">
                  <c:v>1</c:v>
                </c:pt>
                <c:pt idx="103">
                  <c:v>1</c:v>
                </c:pt>
                <c:pt idx="104">
                  <c:v>1</c:v>
                </c:pt>
                <c:pt idx="105">
                  <c:v>2</c:v>
                </c:pt>
                <c:pt idx="106">
                  <c:v>1</c:v>
                </c:pt>
                <c:pt idx="107">
                  <c:v>1</c:v>
                </c:pt>
                <c:pt idx="108">
                  <c:v>1</c:v>
                </c:pt>
                <c:pt idx="109">
                  <c:v>1</c:v>
                </c:pt>
                <c:pt idx="110">
                  <c:v>1</c:v>
                </c:pt>
                <c:pt idx="111">
                  <c:v>1</c:v>
                </c:pt>
                <c:pt idx="112">
                  <c:v>5</c:v>
                </c:pt>
                <c:pt idx="113">
                  <c:v>1</c:v>
                </c:pt>
                <c:pt idx="114">
                  <c:v>1</c:v>
                </c:pt>
                <c:pt idx="115">
                  <c:v>4</c:v>
                </c:pt>
                <c:pt idx="116">
                  <c:v>1</c:v>
                </c:pt>
                <c:pt idx="117">
                  <c:v>1</c:v>
                </c:pt>
                <c:pt idx="118">
                  <c:v>1</c:v>
                </c:pt>
                <c:pt idx="119">
                  <c:v>1</c:v>
                </c:pt>
                <c:pt idx="120">
                  <c:v>1</c:v>
                </c:pt>
                <c:pt idx="121">
                  <c:v>1</c:v>
                </c:pt>
                <c:pt idx="122">
                  <c:v>1</c:v>
                </c:pt>
                <c:pt idx="123">
                  <c:v>2</c:v>
                </c:pt>
                <c:pt idx="124">
                  <c:v>1</c:v>
                </c:pt>
                <c:pt idx="125">
                  <c:v>1</c:v>
                </c:pt>
                <c:pt idx="126">
                  <c:v>1</c:v>
                </c:pt>
                <c:pt idx="127">
                  <c:v>1</c:v>
                </c:pt>
                <c:pt idx="128">
                  <c:v>1</c:v>
                </c:pt>
                <c:pt idx="129">
                  <c:v>1</c:v>
                </c:pt>
                <c:pt idx="130">
                  <c:v>1</c:v>
                </c:pt>
                <c:pt idx="131">
                  <c:v>1</c:v>
                </c:pt>
                <c:pt idx="132">
                  <c:v>2</c:v>
                </c:pt>
                <c:pt idx="133">
                  <c:v>1</c:v>
                </c:pt>
                <c:pt idx="134">
                  <c:v>3</c:v>
                </c:pt>
                <c:pt idx="135">
                  <c:v>1</c:v>
                </c:pt>
                <c:pt idx="136">
                  <c:v>1</c:v>
                </c:pt>
                <c:pt idx="137">
                  <c:v>1</c:v>
                </c:pt>
                <c:pt idx="138">
                  <c:v>1</c:v>
                </c:pt>
                <c:pt idx="139">
                  <c:v>1</c:v>
                </c:pt>
                <c:pt idx="140">
                  <c:v>1</c:v>
                </c:pt>
                <c:pt idx="141">
                  <c:v>1</c:v>
                </c:pt>
                <c:pt idx="142">
                  <c:v>1</c:v>
                </c:pt>
                <c:pt idx="143">
                  <c:v>1</c:v>
                </c:pt>
                <c:pt idx="144">
                  <c:v>1</c:v>
                </c:pt>
                <c:pt idx="145">
                  <c:v>1</c:v>
                </c:pt>
                <c:pt idx="146">
                  <c:v>1</c:v>
                </c:pt>
                <c:pt idx="147">
                  <c:v>1</c:v>
                </c:pt>
                <c:pt idx="148">
                  <c:v>1</c:v>
                </c:pt>
                <c:pt idx="149">
                  <c:v>1</c:v>
                </c:pt>
                <c:pt idx="150">
                  <c:v>1</c:v>
                </c:pt>
                <c:pt idx="151">
                  <c:v>1</c:v>
                </c:pt>
                <c:pt idx="152">
                  <c:v>1</c:v>
                </c:pt>
                <c:pt idx="153">
                  <c:v>1</c:v>
                </c:pt>
                <c:pt idx="154">
                  <c:v>1</c:v>
                </c:pt>
                <c:pt idx="155">
                  <c:v>1</c:v>
                </c:pt>
                <c:pt idx="156">
                  <c:v>1</c:v>
                </c:pt>
                <c:pt idx="157">
                  <c:v>1</c:v>
                </c:pt>
                <c:pt idx="158">
                  <c:v>1</c:v>
                </c:pt>
                <c:pt idx="159">
                  <c:v>2</c:v>
                </c:pt>
                <c:pt idx="160">
                  <c:v>1</c:v>
                </c:pt>
                <c:pt idx="161">
                  <c:v>1</c:v>
                </c:pt>
                <c:pt idx="162">
                  <c:v>1</c:v>
                </c:pt>
                <c:pt idx="163">
                  <c:v>2</c:v>
                </c:pt>
                <c:pt idx="164">
                  <c:v>1</c:v>
                </c:pt>
                <c:pt idx="165">
                  <c:v>1</c:v>
                </c:pt>
                <c:pt idx="166">
                  <c:v>1</c:v>
                </c:pt>
                <c:pt idx="167">
                  <c:v>1</c:v>
                </c:pt>
                <c:pt idx="168">
                  <c:v>2</c:v>
                </c:pt>
                <c:pt idx="169">
                  <c:v>1</c:v>
                </c:pt>
                <c:pt idx="170">
                  <c:v>1</c:v>
                </c:pt>
                <c:pt idx="171">
                  <c:v>1</c:v>
                </c:pt>
                <c:pt idx="172">
                  <c:v>1</c:v>
                </c:pt>
                <c:pt idx="173">
                  <c:v>1</c:v>
                </c:pt>
                <c:pt idx="174">
                  <c:v>1</c:v>
                </c:pt>
                <c:pt idx="175">
                  <c:v>2</c:v>
                </c:pt>
                <c:pt idx="176">
                  <c:v>3</c:v>
                </c:pt>
                <c:pt idx="177">
                  <c:v>1</c:v>
                </c:pt>
                <c:pt idx="178">
                  <c:v>1</c:v>
                </c:pt>
                <c:pt idx="179">
                  <c:v>1</c:v>
                </c:pt>
                <c:pt idx="180">
                  <c:v>1</c:v>
                </c:pt>
                <c:pt idx="181">
                  <c:v>1</c:v>
                </c:pt>
                <c:pt idx="182">
                  <c:v>1</c:v>
                </c:pt>
                <c:pt idx="183">
                  <c:v>1</c:v>
                </c:pt>
                <c:pt idx="184">
                  <c:v>1</c:v>
                </c:pt>
                <c:pt idx="185">
                  <c:v>1</c:v>
                </c:pt>
                <c:pt idx="186">
                  <c:v>1</c:v>
                </c:pt>
                <c:pt idx="187">
                  <c:v>1</c:v>
                </c:pt>
                <c:pt idx="188">
                  <c:v>1</c:v>
                </c:pt>
                <c:pt idx="189">
                  <c:v>1</c:v>
                </c:pt>
                <c:pt idx="190">
                  <c:v>1</c:v>
                </c:pt>
                <c:pt idx="191">
                  <c:v>1</c:v>
                </c:pt>
                <c:pt idx="192">
                  <c:v>1</c:v>
                </c:pt>
                <c:pt idx="193">
                  <c:v>1</c:v>
                </c:pt>
                <c:pt idx="194">
                  <c:v>1</c:v>
                </c:pt>
                <c:pt idx="195">
                  <c:v>1</c:v>
                </c:pt>
                <c:pt idx="196">
                  <c:v>1</c:v>
                </c:pt>
                <c:pt idx="197">
                  <c:v>1</c:v>
                </c:pt>
                <c:pt idx="198">
                  <c:v>1</c:v>
                </c:pt>
                <c:pt idx="199">
                  <c:v>1</c:v>
                </c:pt>
                <c:pt idx="200">
                  <c:v>1</c:v>
                </c:pt>
                <c:pt idx="201">
                  <c:v>1</c:v>
                </c:pt>
                <c:pt idx="202">
                  <c:v>1</c:v>
                </c:pt>
                <c:pt idx="203">
                  <c:v>1</c:v>
                </c:pt>
                <c:pt idx="204">
                  <c:v>1</c:v>
                </c:pt>
                <c:pt idx="205">
                  <c:v>1</c:v>
                </c:pt>
                <c:pt idx="206">
                  <c:v>1</c:v>
                </c:pt>
                <c:pt idx="207">
                  <c:v>1</c:v>
                </c:pt>
                <c:pt idx="208">
                  <c:v>1</c:v>
                </c:pt>
                <c:pt idx="209">
                  <c:v>2</c:v>
                </c:pt>
                <c:pt idx="210">
                  <c:v>1</c:v>
                </c:pt>
                <c:pt idx="211">
                  <c:v>1</c:v>
                </c:pt>
                <c:pt idx="212">
                  <c:v>1</c:v>
                </c:pt>
                <c:pt idx="213">
                  <c:v>1</c:v>
                </c:pt>
                <c:pt idx="214">
                  <c:v>1</c:v>
                </c:pt>
                <c:pt idx="215">
                  <c:v>1</c:v>
                </c:pt>
                <c:pt idx="216">
                  <c:v>1</c:v>
                </c:pt>
                <c:pt idx="217">
                  <c:v>1</c:v>
                </c:pt>
                <c:pt idx="218">
                  <c:v>1</c:v>
                </c:pt>
                <c:pt idx="219">
                  <c:v>1</c:v>
                </c:pt>
                <c:pt idx="220">
                  <c:v>1</c:v>
                </c:pt>
                <c:pt idx="221">
                  <c:v>1</c:v>
                </c:pt>
                <c:pt idx="222">
                  <c:v>1</c:v>
                </c:pt>
                <c:pt idx="223">
                  <c:v>2</c:v>
                </c:pt>
                <c:pt idx="224">
                  <c:v>4</c:v>
                </c:pt>
                <c:pt idx="225">
                  <c:v>1</c:v>
                </c:pt>
                <c:pt idx="226">
                  <c:v>1</c:v>
                </c:pt>
                <c:pt idx="227">
                  <c:v>1</c:v>
                </c:pt>
                <c:pt idx="228">
                  <c:v>1</c:v>
                </c:pt>
                <c:pt idx="229">
                  <c:v>2</c:v>
                </c:pt>
                <c:pt idx="230">
                  <c:v>1</c:v>
                </c:pt>
                <c:pt idx="231">
                  <c:v>1</c:v>
                </c:pt>
                <c:pt idx="232">
                  <c:v>1</c:v>
                </c:pt>
                <c:pt idx="233">
                  <c:v>1</c:v>
                </c:pt>
                <c:pt idx="234">
                  <c:v>1</c:v>
                </c:pt>
                <c:pt idx="235">
                  <c:v>1</c:v>
                </c:pt>
                <c:pt idx="236">
                  <c:v>1</c:v>
                </c:pt>
                <c:pt idx="237">
                  <c:v>3</c:v>
                </c:pt>
                <c:pt idx="238">
                  <c:v>3</c:v>
                </c:pt>
                <c:pt idx="239">
                  <c:v>2</c:v>
                </c:pt>
                <c:pt idx="240">
                  <c:v>1</c:v>
                </c:pt>
                <c:pt idx="241">
                  <c:v>1</c:v>
                </c:pt>
                <c:pt idx="242">
                  <c:v>1</c:v>
                </c:pt>
                <c:pt idx="243">
                  <c:v>1</c:v>
                </c:pt>
                <c:pt idx="244">
                  <c:v>1</c:v>
                </c:pt>
                <c:pt idx="245">
                  <c:v>1</c:v>
                </c:pt>
                <c:pt idx="246">
                  <c:v>1</c:v>
                </c:pt>
                <c:pt idx="247">
                  <c:v>1</c:v>
                </c:pt>
                <c:pt idx="248">
                  <c:v>1</c:v>
                </c:pt>
                <c:pt idx="249">
                  <c:v>1</c:v>
                </c:pt>
                <c:pt idx="250">
                  <c:v>1</c:v>
                </c:pt>
                <c:pt idx="251">
                  <c:v>1</c:v>
                </c:pt>
                <c:pt idx="252">
                  <c:v>2</c:v>
                </c:pt>
                <c:pt idx="253">
                  <c:v>2</c:v>
                </c:pt>
                <c:pt idx="254">
                  <c:v>1</c:v>
                </c:pt>
                <c:pt idx="255">
                  <c:v>1</c:v>
                </c:pt>
                <c:pt idx="256">
                  <c:v>2</c:v>
                </c:pt>
                <c:pt idx="257">
                  <c:v>1</c:v>
                </c:pt>
                <c:pt idx="258">
                  <c:v>1</c:v>
                </c:pt>
                <c:pt idx="259">
                  <c:v>1</c:v>
                </c:pt>
                <c:pt idx="260">
                  <c:v>1</c:v>
                </c:pt>
                <c:pt idx="261">
                  <c:v>2</c:v>
                </c:pt>
                <c:pt idx="262">
                  <c:v>3</c:v>
                </c:pt>
                <c:pt idx="263">
                  <c:v>1</c:v>
                </c:pt>
                <c:pt idx="264">
                  <c:v>1</c:v>
                </c:pt>
                <c:pt idx="265">
                  <c:v>1</c:v>
                </c:pt>
                <c:pt idx="266">
                  <c:v>2</c:v>
                </c:pt>
                <c:pt idx="267">
                  <c:v>1</c:v>
                </c:pt>
                <c:pt idx="268">
                  <c:v>1</c:v>
                </c:pt>
                <c:pt idx="269">
                  <c:v>1</c:v>
                </c:pt>
                <c:pt idx="270">
                  <c:v>3</c:v>
                </c:pt>
                <c:pt idx="271">
                  <c:v>1</c:v>
                </c:pt>
                <c:pt idx="272">
                  <c:v>1</c:v>
                </c:pt>
                <c:pt idx="273">
                  <c:v>1</c:v>
                </c:pt>
                <c:pt idx="274">
                  <c:v>1</c:v>
                </c:pt>
                <c:pt idx="275">
                  <c:v>2</c:v>
                </c:pt>
                <c:pt idx="276">
                  <c:v>1</c:v>
                </c:pt>
                <c:pt idx="277">
                  <c:v>1</c:v>
                </c:pt>
                <c:pt idx="278">
                  <c:v>1</c:v>
                </c:pt>
                <c:pt idx="279">
                  <c:v>1</c:v>
                </c:pt>
                <c:pt idx="280">
                  <c:v>1</c:v>
                </c:pt>
                <c:pt idx="281">
                  <c:v>1</c:v>
                </c:pt>
                <c:pt idx="282">
                  <c:v>1</c:v>
                </c:pt>
                <c:pt idx="283">
                  <c:v>1</c:v>
                </c:pt>
                <c:pt idx="284">
                  <c:v>1</c:v>
                </c:pt>
                <c:pt idx="285">
                  <c:v>1</c:v>
                </c:pt>
                <c:pt idx="286">
                  <c:v>2</c:v>
                </c:pt>
                <c:pt idx="287">
                  <c:v>1</c:v>
                </c:pt>
                <c:pt idx="288">
                  <c:v>2</c:v>
                </c:pt>
                <c:pt idx="289">
                  <c:v>1</c:v>
                </c:pt>
                <c:pt idx="290">
                  <c:v>1</c:v>
                </c:pt>
                <c:pt idx="291">
                  <c:v>2</c:v>
                </c:pt>
                <c:pt idx="293">
                  <c:v>1</c:v>
                </c:pt>
                <c:pt idx="294">
                  <c:v>1</c:v>
                </c:pt>
                <c:pt idx="295">
                  <c:v>1</c:v>
                </c:pt>
                <c:pt idx="296">
                  <c:v>1</c:v>
                </c:pt>
                <c:pt idx="297">
                  <c:v>1</c:v>
                </c:pt>
                <c:pt idx="298">
                  <c:v>1</c:v>
                </c:pt>
                <c:pt idx="299">
                  <c:v>3</c:v>
                </c:pt>
                <c:pt idx="300">
                  <c:v>1</c:v>
                </c:pt>
                <c:pt idx="301">
                  <c:v>1</c:v>
                </c:pt>
                <c:pt idx="302">
                  <c:v>1</c:v>
                </c:pt>
                <c:pt idx="303">
                  <c:v>1</c:v>
                </c:pt>
                <c:pt idx="304">
                  <c:v>1</c:v>
                </c:pt>
                <c:pt idx="305">
                  <c:v>1</c:v>
                </c:pt>
                <c:pt idx="306">
                  <c:v>1</c:v>
                </c:pt>
                <c:pt idx="307">
                  <c:v>1</c:v>
                </c:pt>
                <c:pt idx="308">
                  <c:v>1</c:v>
                </c:pt>
                <c:pt idx="309">
                  <c:v>1</c:v>
                </c:pt>
                <c:pt idx="310">
                  <c:v>1</c:v>
                </c:pt>
                <c:pt idx="311">
                  <c:v>1</c:v>
                </c:pt>
                <c:pt idx="312">
                  <c:v>1</c:v>
                </c:pt>
                <c:pt idx="313">
                  <c:v>1</c:v>
                </c:pt>
                <c:pt idx="314">
                  <c:v>1</c:v>
                </c:pt>
                <c:pt idx="315">
                  <c:v>1</c:v>
                </c:pt>
                <c:pt idx="316">
                  <c:v>1</c:v>
                </c:pt>
                <c:pt idx="317">
                  <c:v>1</c:v>
                </c:pt>
                <c:pt idx="318">
                  <c:v>1</c:v>
                </c:pt>
                <c:pt idx="319">
                  <c:v>1</c:v>
                </c:pt>
                <c:pt idx="320">
                  <c:v>1</c:v>
                </c:pt>
                <c:pt idx="321">
                  <c:v>1</c:v>
                </c:pt>
                <c:pt idx="322">
                  <c:v>2</c:v>
                </c:pt>
                <c:pt idx="323">
                  <c:v>1</c:v>
                </c:pt>
                <c:pt idx="324">
                  <c:v>1</c:v>
                </c:pt>
                <c:pt idx="325">
                  <c:v>1</c:v>
                </c:pt>
                <c:pt idx="326">
                  <c:v>1</c:v>
                </c:pt>
                <c:pt idx="327">
                  <c:v>1</c:v>
                </c:pt>
                <c:pt idx="328">
                  <c:v>1</c:v>
                </c:pt>
                <c:pt idx="329">
                  <c:v>1</c:v>
                </c:pt>
                <c:pt idx="330">
                  <c:v>1</c:v>
                </c:pt>
                <c:pt idx="331">
                  <c:v>1</c:v>
                </c:pt>
                <c:pt idx="332">
                  <c:v>2</c:v>
                </c:pt>
                <c:pt idx="333">
                  <c:v>1</c:v>
                </c:pt>
                <c:pt idx="334">
                  <c:v>1</c:v>
                </c:pt>
                <c:pt idx="335">
                  <c:v>3</c:v>
                </c:pt>
                <c:pt idx="336">
                  <c:v>2</c:v>
                </c:pt>
                <c:pt idx="337">
                  <c:v>1</c:v>
                </c:pt>
                <c:pt idx="338">
                  <c:v>1</c:v>
                </c:pt>
                <c:pt idx="339">
                  <c:v>1</c:v>
                </c:pt>
                <c:pt idx="340">
                  <c:v>1</c:v>
                </c:pt>
                <c:pt idx="341">
                  <c:v>2</c:v>
                </c:pt>
                <c:pt idx="342">
                  <c:v>1</c:v>
                </c:pt>
                <c:pt idx="343">
                  <c:v>1</c:v>
                </c:pt>
                <c:pt idx="344">
                  <c:v>1</c:v>
                </c:pt>
                <c:pt idx="345">
                  <c:v>1</c:v>
                </c:pt>
                <c:pt idx="346">
                  <c:v>1</c:v>
                </c:pt>
                <c:pt idx="347">
                  <c:v>2</c:v>
                </c:pt>
                <c:pt idx="348">
                  <c:v>2</c:v>
                </c:pt>
                <c:pt idx="349">
                  <c:v>1</c:v>
                </c:pt>
                <c:pt idx="350">
                  <c:v>1</c:v>
                </c:pt>
                <c:pt idx="351">
                  <c:v>1</c:v>
                </c:pt>
                <c:pt idx="352">
                  <c:v>1</c:v>
                </c:pt>
                <c:pt idx="353">
                  <c:v>2</c:v>
                </c:pt>
                <c:pt idx="354">
                  <c:v>1</c:v>
                </c:pt>
                <c:pt idx="355">
                  <c:v>4</c:v>
                </c:pt>
                <c:pt idx="356">
                  <c:v>1</c:v>
                </c:pt>
                <c:pt idx="357">
                  <c:v>1</c:v>
                </c:pt>
                <c:pt idx="358">
                  <c:v>1</c:v>
                </c:pt>
                <c:pt idx="359">
                  <c:v>1</c:v>
                </c:pt>
                <c:pt idx="360">
                  <c:v>1</c:v>
                </c:pt>
                <c:pt idx="361">
                  <c:v>1</c:v>
                </c:pt>
                <c:pt idx="362">
                  <c:v>1</c:v>
                </c:pt>
                <c:pt idx="363">
                  <c:v>4</c:v>
                </c:pt>
                <c:pt idx="364">
                  <c:v>1</c:v>
                </c:pt>
                <c:pt idx="365">
                  <c:v>4</c:v>
                </c:pt>
                <c:pt idx="366">
                  <c:v>1</c:v>
                </c:pt>
                <c:pt idx="367">
                  <c:v>1</c:v>
                </c:pt>
                <c:pt idx="368">
                  <c:v>1</c:v>
                </c:pt>
                <c:pt idx="369">
                  <c:v>1</c:v>
                </c:pt>
                <c:pt idx="370">
                  <c:v>1</c:v>
                </c:pt>
                <c:pt idx="371">
                  <c:v>1</c:v>
                </c:pt>
                <c:pt idx="372">
                  <c:v>1</c:v>
                </c:pt>
                <c:pt idx="373">
                  <c:v>3</c:v>
                </c:pt>
                <c:pt idx="374">
                  <c:v>1</c:v>
                </c:pt>
                <c:pt idx="375">
                  <c:v>1</c:v>
                </c:pt>
                <c:pt idx="376">
                  <c:v>1</c:v>
                </c:pt>
                <c:pt idx="377">
                  <c:v>8</c:v>
                </c:pt>
                <c:pt idx="378">
                  <c:v>2</c:v>
                </c:pt>
                <c:pt idx="379">
                  <c:v>1</c:v>
                </c:pt>
                <c:pt idx="380">
                  <c:v>1</c:v>
                </c:pt>
                <c:pt idx="381">
                  <c:v>1</c:v>
                </c:pt>
                <c:pt idx="382">
                  <c:v>1</c:v>
                </c:pt>
                <c:pt idx="383">
                  <c:v>1</c:v>
                </c:pt>
                <c:pt idx="384">
                  <c:v>1</c:v>
                </c:pt>
                <c:pt idx="385">
                  <c:v>1</c:v>
                </c:pt>
                <c:pt idx="386">
                  <c:v>1</c:v>
                </c:pt>
                <c:pt idx="387">
                  <c:v>1</c:v>
                </c:pt>
                <c:pt idx="388">
                  <c:v>1</c:v>
                </c:pt>
                <c:pt idx="389">
                  <c:v>1</c:v>
                </c:pt>
                <c:pt idx="390">
                  <c:v>1</c:v>
                </c:pt>
                <c:pt idx="391">
                  <c:v>1</c:v>
                </c:pt>
                <c:pt idx="392">
                  <c:v>1</c:v>
                </c:pt>
                <c:pt idx="393">
                  <c:v>1</c:v>
                </c:pt>
                <c:pt idx="394">
                  <c:v>1</c:v>
                </c:pt>
                <c:pt idx="395">
                  <c:v>1</c:v>
                </c:pt>
                <c:pt idx="396">
                  <c:v>1</c:v>
                </c:pt>
                <c:pt idx="397">
                  <c:v>1</c:v>
                </c:pt>
                <c:pt idx="398">
                  <c:v>1</c:v>
                </c:pt>
                <c:pt idx="399">
                  <c:v>1</c:v>
                </c:pt>
                <c:pt idx="400">
                  <c:v>4</c:v>
                </c:pt>
                <c:pt idx="401">
                  <c:v>1</c:v>
                </c:pt>
                <c:pt idx="402">
                  <c:v>1</c:v>
                </c:pt>
                <c:pt idx="403">
                  <c:v>1</c:v>
                </c:pt>
                <c:pt idx="404">
                  <c:v>1</c:v>
                </c:pt>
                <c:pt idx="405">
                  <c:v>1</c:v>
                </c:pt>
                <c:pt idx="406">
                  <c:v>1</c:v>
                </c:pt>
                <c:pt idx="407">
                  <c:v>1</c:v>
                </c:pt>
                <c:pt idx="408">
                  <c:v>1</c:v>
                </c:pt>
                <c:pt idx="409">
                  <c:v>1</c:v>
                </c:pt>
                <c:pt idx="410">
                  <c:v>1</c:v>
                </c:pt>
                <c:pt idx="411">
                  <c:v>1</c:v>
                </c:pt>
                <c:pt idx="412">
                  <c:v>1</c:v>
                </c:pt>
                <c:pt idx="413">
                  <c:v>1</c:v>
                </c:pt>
                <c:pt idx="414">
                  <c:v>1</c:v>
                </c:pt>
                <c:pt idx="415">
                  <c:v>1</c:v>
                </c:pt>
                <c:pt idx="416">
                  <c:v>1</c:v>
                </c:pt>
                <c:pt idx="417">
                  <c:v>2</c:v>
                </c:pt>
                <c:pt idx="418">
                  <c:v>2</c:v>
                </c:pt>
                <c:pt idx="419">
                  <c:v>1</c:v>
                </c:pt>
                <c:pt idx="420">
                  <c:v>1</c:v>
                </c:pt>
                <c:pt idx="421">
                  <c:v>1</c:v>
                </c:pt>
                <c:pt idx="422">
                  <c:v>1</c:v>
                </c:pt>
                <c:pt idx="423">
                  <c:v>1</c:v>
                </c:pt>
                <c:pt idx="424">
                  <c:v>1</c:v>
                </c:pt>
                <c:pt idx="425">
                  <c:v>1</c:v>
                </c:pt>
                <c:pt idx="426">
                  <c:v>1</c:v>
                </c:pt>
                <c:pt idx="427">
                  <c:v>1</c:v>
                </c:pt>
                <c:pt idx="428">
                  <c:v>1</c:v>
                </c:pt>
                <c:pt idx="429">
                  <c:v>1</c:v>
                </c:pt>
                <c:pt idx="430">
                  <c:v>1</c:v>
                </c:pt>
                <c:pt idx="431">
                  <c:v>1</c:v>
                </c:pt>
                <c:pt idx="432">
                  <c:v>1</c:v>
                </c:pt>
                <c:pt idx="433">
                  <c:v>1</c:v>
                </c:pt>
                <c:pt idx="434">
                  <c:v>1</c:v>
                </c:pt>
                <c:pt idx="435">
                  <c:v>1</c:v>
                </c:pt>
                <c:pt idx="436">
                  <c:v>2</c:v>
                </c:pt>
                <c:pt idx="437">
                  <c:v>1</c:v>
                </c:pt>
                <c:pt idx="438">
                  <c:v>1</c:v>
                </c:pt>
                <c:pt idx="439">
                  <c:v>1</c:v>
                </c:pt>
                <c:pt idx="440">
                  <c:v>1</c:v>
                </c:pt>
                <c:pt idx="441">
                  <c:v>1</c:v>
                </c:pt>
                <c:pt idx="442">
                  <c:v>1</c:v>
                </c:pt>
                <c:pt idx="443">
                  <c:v>1</c:v>
                </c:pt>
                <c:pt idx="444">
                  <c:v>1</c:v>
                </c:pt>
                <c:pt idx="445">
                  <c:v>1</c:v>
                </c:pt>
                <c:pt idx="446">
                  <c:v>2</c:v>
                </c:pt>
                <c:pt idx="447">
                  <c:v>1</c:v>
                </c:pt>
                <c:pt idx="448">
                  <c:v>1</c:v>
                </c:pt>
                <c:pt idx="449">
                  <c:v>2</c:v>
                </c:pt>
                <c:pt idx="450">
                  <c:v>1</c:v>
                </c:pt>
                <c:pt idx="451">
                  <c:v>1</c:v>
                </c:pt>
                <c:pt idx="452">
                  <c:v>1</c:v>
                </c:pt>
                <c:pt idx="453">
                  <c:v>1</c:v>
                </c:pt>
                <c:pt idx="454">
                  <c:v>1</c:v>
                </c:pt>
                <c:pt idx="455">
                  <c:v>1</c:v>
                </c:pt>
                <c:pt idx="456">
                  <c:v>1</c:v>
                </c:pt>
                <c:pt idx="457">
                  <c:v>1</c:v>
                </c:pt>
                <c:pt idx="458">
                  <c:v>1</c:v>
                </c:pt>
                <c:pt idx="459">
                  <c:v>1</c:v>
                </c:pt>
                <c:pt idx="460">
                  <c:v>1</c:v>
                </c:pt>
                <c:pt idx="461">
                  <c:v>3</c:v>
                </c:pt>
                <c:pt idx="462">
                  <c:v>1</c:v>
                </c:pt>
                <c:pt idx="463">
                  <c:v>1</c:v>
                </c:pt>
                <c:pt idx="464">
                  <c:v>1</c:v>
                </c:pt>
                <c:pt idx="465">
                  <c:v>1</c:v>
                </c:pt>
                <c:pt idx="466">
                  <c:v>1</c:v>
                </c:pt>
                <c:pt idx="467">
                  <c:v>1</c:v>
                </c:pt>
                <c:pt idx="468">
                  <c:v>1</c:v>
                </c:pt>
                <c:pt idx="469">
                  <c:v>1</c:v>
                </c:pt>
                <c:pt idx="470">
                  <c:v>1</c:v>
                </c:pt>
                <c:pt idx="471">
                  <c:v>2</c:v>
                </c:pt>
                <c:pt idx="473">
                  <c:v>1</c:v>
                </c:pt>
                <c:pt idx="474">
                  <c:v>1</c:v>
                </c:pt>
                <c:pt idx="475">
                  <c:v>1</c:v>
                </c:pt>
                <c:pt idx="476">
                  <c:v>1</c:v>
                </c:pt>
                <c:pt idx="477">
                  <c:v>1</c:v>
                </c:pt>
                <c:pt idx="478">
                  <c:v>1</c:v>
                </c:pt>
                <c:pt idx="479">
                  <c:v>1</c:v>
                </c:pt>
                <c:pt idx="480">
                  <c:v>1</c:v>
                </c:pt>
                <c:pt idx="481">
                  <c:v>1</c:v>
                </c:pt>
                <c:pt idx="482">
                  <c:v>1</c:v>
                </c:pt>
                <c:pt idx="483">
                  <c:v>1</c:v>
                </c:pt>
                <c:pt idx="484">
                  <c:v>1</c:v>
                </c:pt>
                <c:pt idx="485">
                  <c:v>1</c:v>
                </c:pt>
                <c:pt idx="486">
                  <c:v>1</c:v>
                </c:pt>
                <c:pt idx="487">
                  <c:v>1</c:v>
                </c:pt>
                <c:pt idx="488">
                  <c:v>1</c:v>
                </c:pt>
                <c:pt idx="489">
                  <c:v>1</c:v>
                </c:pt>
                <c:pt idx="490">
                  <c:v>1</c:v>
                </c:pt>
                <c:pt idx="491">
                  <c:v>1</c:v>
                </c:pt>
                <c:pt idx="492">
                  <c:v>1</c:v>
                </c:pt>
                <c:pt idx="493">
                  <c:v>1</c:v>
                </c:pt>
                <c:pt idx="494">
                  <c:v>2</c:v>
                </c:pt>
                <c:pt idx="495">
                  <c:v>1</c:v>
                </c:pt>
                <c:pt idx="496">
                  <c:v>1</c:v>
                </c:pt>
                <c:pt idx="497">
                  <c:v>3</c:v>
                </c:pt>
                <c:pt idx="498">
                  <c:v>1</c:v>
                </c:pt>
                <c:pt idx="499">
                  <c:v>1</c:v>
                </c:pt>
                <c:pt idx="500">
                  <c:v>1</c:v>
                </c:pt>
                <c:pt idx="501">
                  <c:v>1</c:v>
                </c:pt>
                <c:pt idx="502">
                  <c:v>1</c:v>
                </c:pt>
                <c:pt idx="503">
                  <c:v>1</c:v>
                </c:pt>
                <c:pt idx="504">
                  <c:v>1</c:v>
                </c:pt>
                <c:pt idx="505">
                  <c:v>1</c:v>
                </c:pt>
                <c:pt idx="506">
                  <c:v>1</c:v>
                </c:pt>
                <c:pt idx="507">
                  <c:v>1</c:v>
                </c:pt>
                <c:pt idx="508">
                  <c:v>1</c:v>
                </c:pt>
                <c:pt idx="509">
                  <c:v>1</c:v>
                </c:pt>
                <c:pt idx="510">
                  <c:v>1</c:v>
                </c:pt>
                <c:pt idx="511">
                  <c:v>1</c:v>
                </c:pt>
                <c:pt idx="512">
                  <c:v>1</c:v>
                </c:pt>
                <c:pt idx="513">
                  <c:v>1</c:v>
                </c:pt>
                <c:pt idx="514">
                  <c:v>1</c:v>
                </c:pt>
                <c:pt idx="515">
                  <c:v>2</c:v>
                </c:pt>
                <c:pt idx="516">
                  <c:v>1</c:v>
                </c:pt>
                <c:pt idx="517">
                  <c:v>3</c:v>
                </c:pt>
                <c:pt idx="518">
                  <c:v>1</c:v>
                </c:pt>
                <c:pt idx="519">
                  <c:v>1</c:v>
                </c:pt>
                <c:pt idx="520">
                  <c:v>1</c:v>
                </c:pt>
                <c:pt idx="521">
                  <c:v>1</c:v>
                </c:pt>
                <c:pt idx="522">
                  <c:v>3</c:v>
                </c:pt>
                <c:pt idx="523">
                  <c:v>2</c:v>
                </c:pt>
                <c:pt idx="524">
                  <c:v>1</c:v>
                </c:pt>
                <c:pt idx="525">
                  <c:v>1</c:v>
                </c:pt>
                <c:pt idx="526">
                  <c:v>1</c:v>
                </c:pt>
                <c:pt idx="527">
                  <c:v>1</c:v>
                </c:pt>
                <c:pt idx="528">
                  <c:v>1</c:v>
                </c:pt>
                <c:pt idx="529">
                  <c:v>1</c:v>
                </c:pt>
                <c:pt idx="530">
                  <c:v>1</c:v>
                </c:pt>
                <c:pt idx="531">
                  <c:v>2</c:v>
                </c:pt>
                <c:pt idx="532">
                  <c:v>1</c:v>
                </c:pt>
                <c:pt idx="533">
                  <c:v>1</c:v>
                </c:pt>
                <c:pt idx="534">
                  <c:v>1</c:v>
                </c:pt>
                <c:pt idx="535">
                  <c:v>1</c:v>
                </c:pt>
                <c:pt idx="536">
                  <c:v>1</c:v>
                </c:pt>
                <c:pt idx="537">
                  <c:v>1</c:v>
                </c:pt>
                <c:pt idx="538">
                  <c:v>1</c:v>
                </c:pt>
                <c:pt idx="539">
                  <c:v>2</c:v>
                </c:pt>
                <c:pt idx="540">
                  <c:v>3</c:v>
                </c:pt>
                <c:pt idx="541">
                  <c:v>1</c:v>
                </c:pt>
                <c:pt idx="542">
                  <c:v>1</c:v>
                </c:pt>
                <c:pt idx="543">
                  <c:v>1</c:v>
                </c:pt>
                <c:pt idx="544">
                  <c:v>1</c:v>
                </c:pt>
                <c:pt idx="545">
                  <c:v>1</c:v>
                </c:pt>
                <c:pt idx="546">
                  <c:v>1</c:v>
                </c:pt>
                <c:pt idx="547">
                  <c:v>1</c:v>
                </c:pt>
                <c:pt idx="548">
                  <c:v>1</c:v>
                </c:pt>
                <c:pt idx="549">
                  <c:v>1</c:v>
                </c:pt>
                <c:pt idx="550">
                  <c:v>1</c:v>
                </c:pt>
                <c:pt idx="551">
                  <c:v>3</c:v>
                </c:pt>
                <c:pt idx="552">
                  <c:v>1</c:v>
                </c:pt>
                <c:pt idx="553">
                  <c:v>1</c:v>
                </c:pt>
                <c:pt idx="554">
                  <c:v>1</c:v>
                </c:pt>
                <c:pt idx="555">
                  <c:v>1</c:v>
                </c:pt>
                <c:pt idx="556">
                  <c:v>1</c:v>
                </c:pt>
                <c:pt idx="557">
                  <c:v>1</c:v>
                </c:pt>
                <c:pt idx="558">
                  <c:v>2</c:v>
                </c:pt>
                <c:pt idx="559">
                  <c:v>1</c:v>
                </c:pt>
                <c:pt idx="560">
                  <c:v>1</c:v>
                </c:pt>
                <c:pt idx="561">
                  <c:v>10</c:v>
                </c:pt>
                <c:pt idx="562">
                  <c:v>1</c:v>
                </c:pt>
                <c:pt idx="563">
                  <c:v>1</c:v>
                </c:pt>
                <c:pt idx="564">
                  <c:v>1</c:v>
                </c:pt>
                <c:pt idx="565">
                  <c:v>3</c:v>
                </c:pt>
                <c:pt idx="566">
                  <c:v>1</c:v>
                </c:pt>
                <c:pt idx="567">
                  <c:v>1</c:v>
                </c:pt>
                <c:pt idx="568">
                  <c:v>1</c:v>
                </c:pt>
                <c:pt idx="569">
                  <c:v>1</c:v>
                </c:pt>
                <c:pt idx="570">
                  <c:v>1</c:v>
                </c:pt>
                <c:pt idx="571">
                  <c:v>1</c:v>
                </c:pt>
                <c:pt idx="572">
                  <c:v>1</c:v>
                </c:pt>
                <c:pt idx="573">
                  <c:v>1</c:v>
                </c:pt>
                <c:pt idx="574">
                  <c:v>1</c:v>
                </c:pt>
                <c:pt idx="575">
                  <c:v>1</c:v>
                </c:pt>
                <c:pt idx="576">
                  <c:v>1</c:v>
                </c:pt>
                <c:pt idx="577">
                  <c:v>1</c:v>
                </c:pt>
                <c:pt idx="578">
                  <c:v>2</c:v>
                </c:pt>
                <c:pt idx="579">
                  <c:v>1</c:v>
                </c:pt>
                <c:pt idx="580">
                  <c:v>2</c:v>
                </c:pt>
                <c:pt idx="581">
                  <c:v>1</c:v>
                </c:pt>
                <c:pt idx="582">
                  <c:v>3</c:v>
                </c:pt>
                <c:pt idx="583">
                  <c:v>1</c:v>
                </c:pt>
                <c:pt idx="584">
                  <c:v>1</c:v>
                </c:pt>
                <c:pt idx="585">
                  <c:v>1</c:v>
                </c:pt>
                <c:pt idx="586">
                  <c:v>3</c:v>
                </c:pt>
                <c:pt idx="587">
                  <c:v>1</c:v>
                </c:pt>
                <c:pt idx="588">
                  <c:v>1</c:v>
                </c:pt>
                <c:pt idx="589">
                  <c:v>1</c:v>
                </c:pt>
                <c:pt idx="590">
                  <c:v>1</c:v>
                </c:pt>
                <c:pt idx="591">
                  <c:v>1</c:v>
                </c:pt>
                <c:pt idx="592">
                  <c:v>1</c:v>
                </c:pt>
                <c:pt idx="593">
                  <c:v>1</c:v>
                </c:pt>
                <c:pt idx="594">
                  <c:v>1</c:v>
                </c:pt>
                <c:pt idx="595">
                  <c:v>1</c:v>
                </c:pt>
                <c:pt idx="596">
                  <c:v>4</c:v>
                </c:pt>
                <c:pt idx="597">
                  <c:v>3</c:v>
                </c:pt>
                <c:pt idx="598">
                  <c:v>1</c:v>
                </c:pt>
                <c:pt idx="599">
                  <c:v>2</c:v>
                </c:pt>
                <c:pt idx="600">
                  <c:v>1</c:v>
                </c:pt>
                <c:pt idx="601">
                  <c:v>1</c:v>
                </c:pt>
                <c:pt idx="602">
                  <c:v>3</c:v>
                </c:pt>
                <c:pt idx="603">
                  <c:v>1</c:v>
                </c:pt>
                <c:pt idx="604">
                  <c:v>1</c:v>
                </c:pt>
                <c:pt idx="605">
                  <c:v>2</c:v>
                </c:pt>
                <c:pt idx="606">
                  <c:v>5</c:v>
                </c:pt>
                <c:pt idx="607">
                  <c:v>4</c:v>
                </c:pt>
                <c:pt idx="608">
                  <c:v>2</c:v>
                </c:pt>
                <c:pt idx="609">
                  <c:v>2</c:v>
                </c:pt>
                <c:pt idx="610">
                  <c:v>1</c:v>
                </c:pt>
                <c:pt idx="611">
                  <c:v>1</c:v>
                </c:pt>
                <c:pt idx="612">
                  <c:v>1</c:v>
                </c:pt>
                <c:pt idx="613">
                  <c:v>1</c:v>
                </c:pt>
                <c:pt idx="614">
                  <c:v>1</c:v>
                </c:pt>
                <c:pt idx="615">
                  <c:v>1</c:v>
                </c:pt>
                <c:pt idx="616">
                  <c:v>1</c:v>
                </c:pt>
                <c:pt idx="617">
                  <c:v>2</c:v>
                </c:pt>
                <c:pt idx="618">
                  <c:v>6</c:v>
                </c:pt>
                <c:pt idx="619">
                  <c:v>10</c:v>
                </c:pt>
                <c:pt idx="620">
                  <c:v>1</c:v>
                </c:pt>
                <c:pt idx="621">
                  <c:v>1</c:v>
                </c:pt>
                <c:pt idx="622">
                  <c:v>1</c:v>
                </c:pt>
                <c:pt idx="623">
                  <c:v>2</c:v>
                </c:pt>
                <c:pt idx="624">
                  <c:v>2</c:v>
                </c:pt>
              </c:numCache>
            </c:numRef>
          </c:val>
        </c:ser>
        <c:ser>
          <c:idx val="1"/>
          <c:order val="1"/>
          <c:tx>
            <c:strRef>
              <c:f>'Bilan global'!$G$8:$G$147</c:f>
              <c:strCache>
                <c:ptCount val="1"/>
                <c:pt idx="0">
                  <c:v>3716 3746 2621 6011 1314 6512 6512 6512 6512 6466 9562 AD 2401 2302 9594-9564 2302 2302 6466 6421 2621 1101 6501 6501 6967 2313 2311 3217 3217 2401 6273 6458/59 6457 2213 4103 3674 3674 3674 6501 6431 6431 1207 9562 AD 6273 2211 2211 6466 6274 1401 2401 6</c:v>
                </c:pt>
              </c:strCache>
            </c:strRef>
          </c:tx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val>
            <c:numRef>
              <c:f>'Bilan global'!$G$148:$G$783</c:f>
              <c:numCache>
                <c:formatCode>General</c:formatCode>
                <c:ptCount val="636"/>
                <c:pt idx="0">
                  <c:v>2311</c:v>
                </c:pt>
                <c:pt idx="1">
                  <c:v>6466</c:v>
                </c:pt>
                <c:pt idx="2">
                  <c:v>6240</c:v>
                </c:pt>
                <c:pt idx="3">
                  <c:v>6601</c:v>
                </c:pt>
                <c:pt idx="4">
                  <c:v>3003</c:v>
                </c:pt>
                <c:pt idx="5">
                  <c:v>2051</c:v>
                </c:pt>
                <c:pt idx="6">
                  <c:v>6512</c:v>
                </c:pt>
                <c:pt idx="7">
                  <c:v>6512</c:v>
                </c:pt>
                <c:pt idx="8">
                  <c:v>3612</c:v>
                </c:pt>
                <c:pt idx="9">
                  <c:v>6702</c:v>
                </c:pt>
                <c:pt idx="10">
                  <c:v>6313</c:v>
                </c:pt>
                <c:pt idx="11">
                  <c:v>6817</c:v>
                </c:pt>
                <c:pt idx="12">
                  <c:v>6817</c:v>
                </c:pt>
                <c:pt idx="13">
                  <c:v>3722</c:v>
                </c:pt>
                <c:pt idx="14">
                  <c:v>3722</c:v>
                </c:pt>
                <c:pt idx="15">
                  <c:v>3746</c:v>
                </c:pt>
                <c:pt idx="16">
                  <c:v>3746</c:v>
                </c:pt>
                <c:pt idx="17">
                  <c:v>2402</c:v>
                </c:pt>
                <c:pt idx="18">
                  <c:v>2401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2302</c:v>
                </c:pt>
                <c:pt idx="24">
                  <c:v>2302</c:v>
                </c:pt>
                <c:pt idx="25">
                  <c:v>2302</c:v>
                </c:pt>
                <c:pt idx="26">
                  <c:v>2302</c:v>
                </c:pt>
                <c:pt idx="27">
                  <c:v>2402</c:v>
                </c:pt>
                <c:pt idx="28">
                  <c:v>0</c:v>
                </c:pt>
                <c:pt idx="29">
                  <c:v>0</c:v>
                </c:pt>
                <c:pt idx="30">
                  <c:v>3217</c:v>
                </c:pt>
                <c:pt idx="31">
                  <c:v>6922</c:v>
                </c:pt>
                <c:pt idx="32">
                  <c:v>0</c:v>
                </c:pt>
                <c:pt idx="33">
                  <c:v>6431</c:v>
                </c:pt>
                <c:pt idx="34">
                  <c:v>6458</c:v>
                </c:pt>
                <c:pt idx="35">
                  <c:v>6458</c:v>
                </c:pt>
                <c:pt idx="36">
                  <c:v>6458</c:v>
                </c:pt>
                <c:pt idx="37">
                  <c:v>0</c:v>
                </c:pt>
                <c:pt idx="38">
                  <c:v>1311</c:v>
                </c:pt>
                <c:pt idx="39">
                  <c:v>0</c:v>
                </c:pt>
                <c:pt idx="40">
                  <c:v>6466</c:v>
                </c:pt>
                <c:pt idx="41">
                  <c:v>6711</c:v>
                </c:pt>
                <c:pt idx="42">
                  <c:v>6711</c:v>
                </c:pt>
                <c:pt idx="43">
                  <c:v>6101</c:v>
                </c:pt>
                <c:pt idx="44">
                  <c:v>6935</c:v>
                </c:pt>
                <c:pt idx="45">
                  <c:v>6931</c:v>
                </c:pt>
                <c:pt idx="46">
                  <c:v>0</c:v>
                </c:pt>
                <c:pt idx="47">
                  <c:v>6931</c:v>
                </c:pt>
                <c:pt idx="48">
                  <c:v>2216</c:v>
                </c:pt>
                <c:pt idx="49">
                  <c:v>2403</c:v>
                </c:pt>
                <c:pt idx="50">
                  <c:v>3611</c:v>
                </c:pt>
                <c:pt idx="51">
                  <c:v>6424</c:v>
                </c:pt>
                <c:pt idx="52">
                  <c:v>6424</c:v>
                </c:pt>
                <c:pt idx="53">
                  <c:v>6817</c:v>
                </c:pt>
                <c:pt idx="54">
                  <c:v>0</c:v>
                </c:pt>
                <c:pt idx="55">
                  <c:v>2404</c:v>
                </c:pt>
                <c:pt idx="56">
                  <c:v>0</c:v>
                </c:pt>
                <c:pt idx="57">
                  <c:v>6267</c:v>
                </c:pt>
                <c:pt idx="58">
                  <c:v>3746</c:v>
                </c:pt>
                <c:pt idx="59">
                  <c:v>1101</c:v>
                </c:pt>
                <c:pt idx="60">
                  <c:v>1101</c:v>
                </c:pt>
                <c:pt idx="61">
                  <c:v>1101</c:v>
                </c:pt>
                <c:pt idx="62">
                  <c:v>1101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1204</c:v>
                </c:pt>
                <c:pt idx="67">
                  <c:v>2621</c:v>
                </c:pt>
                <c:pt idx="68">
                  <c:v>0</c:v>
                </c:pt>
                <c:pt idx="69">
                  <c:v>0</c:v>
                </c:pt>
                <c:pt idx="70">
                  <c:v>3674</c:v>
                </c:pt>
                <c:pt idx="71">
                  <c:v>3722</c:v>
                </c:pt>
                <c:pt idx="72">
                  <c:v>6711</c:v>
                </c:pt>
                <c:pt idx="73">
                  <c:v>6458</c:v>
                </c:pt>
                <c:pt idx="74">
                  <c:v>6641</c:v>
                </c:pt>
                <c:pt idx="75">
                  <c:v>6424</c:v>
                </c:pt>
                <c:pt idx="76">
                  <c:v>6601</c:v>
                </c:pt>
                <c:pt idx="77">
                  <c:v>6601</c:v>
                </c:pt>
                <c:pt idx="78">
                  <c:v>0</c:v>
                </c:pt>
                <c:pt idx="79">
                  <c:v>1207</c:v>
                </c:pt>
                <c:pt idx="80">
                  <c:v>6601</c:v>
                </c:pt>
                <c:pt idx="81">
                  <c:v>6601</c:v>
                </c:pt>
                <c:pt idx="82">
                  <c:v>2621</c:v>
                </c:pt>
                <c:pt idx="83">
                  <c:v>2403</c:v>
                </c:pt>
                <c:pt idx="84">
                  <c:v>6711</c:v>
                </c:pt>
                <c:pt idx="85">
                  <c:v>6935</c:v>
                </c:pt>
                <c:pt idx="86">
                  <c:v>3674</c:v>
                </c:pt>
                <c:pt idx="87">
                  <c:v>1204</c:v>
                </c:pt>
                <c:pt idx="88">
                  <c:v>1204</c:v>
                </c:pt>
                <c:pt idx="89">
                  <c:v>6932</c:v>
                </c:pt>
                <c:pt idx="90">
                  <c:v>6932</c:v>
                </c:pt>
                <c:pt idx="91">
                  <c:v>6932</c:v>
                </c:pt>
                <c:pt idx="92">
                  <c:v>3003</c:v>
                </c:pt>
                <c:pt idx="93">
                  <c:v>6511</c:v>
                </c:pt>
                <c:pt idx="94">
                  <c:v>6931</c:v>
                </c:pt>
                <c:pt idx="95">
                  <c:v>2401</c:v>
                </c:pt>
                <c:pt idx="96">
                  <c:v>0</c:v>
                </c:pt>
                <c:pt idx="97">
                  <c:v>1207</c:v>
                </c:pt>
                <c:pt idx="98">
                  <c:v>1207</c:v>
                </c:pt>
                <c:pt idx="99">
                  <c:v>0</c:v>
                </c:pt>
                <c:pt idx="100">
                  <c:v>3011</c:v>
                </c:pt>
                <c:pt idx="101">
                  <c:v>6251</c:v>
                </c:pt>
                <c:pt idx="102">
                  <c:v>6251</c:v>
                </c:pt>
                <c:pt idx="103">
                  <c:v>6251</c:v>
                </c:pt>
                <c:pt idx="104">
                  <c:v>3217</c:v>
                </c:pt>
                <c:pt idx="105">
                  <c:v>6255</c:v>
                </c:pt>
                <c:pt idx="106">
                  <c:v>1206</c:v>
                </c:pt>
                <c:pt idx="107">
                  <c:v>2136</c:v>
                </c:pt>
                <c:pt idx="108">
                  <c:v>1402</c:v>
                </c:pt>
                <c:pt idx="109">
                  <c:v>0</c:v>
                </c:pt>
                <c:pt idx="110">
                  <c:v>6512</c:v>
                </c:pt>
                <c:pt idx="111">
                  <c:v>6411</c:v>
                </c:pt>
                <c:pt idx="112">
                  <c:v>2217</c:v>
                </c:pt>
                <c:pt idx="113">
                  <c:v>3003</c:v>
                </c:pt>
                <c:pt idx="114">
                  <c:v>0</c:v>
                </c:pt>
                <c:pt idx="115">
                  <c:v>2051</c:v>
                </c:pt>
                <c:pt idx="116">
                  <c:v>1314</c:v>
                </c:pt>
                <c:pt idx="117">
                  <c:v>0</c:v>
                </c:pt>
                <c:pt idx="118">
                  <c:v>0</c:v>
                </c:pt>
                <c:pt idx="119">
                  <c:v>2204</c:v>
                </c:pt>
                <c:pt idx="120">
                  <c:v>0</c:v>
                </c:pt>
                <c:pt idx="121">
                  <c:v>0</c:v>
                </c:pt>
                <c:pt idx="122">
                  <c:v>1401</c:v>
                </c:pt>
                <c:pt idx="123">
                  <c:v>2213</c:v>
                </c:pt>
                <c:pt idx="124">
                  <c:v>6267</c:v>
                </c:pt>
                <c:pt idx="125">
                  <c:v>6267</c:v>
                </c:pt>
                <c:pt idx="126">
                  <c:v>6923</c:v>
                </c:pt>
                <c:pt idx="127">
                  <c:v>0</c:v>
                </c:pt>
                <c:pt idx="128">
                  <c:v>2136</c:v>
                </c:pt>
                <c:pt idx="129">
                  <c:v>6421</c:v>
                </c:pt>
                <c:pt idx="130">
                  <c:v>6421</c:v>
                </c:pt>
                <c:pt idx="131">
                  <c:v>6412</c:v>
                </c:pt>
                <c:pt idx="132">
                  <c:v>2311</c:v>
                </c:pt>
                <c:pt idx="133">
                  <c:v>2401</c:v>
                </c:pt>
                <c:pt idx="134">
                  <c:v>0</c:v>
                </c:pt>
                <c:pt idx="135">
                  <c:v>1312</c:v>
                </c:pt>
                <c:pt idx="136">
                  <c:v>1202</c:v>
                </c:pt>
                <c:pt idx="137">
                  <c:v>6601</c:v>
                </c:pt>
                <c:pt idx="138">
                  <c:v>2213</c:v>
                </c:pt>
                <c:pt idx="139">
                  <c:v>1108</c:v>
                </c:pt>
                <c:pt idx="140">
                  <c:v>2406</c:v>
                </c:pt>
                <c:pt idx="141">
                  <c:v>6602</c:v>
                </c:pt>
                <c:pt idx="142">
                  <c:v>3006</c:v>
                </c:pt>
                <c:pt idx="143">
                  <c:v>3611</c:v>
                </c:pt>
                <c:pt idx="144">
                  <c:v>3011</c:v>
                </c:pt>
                <c:pt idx="145">
                  <c:v>6935</c:v>
                </c:pt>
                <c:pt idx="146">
                  <c:v>3753</c:v>
                </c:pt>
                <c:pt idx="147">
                  <c:v>1204</c:v>
                </c:pt>
                <c:pt idx="148">
                  <c:v>2211</c:v>
                </c:pt>
                <c:pt idx="149">
                  <c:v>6458</c:v>
                </c:pt>
                <c:pt idx="150">
                  <c:v>6412</c:v>
                </c:pt>
                <c:pt idx="151">
                  <c:v>3006</c:v>
                </c:pt>
                <c:pt idx="152">
                  <c:v>0</c:v>
                </c:pt>
                <c:pt idx="153">
                  <c:v>3003</c:v>
                </c:pt>
                <c:pt idx="154">
                  <c:v>0</c:v>
                </c:pt>
                <c:pt idx="155">
                  <c:v>6601</c:v>
                </c:pt>
                <c:pt idx="156">
                  <c:v>0</c:v>
                </c:pt>
                <c:pt idx="157">
                  <c:v>1313</c:v>
                </c:pt>
                <c:pt idx="158">
                  <c:v>1402</c:v>
                </c:pt>
                <c:pt idx="159">
                  <c:v>6972</c:v>
                </c:pt>
                <c:pt idx="160">
                  <c:v>6972</c:v>
                </c:pt>
                <c:pt idx="161">
                  <c:v>6972</c:v>
                </c:pt>
                <c:pt idx="162">
                  <c:v>3723</c:v>
                </c:pt>
                <c:pt idx="163">
                  <c:v>1401</c:v>
                </c:pt>
                <c:pt idx="164">
                  <c:v>6931</c:v>
                </c:pt>
                <c:pt idx="165">
                  <c:v>6931</c:v>
                </c:pt>
                <c:pt idx="166">
                  <c:v>6412</c:v>
                </c:pt>
                <c:pt idx="167">
                  <c:v>6602</c:v>
                </c:pt>
                <c:pt idx="168">
                  <c:v>6501</c:v>
                </c:pt>
                <c:pt idx="169">
                  <c:v>6501</c:v>
                </c:pt>
                <c:pt idx="170">
                  <c:v>6938</c:v>
                </c:pt>
                <c:pt idx="171">
                  <c:v>6424</c:v>
                </c:pt>
                <c:pt idx="172">
                  <c:v>6932</c:v>
                </c:pt>
                <c:pt idx="173">
                  <c:v>6823</c:v>
                </c:pt>
                <c:pt idx="174">
                  <c:v>6961</c:v>
                </c:pt>
                <c:pt idx="175">
                  <c:v>6412</c:v>
                </c:pt>
                <c:pt idx="176">
                  <c:v>6702</c:v>
                </c:pt>
                <c:pt idx="177">
                  <c:v>6702</c:v>
                </c:pt>
                <c:pt idx="178">
                  <c:v>2401</c:v>
                </c:pt>
                <c:pt idx="179">
                  <c:v>1311</c:v>
                </c:pt>
                <c:pt idx="180">
                  <c:v>1311</c:v>
                </c:pt>
                <c:pt idx="181">
                  <c:v>6802</c:v>
                </c:pt>
                <c:pt idx="182">
                  <c:v>6512</c:v>
                </c:pt>
                <c:pt idx="183">
                  <c:v>0</c:v>
                </c:pt>
                <c:pt idx="184">
                  <c:v>9562</c:v>
                </c:pt>
                <c:pt idx="185">
                  <c:v>1402</c:v>
                </c:pt>
                <c:pt idx="186">
                  <c:v>2621</c:v>
                </c:pt>
                <c:pt idx="187">
                  <c:v>3746</c:v>
                </c:pt>
                <c:pt idx="188">
                  <c:v>3753</c:v>
                </c:pt>
                <c:pt idx="189">
                  <c:v>3611</c:v>
                </c:pt>
                <c:pt idx="190">
                  <c:v>1312</c:v>
                </c:pt>
                <c:pt idx="191">
                  <c:v>2216</c:v>
                </c:pt>
                <c:pt idx="192">
                  <c:v>3013</c:v>
                </c:pt>
                <c:pt idx="193">
                  <c:v>0</c:v>
                </c:pt>
                <c:pt idx="194">
                  <c:v>0</c:v>
                </c:pt>
                <c:pt idx="195">
                  <c:v>1202</c:v>
                </c:pt>
                <c:pt idx="196">
                  <c:v>6602</c:v>
                </c:pt>
                <c:pt idx="197">
                  <c:v>3006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6422</c:v>
                </c:pt>
                <c:pt idx="204">
                  <c:v>0</c:v>
                </c:pt>
                <c:pt idx="205">
                  <c:v>6912</c:v>
                </c:pt>
                <c:pt idx="206">
                  <c:v>0</c:v>
                </c:pt>
                <c:pt idx="207">
                  <c:v>6935</c:v>
                </c:pt>
                <c:pt idx="208">
                  <c:v>6421</c:v>
                </c:pt>
                <c:pt idx="209">
                  <c:v>6938</c:v>
                </c:pt>
                <c:pt idx="210">
                  <c:v>6267</c:v>
                </c:pt>
                <c:pt idx="211">
                  <c:v>3011</c:v>
                </c:pt>
                <c:pt idx="212">
                  <c:v>3006</c:v>
                </c:pt>
                <c:pt idx="213">
                  <c:v>6361</c:v>
                </c:pt>
                <c:pt idx="214">
                  <c:v>3217</c:v>
                </c:pt>
                <c:pt idx="215">
                  <c:v>6938</c:v>
                </c:pt>
                <c:pt idx="216">
                  <c:v>3013</c:v>
                </c:pt>
                <c:pt idx="217">
                  <c:v>6768</c:v>
                </c:pt>
                <c:pt idx="218">
                  <c:v>6711</c:v>
                </c:pt>
                <c:pt idx="219">
                  <c:v>3011</c:v>
                </c:pt>
                <c:pt idx="220">
                  <c:v>6273</c:v>
                </c:pt>
                <c:pt idx="221">
                  <c:v>2213</c:v>
                </c:pt>
                <c:pt idx="222">
                  <c:v>2213</c:v>
                </c:pt>
                <c:pt idx="223">
                  <c:v>2213</c:v>
                </c:pt>
                <c:pt idx="224">
                  <c:v>2213</c:v>
                </c:pt>
                <c:pt idx="225">
                  <c:v>6612</c:v>
                </c:pt>
                <c:pt idx="226">
                  <c:v>6412</c:v>
                </c:pt>
                <c:pt idx="227">
                  <c:v>6973</c:v>
                </c:pt>
                <c:pt idx="228">
                  <c:v>6973</c:v>
                </c:pt>
                <c:pt idx="229">
                  <c:v>0</c:v>
                </c:pt>
                <c:pt idx="230">
                  <c:v>1314</c:v>
                </c:pt>
                <c:pt idx="231">
                  <c:v>1313</c:v>
                </c:pt>
                <c:pt idx="232">
                  <c:v>1313</c:v>
                </c:pt>
                <c:pt idx="233">
                  <c:v>6961</c:v>
                </c:pt>
                <c:pt idx="234">
                  <c:v>6101</c:v>
                </c:pt>
                <c:pt idx="235">
                  <c:v>6101</c:v>
                </c:pt>
                <c:pt idx="236">
                  <c:v>6512</c:v>
                </c:pt>
                <c:pt idx="237">
                  <c:v>1401</c:v>
                </c:pt>
                <c:pt idx="238">
                  <c:v>0</c:v>
                </c:pt>
                <c:pt idx="239">
                  <c:v>0</c:v>
                </c:pt>
                <c:pt idx="240">
                  <c:v>1311</c:v>
                </c:pt>
                <c:pt idx="241">
                  <c:v>6458</c:v>
                </c:pt>
                <c:pt idx="242">
                  <c:v>1402</c:v>
                </c:pt>
                <c:pt idx="243">
                  <c:v>2311</c:v>
                </c:pt>
                <c:pt idx="244">
                  <c:v>6812</c:v>
                </c:pt>
                <c:pt idx="245">
                  <c:v>6961</c:v>
                </c:pt>
                <c:pt idx="246">
                  <c:v>1207</c:v>
                </c:pt>
                <c:pt idx="247">
                  <c:v>2311</c:v>
                </c:pt>
                <c:pt idx="248">
                  <c:v>1312</c:v>
                </c:pt>
                <c:pt idx="249">
                  <c:v>3723</c:v>
                </c:pt>
                <c:pt idx="250">
                  <c:v>1402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3723</c:v>
                </c:pt>
                <c:pt idx="259">
                  <c:v>0</c:v>
                </c:pt>
                <c:pt idx="260">
                  <c:v>0</c:v>
                </c:pt>
                <c:pt idx="261">
                  <c:v>2051</c:v>
                </c:pt>
                <c:pt idx="262">
                  <c:v>2212</c:v>
                </c:pt>
                <c:pt idx="263">
                  <c:v>1204</c:v>
                </c:pt>
                <c:pt idx="264">
                  <c:v>2212</c:v>
                </c:pt>
                <c:pt idx="265">
                  <c:v>2212</c:v>
                </c:pt>
                <c:pt idx="266">
                  <c:v>2212</c:v>
                </c:pt>
                <c:pt idx="267">
                  <c:v>2212</c:v>
                </c:pt>
                <c:pt idx="268">
                  <c:v>2212</c:v>
                </c:pt>
                <c:pt idx="269">
                  <c:v>2212</c:v>
                </c:pt>
                <c:pt idx="270">
                  <c:v>0</c:v>
                </c:pt>
                <c:pt idx="271">
                  <c:v>6513</c:v>
                </c:pt>
                <c:pt idx="272">
                  <c:v>6702</c:v>
                </c:pt>
                <c:pt idx="273">
                  <c:v>6762</c:v>
                </c:pt>
                <c:pt idx="274">
                  <c:v>6464</c:v>
                </c:pt>
                <c:pt idx="275">
                  <c:v>6513</c:v>
                </c:pt>
                <c:pt idx="276">
                  <c:v>6931</c:v>
                </c:pt>
                <c:pt idx="277">
                  <c:v>3611</c:v>
                </c:pt>
                <c:pt idx="278">
                  <c:v>6502</c:v>
                </c:pt>
                <c:pt idx="279">
                  <c:v>3611</c:v>
                </c:pt>
                <c:pt idx="280">
                  <c:v>6641</c:v>
                </c:pt>
                <c:pt idx="281">
                  <c:v>6511</c:v>
                </c:pt>
                <c:pt idx="282">
                  <c:v>6412</c:v>
                </c:pt>
                <c:pt idx="283">
                  <c:v>6421</c:v>
                </c:pt>
                <c:pt idx="284">
                  <c:v>6312</c:v>
                </c:pt>
                <c:pt idx="285">
                  <c:v>6711</c:v>
                </c:pt>
                <c:pt idx="286">
                  <c:v>6512</c:v>
                </c:pt>
                <c:pt idx="287">
                  <c:v>6511</c:v>
                </c:pt>
                <c:pt idx="288">
                  <c:v>6512</c:v>
                </c:pt>
                <c:pt idx="289">
                  <c:v>6512</c:v>
                </c:pt>
                <c:pt idx="290">
                  <c:v>0</c:v>
                </c:pt>
                <c:pt idx="291">
                  <c:v>6932</c:v>
                </c:pt>
                <c:pt idx="292">
                  <c:v>0</c:v>
                </c:pt>
                <c:pt idx="293">
                  <c:v>6411</c:v>
                </c:pt>
                <c:pt idx="294">
                  <c:v>6411</c:v>
                </c:pt>
                <c:pt idx="295">
                  <c:v>6935</c:v>
                </c:pt>
                <c:pt idx="296">
                  <c:v>2302</c:v>
                </c:pt>
                <c:pt idx="297">
                  <c:v>1401</c:v>
                </c:pt>
                <c:pt idx="298">
                  <c:v>2212</c:v>
                </c:pt>
                <c:pt idx="299" formatCode="dd/mm/yyyy">
                  <c:v>150462</c:v>
                </c:pt>
                <c:pt idx="300" formatCode="dd/mm/yyyy">
                  <c:v>150462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4103</c:v>
                </c:pt>
                <c:pt idx="310">
                  <c:v>9574</c:v>
                </c:pt>
                <c:pt idx="311">
                  <c:v>0</c:v>
                </c:pt>
                <c:pt idx="312">
                  <c:v>0</c:v>
                </c:pt>
                <c:pt idx="313">
                  <c:v>3716</c:v>
                </c:pt>
                <c:pt idx="314">
                  <c:v>0</c:v>
                </c:pt>
                <c:pt idx="315">
                  <c:v>6414</c:v>
                </c:pt>
                <c:pt idx="316">
                  <c:v>2311</c:v>
                </c:pt>
                <c:pt idx="317">
                  <c:v>6932</c:v>
                </c:pt>
                <c:pt idx="318">
                  <c:v>6711</c:v>
                </c:pt>
                <c:pt idx="319">
                  <c:v>6412</c:v>
                </c:pt>
                <c:pt idx="320">
                  <c:v>2051</c:v>
                </c:pt>
                <c:pt idx="321">
                  <c:v>2404</c:v>
                </c:pt>
                <c:pt idx="322">
                  <c:v>6801</c:v>
                </c:pt>
                <c:pt idx="323">
                  <c:v>2212</c:v>
                </c:pt>
                <c:pt idx="324">
                  <c:v>6267</c:v>
                </c:pt>
                <c:pt idx="325">
                  <c:v>6267</c:v>
                </c:pt>
                <c:pt idx="326">
                  <c:v>2051</c:v>
                </c:pt>
                <c:pt idx="327">
                  <c:v>6932</c:v>
                </c:pt>
                <c:pt idx="328">
                  <c:v>6511</c:v>
                </c:pt>
                <c:pt idx="329">
                  <c:v>6411</c:v>
                </c:pt>
                <c:pt idx="330">
                  <c:v>6935</c:v>
                </c:pt>
                <c:pt idx="331">
                  <c:v>6711</c:v>
                </c:pt>
                <c:pt idx="332">
                  <c:v>2051</c:v>
                </c:pt>
                <c:pt idx="333">
                  <c:v>3611</c:v>
                </c:pt>
                <c:pt idx="334">
                  <c:v>1207</c:v>
                </c:pt>
                <c:pt idx="335">
                  <c:v>0</c:v>
                </c:pt>
                <c:pt idx="336">
                  <c:v>2136</c:v>
                </c:pt>
                <c:pt idx="337">
                  <c:v>4103</c:v>
                </c:pt>
                <c:pt idx="338">
                  <c:v>6938</c:v>
                </c:pt>
                <c:pt idx="339">
                  <c:v>3217</c:v>
                </c:pt>
                <c:pt idx="340">
                  <c:v>1402</c:v>
                </c:pt>
                <c:pt idx="341">
                  <c:v>6912</c:v>
                </c:pt>
                <c:pt idx="342">
                  <c:v>6938</c:v>
                </c:pt>
                <c:pt idx="343">
                  <c:v>6938</c:v>
                </c:pt>
                <c:pt idx="344">
                  <c:v>6921</c:v>
                </c:pt>
                <c:pt idx="345">
                  <c:v>2217</c:v>
                </c:pt>
                <c:pt idx="346">
                  <c:v>2213</c:v>
                </c:pt>
                <c:pt idx="347">
                  <c:v>3722</c:v>
                </c:pt>
                <c:pt idx="348">
                  <c:v>3722</c:v>
                </c:pt>
                <c:pt idx="349">
                  <c:v>6412</c:v>
                </c:pt>
                <c:pt idx="350">
                  <c:v>6412</c:v>
                </c:pt>
                <c:pt idx="351">
                  <c:v>6412</c:v>
                </c:pt>
                <c:pt idx="352">
                  <c:v>2051</c:v>
                </c:pt>
                <c:pt idx="353">
                  <c:v>1313</c:v>
                </c:pt>
                <c:pt idx="354">
                  <c:v>6431</c:v>
                </c:pt>
                <c:pt idx="355">
                  <c:v>6801</c:v>
                </c:pt>
                <c:pt idx="356">
                  <c:v>2136</c:v>
                </c:pt>
                <c:pt idx="357">
                  <c:v>3006</c:v>
                </c:pt>
                <c:pt idx="358">
                  <c:v>3011</c:v>
                </c:pt>
                <c:pt idx="359">
                  <c:v>3011</c:v>
                </c:pt>
                <c:pt idx="360">
                  <c:v>3217</c:v>
                </c:pt>
                <c:pt idx="361">
                  <c:v>3217</c:v>
                </c:pt>
                <c:pt idx="362">
                  <c:v>3217</c:v>
                </c:pt>
                <c:pt idx="363">
                  <c:v>3752</c:v>
                </c:pt>
                <c:pt idx="364">
                  <c:v>3752</c:v>
                </c:pt>
                <c:pt idx="365">
                  <c:v>9561</c:v>
                </c:pt>
                <c:pt idx="366">
                  <c:v>9561</c:v>
                </c:pt>
                <c:pt idx="367">
                  <c:v>1403</c:v>
                </c:pt>
                <c:pt idx="368">
                  <c:v>1403</c:v>
                </c:pt>
                <c:pt idx="369">
                  <c:v>2302</c:v>
                </c:pt>
                <c:pt idx="370">
                  <c:v>2302</c:v>
                </c:pt>
                <c:pt idx="371">
                  <c:v>2051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6457</c:v>
                </c:pt>
                <c:pt idx="376">
                  <c:v>2213</c:v>
                </c:pt>
                <c:pt idx="377">
                  <c:v>6935</c:v>
                </c:pt>
                <c:pt idx="378">
                  <c:v>6935</c:v>
                </c:pt>
                <c:pt idx="379">
                  <c:v>2136</c:v>
                </c:pt>
                <c:pt idx="380">
                  <c:v>1311</c:v>
                </c:pt>
                <c:pt idx="381">
                  <c:v>2302</c:v>
                </c:pt>
                <c:pt idx="382">
                  <c:v>2717</c:v>
                </c:pt>
                <c:pt idx="383">
                  <c:v>1312</c:v>
                </c:pt>
                <c:pt idx="384">
                  <c:v>6935</c:v>
                </c:pt>
                <c:pt idx="385">
                  <c:v>1207</c:v>
                </c:pt>
                <c:pt idx="386">
                  <c:v>6932</c:v>
                </c:pt>
                <c:pt idx="387">
                  <c:v>6411</c:v>
                </c:pt>
                <c:pt idx="388">
                  <c:v>6511</c:v>
                </c:pt>
                <c:pt idx="389">
                  <c:v>6501</c:v>
                </c:pt>
                <c:pt idx="390">
                  <c:v>6412</c:v>
                </c:pt>
                <c:pt idx="391">
                  <c:v>2213</c:v>
                </c:pt>
                <c:pt idx="392">
                  <c:v>2216</c:v>
                </c:pt>
                <c:pt idx="393">
                  <c:v>1202</c:v>
                </c:pt>
                <c:pt idx="394">
                  <c:v>0</c:v>
                </c:pt>
                <c:pt idx="395">
                  <c:v>0</c:v>
                </c:pt>
                <c:pt idx="396">
                  <c:v>1404</c:v>
                </c:pt>
                <c:pt idx="397">
                  <c:v>2621</c:v>
                </c:pt>
                <c:pt idx="398">
                  <c:v>6251</c:v>
                </c:pt>
                <c:pt idx="399">
                  <c:v>6711</c:v>
                </c:pt>
                <c:pt idx="400">
                  <c:v>3674</c:v>
                </c:pt>
                <c:pt idx="401">
                  <c:v>6932</c:v>
                </c:pt>
                <c:pt idx="402">
                  <c:v>2021</c:v>
                </c:pt>
                <c:pt idx="403">
                  <c:v>3753</c:v>
                </c:pt>
                <c:pt idx="404">
                  <c:v>6466</c:v>
                </c:pt>
                <c:pt idx="405">
                  <c:v>2621</c:v>
                </c:pt>
                <c:pt idx="406">
                  <c:v>0</c:v>
                </c:pt>
                <c:pt idx="407">
                  <c:v>6251</c:v>
                </c:pt>
                <c:pt idx="408">
                  <c:v>6711</c:v>
                </c:pt>
                <c:pt idx="409">
                  <c:v>3674</c:v>
                </c:pt>
                <c:pt idx="410">
                  <c:v>6932</c:v>
                </c:pt>
                <c:pt idx="411">
                  <c:v>2021</c:v>
                </c:pt>
                <c:pt idx="412">
                  <c:v>3753</c:v>
                </c:pt>
                <c:pt idx="413">
                  <c:v>6466</c:v>
                </c:pt>
                <c:pt idx="414">
                  <c:v>2301</c:v>
                </c:pt>
                <c:pt idx="415">
                  <c:v>2021</c:v>
                </c:pt>
                <c:pt idx="416">
                  <c:v>1312</c:v>
                </c:pt>
                <c:pt idx="417">
                  <c:v>1204</c:v>
                </c:pt>
                <c:pt idx="418">
                  <c:v>6466</c:v>
                </c:pt>
                <c:pt idx="419">
                  <c:v>6931</c:v>
                </c:pt>
                <c:pt idx="420">
                  <c:v>6602</c:v>
                </c:pt>
                <c:pt idx="421">
                  <c:v>6424</c:v>
                </c:pt>
                <c:pt idx="422">
                  <c:v>3722</c:v>
                </c:pt>
                <c:pt idx="423">
                  <c:v>6424</c:v>
                </c:pt>
                <c:pt idx="424">
                  <c:v>6424</c:v>
                </c:pt>
                <c:pt idx="425">
                  <c:v>6422</c:v>
                </c:pt>
                <c:pt idx="426">
                  <c:v>0</c:v>
                </c:pt>
                <c:pt idx="427">
                  <c:v>0</c:v>
                </c:pt>
                <c:pt idx="428">
                  <c:v>6805</c:v>
                </c:pt>
                <c:pt idx="429">
                  <c:v>6702</c:v>
                </c:pt>
                <c:pt idx="430">
                  <c:v>2401</c:v>
                </c:pt>
                <c:pt idx="431">
                  <c:v>2401</c:v>
                </c:pt>
                <c:pt idx="432">
                  <c:v>2401</c:v>
                </c:pt>
                <c:pt idx="433">
                  <c:v>2311</c:v>
                </c:pt>
                <c:pt idx="434">
                  <c:v>2406</c:v>
                </c:pt>
                <c:pt idx="435">
                  <c:v>6424</c:v>
                </c:pt>
                <c:pt idx="436">
                  <c:v>6267</c:v>
                </c:pt>
                <c:pt idx="437">
                  <c:v>6939</c:v>
                </c:pt>
                <c:pt idx="438">
                  <c:v>6939</c:v>
                </c:pt>
                <c:pt idx="439">
                  <c:v>6602</c:v>
                </c:pt>
                <c:pt idx="440">
                  <c:v>3753</c:v>
                </c:pt>
                <c:pt idx="441">
                  <c:v>0</c:v>
                </c:pt>
                <c:pt idx="442" formatCode="dd/mm/yyyy">
                  <c:v>1757529</c:v>
                </c:pt>
                <c:pt idx="443">
                  <c:v>0</c:v>
                </c:pt>
                <c:pt idx="444">
                  <c:v>6932</c:v>
                </c:pt>
                <c:pt idx="445">
                  <c:v>6702</c:v>
                </c:pt>
                <c:pt idx="446">
                  <c:v>0</c:v>
                </c:pt>
                <c:pt idx="447">
                  <c:v>0</c:v>
                </c:pt>
                <c:pt idx="448">
                  <c:v>3217</c:v>
                </c:pt>
                <c:pt idx="449">
                  <c:v>2211</c:v>
                </c:pt>
                <c:pt idx="450">
                  <c:v>2211</c:v>
                </c:pt>
                <c:pt idx="451">
                  <c:v>1206</c:v>
                </c:pt>
                <c:pt idx="452">
                  <c:v>1206</c:v>
                </c:pt>
                <c:pt idx="453">
                  <c:v>2051</c:v>
                </c:pt>
                <c:pt idx="454">
                  <c:v>2051</c:v>
                </c:pt>
                <c:pt idx="455">
                  <c:v>0</c:v>
                </c:pt>
                <c:pt idx="456">
                  <c:v>0</c:v>
                </c:pt>
                <c:pt idx="457">
                  <c:v>2212</c:v>
                </c:pt>
                <c:pt idx="458">
                  <c:v>3752</c:v>
                </c:pt>
                <c:pt idx="459">
                  <c:v>3752</c:v>
                </c:pt>
                <c:pt idx="460">
                  <c:v>6267</c:v>
                </c:pt>
                <c:pt idx="461">
                  <c:v>0</c:v>
                </c:pt>
                <c:pt idx="462">
                  <c:v>1403</c:v>
                </c:pt>
                <c:pt idx="463">
                  <c:v>1206</c:v>
                </c:pt>
                <c:pt idx="464">
                  <c:v>2136</c:v>
                </c:pt>
                <c:pt idx="465">
                  <c:v>2403</c:v>
                </c:pt>
                <c:pt idx="466">
                  <c:v>1313</c:v>
                </c:pt>
                <c:pt idx="467">
                  <c:v>1314</c:v>
                </c:pt>
                <c:pt idx="468">
                  <c:v>1314</c:v>
                </c:pt>
                <c:pt idx="469">
                  <c:v>1311</c:v>
                </c:pt>
                <c:pt idx="470">
                  <c:v>6801</c:v>
                </c:pt>
                <c:pt idx="471">
                  <c:v>6931</c:v>
                </c:pt>
                <c:pt idx="473">
                  <c:v>4103</c:v>
                </c:pt>
                <c:pt idx="474">
                  <c:v>6414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6466</c:v>
                </c:pt>
                <c:pt idx="479">
                  <c:v>6424</c:v>
                </c:pt>
                <c:pt idx="480">
                  <c:v>6424</c:v>
                </c:pt>
                <c:pt idx="481">
                  <c:v>9562</c:v>
                </c:pt>
                <c:pt idx="482">
                  <c:v>9562</c:v>
                </c:pt>
                <c:pt idx="483">
                  <c:v>0</c:v>
                </c:pt>
                <c:pt idx="484">
                  <c:v>0</c:v>
                </c:pt>
                <c:pt idx="485">
                  <c:v>6411</c:v>
                </c:pt>
                <c:pt idx="486">
                  <c:v>1404</c:v>
                </c:pt>
                <c:pt idx="487">
                  <c:v>1314</c:v>
                </c:pt>
                <c:pt idx="488">
                  <c:v>0</c:v>
                </c:pt>
                <c:pt idx="489">
                  <c:v>1403</c:v>
                </c:pt>
                <c:pt idx="490">
                  <c:v>3006</c:v>
                </c:pt>
                <c:pt idx="491">
                  <c:v>6602</c:v>
                </c:pt>
                <c:pt idx="492">
                  <c:v>6414</c:v>
                </c:pt>
                <c:pt idx="493">
                  <c:v>6935</c:v>
                </c:pt>
                <c:pt idx="494">
                  <c:v>6935</c:v>
                </c:pt>
                <c:pt idx="495">
                  <c:v>3217</c:v>
                </c:pt>
                <c:pt idx="496">
                  <c:v>6514</c:v>
                </c:pt>
                <c:pt idx="497">
                  <c:v>6514</c:v>
                </c:pt>
                <c:pt idx="498">
                  <c:v>6912</c:v>
                </c:pt>
                <c:pt idx="499">
                  <c:v>0</c:v>
                </c:pt>
                <c:pt idx="500">
                  <c:v>0</c:v>
                </c:pt>
                <c:pt idx="501">
                  <c:v>6923</c:v>
                </c:pt>
                <c:pt idx="502">
                  <c:v>6501</c:v>
                </c:pt>
                <c:pt idx="503">
                  <c:v>6501</c:v>
                </c:pt>
                <c:pt idx="504">
                  <c:v>6141</c:v>
                </c:pt>
                <c:pt idx="505">
                  <c:v>6431</c:v>
                </c:pt>
                <c:pt idx="506">
                  <c:v>6431</c:v>
                </c:pt>
                <c:pt idx="507">
                  <c:v>2216</c:v>
                </c:pt>
                <c:pt idx="508">
                  <c:v>1204</c:v>
                </c:pt>
                <c:pt idx="509" formatCode="dd/mm/yyyy">
                  <c:v>0</c:v>
                </c:pt>
                <c:pt idx="510">
                  <c:v>9561</c:v>
                </c:pt>
                <c:pt idx="511">
                  <c:v>9561</c:v>
                </c:pt>
                <c:pt idx="512">
                  <c:v>9574</c:v>
                </c:pt>
                <c:pt idx="513">
                  <c:v>9562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2406</c:v>
                </c:pt>
                <c:pt idx="518">
                  <c:v>6701</c:v>
                </c:pt>
                <c:pt idx="519">
                  <c:v>6701</c:v>
                </c:pt>
                <c:pt idx="520">
                  <c:v>6272</c:v>
                </c:pt>
                <c:pt idx="521">
                  <c:v>3753</c:v>
                </c:pt>
                <c:pt idx="522">
                  <c:v>6242</c:v>
                </c:pt>
                <c:pt idx="523">
                  <c:v>2217</c:v>
                </c:pt>
                <c:pt idx="524">
                  <c:v>0</c:v>
                </c:pt>
                <c:pt idx="525">
                  <c:v>6702</c:v>
                </c:pt>
                <c:pt idx="526">
                  <c:v>6513</c:v>
                </c:pt>
                <c:pt idx="527">
                  <c:v>3003</c:v>
                </c:pt>
                <c:pt idx="528">
                  <c:v>3006</c:v>
                </c:pt>
                <c:pt idx="529">
                  <c:v>6424</c:v>
                </c:pt>
                <c:pt idx="530">
                  <c:v>6922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6457</c:v>
                </c:pt>
                <c:pt idx="535">
                  <c:v>6532</c:v>
                </c:pt>
                <c:pt idx="536">
                  <c:v>2051</c:v>
                </c:pt>
                <c:pt idx="537">
                  <c:v>0</c:v>
                </c:pt>
                <c:pt idx="538">
                  <c:v>0</c:v>
                </c:pt>
                <c:pt idx="539">
                  <c:v>1202</c:v>
                </c:pt>
                <c:pt idx="540">
                  <c:v>0</c:v>
                </c:pt>
                <c:pt idx="541">
                  <c:v>2213</c:v>
                </c:pt>
                <c:pt idx="542">
                  <c:v>2311</c:v>
                </c:pt>
                <c:pt idx="543">
                  <c:v>6913</c:v>
                </c:pt>
                <c:pt idx="544">
                  <c:v>6458</c:v>
                </c:pt>
                <c:pt idx="545">
                  <c:v>0</c:v>
                </c:pt>
                <c:pt idx="546">
                  <c:v>2211</c:v>
                </c:pt>
                <c:pt idx="547">
                  <c:v>3753</c:v>
                </c:pt>
                <c:pt idx="548">
                  <c:v>9564</c:v>
                </c:pt>
                <c:pt idx="549">
                  <c:v>2406</c:v>
                </c:pt>
                <c:pt idx="550">
                  <c:v>3746</c:v>
                </c:pt>
                <c:pt idx="551">
                  <c:v>6612</c:v>
                </c:pt>
                <c:pt idx="552">
                  <c:v>6251</c:v>
                </c:pt>
                <c:pt idx="553">
                  <c:v>6251</c:v>
                </c:pt>
                <c:pt idx="554">
                  <c:v>6501</c:v>
                </c:pt>
                <c:pt idx="555">
                  <c:v>6812</c:v>
                </c:pt>
                <c:pt idx="556">
                  <c:v>6711</c:v>
                </c:pt>
                <c:pt idx="557">
                  <c:v>0</c:v>
                </c:pt>
                <c:pt idx="558">
                  <c:v>6931</c:v>
                </c:pt>
                <c:pt idx="559">
                  <c:v>6411</c:v>
                </c:pt>
                <c:pt idx="560">
                  <c:v>6457</c:v>
                </c:pt>
                <c:pt idx="561">
                  <c:v>6242</c:v>
                </c:pt>
                <c:pt idx="562">
                  <c:v>6424</c:v>
                </c:pt>
                <c:pt idx="563">
                  <c:v>6431</c:v>
                </c:pt>
                <c:pt idx="564">
                  <c:v>6802</c:v>
                </c:pt>
                <c:pt idx="565">
                  <c:v>6812</c:v>
                </c:pt>
                <c:pt idx="566">
                  <c:v>3011</c:v>
                </c:pt>
                <c:pt idx="567">
                  <c:v>6319</c:v>
                </c:pt>
                <c:pt idx="568">
                  <c:v>6932</c:v>
                </c:pt>
                <c:pt idx="569">
                  <c:v>6823</c:v>
                </c:pt>
                <c:pt idx="570">
                  <c:v>3013</c:v>
                </c:pt>
                <c:pt idx="571">
                  <c:v>0</c:v>
                </c:pt>
                <c:pt idx="572">
                  <c:v>0</c:v>
                </c:pt>
                <c:pt idx="573">
                  <c:v>6411</c:v>
                </c:pt>
                <c:pt idx="574">
                  <c:v>0</c:v>
                </c:pt>
                <c:pt idx="575">
                  <c:v>2211</c:v>
                </c:pt>
                <c:pt idx="576">
                  <c:v>2402</c:v>
                </c:pt>
                <c:pt idx="577">
                  <c:v>2301</c:v>
                </c:pt>
                <c:pt idx="578">
                  <c:v>2136</c:v>
                </c:pt>
                <c:pt idx="579">
                  <c:v>1101</c:v>
                </c:pt>
                <c:pt idx="580">
                  <c:v>7421</c:v>
                </c:pt>
                <c:pt idx="581">
                  <c:v>2216</c:v>
                </c:pt>
                <c:pt idx="582">
                  <c:v>6240</c:v>
                </c:pt>
                <c:pt idx="583">
                  <c:v>2216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6922</c:v>
                </c:pt>
                <c:pt idx="588">
                  <c:v>0</c:v>
                </c:pt>
                <c:pt idx="589" formatCode="dd/mm/yyyy">
                  <c:v>1757529</c:v>
                </c:pt>
                <c:pt idx="590" formatCode="dd/mm/yyyy">
                  <c:v>1757529</c:v>
                </c:pt>
                <c:pt idx="591" formatCode="dd/mm/yyyy">
                  <c:v>1757529</c:v>
                </c:pt>
                <c:pt idx="592" formatCode="dd/mm/yyyy">
                  <c:v>1757529</c:v>
                </c:pt>
                <c:pt idx="593">
                  <c:v>3013</c:v>
                </c:pt>
                <c:pt idx="594">
                  <c:v>3013</c:v>
                </c:pt>
                <c:pt idx="595">
                  <c:v>1313</c:v>
                </c:pt>
                <c:pt idx="596">
                  <c:v>3611</c:v>
                </c:pt>
                <c:pt idx="597">
                  <c:v>6466</c:v>
                </c:pt>
                <c:pt idx="598">
                  <c:v>0</c:v>
                </c:pt>
                <c:pt idx="599">
                  <c:v>3753</c:v>
                </c:pt>
                <c:pt idx="600">
                  <c:v>1206</c:v>
                </c:pt>
                <c:pt idx="601">
                  <c:v>1206</c:v>
                </c:pt>
                <c:pt idx="602">
                  <c:v>1207</c:v>
                </c:pt>
                <c:pt idx="603">
                  <c:v>2217</c:v>
                </c:pt>
                <c:pt idx="604">
                  <c:v>1206</c:v>
                </c:pt>
                <c:pt idx="605">
                  <c:v>6602</c:v>
                </c:pt>
                <c:pt idx="606">
                  <c:v>6912</c:v>
                </c:pt>
                <c:pt idx="607">
                  <c:v>0</c:v>
                </c:pt>
                <c:pt idx="608">
                  <c:v>0</c:v>
                </c:pt>
                <c:pt idx="609">
                  <c:v>9562</c:v>
                </c:pt>
                <c:pt idx="610">
                  <c:v>2406</c:v>
                </c:pt>
                <c:pt idx="611">
                  <c:v>3746</c:v>
                </c:pt>
                <c:pt idx="612">
                  <c:v>3746</c:v>
                </c:pt>
                <c:pt idx="613">
                  <c:v>3753</c:v>
                </c:pt>
                <c:pt idx="614">
                  <c:v>1312</c:v>
                </c:pt>
                <c:pt idx="615">
                  <c:v>6457</c:v>
                </c:pt>
                <c:pt idx="616">
                  <c:v>3752</c:v>
                </c:pt>
                <c:pt idx="617">
                  <c:v>2406</c:v>
                </c:pt>
                <c:pt idx="618">
                  <c:v>2406</c:v>
                </c:pt>
                <c:pt idx="619">
                  <c:v>2216</c:v>
                </c:pt>
                <c:pt idx="620">
                  <c:v>0</c:v>
                </c:pt>
                <c:pt idx="621">
                  <c:v>0</c:v>
                </c:pt>
                <c:pt idx="622">
                  <c:v>6912</c:v>
                </c:pt>
                <c:pt idx="623">
                  <c:v>0</c:v>
                </c:pt>
                <c:pt idx="624">
                  <c:v>2402</c:v>
                </c:pt>
              </c:numCache>
            </c:numRef>
          </c:val>
        </c:ser>
        <c:shape val="box"/>
        <c:axId val="89863296"/>
        <c:axId val="89864832"/>
        <c:axId val="0"/>
      </c:bar3DChart>
      <c:catAx>
        <c:axId val="89863296"/>
        <c:scaling>
          <c:orientation val="minMax"/>
        </c:scaling>
        <c:axPos val="b"/>
        <c:numFmt formatCode="General" sourceLinked="1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3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9864832"/>
        <c:crosses val="autoZero"/>
        <c:auto val="1"/>
        <c:lblAlgn val="ctr"/>
        <c:lblOffset val="100"/>
        <c:tickLblSkip val="20"/>
        <c:tickMarkSkip val="1"/>
      </c:catAx>
      <c:valAx>
        <c:axId val="89864832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3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986329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3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3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78" l="0.78740157499999996" r="0.78740157499999996" t="0.98425196899999978" header="0.49212598450000011" footer="0.49212598450000011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0</xdr:row>
      <xdr:rowOff>0</xdr:rowOff>
    </xdr:from>
    <xdr:to>
      <xdr:col>2</xdr:col>
      <xdr:colOff>638175</xdr:colOff>
      <xdr:row>2</xdr:row>
      <xdr:rowOff>171450</xdr:rowOff>
    </xdr:to>
    <xdr:grpSp>
      <xdr:nvGrpSpPr>
        <xdr:cNvPr id="2049" name="Group 1"/>
        <xdr:cNvGrpSpPr>
          <a:grpSpLocks/>
        </xdr:cNvGrpSpPr>
      </xdr:nvGrpSpPr>
      <xdr:grpSpPr bwMode="auto">
        <a:xfrm>
          <a:off x="142875" y="0"/>
          <a:ext cx="2579594" cy="754156"/>
          <a:chOff x="577" y="2808"/>
          <a:chExt cx="1980" cy="1080"/>
        </a:xfrm>
      </xdr:grpSpPr>
      <xdr:pic>
        <xdr:nvPicPr>
          <xdr:cNvPr id="2050" name="Picture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 l="3961" r="11884" b="12506"/>
          <a:stretch>
            <a:fillRect/>
          </a:stretch>
        </xdr:blipFill>
        <xdr:spPr bwMode="auto">
          <a:xfrm>
            <a:off x="577" y="2808"/>
            <a:ext cx="1980" cy="108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sp macro="" textlink="">
        <xdr:nvSpPr>
          <xdr:cNvPr id="2051" name="Text Box 3"/>
          <xdr:cNvSpPr txBox="1">
            <a:spLocks noChangeArrowheads="1"/>
          </xdr:cNvSpPr>
        </xdr:nvSpPr>
        <xdr:spPr bwMode="auto">
          <a:xfrm>
            <a:off x="1237" y="2857"/>
            <a:ext cx="1224" cy="483"/>
          </a:xfrm>
          <a:prstGeom prst="rect">
            <a:avLst/>
          </a:prstGeom>
          <a:solidFill>
            <a:srgbClr val="FFFFFF">
              <a:alpha val="50000"/>
            </a:srgbClr>
          </a:solidFill>
          <a:ln w="9525">
            <a:noFill/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0">
              <a:defRPr sz="1000"/>
            </a:pPr>
            <a:r>
              <a:rPr lang="fr-FR" sz="1400" b="0" i="0" u="none" strike="noStrike" baseline="0">
                <a:solidFill>
                  <a:srgbClr val="993300"/>
                </a:solidFill>
                <a:latin typeface="Comic Sans MS"/>
              </a:rPr>
              <a:t>UCPC</a:t>
            </a:r>
          </a:p>
          <a:p>
            <a:pPr algn="l" rtl="0">
              <a:defRPr sz="1000"/>
            </a:pPr>
            <a:endParaRPr lang="fr-FR" sz="1400" b="0" i="0" u="none" strike="noStrike" baseline="0">
              <a:solidFill>
                <a:srgbClr val="993300"/>
              </a:solidFill>
              <a:latin typeface="Comic Sans MS"/>
            </a:endParaRPr>
          </a:p>
        </xdr:txBody>
      </xdr:sp>
    </xdr:grpSp>
    <xdr:clientData/>
  </xdr:twoCellAnchor>
  <xdr:twoCellAnchor>
    <xdr:from>
      <xdr:col>26</xdr:col>
      <xdr:colOff>304800</xdr:colOff>
      <xdr:row>8</xdr:row>
      <xdr:rowOff>180975</xdr:rowOff>
    </xdr:from>
    <xdr:to>
      <xdr:col>32</xdr:col>
      <xdr:colOff>409575</xdr:colOff>
      <xdr:row>17</xdr:row>
      <xdr:rowOff>66675</xdr:rowOff>
    </xdr:to>
    <xdr:graphicFrame macro="">
      <xdr:nvGraphicFramePr>
        <xdr:cNvPr id="2085" name="Chart 3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I851"/>
  <sheetViews>
    <sheetView tabSelected="1" topLeftCell="C1" zoomScaleNormal="100" workbookViewId="0">
      <selection activeCell="L4" sqref="L4"/>
    </sheetView>
  </sheetViews>
  <sheetFormatPr baseColWidth="10" defaultRowHeight="15"/>
  <cols>
    <col min="1" max="1" width="12.140625" customWidth="1"/>
    <col min="2" max="3" width="18.85546875" customWidth="1"/>
    <col min="4" max="4" width="29.140625" bestFit="1" customWidth="1"/>
    <col min="5" max="6" width="7.140625" customWidth="1"/>
    <col min="9" max="9" width="7.7109375" customWidth="1"/>
    <col min="10" max="10" width="21.140625" customWidth="1"/>
  </cols>
  <sheetData>
    <row r="1" spans="1:61">
      <c r="A1" s="91"/>
      <c r="B1" s="92"/>
      <c r="C1" s="92"/>
      <c r="D1" s="93"/>
    </row>
    <row r="2" spans="1:61">
      <c r="A2" s="94"/>
      <c r="B2" s="8"/>
      <c r="C2" s="8"/>
      <c r="D2" s="95"/>
    </row>
    <row r="3" spans="1:61">
      <c r="A3" s="96"/>
      <c r="B3" s="97"/>
      <c r="C3" s="97"/>
      <c r="D3" s="98"/>
    </row>
    <row r="4" spans="1:61">
      <c r="D4" s="1"/>
      <c r="E4" s="1"/>
      <c r="F4" s="1"/>
      <c r="J4" s="60"/>
    </row>
    <row r="5" spans="1:61">
      <c r="J5" s="60"/>
    </row>
    <row r="6" spans="1:61">
      <c r="A6" s="77" t="s">
        <v>8</v>
      </c>
      <c r="B6" s="58" t="s">
        <v>115</v>
      </c>
      <c r="C6" s="58" t="s">
        <v>113</v>
      </c>
      <c r="D6" s="50" t="s">
        <v>0</v>
      </c>
      <c r="E6" s="79" t="s">
        <v>18</v>
      </c>
      <c r="F6" s="80"/>
      <c r="G6" s="77" t="s">
        <v>1</v>
      </c>
      <c r="H6" s="77" t="s">
        <v>2</v>
      </c>
      <c r="J6" s="76">
        <v>40878</v>
      </c>
      <c r="K6" s="76"/>
      <c r="L6" s="76"/>
      <c r="M6" s="76"/>
      <c r="N6" s="76">
        <v>40909</v>
      </c>
      <c r="O6" s="76"/>
      <c r="P6" s="76"/>
      <c r="Q6" s="76"/>
      <c r="R6" s="75">
        <v>40940</v>
      </c>
      <c r="S6" s="75"/>
      <c r="T6" s="75"/>
      <c r="U6" s="75"/>
      <c r="V6" s="75">
        <v>40969</v>
      </c>
      <c r="W6" s="75"/>
      <c r="X6" s="75"/>
      <c r="Y6" s="75"/>
      <c r="Z6" s="75">
        <v>41000</v>
      </c>
      <c r="AA6" s="75"/>
      <c r="AB6" s="75"/>
      <c r="AC6" s="75"/>
      <c r="AD6" s="75">
        <v>41030</v>
      </c>
      <c r="AE6" s="75"/>
      <c r="AF6" s="75"/>
      <c r="AG6" s="75"/>
      <c r="AH6" s="75">
        <v>41061</v>
      </c>
      <c r="AI6" s="75"/>
      <c r="AJ6" s="75"/>
      <c r="AK6" s="75"/>
      <c r="AL6" s="75">
        <v>41091</v>
      </c>
      <c r="AM6" s="75"/>
      <c r="AN6" s="75"/>
      <c r="AO6" s="75"/>
      <c r="AP6" s="75">
        <v>41122</v>
      </c>
      <c r="AQ6" s="75"/>
      <c r="AR6" s="75"/>
      <c r="AS6" s="75"/>
      <c r="AT6" s="75">
        <v>41153</v>
      </c>
      <c r="AU6" s="75"/>
      <c r="AV6" s="75"/>
      <c r="AW6" s="75"/>
      <c r="AX6" s="75">
        <v>41183</v>
      </c>
      <c r="AY6" s="75"/>
      <c r="AZ6" s="75"/>
      <c r="BA6" s="75"/>
      <c r="BB6" s="75">
        <v>41214</v>
      </c>
      <c r="BC6" s="75"/>
      <c r="BD6" s="75"/>
      <c r="BE6" s="75"/>
      <c r="BF6" s="75">
        <v>41244</v>
      </c>
      <c r="BG6" s="75"/>
      <c r="BH6" s="75"/>
      <c r="BI6" s="75"/>
    </row>
    <row r="7" spans="1:61">
      <c r="A7" s="77"/>
      <c r="B7" s="59"/>
      <c r="C7" s="59"/>
      <c r="D7" s="51"/>
      <c r="E7" s="34" t="s">
        <v>19</v>
      </c>
      <c r="F7" s="34" t="s">
        <v>20</v>
      </c>
      <c r="G7" s="77"/>
      <c r="H7" s="77"/>
      <c r="J7" s="74" t="s">
        <v>114</v>
      </c>
      <c r="K7" s="74" t="s">
        <v>107</v>
      </c>
      <c r="L7" s="74" t="s">
        <v>108</v>
      </c>
      <c r="M7" s="74" t="s">
        <v>109</v>
      </c>
      <c r="N7" s="74" t="s">
        <v>114</v>
      </c>
      <c r="O7" s="74" t="s">
        <v>107</v>
      </c>
      <c r="P7" s="74" t="s">
        <v>108</v>
      </c>
      <c r="Q7" s="74" t="s">
        <v>109</v>
      </c>
      <c r="R7" t="s">
        <v>114</v>
      </c>
      <c r="S7" t="s">
        <v>107</v>
      </c>
      <c r="T7" t="s">
        <v>108</v>
      </c>
      <c r="U7" t="s">
        <v>109</v>
      </c>
      <c r="V7" t="s">
        <v>114</v>
      </c>
      <c r="W7" t="s">
        <v>107</v>
      </c>
      <c r="X7" t="s">
        <v>108</v>
      </c>
      <c r="Y7" t="s">
        <v>109</v>
      </c>
      <c r="Z7" t="s">
        <v>114</v>
      </c>
      <c r="AA7" t="s">
        <v>107</v>
      </c>
      <c r="AB7" t="s">
        <v>108</v>
      </c>
      <c r="AC7" t="s">
        <v>109</v>
      </c>
      <c r="AD7" t="s">
        <v>114</v>
      </c>
      <c r="AE7" t="s">
        <v>107</v>
      </c>
      <c r="AF7" t="s">
        <v>108</v>
      </c>
      <c r="AG7" t="s">
        <v>109</v>
      </c>
      <c r="AH7" t="s">
        <v>114</v>
      </c>
      <c r="AI7" t="s">
        <v>107</v>
      </c>
      <c r="AJ7" t="s">
        <v>108</v>
      </c>
      <c r="AK7" t="s">
        <v>109</v>
      </c>
      <c r="AL7" t="s">
        <v>114</v>
      </c>
      <c r="AM7" t="s">
        <v>107</v>
      </c>
      <c r="AN7" t="s">
        <v>108</v>
      </c>
      <c r="AO7" t="s">
        <v>109</v>
      </c>
      <c r="AP7" t="s">
        <v>114</v>
      </c>
      <c r="AQ7" t="s">
        <v>107</v>
      </c>
      <c r="AR7" t="s">
        <v>108</v>
      </c>
      <c r="AS7" t="s">
        <v>109</v>
      </c>
      <c r="AT7" t="s">
        <v>114</v>
      </c>
      <c r="AU7" t="s">
        <v>107</v>
      </c>
      <c r="AV7" t="s">
        <v>108</v>
      </c>
      <c r="AW7" t="s">
        <v>109</v>
      </c>
      <c r="AX7" t="s">
        <v>114</v>
      </c>
      <c r="AY7" t="s">
        <v>107</v>
      </c>
      <c r="AZ7" t="s">
        <v>108</v>
      </c>
      <c r="BA7" t="s">
        <v>109</v>
      </c>
      <c r="BB7" t="s">
        <v>114</v>
      </c>
      <c r="BC7" t="s">
        <v>107</v>
      </c>
      <c r="BD7" t="s">
        <v>108</v>
      </c>
      <c r="BE7" t="s">
        <v>109</v>
      </c>
      <c r="BF7" t="s">
        <v>114</v>
      </c>
      <c r="BG7" t="s">
        <v>107</v>
      </c>
      <c r="BH7" t="s">
        <v>108</v>
      </c>
      <c r="BI7" t="s">
        <v>109</v>
      </c>
    </row>
    <row r="8" spans="1:61">
      <c r="A8" s="16">
        <f>'Bilan global'!A8</f>
        <v>40880</v>
      </c>
      <c r="B8" s="54"/>
      <c r="C8" s="54" t="str">
        <f>IF(COUNTIF(plat,$D8),'Bilan global'!$M$9,'Bilan global'!$M$10)</f>
        <v>Plat Unique</v>
      </c>
      <c r="D8" s="52" t="s">
        <v>25</v>
      </c>
      <c r="E8" s="22"/>
      <c r="F8" s="22" t="s">
        <v>26</v>
      </c>
      <c r="G8" s="32">
        <v>1</v>
      </c>
      <c r="H8" s="17">
        <v>3716</v>
      </c>
      <c r="J8" s="70">
        <v>3716</v>
      </c>
      <c r="K8" s="61">
        <f t="shared" ref="K8:K23" si="0">SUMIF($H$8:$H$147,J8,$G$8:$G$326)</f>
        <v>2</v>
      </c>
      <c r="L8" s="61">
        <f>SUMIFS($G$8:$G$147,$H$8:$H$147,$J8,$C$8:$C$147,'Bilan global'!$M$9)</f>
        <v>2</v>
      </c>
      <c r="M8" s="72">
        <f>SUMIFS($G$8:$G$147,$H$8:$H$147,$J8,$C$8:$C$147,'Bilan global'!$M$10)</f>
        <v>0</v>
      </c>
      <c r="N8" s="73">
        <v>2311</v>
      </c>
      <c r="O8" s="71">
        <f>SUMIF($H$148:$H$326,N8,$G$148:$G$326)</f>
        <v>4</v>
      </c>
      <c r="P8" s="71">
        <f>SUMIFS($G$148:$G$326,$H$148:$H$326,$N8,$C$148:$C$326,'Bilan global'!$M$9)</f>
        <v>0</v>
      </c>
      <c r="Q8" s="72">
        <f>SUMIFS($G$148:$G$326,$H$148:$H$326,$N8,$C$148:$C$326,'Bilan global'!$M$10)</f>
        <v>4</v>
      </c>
    </row>
    <row r="9" spans="1:61">
      <c r="A9" s="16">
        <v>40880</v>
      </c>
      <c r="B9" s="54"/>
      <c r="C9" s="54" t="str">
        <f>IF(COUNTIF(plat,$D9),'Bilan global'!$M$9,'Bilan global'!$M$10)</f>
        <v>Plat Unique</v>
      </c>
      <c r="D9" s="52" t="s">
        <v>24</v>
      </c>
      <c r="E9" s="22"/>
      <c r="F9" s="22" t="s">
        <v>26</v>
      </c>
      <c r="G9" s="32">
        <v>1</v>
      </c>
      <c r="H9" s="17">
        <v>3746</v>
      </c>
      <c r="J9" s="62">
        <v>3746</v>
      </c>
      <c r="K9" s="61">
        <f t="shared" si="0"/>
        <v>1</v>
      </c>
      <c r="L9" s="61">
        <f>SUMIFS($G$8:$G$147,$H$8:$H$147,$J9,$C$8:$C$147,'Bilan global'!$M$9)</f>
        <v>1</v>
      </c>
      <c r="M9" s="63">
        <f>SUMIFS($G$8:$G$147,$H$8:$H$147,$J9,$C$8:$C$147,'Bilan global'!$M$10)</f>
        <v>0</v>
      </c>
      <c r="N9" s="68">
        <v>6466</v>
      </c>
      <c r="O9" s="61">
        <f t="shared" ref="O9:O72" si="1">SUMIF($H$148:$H$326,N9,$G$148:$G$326)</f>
        <v>3</v>
      </c>
      <c r="P9" s="61">
        <f>SUMIFS($G$148:$G$326,$H$148:$H$326,$N9,$C$148:$C$326,'Bilan global'!$M$9)</f>
        <v>0</v>
      </c>
      <c r="Q9" s="63">
        <f>SUMIFS($G$148:$G$326,$H$148:$H$326,$N9,$C$148:$C$326,'Bilan global'!$M$10)</f>
        <v>3</v>
      </c>
    </row>
    <row r="10" spans="1:61">
      <c r="A10" s="16">
        <v>40880</v>
      </c>
      <c r="B10" s="54"/>
      <c r="C10" s="54" t="str">
        <f>IF(COUNTIF(plat,$D10),'Bilan global'!$M$9,'Bilan global'!$M$10)</f>
        <v>Plat Unique</v>
      </c>
      <c r="D10" s="52" t="s">
        <v>22</v>
      </c>
      <c r="E10" s="22"/>
      <c r="F10" s="22" t="s">
        <v>26</v>
      </c>
      <c r="G10" s="32">
        <v>1</v>
      </c>
      <c r="H10" s="17">
        <v>2621</v>
      </c>
      <c r="J10" s="62">
        <v>2621</v>
      </c>
      <c r="K10" s="61">
        <f t="shared" si="0"/>
        <v>2</v>
      </c>
      <c r="L10" s="61">
        <f>SUMIFS($G$8:$G$147,$H$8:$H$147,$J10,$C$8:$C$147,'Bilan global'!$M$9)</f>
        <v>2</v>
      </c>
      <c r="M10" s="63">
        <f>SUMIFS($G$8:$G$147,$H$8:$H$147,$J10,$C$8:$C$147,'Bilan global'!$M$10)</f>
        <v>0</v>
      </c>
      <c r="N10" s="69">
        <v>6240</v>
      </c>
      <c r="O10" s="61">
        <f t="shared" si="1"/>
        <v>1</v>
      </c>
      <c r="P10" s="61">
        <f>SUMIFS($G$148:$G$326,$H$148:$H$326,$N10,$C$148:$C$326,'Bilan global'!$M$9)</f>
        <v>0</v>
      </c>
      <c r="Q10" s="63">
        <f>SUMIFS($G$148:$G$326,$H$148:$H$326,$N10,$C$148:$C$326,'Bilan global'!$M$10)</f>
        <v>1</v>
      </c>
    </row>
    <row r="11" spans="1:61">
      <c r="A11" s="10">
        <v>40880</v>
      </c>
      <c r="B11" s="54"/>
      <c r="C11" s="54" t="str">
        <f>IF(COUNTIF(plat,$D11),'Bilan global'!$M$9,'Bilan global'!$M$10)</f>
        <v>Plat Unique</v>
      </c>
      <c r="D11" s="53" t="s">
        <v>25</v>
      </c>
      <c r="E11" s="11"/>
      <c r="F11" s="11" t="s">
        <v>26</v>
      </c>
      <c r="G11" s="33">
        <v>11</v>
      </c>
      <c r="H11" s="12">
        <v>6011</v>
      </c>
      <c r="J11" s="64">
        <v>6011</v>
      </c>
      <c r="K11" s="61">
        <f t="shared" si="0"/>
        <v>11</v>
      </c>
      <c r="L11" s="61">
        <f>SUMIFS($G$8:$G$147,$H$8:$H$147,$J11,$C$8:$C$147,'Bilan global'!$M$9)</f>
        <v>11</v>
      </c>
      <c r="M11" s="63">
        <f>SUMIFS($G$8:$G$147,$H$8:$H$147,$J11,$C$8:$C$147,'Bilan global'!$M$10)</f>
        <v>0</v>
      </c>
      <c r="N11" s="68">
        <v>6601</v>
      </c>
      <c r="O11" s="61">
        <f t="shared" si="1"/>
        <v>7</v>
      </c>
      <c r="P11" s="61">
        <f>SUMIFS($G$148:$G$326,$H$148:$H$326,$N11,$C$148:$C$326,'Bilan global'!$M$9)</f>
        <v>4</v>
      </c>
      <c r="Q11" s="63">
        <f>SUMIFS($G$148:$G$326,$H$148:$H$326,$N11,$C$148:$C$326,'Bilan global'!$M$10)</f>
        <v>3</v>
      </c>
    </row>
    <row r="12" spans="1:61">
      <c r="A12" s="16">
        <v>40880</v>
      </c>
      <c r="B12" s="54"/>
      <c r="C12" s="54" t="str">
        <f>IF(COUNTIF(plat,$D12),'Bilan global'!$M$9,'Bilan global'!$M$10)</f>
        <v>Plat Unique</v>
      </c>
      <c r="D12" s="52" t="s">
        <v>24</v>
      </c>
      <c r="E12" s="22"/>
      <c r="F12" s="22" t="s">
        <v>26</v>
      </c>
      <c r="G12" s="32">
        <v>1</v>
      </c>
      <c r="H12" s="17">
        <v>1314</v>
      </c>
      <c r="J12" s="62">
        <v>1314</v>
      </c>
      <c r="K12" s="61">
        <f t="shared" si="0"/>
        <v>3</v>
      </c>
      <c r="L12" s="61">
        <f>SUMIFS($G$8:$G$147,$H$8:$H$147,$J12,$C$8:$C$147,'Bilan global'!$M$9)</f>
        <v>1</v>
      </c>
      <c r="M12" s="63">
        <f>SUMIFS($G$8:$G$147,$H$8:$H$147,$J12,$C$8:$C$147,'Bilan global'!$M$10)</f>
        <v>2</v>
      </c>
      <c r="N12" s="69">
        <v>3003</v>
      </c>
      <c r="O12" s="61">
        <f t="shared" si="1"/>
        <v>4</v>
      </c>
      <c r="P12" s="61">
        <f>SUMIFS($G$148:$G$326,$H$148:$H$326,$N12,$C$148:$C$326,'Bilan global'!$M$9)</f>
        <v>4</v>
      </c>
      <c r="Q12" s="63">
        <f>SUMIFS($G$148:$G$326,$H$148:$H$326,$N12,$C$148:$C$326,'Bilan global'!$M$10)</f>
        <v>0</v>
      </c>
    </row>
    <row r="13" spans="1:61">
      <c r="A13" s="16">
        <v>40880</v>
      </c>
      <c r="B13" s="54"/>
      <c r="C13" s="54" t="str">
        <f>IF(COUNTIF(plat,$D13),'Bilan global'!$M$9,'Bilan global'!$M$10)</f>
        <v>Plat Unique</v>
      </c>
      <c r="D13" s="52" t="s">
        <v>24</v>
      </c>
      <c r="E13" s="22"/>
      <c r="F13" s="22" t="s">
        <v>26</v>
      </c>
      <c r="G13" s="32">
        <v>1</v>
      </c>
      <c r="H13" s="17">
        <v>6512</v>
      </c>
      <c r="J13" s="62">
        <v>6512</v>
      </c>
      <c r="K13" s="61">
        <f t="shared" si="0"/>
        <v>6</v>
      </c>
      <c r="L13" s="61">
        <f>SUMIFS($G$8:$G$147,$H$8:$H$147,$J13,$C$8:$C$147,'Bilan global'!$M$9)</f>
        <v>4</v>
      </c>
      <c r="M13" s="63">
        <f>SUMIFS($G$8:$G$147,$H$8:$H$147,$J13,$C$8:$C$147,'Bilan global'!$M$10)</f>
        <v>2</v>
      </c>
      <c r="N13" s="68">
        <v>2051</v>
      </c>
      <c r="O13" s="61">
        <f t="shared" si="1"/>
        <v>5</v>
      </c>
      <c r="P13" s="61">
        <f>SUMIFS($G$148:$G$326,$H$148:$H$326,$N13,$C$148:$C$326,'Bilan global'!$M$9)</f>
        <v>1</v>
      </c>
      <c r="Q13" s="63">
        <f>SUMIFS($G$148:$G$326,$H$148:$H$326,$N13,$C$148:$C$326,'Bilan global'!$M$10)</f>
        <v>4</v>
      </c>
    </row>
    <row r="14" spans="1:61">
      <c r="A14" s="16">
        <v>40880</v>
      </c>
      <c r="B14" s="54"/>
      <c r="C14" s="54" t="str">
        <f>IF(COUNTIF(plat,$D14),'Bilan global'!$M$9,'Bilan global'!$M$10)</f>
        <v>Plat Unique</v>
      </c>
      <c r="D14" s="52" t="s">
        <v>24</v>
      </c>
      <c r="E14" s="22"/>
      <c r="F14" s="22" t="s">
        <v>26</v>
      </c>
      <c r="G14" s="32">
        <v>3</v>
      </c>
      <c r="H14" s="17">
        <v>6512</v>
      </c>
      <c r="J14" s="62">
        <v>6466</v>
      </c>
      <c r="K14" s="61">
        <f t="shared" si="0"/>
        <v>10</v>
      </c>
      <c r="L14" s="61">
        <f>SUMIFS($G$8:$G$147,$H$8:$H$147,$J14,$C$8:$C$147,'Bilan global'!$M$9)</f>
        <v>0</v>
      </c>
      <c r="M14" s="63">
        <f>SUMIFS($G$8:$G$147,$H$8:$H$147,$J14,$C$8:$C$147,'Bilan global'!$M$10)</f>
        <v>10</v>
      </c>
      <c r="N14" s="68">
        <v>6512</v>
      </c>
      <c r="O14" s="61">
        <f t="shared" si="1"/>
        <v>3</v>
      </c>
      <c r="P14" s="61">
        <f>SUMIFS($G$148:$G$326,$H$148:$H$326,$N14,$C$148:$C$326,'Bilan global'!$M$9)</f>
        <v>3</v>
      </c>
      <c r="Q14" s="63">
        <f>SUMIFS($G$148:$G$326,$H$148:$H$326,$N14,$C$148:$C$326,'Bilan global'!$M$10)</f>
        <v>0</v>
      </c>
    </row>
    <row r="15" spans="1:61">
      <c r="A15" s="16">
        <v>40880</v>
      </c>
      <c r="B15" s="54"/>
      <c r="C15" s="54" t="str">
        <f>IF(COUNTIF(plat,$D15),'Bilan global'!$M$9,'Bilan global'!$M$10)</f>
        <v>Plateau repas</v>
      </c>
      <c r="D15" s="52" t="s">
        <v>6</v>
      </c>
      <c r="E15" s="17" t="s">
        <v>26</v>
      </c>
      <c r="F15" s="17"/>
      <c r="G15" s="32">
        <v>1</v>
      </c>
      <c r="H15" s="17">
        <v>6512</v>
      </c>
      <c r="J15" s="62" t="s">
        <v>27</v>
      </c>
      <c r="K15" s="61">
        <f t="shared" si="0"/>
        <v>4</v>
      </c>
      <c r="L15" s="61">
        <f>SUMIFS($G$8:$G$147,$H$8:$H$147,$J15,$C$8:$C$147,'Bilan global'!$M$9)</f>
        <v>0</v>
      </c>
      <c r="M15" s="63">
        <f>SUMIFS($G$8:$G$147,$H$8:$H$147,$J15,$C$8:$C$147,'Bilan global'!$M$10)</f>
        <v>4</v>
      </c>
      <c r="N15" s="69">
        <v>3612</v>
      </c>
      <c r="O15" s="61">
        <f t="shared" si="1"/>
        <v>1</v>
      </c>
      <c r="P15" s="61">
        <f>SUMIFS($G$148:$G$326,$H$148:$H$326,$N15,$C$148:$C$326,'Bilan global'!$M$9)</f>
        <v>1</v>
      </c>
      <c r="Q15" s="63">
        <f>SUMIFS($G$148:$G$326,$H$148:$H$326,$N15,$C$148:$C$326,'Bilan global'!$M$10)</f>
        <v>0</v>
      </c>
    </row>
    <row r="16" spans="1:61">
      <c r="A16" s="16">
        <v>40880</v>
      </c>
      <c r="B16" s="54"/>
      <c r="C16" s="54" t="str">
        <f>IF(COUNTIF(plat,$D16),'Bilan global'!$M$9,'Bilan global'!$M$10)</f>
        <v>Plateau repas</v>
      </c>
      <c r="D16" s="52" t="s">
        <v>4</v>
      </c>
      <c r="E16" s="17" t="s">
        <v>26</v>
      </c>
      <c r="F16" s="17"/>
      <c r="G16" s="17">
        <v>1</v>
      </c>
      <c r="H16" s="17">
        <v>6512</v>
      </c>
      <c r="J16" s="64">
        <v>2401</v>
      </c>
      <c r="K16" s="61">
        <f t="shared" si="0"/>
        <v>8</v>
      </c>
      <c r="L16" s="61">
        <f>SUMIFS($G$8:$G$147,$H$8:$H$147,$J16,$C$8:$C$147,'Bilan global'!$M$9)</f>
        <v>1</v>
      </c>
      <c r="M16" s="63">
        <f>SUMIFS($G$8:$G$147,$H$8:$H$147,$J16,$C$8:$C$147,'Bilan global'!$M$10)</f>
        <v>7</v>
      </c>
      <c r="N16" s="68">
        <v>6702</v>
      </c>
      <c r="O16" s="61">
        <f t="shared" si="1"/>
        <v>5</v>
      </c>
      <c r="P16" s="61">
        <f>SUMIFS($G$148:$G$326,$H$148:$H$326,$N16,$C$148:$C$326,'Bilan global'!$M$9)</f>
        <v>1</v>
      </c>
      <c r="Q16" s="63">
        <f>SUMIFS($G$148:$G$326,$H$148:$H$326,$N16,$C$148:$C$326,'Bilan global'!$M$10)</f>
        <v>4</v>
      </c>
    </row>
    <row r="17" spans="1:17">
      <c r="A17" s="16">
        <v>40881</v>
      </c>
      <c r="B17" s="54"/>
      <c r="C17" s="54" t="str">
        <f>IF(COUNTIF(plat,$D17),'Bilan global'!$M$9,'Bilan global'!$M$10)</f>
        <v>Plateau repas</v>
      </c>
      <c r="D17" s="52" t="s">
        <v>6</v>
      </c>
      <c r="E17" s="17" t="s">
        <v>26</v>
      </c>
      <c r="F17" s="17"/>
      <c r="G17" s="17">
        <v>5</v>
      </c>
      <c r="H17" s="17">
        <v>6466</v>
      </c>
      <c r="J17" s="64">
        <v>2302</v>
      </c>
      <c r="K17" s="61">
        <f t="shared" si="0"/>
        <v>5</v>
      </c>
      <c r="L17" s="61">
        <f>SUMIFS($G$8:$G$147,$H$8:$H$147,$J17,$C$8:$C$147,'Bilan global'!$M$9)</f>
        <v>3</v>
      </c>
      <c r="M17" s="63">
        <f>SUMIFS($G$8:$G$147,$H$8:$H$147,$J17,$C$8:$C$147,'Bilan global'!$M$10)</f>
        <v>2</v>
      </c>
      <c r="N17" s="69">
        <v>6313</v>
      </c>
      <c r="O17" s="61">
        <f t="shared" si="1"/>
        <v>1</v>
      </c>
      <c r="P17" s="61">
        <f>SUMIFS($G$148:$G$326,$H$148:$H$326,$N17,$C$148:$C$326,'Bilan global'!$M$9)</f>
        <v>1</v>
      </c>
      <c r="Q17" s="63">
        <f>SUMIFS($G$148:$G$326,$H$148:$H$326,$N17,$C$148:$C$326,'Bilan global'!$M$10)</f>
        <v>0</v>
      </c>
    </row>
    <row r="18" spans="1:17">
      <c r="A18" s="16">
        <v>40881</v>
      </c>
      <c r="B18" s="54"/>
      <c r="C18" s="54" t="str">
        <f>IF(COUNTIF(plat,$D18),'Bilan global'!$M$9,'Bilan global'!$M$10)</f>
        <v>Plateau repas</v>
      </c>
      <c r="D18" s="52" t="s">
        <v>6</v>
      </c>
      <c r="E18" s="17" t="s">
        <v>26</v>
      </c>
      <c r="F18" s="17"/>
      <c r="G18" s="17">
        <v>1</v>
      </c>
      <c r="H18" s="17" t="s">
        <v>27</v>
      </c>
      <c r="J18" s="64" t="s">
        <v>28</v>
      </c>
      <c r="K18" s="61">
        <f t="shared" si="0"/>
        <v>2</v>
      </c>
      <c r="L18" s="61">
        <f>SUMIFS($G$8:$G$147,$H$8:$H$147,$J18,$C$8:$C$147,'Bilan global'!$M$9)</f>
        <v>0</v>
      </c>
      <c r="M18" s="63">
        <f>SUMIFS($G$8:$G$147,$H$8:$H$147,$J18,$C$8:$C$147,'Bilan global'!$M$10)</f>
        <v>2</v>
      </c>
      <c r="N18" s="69">
        <v>6817</v>
      </c>
      <c r="O18" s="61">
        <f t="shared" si="1"/>
        <v>3</v>
      </c>
      <c r="P18" s="61">
        <f>SUMIFS($G$148:$G$326,$H$148:$H$326,$N18,$C$148:$C$326,'Bilan global'!$M$9)</f>
        <v>3</v>
      </c>
      <c r="Q18" s="63">
        <f>SUMIFS($G$148:$G$326,$H$148:$H$326,$N18,$C$148:$C$326,'Bilan global'!$M$10)</f>
        <v>0</v>
      </c>
    </row>
    <row r="19" spans="1:17">
      <c r="A19" s="10">
        <v>40881</v>
      </c>
      <c r="B19" s="54"/>
      <c r="C19" s="54" t="str">
        <f>IF(COUNTIF(plat,$D19),'Bilan global'!$M$9,'Bilan global'!$M$10)</f>
        <v>Plateau repas</v>
      </c>
      <c r="D19" s="53" t="s">
        <v>6</v>
      </c>
      <c r="E19" s="12" t="s">
        <v>26</v>
      </c>
      <c r="F19" s="12"/>
      <c r="G19" s="12">
        <v>2</v>
      </c>
      <c r="H19" s="12">
        <v>2401</v>
      </c>
      <c r="J19" s="62">
        <v>6421</v>
      </c>
      <c r="K19" s="61">
        <f t="shared" si="0"/>
        <v>1</v>
      </c>
      <c r="L19" s="61">
        <f>SUMIFS($G$8:$G$147,$H$8:$H$147,$J19,$C$8:$C$147,'Bilan global'!$M$9)</f>
        <v>1</v>
      </c>
      <c r="M19" s="63">
        <f>SUMIFS($G$8:$G$147,$H$8:$H$147,$J19,$C$8:$C$147,'Bilan global'!$M$10)</f>
        <v>0</v>
      </c>
      <c r="N19" s="69">
        <v>3722</v>
      </c>
      <c r="O19" s="61">
        <f t="shared" si="1"/>
        <v>5</v>
      </c>
      <c r="P19" s="61">
        <f>SUMIFS($G$148:$G$326,$H$148:$H$326,$N19,$C$148:$C$326,'Bilan global'!$M$9)</f>
        <v>5</v>
      </c>
      <c r="Q19" s="63">
        <f>SUMIFS($G$148:$G$326,$H$148:$H$326,$N19,$C$148:$C$326,'Bilan global'!$M$10)</f>
        <v>0</v>
      </c>
    </row>
    <row r="20" spans="1:17">
      <c r="A20" s="10">
        <v>40881</v>
      </c>
      <c r="B20" s="54"/>
      <c r="C20" s="54" t="str">
        <f>IF(COUNTIF(plat,$D20),'Bilan global'!$M$9,'Bilan global'!$M$10)</f>
        <v>Plateau repas</v>
      </c>
      <c r="D20" s="53" t="s">
        <v>7</v>
      </c>
      <c r="E20" s="12" t="s">
        <v>26</v>
      </c>
      <c r="F20" s="12"/>
      <c r="G20" s="12">
        <v>1</v>
      </c>
      <c r="H20" s="12">
        <v>2302</v>
      </c>
      <c r="J20" s="64">
        <v>1101</v>
      </c>
      <c r="K20" s="61">
        <f t="shared" si="0"/>
        <v>1</v>
      </c>
      <c r="L20" s="61">
        <f>SUMIFS($G$8:$G$147,$H$8:$H$147,$J20,$C$8:$C$147,'Bilan global'!$M$9)</f>
        <v>1</v>
      </c>
      <c r="M20" s="63">
        <f>SUMIFS($G$8:$G$147,$H$8:$H$147,$J20,$C$8:$C$147,'Bilan global'!$M$10)</f>
        <v>0</v>
      </c>
      <c r="N20" s="68">
        <v>3746</v>
      </c>
      <c r="O20" s="61">
        <f t="shared" si="1"/>
        <v>4</v>
      </c>
      <c r="P20" s="61">
        <f>SUMIFS($G$148:$G$326,$H$148:$H$326,$N20,$C$148:$C$326,'Bilan global'!$M$9)</f>
        <v>4</v>
      </c>
      <c r="Q20" s="63">
        <f>SUMIFS($G$148:$G$326,$H$148:$H$326,$N20,$C$148:$C$326,'Bilan global'!$M$10)</f>
        <v>0</v>
      </c>
    </row>
    <row r="21" spans="1:17">
      <c r="A21" s="10">
        <v>40881</v>
      </c>
      <c r="B21" s="54"/>
      <c r="C21" s="54" t="str">
        <f>IF(COUNTIF(plat,$D21),'Bilan global'!$M$9,'Bilan global'!$M$10)</f>
        <v>Plateau repas</v>
      </c>
      <c r="D21" s="53" t="s">
        <v>4</v>
      </c>
      <c r="E21" s="12" t="s">
        <v>26</v>
      </c>
      <c r="F21" s="12"/>
      <c r="G21" s="12">
        <v>1</v>
      </c>
      <c r="H21" s="12" t="s">
        <v>28</v>
      </c>
      <c r="J21" s="64">
        <v>6501</v>
      </c>
      <c r="K21" s="61">
        <f t="shared" si="0"/>
        <v>5</v>
      </c>
      <c r="L21" s="61">
        <f>SUMIFS($G$8:$G$147,$H$8:$H$147,$J21,$C$8:$C$147,'Bilan global'!$M$9)</f>
        <v>5</v>
      </c>
      <c r="M21" s="63">
        <f>SUMIFS($G$8:$G$147,$H$8:$H$147,$J21,$C$8:$C$147,'Bilan global'!$M$10)</f>
        <v>0</v>
      </c>
      <c r="N21" s="68">
        <v>2402</v>
      </c>
      <c r="O21" s="61">
        <f t="shared" si="1"/>
        <v>3</v>
      </c>
      <c r="P21" s="61">
        <f>SUMIFS($G$148:$G$326,$H$148:$H$326,$N21,$C$148:$C$326,'Bilan global'!$M$9)</f>
        <v>0</v>
      </c>
      <c r="Q21" s="63">
        <f>SUMIFS($G$148:$G$326,$H$148:$H$326,$N21,$C$148:$C$326,'Bilan global'!$M$10)</f>
        <v>3</v>
      </c>
    </row>
    <row r="22" spans="1:17">
      <c r="A22" s="10">
        <v>40881</v>
      </c>
      <c r="B22" s="54"/>
      <c r="C22" s="54" t="str">
        <f>IF(COUNTIF(plat,$D22),'Bilan global'!$M$9,'Bilan global'!$M$10)</f>
        <v>Plat Unique</v>
      </c>
      <c r="D22" s="53" t="s">
        <v>24</v>
      </c>
      <c r="E22" s="12" t="s">
        <v>26</v>
      </c>
      <c r="F22" s="12"/>
      <c r="G22" s="12">
        <v>1</v>
      </c>
      <c r="H22" s="12">
        <v>2302</v>
      </c>
      <c r="J22" s="64">
        <v>6967</v>
      </c>
      <c r="K22" s="61">
        <f t="shared" si="0"/>
        <v>3</v>
      </c>
      <c r="L22" s="61">
        <f>SUMIFS($G$8:$G$147,$H$8:$H$147,$J22,$C$8:$C$147,'Bilan global'!$M$9)</f>
        <v>0</v>
      </c>
      <c r="M22" s="63">
        <f>SUMIFS($G$8:$G$147,$H$8:$H$147,$J22,$C$8:$C$147,'Bilan global'!$M$10)</f>
        <v>3</v>
      </c>
      <c r="N22" s="68">
        <v>2401</v>
      </c>
      <c r="O22" s="61">
        <f t="shared" si="1"/>
        <v>4</v>
      </c>
      <c r="P22" s="61">
        <f>SUMIFS($G$148:$G$326,$H$148:$H$326,$N22,$C$148:$C$326,'Bilan global'!$M$9)</f>
        <v>0</v>
      </c>
      <c r="Q22" s="63">
        <f>SUMIFS($G$148:$G$326,$H$148:$H$326,$N22,$C$148:$C$326,'Bilan global'!$M$10)</f>
        <v>4</v>
      </c>
    </row>
    <row r="23" spans="1:17">
      <c r="A23" s="10">
        <v>40882</v>
      </c>
      <c r="B23" s="54"/>
      <c r="C23" s="54" t="str">
        <f>IF(COUNTIF(plat,$D23),'Bilan global'!$M$9,'Bilan global'!$M$10)</f>
        <v>Plateau repas</v>
      </c>
      <c r="D23" s="53" t="s">
        <v>6</v>
      </c>
      <c r="E23" s="12" t="s">
        <v>26</v>
      </c>
      <c r="F23" s="12"/>
      <c r="G23" s="12">
        <v>1</v>
      </c>
      <c r="H23" s="12">
        <v>2302</v>
      </c>
      <c r="J23" s="64">
        <v>2313</v>
      </c>
      <c r="K23" s="61">
        <f t="shared" si="0"/>
        <v>2</v>
      </c>
      <c r="L23" s="61">
        <f>SUMIFS($G$8:$G$147,$H$8:$H$147,$J23,$C$8:$C$147,'Bilan global'!$M$9)</f>
        <v>2</v>
      </c>
      <c r="M23" s="63">
        <f>SUMIFS($G$8:$G$147,$H$8:$H$147,$J23,$C$8:$C$147,'Bilan global'!$M$10)</f>
        <v>0</v>
      </c>
      <c r="N23" s="68" t="s">
        <v>42</v>
      </c>
      <c r="O23" s="61">
        <f t="shared" si="1"/>
        <v>4</v>
      </c>
      <c r="P23" s="61">
        <f>SUMIFS($G$148:$G$326,$H$148:$H$326,$N23,$C$148:$C$326,'Bilan global'!$M$9)</f>
        <v>0</v>
      </c>
      <c r="Q23" s="63">
        <f>SUMIFS($G$148:$G$326,$H$148:$H$326,$N23,$C$148:$C$326,'Bilan global'!$M$10)</f>
        <v>4</v>
      </c>
    </row>
    <row r="24" spans="1:17">
      <c r="A24" s="16">
        <v>40882</v>
      </c>
      <c r="B24" s="54"/>
      <c r="C24" s="54" t="str">
        <f>IF(COUNTIF(plat,$D24),'Bilan global'!$M$9,'Bilan global'!$M$10)</f>
        <v>Plateau repas</v>
      </c>
      <c r="D24" s="52" t="s">
        <v>6</v>
      </c>
      <c r="E24" s="17" t="s">
        <v>26</v>
      </c>
      <c r="F24" s="17"/>
      <c r="G24" s="17">
        <v>1</v>
      </c>
      <c r="H24" s="17">
        <v>6466</v>
      </c>
      <c r="J24" s="62">
        <v>2311</v>
      </c>
      <c r="K24" s="61">
        <f t="shared" ref="K24:K29" si="2">SUMIF($H$8:$H$147,J24,$G$8:$G$326)</f>
        <v>2</v>
      </c>
      <c r="L24" s="61">
        <f>SUMIFS($G$8:$G$147,$H$8:$H$147,$J24,$C$8:$C$147,'Bilan global'!$M$9)</f>
        <v>2</v>
      </c>
      <c r="M24" s="63">
        <f>SUMIFS($G$8:$G$147,$H$8:$H$147,$J24,$C$8:$C$147,'Bilan global'!$M$10)</f>
        <v>0</v>
      </c>
      <c r="N24" s="69" t="s">
        <v>37</v>
      </c>
      <c r="O24" s="61">
        <f t="shared" si="1"/>
        <v>6</v>
      </c>
      <c r="P24" s="61">
        <f>SUMIFS($G$148:$G$326,$H$148:$H$326,$N24,$C$148:$C$326,'Bilan global'!$M$9)</f>
        <v>3</v>
      </c>
      <c r="Q24" s="63">
        <f>SUMIFS($G$148:$G$326,$H$148:$H$326,$N24,$C$148:$C$326,'Bilan global'!$M$10)</f>
        <v>3</v>
      </c>
    </row>
    <row r="25" spans="1:17">
      <c r="A25" s="16">
        <v>40882</v>
      </c>
      <c r="B25" s="54"/>
      <c r="C25" s="54" t="str">
        <f>IF(COUNTIF(plat,$D25),'Bilan global'!$M$9,'Bilan global'!$M$10)</f>
        <v>Plat Unique</v>
      </c>
      <c r="D25" s="52" t="s">
        <v>24</v>
      </c>
      <c r="E25" s="17"/>
      <c r="F25" s="17" t="s">
        <v>26</v>
      </c>
      <c r="G25" s="17">
        <v>1</v>
      </c>
      <c r="H25" s="17">
        <v>6421</v>
      </c>
      <c r="J25" s="64">
        <v>3217</v>
      </c>
      <c r="K25" s="61">
        <f t="shared" si="2"/>
        <v>5</v>
      </c>
      <c r="L25" s="61">
        <f>SUMIFS($G$8:$G$147,$H$8:$H$147,$J25,$C$8:$C$147,'Bilan global'!$M$9)</f>
        <v>0</v>
      </c>
      <c r="M25" s="63">
        <f>SUMIFS($G$8:$G$147,$H$8:$H$147,$J25,$C$8:$C$147,'Bilan global'!$M$10)</f>
        <v>5</v>
      </c>
      <c r="N25" s="68">
        <v>2302</v>
      </c>
      <c r="O25" s="61">
        <f t="shared" si="1"/>
        <v>5</v>
      </c>
      <c r="P25" s="61">
        <f>SUMIFS($G$148:$G$326,$H$148:$H$326,$N25,$C$148:$C$326,'Bilan global'!$M$9)</f>
        <v>1</v>
      </c>
      <c r="Q25" s="63">
        <f>SUMIFS($G$148:$G$326,$H$148:$H$326,$N25,$C$148:$C$326,'Bilan global'!$M$10)</f>
        <v>4</v>
      </c>
    </row>
    <row r="26" spans="1:17">
      <c r="A26" s="16">
        <v>40882</v>
      </c>
      <c r="B26" s="54"/>
      <c r="C26" s="54" t="str">
        <f>IF(COUNTIF(plat,$D26),'Bilan global'!$M$9,'Bilan global'!$M$10)</f>
        <v>Plat Unique</v>
      </c>
      <c r="D26" s="52" t="s">
        <v>22</v>
      </c>
      <c r="E26" s="17"/>
      <c r="F26" s="17" t="s">
        <v>26</v>
      </c>
      <c r="G26" s="17">
        <v>1</v>
      </c>
      <c r="H26" s="17">
        <v>2621</v>
      </c>
      <c r="J26" s="64">
        <v>6273</v>
      </c>
      <c r="K26" s="61">
        <f t="shared" si="2"/>
        <v>3</v>
      </c>
      <c r="L26" s="61">
        <f>SUMIFS($G$8:$G$147,$H$8:$H$147,$J26,$C$8:$C$147,'Bilan global'!$M$9)</f>
        <v>0</v>
      </c>
      <c r="M26" s="63">
        <f>SUMIFS($G$8:$G$147,$H$8:$H$147,$J26,$C$8:$C$147,'Bilan global'!$M$10)</f>
        <v>3</v>
      </c>
      <c r="N26" s="68" t="s">
        <v>28</v>
      </c>
      <c r="O26" s="61">
        <f t="shared" si="1"/>
        <v>6</v>
      </c>
      <c r="P26" s="61">
        <f>SUMIFS($G$148:$G$326,$H$148:$H$326,$N26,$C$148:$C$326,'Bilan global'!$M$9)</f>
        <v>0</v>
      </c>
      <c r="Q26" s="63">
        <f>SUMIFS($G$148:$G$326,$H$148:$H$326,$N26,$C$148:$C$326,'Bilan global'!$M$10)</f>
        <v>6</v>
      </c>
    </row>
    <row r="27" spans="1:17">
      <c r="A27" s="10">
        <v>40882</v>
      </c>
      <c r="B27" s="54"/>
      <c r="C27" s="54" t="str">
        <f>IF(COUNTIF(plat,$D27),'Bilan global'!$M$9,'Bilan global'!$M$10)</f>
        <v>Plat Unique</v>
      </c>
      <c r="D27" s="53" t="s">
        <v>22</v>
      </c>
      <c r="E27" s="12"/>
      <c r="F27" s="12" t="s">
        <v>26</v>
      </c>
      <c r="G27" s="12">
        <v>1</v>
      </c>
      <c r="H27" s="12">
        <v>1101</v>
      </c>
      <c r="J27" s="64" t="s">
        <v>33</v>
      </c>
      <c r="K27" s="61">
        <f t="shared" si="2"/>
        <v>1</v>
      </c>
      <c r="L27" s="61">
        <f>SUMIFS($G$8:$G$147,$H$8:$H$147,$J27,$C$8:$C$147,'Bilan global'!$M$9)</f>
        <v>0</v>
      </c>
      <c r="M27" s="63">
        <f>SUMIFS($G$8:$G$147,$H$8:$H$147,$J27,$C$8:$C$147,'Bilan global'!$M$10)</f>
        <v>1</v>
      </c>
      <c r="N27" s="69">
        <v>3217</v>
      </c>
      <c r="O27" s="61">
        <f t="shared" si="1"/>
        <v>2</v>
      </c>
      <c r="P27" s="61">
        <f>SUMIFS($G$148:$G$326,$H$148:$H$326,$N27,$C$148:$C$326,'Bilan global'!$M$9)</f>
        <v>1</v>
      </c>
      <c r="Q27" s="63">
        <f>SUMIFS($G$148:$G$326,$H$148:$H$326,$N27,$C$148:$C$326,'Bilan global'!$M$10)</f>
        <v>1</v>
      </c>
    </row>
    <row r="28" spans="1:17">
      <c r="A28" s="10">
        <v>40882</v>
      </c>
      <c r="B28" s="54"/>
      <c r="C28" s="54" t="str">
        <f>IF(COUNTIF(plat,$D28),'Bilan global'!$M$9,'Bilan global'!$M$10)</f>
        <v>Plat Unique</v>
      </c>
      <c r="D28" s="53" t="s">
        <v>25</v>
      </c>
      <c r="E28" s="12"/>
      <c r="F28" s="12" t="s">
        <v>26</v>
      </c>
      <c r="G28" s="12">
        <v>2</v>
      </c>
      <c r="H28" s="12">
        <v>6501</v>
      </c>
      <c r="J28" s="64">
        <v>6457</v>
      </c>
      <c r="K28" s="61">
        <f t="shared" si="2"/>
        <v>1</v>
      </c>
      <c r="L28" s="61">
        <f>SUMIFS($G$8:$G$147,$H$8:$H$147,$J28,$C$8:$C$147,'Bilan global'!$M$9)</f>
        <v>0</v>
      </c>
      <c r="M28" s="63">
        <f>SUMIFS($G$8:$G$147,$H$8:$H$147,$J28,$C$8:$C$147,'Bilan global'!$M$10)</f>
        <v>1</v>
      </c>
      <c r="N28" s="69">
        <v>6922</v>
      </c>
      <c r="O28" s="61">
        <f t="shared" si="1"/>
        <v>1</v>
      </c>
      <c r="P28" s="61">
        <f>SUMIFS($G$148:$G$326,$H$148:$H$326,$N28,$C$148:$C$326,'Bilan global'!$M$9)</f>
        <v>1</v>
      </c>
      <c r="Q28" s="63">
        <f>SUMIFS($G$148:$G$326,$H$148:$H$326,$N28,$C$148:$C$326,'Bilan global'!$M$10)</f>
        <v>0</v>
      </c>
    </row>
    <row r="29" spans="1:17">
      <c r="A29" s="10">
        <v>40882</v>
      </c>
      <c r="B29" s="54"/>
      <c r="C29" s="54" t="str">
        <f>IF(COUNTIF(plat,$D29),'Bilan global'!$M$9,'Bilan global'!$M$10)</f>
        <v>Plat Unique</v>
      </c>
      <c r="D29" s="53" t="s">
        <v>24</v>
      </c>
      <c r="E29" s="12"/>
      <c r="F29" s="12" t="s">
        <v>26</v>
      </c>
      <c r="G29" s="12">
        <v>1</v>
      </c>
      <c r="H29" s="12">
        <v>6501</v>
      </c>
      <c r="J29" s="62">
        <v>2213</v>
      </c>
      <c r="K29" s="61">
        <f t="shared" si="2"/>
        <v>2</v>
      </c>
      <c r="L29" s="61">
        <f>SUMIFS($G$8:$G$147,$H$8:$H$147,$J29,$C$8:$C$147,'Bilan global'!$M$9)</f>
        <v>2</v>
      </c>
      <c r="M29" s="63">
        <f>SUMIFS($G$8:$G$147,$H$8:$H$147,$J29,$C$8:$C$147,'Bilan global'!$M$10)</f>
        <v>0</v>
      </c>
      <c r="N29" s="69" t="s">
        <v>43</v>
      </c>
      <c r="O29" s="61">
        <f t="shared" si="1"/>
        <v>1</v>
      </c>
      <c r="P29" s="61">
        <f>SUMIFS($G$148:$G$326,$H$148:$H$326,$N29,$C$148:$C$326,'Bilan global'!$M$9)</f>
        <v>0</v>
      </c>
      <c r="Q29" s="63">
        <f>SUMIFS($G$148:$G$326,$H$148:$H$326,$N29,$C$148:$C$326,'Bilan global'!$M$10)</f>
        <v>1</v>
      </c>
    </row>
    <row r="30" spans="1:17">
      <c r="A30" s="10">
        <v>40883</v>
      </c>
      <c r="B30" s="54"/>
      <c r="C30" s="54" t="str">
        <f>IF(COUNTIF(plat,$D30),'Bilan global'!$M$9,'Bilan global'!$M$10)</f>
        <v>Plateau repas</v>
      </c>
      <c r="D30" s="53" t="s">
        <v>6</v>
      </c>
      <c r="E30" s="12" t="s">
        <v>26</v>
      </c>
      <c r="F30" s="12"/>
      <c r="G30" s="12">
        <v>3</v>
      </c>
      <c r="H30" s="12">
        <v>6967</v>
      </c>
      <c r="J30" s="64">
        <v>4103</v>
      </c>
      <c r="K30" s="61">
        <f t="shared" ref="K30:K37" si="3">SUMIF($H$8:$H$147,J30,$G$8:$G$326)</f>
        <v>3</v>
      </c>
      <c r="L30" s="61">
        <f>SUMIFS($G$8:$G$147,$H$8:$H$147,$J30,$C$8:$C$147,'Bilan global'!$M$9)</f>
        <v>1</v>
      </c>
      <c r="M30" s="63">
        <f>SUMIFS($G$8:$G$147,$H$8:$H$147,$J30,$C$8:$C$147,'Bilan global'!$M$10)</f>
        <v>2</v>
      </c>
      <c r="N30" s="69">
        <v>6431</v>
      </c>
      <c r="O30" s="61">
        <f t="shared" si="1"/>
        <v>1</v>
      </c>
      <c r="P30" s="61">
        <f>SUMIFS($G$148:$G$326,$H$148:$H$326,$N30,$C$148:$C$326,'Bilan global'!$M$9)</f>
        <v>1</v>
      </c>
      <c r="Q30" s="63">
        <f>SUMIFS($G$148:$G$326,$H$148:$H$326,$N30,$C$148:$C$326,'Bilan global'!$M$10)</f>
        <v>0</v>
      </c>
    </row>
    <row r="31" spans="1:17">
      <c r="A31" s="10">
        <v>40883</v>
      </c>
      <c r="B31" s="54"/>
      <c r="C31" s="54" t="str">
        <f>IF(COUNTIF(plat,$D31),'Bilan global'!$M$9,'Bilan global'!$M$10)</f>
        <v>Plat Unique</v>
      </c>
      <c r="D31" s="53" t="s">
        <v>29</v>
      </c>
      <c r="E31" s="12"/>
      <c r="F31" s="12" t="s">
        <v>26</v>
      </c>
      <c r="G31" s="12">
        <v>1</v>
      </c>
      <c r="H31" s="12">
        <v>2313</v>
      </c>
      <c r="J31" s="62">
        <v>3674</v>
      </c>
      <c r="K31" s="61">
        <f t="shared" si="3"/>
        <v>7</v>
      </c>
      <c r="L31" s="61">
        <f>SUMIFS($G$8:$G$147,$H$8:$H$147,$J31,$C$8:$C$147,'Bilan global'!$M$9)</f>
        <v>5</v>
      </c>
      <c r="M31" s="63">
        <f>SUMIFS($G$8:$G$147,$H$8:$H$147,$J31,$C$8:$C$147,'Bilan global'!$M$10)</f>
        <v>2</v>
      </c>
      <c r="N31" s="69">
        <v>6458</v>
      </c>
      <c r="O31" s="61">
        <f t="shared" si="1"/>
        <v>5</v>
      </c>
      <c r="P31" s="61">
        <f>SUMIFS($G$148:$G$326,$H$148:$H$326,$N31,$C$148:$C$326,'Bilan global'!$M$9)</f>
        <v>4</v>
      </c>
      <c r="Q31" s="63">
        <f>SUMIFS($G$148:$G$326,$H$148:$H$326,$N31,$C$148:$C$326,'Bilan global'!$M$10)</f>
        <v>1</v>
      </c>
    </row>
    <row r="32" spans="1:17">
      <c r="A32" s="16">
        <v>40883</v>
      </c>
      <c r="B32" s="54"/>
      <c r="C32" s="54" t="str">
        <f>IF(COUNTIF(plat,$D32),'Bilan global'!$M$9,'Bilan global'!$M$10)</f>
        <v>Plat Unique</v>
      </c>
      <c r="D32" s="52" t="s">
        <v>22</v>
      </c>
      <c r="E32" s="17"/>
      <c r="F32" s="17" t="s">
        <v>26</v>
      </c>
      <c r="G32" s="17">
        <v>1</v>
      </c>
      <c r="H32" s="17">
        <v>2311</v>
      </c>
      <c r="J32" s="64">
        <v>6431</v>
      </c>
      <c r="K32" s="61">
        <f t="shared" si="3"/>
        <v>4</v>
      </c>
      <c r="L32" s="61">
        <f>SUMIFS($G$8:$G$147,$H$8:$H$147,$J32,$C$8:$C$147,'Bilan global'!$M$9)</f>
        <v>4</v>
      </c>
      <c r="M32" s="63">
        <f>SUMIFS($G$8:$G$147,$H$8:$H$147,$J32,$C$8:$C$147,'Bilan global'!$M$10)</f>
        <v>0</v>
      </c>
      <c r="N32" s="69" t="s">
        <v>44</v>
      </c>
      <c r="O32" s="61">
        <f t="shared" si="1"/>
        <v>1</v>
      </c>
      <c r="P32" s="61">
        <f>SUMIFS($G$148:$G$326,$H$148:$H$326,$N32,$C$148:$C$326,'Bilan global'!$M$9)</f>
        <v>0</v>
      </c>
      <c r="Q32" s="63">
        <f>SUMIFS($G$148:$G$326,$H$148:$H$326,$N32,$C$148:$C$326,'Bilan global'!$M$10)</f>
        <v>1</v>
      </c>
    </row>
    <row r="33" spans="1:17">
      <c r="A33" s="10">
        <v>40884</v>
      </c>
      <c r="B33" s="54"/>
      <c r="C33" s="54" t="str">
        <f>IF(COUNTIF(plat,$D33),'Bilan global'!$M$9,'Bilan global'!$M$10)</f>
        <v>Plateau repas</v>
      </c>
      <c r="D33" s="53" t="s">
        <v>6</v>
      </c>
      <c r="E33" s="12" t="s">
        <v>26</v>
      </c>
      <c r="F33" s="12"/>
      <c r="G33" s="12">
        <v>3</v>
      </c>
      <c r="H33" s="12">
        <v>3217</v>
      </c>
      <c r="J33" s="62">
        <v>1207</v>
      </c>
      <c r="K33" s="61">
        <f t="shared" si="3"/>
        <v>3</v>
      </c>
      <c r="L33" s="61">
        <f>SUMIFS($G$8:$G$147,$H$8:$H$147,$J33,$C$8:$C$147,'Bilan global'!$M$9)</f>
        <v>0</v>
      </c>
      <c r="M33" s="63">
        <f>SUMIFS($G$8:$G$147,$H$8:$H$147,$J33,$C$8:$C$147,'Bilan global'!$M$10)</f>
        <v>3</v>
      </c>
      <c r="N33" s="68">
        <v>1311</v>
      </c>
      <c r="O33" s="61">
        <f t="shared" si="1"/>
        <v>1</v>
      </c>
      <c r="P33" s="61">
        <f>SUMIFS($G$148:$G$326,$H$148:$H$326,$N33,$C$148:$C$326,'Bilan global'!$M$9)</f>
        <v>0</v>
      </c>
      <c r="Q33" s="63">
        <f>SUMIFS($G$148:$G$326,$H$148:$H$326,$N33,$C$148:$C$326,'Bilan global'!$M$10)</f>
        <v>1</v>
      </c>
    </row>
    <row r="34" spans="1:17">
      <c r="A34" s="10">
        <v>40884</v>
      </c>
      <c r="B34" s="54"/>
      <c r="C34" s="54" t="str">
        <f>IF(COUNTIF(plat,$D34),'Bilan global'!$M$9,'Bilan global'!$M$10)</f>
        <v>Plateau repas</v>
      </c>
      <c r="D34" s="53" t="s">
        <v>5</v>
      </c>
      <c r="E34" s="12" t="s">
        <v>26</v>
      </c>
      <c r="F34" s="12"/>
      <c r="G34" s="33">
        <v>2</v>
      </c>
      <c r="H34" s="12">
        <v>3217</v>
      </c>
      <c r="J34" s="62">
        <v>2211</v>
      </c>
      <c r="K34" s="61">
        <f t="shared" si="3"/>
        <v>5</v>
      </c>
      <c r="L34" s="61">
        <f>SUMIFS($G$8:$G$147,$H$8:$H$147,$J34,$C$8:$C$147,'Bilan global'!$M$9)</f>
        <v>4</v>
      </c>
      <c r="M34" s="63">
        <f>SUMIFS($G$8:$G$147,$H$8:$H$147,$J34,$C$8:$C$147,'Bilan global'!$M$10)</f>
        <v>1</v>
      </c>
      <c r="N34" s="68" t="s">
        <v>36</v>
      </c>
      <c r="O34" s="61">
        <f t="shared" si="1"/>
        <v>2</v>
      </c>
      <c r="P34" s="61">
        <f>SUMIFS($G$148:$G$326,$H$148:$H$326,$N34,$C$148:$C$326,'Bilan global'!$M$9)</f>
        <v>0</v>
      </c>
      <c r="Q34" s="63">
        <f>SUMIFS($G$148:$G$326,$H$148:$H$326,$N34,$C$148:$C$326,'Bilan global'!$M$10)</f>
        <v>2</v>
      </c>
    </row>
    <row r="35" spans="1:17">
      <c r="A35" s="10">
        <v>40885</v>
      </c>
      <c r="B35" s="54"/>
      <c r="C35" s="54" t="str">
        <f>IF(COUNTIF(plat,$D35),'Bilan global'!$M$9,'Bilan global'!$M$10)</f>
        <v>Plat Unique</v>
      </c>
      <c r="D35" s="53" t="s">
        <v>17</v>
      </c>
      <c r="E35" s="12"/>
      <c r="F35" s="12" t="s">
        <v>26</v>
      </c>
      <c r="G35" s="33">
        <v>1</v>
      </c>
      <c r="H35" s="12">
        <v>2401</v>
      </c>
      <c r="J35" s="64">
        <v>6274</v>
      </c>
      <c r="K35" s="61">
        <f t="shared" si="3"/>
        <v>2</v>
      </c>
      <c r="L35" s="61">
        <f>SUMIFS($G$8:$G$147,$H$8:$H$147,$J35,$C$8:$C$147,'Bilan global'!$M$9)</f>
        <v>0</v>
      </c>
      <c r="M35" s="63">
        <f>SUMIFS($G$8:$G$147,$H$8:$H$147,$J35,$C$8:$C$147,'Bilan global'!$M$10)</f>
        <v>2</v>
      </c>
      <c r="N35" s="68">
        <v>6711</v>
      </c>
      <c r="O35" s="61">
        <f t="shared" si="1"/>
        <v>4</v>
      </c>
      <c r="P35" s="61">
        <f>SUMIFS($G$148:$G$326,$H$148:$H$326,$N35,$C$148:$C$326,'Bilan global'!$M$9)</f>
        <v>3</v>
      </c>
      <c r="Q35" s="63">
        <f>SUMIFS($G$148:$G$326,$H$148:$H$326,$N35,$C$148:$C$326,'Bilan global'!$M$10)</f>
        <v>1</v>
      </c>
    </row>
    <row r="36" spans="1:17">
      <c r="A36" s="10">
        <v>40885</v>
      </c>
      <c r="B36" s="54"/>
      <c r="C36" s="54" t="str">
        <f>IF(COUNTIF(plat,$D36),'Bilan global'!$M$9,'Bilan global'!$M$10)</f>
        <v>Plateau repas</v>
      </c>
      <c r="D36" s="53" t="s">
        <v>6</v>
      </c>
      <c r="E36" s="12" t="s">
        <v>26</v>
      </c>
      <c r="F36" s="12"/>
      <c r="G36" s="33">
        <v>2</v>
      </c>
      <c r="H36" s="12">
        <v>6273</v>
      </c>
      <c r="J36" s="62">
        <v>1401</v>
      </c>
      <c r="K36" s="61">
        <f t="shared" si="3"/>
        <v>1</v>
      </c>
      <c r="L36" s="61">
        <f>SUMIFS($G$8:$G$147,$H$8:$H$147,$J36,$C$8:$C$147,'Bilan global'!$M$9)</f>
        <v>0</v>
      </c>
      <c r="M36" s="63">
        <f>SUMIFS($G$8:$G$147,$H$8:$H$147,$J36,$C$8:$C$147,'Bilan global'!$M$10)</f>
        <v>1</v>
      </c>
      <c r="N36" s="69">
        <v>6101</v>
      </c>
      <c r="O36" s="61">
        <f t="shared" si="1"/>
        <v>1</v>
      </c>
      <c r="P36" s="61">
        <f>SUMIFS($G$148:$G$326,$H$148:$H$326,$N36,$C$148:$C$326,'Bilan global'!$M$9)</f>
        <v>1</v>
      </c>
      <c r="Q36" s="63">
        <f>SUMIFS($G$148:$G$326,$H$148:$H$326,$N36,$C$148:$C$326,'Bilan global'!$M$10)</f>
        <v>0</v>
      </c>
    </row>
    <row r="37" spans="1:17">
      <c r="A37" s="10">
        <v>40886</v>
      </c>
      <c r="B37" s="54"/>
      <c r="C37" s="54" t="str">
        <f>IF(COUNTIF(plat,$D37),'Bilan global'!$M$9,'Bilan global'!$M$10)</f>
        <v>Plateau repas</v>
      </c>
      <c r="D37" s="53" t="s">
        <v>6</v>
      </c>
      <c r="E37" s="12" t="s">
        <v>32</v>
      </c>
      <c r="F37" s="12"/>
      <c r="G37" s="33">
        <v>1</v>
      </c>
      <c r="H37" s="12" t="s">
        <v>33</v>
      </c>
      <c r="J37" s="62">
        <v>6513</v>
      </c>
      <c r="K37" s="61">
        <f t="shared" si="3"/>
        <v>3</v>
      </c>
      <c r="L37" s="61">
        <f>SUMIFS($G$8:$G$147,$H$8:$H$147,$J37,$C$8:$C$147,'Bilan global'!$M$9)</f>
        <v>0</v>
      </c>
      <c r="M37" s="63">
        <f>SUMIFS($G$8:$G$147,$H$8:$H$147,$J37,$C$8:$C$147,'Bilan global'!$M$10)</f>
        <v>3</v>
      </c>
      <c r="N37" s="68">
        <v>6935</v>
      </c>
      <c r="O37" s="61">
        <f t="shared" si="1"/>
        <v>3</v>
      </c>
      <c r="P37" s="61">
        <f>SUMIFS($G$148:$G$326,$H$148:$H$326,$N37,$C$148:$C$326,'Bilan global'!$M$9)</f>
        <v>3</v>
      </c>
      <c r="Q37" s="63">
        <f>SUMIFS($G$148:$G$326,$H$148:$H$326,$N37,$C$148:$C$326,'Bilan global'!$M$10)</f>
        <v>0</v>
      </c>
    </row>
    <row r="38" spans="1:17">
      <c r="A38" s="10">
        <v>40886</v>
      </c>
      <c r="B38" s="54"/>
      <c r="C38" s="54" t="str">
        <f>IF(COUNTIF(plat,$D38),'Bilan global'!$M$9,'Bilan global'!$M$10)</f>
        <v>Plateau repas</v>
      </c>
      <c r="D38" s="53" t="s">
        <v>6</v>
      </c>
      <c r="E38" s="12" t="s">
        <v>32</v>
      </c>
      <c r="F38" s="12"/>
      <c r="G38" s="33">
        <v>1</v>
      </c>
      <c r="H38" s="12">
        <v>6457</v>
      </c>
      <c r="J38" s="64">
        <v>2406</v>
      </c>
      <c r="K38" s="61">
        <f>SUMIF($H$8:$H$147,J38,$G$8:$G$326)</f>
        <v>3</v>
      </c>
      <c r="L38" s="61">
        <f>SUMIFS($G$8:$G$147,$H$8:$H$147,$J38,$C$8:$C$147,'Bilan global'!$M$9)</f>
        <v>1</v>
      </c>
      <c r="M38" s="63">
        <f>SUMIFS($G$8:$G$147,$H$8:$H$147,$J38,$C$8:$C$147,'Bilan global'!$M$10)</f>
        <v>2</v>
      </c>
      <c r="N38" s="68">
        <v>6931</v>
      </c>
      <c r="O38" s="61">
        <f t="shared" si="1"/>
        <v>5</v>
      </c>
      <c r="P38" s="61">
        <f>SUMIFS($G$148:$G$326,$H$148:$H$326,$N38,$C$148:$C$326,'Bilan global'!$M$9)</f>
        <v>3</v>
      </c>
      <c r="Q38" s="63">
        <f>SUMIFS($G$148:$G$326,$H$148:$H$326,$N38,$C$148:$C$326,'Bilan global'!$M$10)</f>
        <v>2</v>
      </c>
    </row>
    <row r="39" spans="1:17">
      <c r="A39" s="16">
        <v>40886</v>
      </c>
      <c r="B39" s="54"/>
      <c r="C39" s="54" t="str">
        <f>IF(COUNTIF(plat,$D39),'Bilan global'!$M$9,'Bilan global'!$M$10)</f>
        <v>Plat Unique</v>
      </c>
      <c r="D39" s="52" t="s">
        <v>24</v>
      </c>
      <c r="E39" s="17"/>
      <c r="F39" s="17" t="s">
        <v>32</v>
      </c>
      <c r="G39" s="32">
        <v>1</v>
      </c>
      <c r="H39" s="17">
        <v>2213</v>
      </c>
      <c r="J39" s="64">
        <v>6701</v>
      </c>
      <c r="K39" s="61">
        <f t="shared" ref="K39:K64" si="4">SUMIF($H$8:$H$147,J39,$G$8:$G$326)</f>
        <v>1</v>
      </c>
      <c r="L39" s="61">
        <f>SUMIFS($G$8:$G$147,$H$8:$H$147,$J39,$C$8:$C$147,'Bilan global'!$M$9)</f>
        <v>1</v>
      </c>
      <c r="M39" s="63">
        <f>SUMIFS($G$8:$G$147,$H$8:$H$147,$J39,$C$8:$C$147,'Bilan global'!$M$10)</f>
        <v>0</v>
      </c>
      <c r="N39" s="68">
        <v>2216</v>
      </c>
      <c r="O39" s="61">
        <f t="shared" si="1"/>
        <v>1</v>
      </c>
      <c r="P39" s="61">
        <f>SUMIFS($G$148:$G$326,$H$148:$H$326,$N39,$C$148:$C$326,'Bilan global'!$M$9)</f>
        <v>1</v>
      </c>
      <c r="Q39" s="63">
        <f>SUMIFS($G$148:$G$326,$H$148:$H$326,$N39,$C$148:$C$326,'Bilan global'!$M$10)</f>
        <v>0</v>
      </c>
    </row>
    <row r="40" spans="1:17">
      <c r="A40" s="10">
        <v>40886</v>
      </c>
      <c r="B40" s="54"/>
      <c r="C40" s="54" t="str">
        <f>IF(COUNTIF(plat,$D40),'Bilan global'!$M$9,'Bilan global'!$M$10)</f>
        <v>Plat Unique</v>
      </c>
      <c r="D40" s="53" t="s">
        <v>24</v>
      </c>
      <c r="E40" s="12"/>
      <c r="F40" s="12" t="s">
        <v>32</v>
      </c>
      <c r="G40" s="33">
        <v>1</v>
      </c>
      <c r="H40" s="12">
        <v>4103</v>
      </c>
      <c r="J40" s="62">
        <v>2051</v>
      </c>
      <c r="K40" s="61">
        <f t="shared" si="4"/>
        <v>9</v>
      </c>
      <c r="L40" s="61">
        <f>SUMIFS($G$8:$G$147,$H$8:$H$147,$J40,$C$8:$C$147,'Bilan global'!$M$9)</f>
        <v>2</v>
      </c>
      <c r="M40" s="63">
        <f>SUMIFS($G$8:$G$147,$H$8:$H$147,$J40,$C$8:$C$147,'Bilan global'!$M$10)</f>
        <v>7</v>
      </c>
      <c r="N40" s="68">
        <v>2403</v>
      </c>
      <c r="O40" s="61">
        <f t="shared" si="1"/>
        <v>2</v>
      </c>
      <c r="P40" s="61">
        <f>SUMIFS($G$148:$G$326,$H$148:$H$326,$N40,$C$148:$C$326,'Bilan global'!$M$9)</f>
        <v>2</v>
      </c>
      <c r="Q40" s="63">
        <f>SUMIFS($G$148:$G$326,$H$148:$H$326,$N40,$C$148:$C$326,'Bilan global'!$M$10)</f>
        <v>0</v>
      </c>
    </row>
    <row r="41" spans="1:17">
      <c r="A41" s="16">
        <v>40886</v>
      </c>
      <c r="B41" s="54"/>
      <c r="C41" s="54" t="str">
        <f>IF(COUNTIF(plat,$D41),'Bilan global'!$M$9,'Bilan global'!$M$10)</f>
        <v>Plat Unique</v>
      </c>
      <c r="D41" s="52" t="s">
        <v>24</v>
      </c>
      <c r="E41" s="17"/>
      <c r="F41" s="17" t="s">
        <v>32</v>
      </c>
      <c r="G41" s="32">
        <v>1</v>
      </c>
      <c r="H41" s="17">
        <v>3674</v>
      </c>
      <c r="J41" s="62">
        <v>2216</v>
      </c>
      <c r="K41" s="61">
        <f t="shared" si="4"/>
        <v>2</v>
      </c>
      <c r="L41" s="61">
        <f>SUMIFS($G$8:$G$147,$H$8:$H$147,$J41,$C$8:$C$147,'Bilan global'!$M$9)</f>
        <v>2</v>
      </c>
      <c r="M41" s="63">
        <f>SUMIFS($G$8:$G$147,$H$8:$H$147,$J41,$C$8:$C$147,'Bilan global'!$M$10)</f>
        <v>0</v>
      </c>
      <c r="N41" s="68">
        <v>3611</v>
      </c>
      <c r="O41" s="61">
        <f t="shared" si="1"/>
        <v>2</v>
      </c>
      <c r="P41" s="61">
        <f>SUMIFS($G$148:$G$326,$H$148:$H$326,$N41,$C$148:$C$326,'Bilan global'!$M$9)</f>
        <v>2</v>
      </c>
      <c r="Q41" s="63">
        <f>SUMIFS($G$148:$G$326,$H$148:$H$326,$N41,$C$148:$C$326,'Bilan global'!$M$10)</f>
        <v>0</v>
      </c>
    </row>
    <row r="42" spans="1:17">
      <c r="A42" s="16">
        <v>40886</v>
      </c>
      <c r="B42" s="54"/>
      <c r="C42" s="54" t="str">
        <f>IF(COUNTIF(plat,$D42),'Bilan global'!$M$9,'Bilan global'!$M$10)</f>
        <v>Plat Unique</v>
      </c>
      <c r="D42" s="52" t="s">
        <v>22</v>
      </c>
      <c r="E42" s="17"/>
      <c r="F42" s="17" t="s">
        <v>32</v>
      </c>
      <c r="G42" s="32">
        <v>1</v>
      </c>
      <c r="H42" s="17">
        <v>3674</v>
      </c>
      <c r="J42" s="64">
        <v>1403</v>
      </c>
      <c r="K42" s="61">
        <f t="shared" si="4"/>
        <v>3</v>
      </c>
      <c r="L42" s="61">
        <f>SUMIFS($G$8:$G$147,$H$8:$H$147,$J42,$C$8:$C$147,'Bilan global'!$M$9)</f>
        <v>1</v>
      </c>
      <c r="M42" s="63">
        <f>SUMIFS($G$8:$G$147,$H$8:$H$147,$J42,$C$8:$C$147,'Bilan global'!$M$10)</f>
        <v>2</v>
      </c>
      <c r="N42" s="68">
        <v>6424</v>
      </c>
      <c r="O42" s="61">
        <f t="shared" si="1"/>
        <v>6</v>
      </c>
      <c r="P42" s="61">
        <f>SUMIFS($G$148:$G$326,$H$148:$H$326,$N42,$C$148:$C$326,'Bilan global'!$M$9)</f>
        <v>6</v>
      </c>
      <c r="Q42" s="63">
        <f>SUMIFS($G$148:$G$326,$H$148:$H$326,$N42,$C$148:$C$326,'Bilan global'!$M$10)</f>
        <v>0</v>
      </c>
    </row>
    <row r="43" spans="1:17">
      <c r="A43" s="16">
        <v>40886</v>
      </c>
      <c r="B43" s="54"/>
      <c r="C43" s="54" t="str">
        <f>IF(COUNTIF(plat,$D43),'Bilan global'!$M$9,'Bilan global'!$M$10)</f>
        <v>Plat Unique</v>
      </c>
      <c r="D43" s="52" t="s">
        <v>22</v>
      </c>
      <c r="E43" s="17"/>
      <c r="F43" s="17" t="s">
        <v>32</v>
      </c>
      <c r="G43" s="32">
        <v>1</v>
      </c>
      <c r="H43" s="17">
        <v>3674</v>
      </c>
      <c r="J43" s="62">
        <v>1313</v>
      </c>
      <c r="K43" s="61">
        <f t="shared" si="4"/>
        <v>2</v>
      </c>
      <c r="L43" s="61">
        <f>SUMIFS($G$8:$G$147,$H$8:$H$147,$J43,$C$8:$C$147,'Bilan global'!$M$9)</f>
        <v>1</v>
      </c>
      <c r="M43" s="63">
        <f>SUMIFS($G$8:$G$147,$H$8:$H$147,$J43,$C$8:$C$147,'Bilan global'!$M$10)</f>
        <v>1</v>
      </c>
      <c r="N43" s="68">
        <v>2404</v>
      </c>
      <c r="O43" s="61">
        <f t="shared" si="1"/>
        <v>1</v>
      </c>
      <c r="P43" s="61">
        <f>SUMIFS($G$148:$G$326,$H$148:$H$326,$N43,$C$148:$C$326,'Bilan global'!$M$9)</f>
        <v>1</v>
      </c>
      <c r="Q43" s="63">
        <f>SUMIFS($G$148:$G$326,$H$148:$H$326,$N43,$C$148:$C$326,'Bilan global'!$M$10)</f>
        <v>0</v>
      </c>
    </row>
    <row r="44" spans="1:17">
      <c r="A44" s="10">
        <v>40886</v>
      </c>
      <c r="B44" s="54"/>
      <c r="C44" s="54" t="str">
        <f>IF(COUNTIF(plat,$D44),'Bilan global'!$M$9,'Bilan global'!$M$10)</f>
        <v>Plat Unique</v>
      </c>
      <c r="D44" s="53" t="s">
        <v>21</v>
      </c>
      <c r="E44" s="12"/>
      <c r="F44" s="12" t="s">
        <v>32</v>
      </c>
      <c r="G44" s="33">
        <v>1</v>
      </c>
      <c r="H44" s="12">
        <v>6501</v>
      </c>
      <c r="J44" s="64">
        <v>1404</v>
      </c>
      <c r="K44" s="61">
        <f t="shared" si="4"/>
        <v>1</v>
      </c>
      <c r="L44" s="61">
        <f>SUMIFS($G$8:$G$147,$H$8:$H$147,$J44,$C$8:$C$147,'Bilan global'!$M$9)</f>
        <v>0</v>
      </c>
      <c r="M44" s="63">
        <f>SUMIFS($G$8:$G$147,$H$8:$H$147,$J44,$C$8:$C$147,'Bilan global'!$M$10)</f>
        <v>1</v>
      </c>
      <c r="N44" s="69" t="s">
        <v>35</v>
      </c>
      <c r="O44" s="61">
        <f t="shared" si="1"/>
        <v>1</v>
      </c>
      <c r="P44" s="61">
        <f>SUMIFS($G$148:$G$326,$H$148:$H$326,$N44,$C$148:$C$326,'Bilan global'!$M$9)</f>
        <v>1</v>
      </c>
      <c r="Q44" s="63">
        <f>SUMIFS($G$148:$G$326,$H$148:$H$326,$N44,$C$148:$C$326,'Bilan global'!$M$10)</f>
        <v>0</v>
      </c>
    </row>
    <row r="45" spans="1:17">
      <c r="A45" s="10">
        <v>40886</v>
      </c>
      <c r="B45" s="54"/>
      <c r="C45" s="54" t="str">
        <f>IF(COUNTIF(plat,$D45),'Bilan global'!$M$9,'Bilan global'!$M$10)</f>
        <v>Plat Unique</v>
      </c>
      <c r="D45" s="53" t="s">
        <v>24</v>
      </c>
      <c r="E45" s="12"/>
      <c r="F45" s="12" t="s">
        <v>32</v>
      </c>
      <c r="G45" s="33">
        <v>1</v>
      </c>
      <c r="H45" s="12">
        <v>6431</v>
      </c>
      <c r="J45" s="64">
        <v>2301</v>
      </c>
      <c r="K45" s="61">
        <f t="shared" si="4"/>
        <v>1</v>
      </c>
      <c r="L45" s="61">
        <f>SUMIFS($G$8:$G$147,$H$8:$H$147,$J45,$C$8:$C$147,'Bilan global'!$M$9)</f>
        <v>0</v>
      </c>
      <c r="M45" s="63">
        <f>SUMIFS($G$8:$G$147,$H$8:$H$147,$J45,$C$8:$C$147,'Bilan global'!$M$10)</f>
        <v>1</v>
      </c>
      <c r="N45" s="68">
        <v>6267</v>
      </c>
      <c r="O45" s="61">
        <f t="shared" si="1"/>
        <v>3</v>
      </c>
      <c r="P45" s="61">
        <f>SUMIFS($G$148:$G$326,$H$148:$H$326,$N45,$C$148:$C$326,'Bilan global'!$M$9)</f>
        <v>1</v>
      </c>
      <c r="Q45" s="63">
        <f>SUMIFS($G$148:$G$326,$H$148:$H$326,$N45,$C$148:$C$326,'Bilan global'!$M$10)</f>
        <v>2</v>
      </c>
    </row>
    <row r="46" spans="1:17">
      <c r="A46" s="10">
        <v>40886</v>
      </c>
      <c r="B46" s="54"/>
      <c r="C46" s="54" t="str">
        <f>IF(COUNTIF(plat,$D46),'Bilan global'!$M$9,'Bilan global'!$M$10)</f>
        <v>Plat Unique</v>
      </c>
      <c r="D46" s="53" t="s">
        <v>21</v>
      </c>
      <c r="E46" s="12"/>
      <c r="F46" s="12" t="s">
        <v>32</v>
      </c>
      <c r="G46" s="12">
        <v>3</v>
      </c>
      <c r="H46" s="12">
        <v>6431</v>
      </c>
      <c r="J46" s="62">
        <v>6251</v>
      </c>
      <c r="K46" s="61">
        <f t="shared" si="4"/>
        <v>5</v>
      </c>
      <c r="L46" s="61">
        <f>SUMIFS($G$8:$G$147,$H$8:$H$147,$J46,$C$8:$C$147,'Bilan global'!$M$9)</f>
        <v>0</v>
      </c>
      <c r="M46" s="63">
        <f>SUMIFS($G$8:$G$147,$H$8:$H$147,$J46,$C$8:$C$147,'Bilan global'!$M$10)</f>
        <v>5</v>
      </c>
      <c r="N46" s="69">
        <v>1101</v>
      </c>
      <c r="O46" s="61">
        <f t="shared" si="1"/>
        <v>4</v>
      </c>
      <c r="P46" s="61">
        <f>SUMIFS($G$148:$G$326,$H$148:$H$326,$N46,$C$148:$C$326,'Bilan global'!$M$9)</f>
        <v>4</v>
      </c>
      <c r="Q46" s="63">
        <f>SUMIFS($G$148:$G$326,$H$148:$H$326,$N46,$C$148:$C$326,'Bilan global'!$M$10)</f>
        <v>0</v>
      </c>
    </row>
    <row r="47" spans="1:17">
      <c r="A47" s="16">
        <v>40886</v>
      </c>
      <c r="B47" s="54"/>
      <c r="C47" s="54" t="str">
        <f>IF(COUNTIF(plat,$D47),'Bilan global'!$M$9,'Bilan global'!$M$10)</f>
        <v>Plateau repas</v>
      </c>
      <c r="D47" s="52" t="s">
        <v>6</v>
      </c>
      <c r="E47" s="17" t="s">
        <v>32</v>
      </c>
      <c r="F47" s="17"/>
      <c r="G47" s="32">
        <v>2</v>
      </c>
      <c r="H47" s="17">
        <v>1207</v>
      </c>
      <c r="J47" s="64">
        <v>6912</v>
      </c>
      <c r="K47" s="61">
        <f t="shared" si="4"/>
        <v>4</v>
      </c>
      <c r="L47" s="61">
        <f>SUMIFS($G$8:$G$147,$H$8:$H$147,$J47,$C$8:$C$147,'Bilan global'!$M$9)</f>
        <v>0</v>
      </c>
      <c r="M47" s="63">
        <f>SUMIFS($G$8:$G$147,$H$8:$H$147,$J47,$C$8:$C$147,'Bilan global'!$M$10)</f>
        <v>4</v>
      </c>
      <c r="N47" s="69" t="s">
        <v>50</v>
      </c>
      <c r="O47" s="61">
        <f t="shared" si="1"/>
        <v>2</v>
      </c>
      <c r="P47" s="61">
        <f>SUMIFS($G$148:$G$326,$H$148:$H$326,$N47,$C$148:$C$326,'Bilan global'!$M$9)</f>
        <v>2</v>
      </c>
      <c r="Q47" s="63">
        <f>SUMIFS($G$148:$G$326,$H$148:$H$326,$N47,$C$148:$C$326,'Bilan global'!$M$10)</f>
        <v>0</v>
      </c>
    </row>
    <row r="48" spans="1:17">
      <c r="A48" s="16">
        <v>40886</v>
      </c>
      <c r="B48" s="54"/>
      <c r="C48" s="54" t="str">
        <f>IF(COUNTIF(plat,$D48),'Bilan global'!$M$9,'Bilan global'!$M$10)</f>
        <v>Plateau repas</v>
      </c>
      <c r="D48" s="52" t="s">
        <v>6</v>
      </c>
      <c r="E48" s="17" t="s">
        <v>32</v>
      </c>
      <c r="F48" s="17"/>
      <c r="G48" s="32">
        <v>2</v>
      </c>
      <c r="H48" s="17" t="s">
        <v>27</v>
      </c>
      <c r="J48" s="64" t="s">
        <v>35</v>
      </c>
      <c r="K48" s="61">
        <f t="shared" si="4"/>
        <v>3</v>
      </c>
      <c r="L48" s="61">
        <f>SUMIFS($G$8:$G$147,$H$8:$H$147,$J48,$C$8:$C$147,'Bilan global'!$M$9)</f>
        <v>0</v>
      </c>
      <c r="M48" s="63">
        <f>SUMIFS($G$8:$G$147,$H$8:$H$147,$J48,$C$8:$C$147,'Bilan global'!$M$10)</f>
        <v>3</v>
      </c>
      <c r="N48" s="69" t="s">
        <v>51</v>
      </c>
      <c r="O48" s="61">
        <f t="shared" si="1"/>
        <v>1</v>
      </c>
      <c r="P48" s="61">
        <f>SUMIFS($G$148:$G$326,$H$148:$H$326,$N48,$C$148:$C$326,'Bilan global'!$M$9)</f>
        <v>1</v>
      </c>
      <c r="Q48" s="63">
        <f>SUMIFS($G$148:$G$326,$H$148:$H$326,$N48,$C$148:$C$326,'Bilan global'!$M$10)</f>
        <v>0</v>
      </c>
    </row>
    <row r="49" spans="1:17">
      <c r="A49" s="10">
        <v>40886</v>
      </c>
      <c r="B49" s="54"/>
      <c r="C49" s="54" t="str">
        <f>IF(COUNTIF(plat,$D49),'Bilan global'!$M$9,'Bilan global'!$M$10)</f>
        <v>Plateau repas</v>
      </c>
      <c r="D49" s="53" t="s">
        <v>7</v>
      </c>
      <c r="E49" s="12" t="s">
        <v>32</v>
      </c>
      <c r="F49" s="12"/>
      <c r="G49" s="33">
        <v>1</v>
      </c>
      <c r="H49" s="12">
        <v>6273</v>
      </c>
      <c r="J49" s="62" t="s">
        <v>36</v>
      </c>
      <c r="K49" s="61">
        <f t="shared" si="4"/>
        <v>3</v>
      </c>
      <c r="L49" s="61">
        <f>SUMIFS($G$8:$G$147,$H$8:$H$147,$J49,$C$8:$C$147,'Bilan global'!$M$9)</f>
        <v>0</v>
      </c>
      <c r="M49" s="63">
        <f>SUMIFS($G$8:$G$147,$H$8:$H$147,$J49,$C$8:$C$147,'Bilan global'!$M$10)</f>
        <v>3</v>
      </c>
      <c r="N49" s="68">
        <v>1204</v>
      </c>
      <c r="O49" s="61">
        <f t="shared" si="1"/>
        <v>5</v>
      </c>
      <c r="P49" s="61">
        <f>SUMIFS($G$148:$G$326,$H$148:$H$326,$N49,$C$148:$C$326,'Bilan global'!$M$9)</f>
        <v>1</v>
      </c>
      <c r="Q49" s="63">
        <f>SUMIFS($G$148:$G$326,$H$148:$H$326,$N49,$C$148:$C$326,'Bilan global'!$M$10)</f>
        <v>4</v>
      </c>
    </row>
    <row r="50" spans="1:17">
      <c r="A50" s="16">
        <v>40888</v>
      </c>
      <c r="B50" s="54"/>
      <c r="C50" s="54" t="str">
        <f>IF(COUNTIF(plat,$D50),'Bilan global'!$M$9,'Bilan global'!$M$10)</f>
        <v>Plat Unique</v>
      </c>
      <c r="D50" s="52" t="s">
        <v>22</v>
      </c>
      <c r="E50" s="17"/>
      <c r="F50" s="17" t="s">
        <v>32</v>
      </c>
      <c r="G50" s="32">
        <v>1</v>
      </c>
      <c r="H50" s="17">
        <v>2211</v>
      </c>
      <c r="J50" s="62">
        <v>2403</v>
      </c>
      <c r="K50" s="61">
        <f t="shared" si="4"/>
        <v>2</v>
      </c>
      <c r="L50" s="61">
        <f>SUMIFS($G$8:$G$147,$H$8:$H$147,$J50,$C$8:$C$147,'Bilan global'!$M$9)</f>
        <v>0</v>
      </c>
      <c r="M50" s="63">
        <f>SUMIFS($G$8:$G$147,$H$8:$H$147,$J50,$C$8:$C$147,'Bilan global'!$M$10)</f>
        <v>2</v>
      </c>
      <c r="N50" s="68">
        <v>2621</v>
      </c>
      <c r="O50" s="61">
        <f t="shared" si="1"/>
        <v>2</v>
      </c>
      <c r="P50" s="61">
        <f>SUMIFS($G$148:$G$326,$H$148:$H$326,$N50,$C$148:$C$326,'Bilan global'!$M$9)</f>
        <v>1</v>
      </c>
      <c r="Q50" s="63">
        <f>SUMIFS($G$148:$G$326,$H$148:$H$326,$N50,$C$148:$C$326,'Bilan global'!$M$10)</f>
        <v>1</v>
      </c>
    </row>
    <row r="51" spans="1:17">
      <c r="A51" s="16">
        <v>40888</v>
      </c>
      <c r="B51" s="54"/>
      <c r="C51" s="54" t="str">
        <f>IF(COUNTIF(plat,$D51),'Bilan global'!$M$9,'Bilan global'!$M$10)</f>
        <v>Plat Unique</v>
      </c>
      <c r="D51" s="52" t="s">
        <v>24</v>
      </c>
      <c r="E51" s="17"/>
      <c r="F51" s="17" t="s">
        <v>32</v>
      </c>
      <c r="G51" s="32">
        <v>3</v>
      </c>
      <c r="H51" s="17">
        <v>2211</v>
      </c>
      <c r="J51" s="62">
        <v>2404</v>
      </c>
      <c r="K51" s="61">
        <f t="shared" si="4"/>
        <v>4</v>
      </c>
      <c r="L51" s="61">
        <f>SUMIFS($G$8:$G$147,$H$8:$H$147,$J51,$C$8:$C$147,'Bilan global'!$M$9)</f>
        <v>4</v>
      </c>
      <c r="M51" s="63">
        <f>SUMIFS($G$8:$G$147,$H$8:$H$147,$J51,$C$8:$C$147,'Bilan global'!$M$10)</f>
        <v>0</v>
      </c>
      <c r="N51" s="69" t="s">
        <v>52</v>
      </c>
      <c r="O51" s="61">
        <f t="shared" si="1"/>
        <v>2</v>
      </c>
      <c r="P51" s="61">
        <f>SUMIFS($G$148:$G$326,$H$148:$H$326,$N51,$C$148:$C$326,'Bilan global'!$M$9)</f>
        <v>2</v>
      </c>
      <c r="Q51" s="63">
        <f>SUMIFS($G$148:$G$326,$H$148:$H$326,$N51,$C$148:$C$326,'Bilan global'!$M$10)</f>
        <v>0</v>
      </c>
    </row>
    <row r="52" spans="1:17">
      <c r="A52" s="16">
        <v>40888</v>
      </c>
      <c r="B52" s="54"/>
      <c r="C52" s="54" t="str">
        <f>IF(COUNTIF(plat,$D52),'Bilan global'!$M$9,'Bilan global'!$M$10)</f>
        <v>Plateau repas</v>
      </c>
      <c r="D52" s="52" t="s">
        <v>31</v>
      </c>
      <c r="E52" s="17" t="s">
        <v>32</v>
      </c>
      <c r="F52" s="17"/>
      <c r="G52" s="32">
        <v>4</v>
      </c>
      <c r="H52" s="17">
        <v>6466</v>
      </c>
      <c r="J52" s="62">
        <v>6412</v>
      </c>
      <c r="K52" s="61">
        <f t="shared" si="4"/>
        <v>3</v>
      </c>
      <c r="L52" s="61">
        <f>SUMIFS($G$8:$G$147,$H$8:$H$147,$J52,$C$8:$C$147,'Bilan global'!$M$9)</f>
        <v>3</v>
      </c>
      <c r="M52" s="63">
        <f>SUMIFS($G$8:$G$147,$H$8:$H$147,$J52,$C$8:$C$147,'Bilan global'!$M$10)</f>
        <v>0</v>
      </c>
      <c r="N52" s="68">
        <v>3674</v>
      </c>
      <c r="O52" s="61">
        <f t="shared" si="1"/>
        <v>2</v>
      </c>
      <c r="P52" s="61">
        <f>SUMIFS($G$148:$G$326,$H$148:$H$326,$N52,$C$148:$C$326,'Bilan global'!$M$9)</f>
        <v>2</v>
      </c>
      <c r="Q52" s="63">
        <f>SUMIFS($G$148:$G$326,$H$148:$H$326,$N52,$C$148:$C$326,'Bilan global'!$M$10)</f>
        <v>0</v>
      </c>
    </row>
    <row r="53" spans="1:17">
      <c r="A53" s="10">
        <v>40888</v>
      </c>
      <c r="B53" s="54"/>
      <c r="C53" s="54" t="str">
        <f>IF(COUNTIF(plat,$D53),'Bilan global'!$M$9,'Bilan global'!$M$10)</f>
        <v>Plateau repas</v>
      </c>
      <c r="D53" s="53" t="s">
        <v>7</v>
      </c>
      <c r="E53" s="12" t="s">
        <v>32</v>
      </c>
      <c r="F53" s="12"/>
      <c r="G53" s="33">
        <v>2</v>
      </c>
      <c r="H53" s="12">
        <v>6274</v>
      </c>
      <c r="J53" s="64">
        <v>6812</v>
      </c>
      <c r="K53" s="61">
        <f t="shared" si="4"/>
        <v>2</v>
      </c>
      <c r="L53" s="61">
        <f>SUMIFS($G$8:$G$147,$H$8:$H$147,$J53,$C$8:$C$147,'Bilan global'!$M$9)</f>
        <v>2</v>
      </c>
      <c r="M53" s="63">
        <f>SUMIFS($G$8:$G$147,$H$8:$H$147,$J53,$C$8:$C$147,'Bilan global'!$M$10)</f>
        <v>0</v>
      </c>
      <c r="N53" s="69">
        <v>6641</v>
      </c>
      <c r="O53" s="61">
        <f t="shared" si="1"/>
        <v>1</v>
      </c>
      <c r="P53" s="61">
        <f>SUMIFS($G$148:$G$326,$H$148:$H$326,$N53,$C$148:$C$326,'Bilan global'!$M$9)</f>
        <v>1</v>
      </c>
      <c r="Q53" s="63">
        <f>SUMIFS($G$148:$G$326,$H$148:$H$326,$N53,$C$148:$C$326,'Bilan global'!$M$10)</f>
        <v>0</v>
      </c>
    </row>
    <row r="54" spans="1:17">
      <c r="A54" s="16">
        <v>40888</v>
      </c>
      <c r="B54" s="54"/>
      <c r="C54" s="54" t="str">
        <f>IF(COUNTIF(plat,$D54),'Bilan global'!$M$9,'Bilan global'!$M$10)</f>
        <v>Plateau repas</v>
      </c>
      <c r="D54" s="52" t="s">
        <v>6</v>
      </c>
      <c r="E54" s="17" t="s">
        <v>32</v>
      </c>
      <c r="F54" s="17"/>
      <c r="G54" s="32">
        <v>1</v>
      </c>
      <c r="H54" s="17">
        <v>1401</v>
      </c>
      <c r="J54" s="64" t="s">
        <v>37</v>
      </c>
      <c r="K54" s="61">
        <f t="shared" si="4"/>
        <v>2</v>
      </c>
      <c r="L54" s="61">
        <f>SUMIFS($G$8:$G$147,$H$8:$H$147,$J54,$C$8:$C$147,'Bilan global'!$M$9)</f>
        <v>0</v>
      </c>
      <c r="M54" s="63">
        <f>SUMIFS($G$8:$G$147,$H$8:$H$147,$J54,$C$8:$C$147,'Bilan global'!$M$10)</f>
        <v>2</v>
      </c>
      <c r="N54" s="68">
        <v>1207</v>
      </c>
      <c r="O54" s="61">
        <f t="shared" si="1"/>
        <v>3</v>
      </c>
      <c r="P54" s="61">
        <f>SUMIFS($G$148:$G$326,$H$148:$H$326,$N54,$C$148:$C$326,'Bilan global'!$M$9)</f>
        <v>0</v>
      </c>
      <c r="Q54" s="63">
        <f>SUMIFS($G$148:$G$326,$H$148:$H$326,$N54,$C$148:$C$326,'Bilan global'!$M$10)</f>
        <v>3</v>
      </c>
    </row>
    <row r="55" spans="1:17">
      <c r="A55" s="16">
        <v>40888</v>
      </c>
      <c r="B55" s="54"/>
      <c r="C55" s="54" t="str">
        <f>IF(COUNTIF(plat,$D55),'Bilan global'!$M$9,'Bilan global'!$M$10)</f>
        <v>Plateau repas</v>
      </c>
      <c r="D55" s="52" t="s">
        <v>6</v>
      </c>
      <c r="E55" s="17" t="s">
        <v>32</v>
      </c>
      <c r="F55" s="17"/>
      <c r="G55" s="32">
        <v>1</v>
      </c>
      <c r="H55" s="17">
        <v>2401</v>
      </c>
      <c r="J55" s="64" t="s">
        <v>38</v>
      </c>
      <c r="K55" s="61">
        <f t="shared" si="4"/>
        <v>3</v>
      </c>
      <c r="L55" s="61">
        <f>SUMIFS($G$8:$G$147,$H$8:$H$147,$J55,$C$8:$C$147,'Bilan global'!$M$9)</f>
        <v>0</v>
      </c>
      <c r="M55" s="63">
        <f>SUMIFS($G$8:$G$147,$H$8:$H$147,$J55,$C$8:$C$147,'Bilan global'!$M$10)</f>
        <v>3</v>
      </c>
      <c r="N55" s="68">
        <v>6932</v>
      </c>
      <c r="O55" s="61">
        <f t="shared" si="1"/>
        <v>7</v>
      </c>
      <c r="P55" s="61">
        <f>SUMIFS($G$148:$G$326,$H$148:$H$326,$N55,$C$148:$C$326,'Bilan global'!$M$9)</f>
        <v>1</v>
      </c>
      <c r="Q55" s="63">
        <f>SUMIFS($G$148:$G$326,$H$148:$H$326,$N55,$C$148:$C$326,'Bilan global'!$M$10)</f>
        <v>6</v>
      </c>
    </row>
    <row r="56" spans="1:17">
      <c r="A56" s="16">
        <v>40888</v>
      </c>
      <c r="B56" s="54"/>
      <c r="C56" s="54" t="str">
        <f>IF(COUNTIF(plat,$D56),'Bilan global'!$M$9,'Bilan global'!$M$10)</f>
        <v>Plateau repas</v>
      </c>
      <c r="D56" s="52" t="s">
        <v>6</v>
      </c>
      <c r="E56" s="17" t="s">
        <v>32</v>
      </c>
      <c r="F56" s="17"/>
      <c r="G56" s="32">
        <v>1</v>
      </c>
      <c r="H56" s="17">
        <v>6513</v>
      </c>
      <c r="J56" s="62" t="s">
        <v>39</v>
      </c>
      <c r="K56" s="61">
        <f t="shared" si="4"/>
        <v>1</v>
      </c>
      <c r="L56" s="61">
        <f>SUMIFS($G$8:$G$147,$H$8:$H$147,$J56,$C$8:$C$147,'Bilan global'!$M$9)</f>
        <v>0</v>
      </c>
      <c r="M56" s="63">
        <f>SUMIFS($G$8:$G$147,$H$8:$H$147,$J56,$C$8:$C$147,'Bilan global'!$M$10)</f>
        <v>1</v>
      </c>
      <c r="N56" s="69">
        <v>6511</v>
      </c>
      <c r="O56" s="61">
        <f t="shared" si="1"/>
        <v>1</v>
      </c>
      <c r="P56" s="61">
        <f>SUMIFS($G$148:$G$326,$H$148:$H$326,$N56,$C$148:$C$326,'Bilan global'!$M$9)</f>
        <v>1</v>
      </c>
      <c r="Q56" s="63">
        <f>SUMIFS($G$148:$G$326,$H$148:$H$326,$N56,$C$148:$C$326,'Bilan global'!$M$10)</f>
        <v>0</v>
      </c>
    </row>
    <row r="57" spans="1:17">
      <c r="A57" s="16">
        <v>40888</v>
      </c>
      <c r="B57" s="54"/>
      <c r="C57" s="54" t="str">
        <f>IF(COUNTIF(plat,$D57),'Bilan global'!$M$9,'Bilan global'!$M$10)</f>
        <v>Plateau repas</v>
      </c>
      <c r="D57" s="52" t="s">
        <v>4</v>
      </c>
      <c r="E57" s="17" t="s">
        <v>32</v>
      </c>
      <c r="F57" s="17"/>
      <c r="G57" s="32">
        <v>1</v>
      </c>
      <c r="H57" s="17">
        <v>6513</v>
      </c>
      <c r="J57" s="62" t="s">
        <v>40</v>
      </c>
      <c r="K57" s="61">
        <f t="shared" si="4"/>
        <v>6</v>
      </c>
      <c r="L57" s="61">
        <f>SUMIFS($G$8:$G$147,$H$8:$H$147,$J57,$C$8:$C$147,'Bilan global'!$M$9)</f>
        <v>0</v>
      </c>
      <c r="M57" s="63">
        <f>SUMIFS($G$8:$G$147,$H$8:$H$147,$J57,$C$8:$C$147,'Bilan global'!$M$10)</f>
        <v>6</v>
      </c>
      <c r="N57" s="69" t="s">
        <v>53</v>
      </c>
      <c r="O57" s="61">
        <f t="shared" si="1"/>
        <v>1</v>
      </c>
      <c r="P57" s="61">
        <f>SUMIFS($G$148:$G$326,$H$148:$H$326,$N57,$C$148:$C$326,'Bilan global'!$M$9)</f>
        <v>0</v>
      </c>
      <c r="Q57" s="63">
        <f>SUMIFS($G$148:$G$326,$H$148:$H$326,$N57,$C$148:$C$326,'Bilan global'!$M$10)</f>
        <v>1</v>
      </c>
    </row>
    <row r="58" spans="1:17">
      <c r="A58" s="10">
        <v>40888</v>
      </c>
      <c r="B58" s="54"/>
      <c r="C58" s="54" t="str">
        <f>IF(COUNTIF(plat,$D58),'Bilan global'!$M$9,'Bilan global'!$M$10)</f>
        <v>Plateau repas</v>
      </c>
      <c r="D58" s="53" t="s">
        <v>4</v>
      </c>
      <c r="E58" s="12" t="s">
        <v>32</v>
      </c>
      <c r="F58" s="12"/>
      <c r="G58" s="33">
        <v>1</v>
      </c>
      <c r="H58" s="12" t="s">
        <v>28</v>
      </c>
      <c r="J58" s="64">
        <v>9561</v>
      </c>
      <c r="K58" s="61">
        <f t="shared" si="4"/>
        <v>8</v>
      </c>
      <c r="L58" s="61">
        <f>SUMIFS($G$8:$G$147,$H$8:$H$147,$J58,$C$8:$C$147,'Bilan global'!$M$9)</f>
        <v>0</v>
      </c>
      <c r="M58" s="63">
        <f>SUMIFS($G$8:$G$147,$H$8:$H$147,$J58,$C$8:$C$147,'Bilan global'!$M$10)</f>
        <v>8</v>
      </c>
      <c r="N58" s="69" t="s">
        <v>54</v>
      </c>
      <c r="O58" s="61">
        <f t="shared" si="1"/>
        <v>1</v>
      </c>
      <c r="P58" s="61">
        <f>SUMIFS($G$148:$G$326,$H$148:$H$326,$N58,$C$148:$C$326,'Bilan global'!$M$9)</f>
        <v>0</v>
      </c>
      <c r="Q58" s="63">
        <f>SUMIFS($G$148:$G$326,$H$148:$H$326,$N58,$C$148:$C$326,'Bilan global'!$M$10)</f>
        <v>1</v>
      </c>
    </row>
    <row r="59" spans="1:17">
      <c r="A59" s="10">
        <v>40889</v>
      </c>
      <c r="B59" s="54"/>
      <c r="C59" s="54" t="str">
        <f>IF(COUNTIF(plat,$D59),'Bilan global'!$M$9,'Bilan global'!$M$10)</f>
        <v>Plateau repas</v>
      </c>
      <c r="D59" s="53" t="s">
        <v>7</v>
      </c>
      <c r="E59" s="12" t="s">
        <v>32</v>
      </c>
      <c r="F59" s="12"/>
      <c r="G59" s="33">
        <v>2</v>
      </c>
      <c r="H59" s="12">
        <v>4103</v>
      </c>
      <c r="J59" s="62">
        <v>2402</v>
      </c>
      <c r="K59" s="61">
        <f t="shared" si="4"/>
        <v>0</v>
      </c>
      <c r="L59" s="61">
        <f>SUMIFS($G$8:$G$147,$H$8:$H$147,$J59,$C$8:$C$147,'Bilan global'!$M$9)</f>
        <v>0</v>
      </c>
      <c r="M59" s="63">
        <f>SUMIFS($G$8:$G$147,$H$8:$H$147,$J59,$C$8:$C$147,'Bilan global'!$M$10)</f>
        <v>0</v>
      </c>
      <c r="N59" s="68">
        <v>3011</v>
      </c>
      <c r="O59" s="61">
        <f t="shared" si="1"/>
        <v>2</v>
      </c>
      <c r="P59" s="61">
        <f>SUMIFS($G$148:$G$326,$H$148:$H$326,$N59,$C$148:$C$326,'Bilan global'!$M$9)</f>
        <v>1</v>
      </c>
      <c r="Q59" s="63">
        <f>SUMIFS($G$148:$G$326,$H$148:$H$326,$N59,$C$148:$C$326,'Bilan global'!$M$10)</f>
        <v>1</v>
      </c>
    </row>
    <row r="60" spans="1:17">
      <c r="A60" s="10">
        <v>40890</v>
      </c>
      <c r="B60" s="54"/>
      <c r="C60" s="54" t="str">
        <f>IF(COUNTIF(plat,$D60),'Bilan global'!$M$9,'Bilan global'!$M$10)</f>
        <v>Plateau repas</v>
      </c>
      <c r="D60" s="53" t="s">
        <v>4</v>
      </c>
      <c r="E60" s="12" t="s">
        <v>26</v>
      </c>
      <c r="F60" s="12"/>
      <c r="G60" s="33">
        <v>1</v>
      </c>
      <c r="H60" s="12">
        <v>2406</v>
      </c>
      <c r="J60" s="64">
        <v>6312</v>
      </c>
      <c r="K60" s="61">
        <f t="shared" si="4"/>
        <v>0</v>
      </c>
      <c r="L60" s="61">
        <f>SUMIFS($G$8:$G$147,$H$8:$H$147,$J60,$C$8:$C$147,'Bilan global'!$M$9)</f>
        <v>0</v>
      </c>
      <c r="M60" s="63">
        <f>SUMIFS($G$8:$G$147,$H$8:$H$147,$J60,$C$8:$C$147,'Bilan global'!$M$10)</f>
        <v>0</v>
      </c>
      <c r="N60" s="68">
        <v>6251</v>
      </c>
      <c r="O60" s="61">
        <f t="shared" si="1"/>
        <v>3</v>
      </c>
      <c r="P60" s="61">
        <f>SUMIFS($G$148:$G$326,$H$148:$H$326,$N60,$C$148:$C$326,'Bilan global'!$M$9)</f>
        <v>1</v>
      </c>
      <c r="Q60" s="63">
        <f>SUMIFS($G$148:$G$326,$H$148:$H$326,$N60,$C$148:$C$326,'Bilan global'!$M$10)</f>
        <v>2</v>
      </c>
    </row>
    <row r="61" spans="1:17">
      <c r="A61" s="10">
        <v>40890</v>
      </c>
      <c r="B61" s="54"/>
      <c r="C61" s="54" t="str">
        <f>IF(COUNTIF(plat,$D61),'Bilan global'!$M$9,'Bilan global'!$M$10)</f>
        <v>Plateau repas</v>
      </c>
      <c r="D61" s="53" t="s">
        <v>7</v>
      </c>
      <c r="E61" s="12" t="s">
        <v>26</v>
      </c>
      <c r="F61" s="12"/>
      <c r="G61" s="33">
        <v>1</v>
      </c>
      <c r="H61" s="12">
        <v>2406</v>
      </c>
      <c r="J61" s="64">
        <v>1206</v>
      </c>
      <c r="K61" s="61">
        <f t="shared" si="4"/>
        <v>1</v>
      </c>
      <c r="L61" s="61">
        <f>SUMIFS($G$8:$G$147,$H$8:$H$147,$J61,$C$8:$C$147,'Bilan global'!$M$9)</f>
        <v>1</v>
      </c>
      <c r="M61" s="63">
        <f>SUMIFS($G$8:$G$147,$H$8:$H$147,$J61,$C$8:$C$147,'Bilan global'!$M$10)</f>
        <v>0</v>
      </c>
      <c r="N61" s="69">
        <v>6255</v>
      </c>
      <c r="O61" s="61">
        <f t="shared" si="1"/>
        <v>2</v>
      </c>
      <c r="P61" s="61">
        <f>SUMIFS($G$148:$G$326,$H$148:$H$326,$N61,$C$148:$C$326,'Bilan global'!$M$9)</f>
        <v>0</v>
      </c>
      <c r="Q61" s="63">
        <f>SUMIFS($G$148:$G$326,$H$148:$H$326,$N61,$C$148:$C$326,'Bilan global'!$M$10)</f>
        <v>2</v>
      </c>
    </row>
    <row r="62" spans="1:17">
      <c r="A62" s="10">
        <v>40890</v>
      </c>
      <c r="B62" s="54"/>
      <c r="C62" s="54" t="str">
        <f>IF(COUNTIF(plat,$D62),'Bilan global'!$M$9,'Bilan global'!$M$10)</f>
        <v>Plat Unique</v>
      </c>
      <c r="D62" s="53" t="s">
        <v>17</v>
      </c>
      <c r="E62" s="12"/>
      <c r="F62" s="12" t="s">
        <v>26</v>
      </c>
      <c r="G62" s="33">
        <v>1</v>
      </c>
      <c r="H62" s="12">
        <v>2406</v>
      </c>
      <c r="J62" s="62">
        <v>3716</v>
      </c>
      <c r="K62" s="61">
        <f t="shared" si="4"/>
        <v>2</v>
      </c>
      <c r="L62" s="61">
        <f>SUMIFS($G$8:$G$147,$H$8:$H$147,$J62,$C$8:$C$147,'Bilan global'!$M$9)</f>
        <v>2</v>
      </c>
      <c r="M62" s="63">
        <f>SUMIFS($G$8:$G$147,$H$8:$H$147,$J62,$C$8:$C$147,'Bilan global'!$M$10)</f>
        <v>0</v>
      </c>
      <c r="N62" s="69">
        <v>1206</v>
      </c>
      <c r="O62" s="61">
        <f t="shared" si="1"/>
        <v>1</v>
      </c>
      <c r="P62" s="61">
        <f>SUMIFS($G$148:$G$326,$H$148:$H$326,$N62,$C$148:$C$326,'Bilan global'!$M$9)</f>
        <v>1</v>
      </c>
      <c r="Q62" s="63">
        <f>SUMIFS($G$148:$G$326,$H$148:$H$326,$N62,$C$148:$C$326,'Bilan global'!$M$10)</f>
        <v>0</v>
      </c>
    </row>
    <row r="63" spans="1:17">
      <c r="A63" s="10">
        <v>40890</v>
      </c>
      <c r="B63" s="54"/>
      <c r="C63" s="54" t="str">
        <f>IF(COUNTIF(plat,$D63),'Bilan global'!$M$9,'Bilan global'!$M$10)</f>
        <v>Plat Unique</v>
      </c>
      <c r="D63" s="53" t="s">
        <v>22</v>
      </c>
      <c r="E63" s="12"/>
      <c r="F63" s="12" t="s">
        <v>26</v>
      </c>
      <c r="G63" s="33">
        <v>1</v>
      </c>
      <c r="H63" s="12">
        <v>2302</v>
      </c>
      <c r="J63" s="62">
        <v>1311</v>
      </c>
      <c r="K63" s="61">
        <f t="shared" si="4"/>
        <v>2</v>
      </c>
      <c r="L63" s="61">
        <f>SUMIFS($G$8:$G$147,$H$8:$H$147,$J63,$C$8:$C$147,'Bilan global'!$M$9)</f>
        <v>0</v>
      </c>
      <c r="M63" s="63">
        <f>SUMIFS($G$8:$G$147,$H$8:$H$147,$J63,$C$8:$C$147,'Bilan global'!$M$10)</f>
        <v>2</v>
      </c>
      <c r="N63" s="69">
        <v>2136</v>
      </c>
      <c r="O63" s="61">
        <f t="shared" si="1"/>
        <v>2</v>
      </c>
      <c r="P63" s="61">
        <f>SUMIFS($G$148:$G$326,$H$148:$H$326,$N63,$C$148:$C$326,'Bilan global'!$M$9)</f>
        <v>2</v>
      </c>
      <c r="Q63" s="63">
        <f>SUMIFS($G$148:$G$326,$H$148:$H$326,$N63,$C$148:$C$326,'Bilan global'!$M$10)</f>
        <v>0</v>
      </c>
    </row>
    <row r="64" spans="1:17">
      <c r="A64" s="10">
        <v>40890</v>
      </c>
      <c r="B64" s="54"/>
      <c r="C64" s="54" t="str">
        <f>IF(COUNTIF(plat,$D64),'Bilan global'!$M$9,'Bilan global'!$M$10)</f>
        <v>Plat Unique</v>
      </c>
      <c r="D64" s="53" t="s">
        <v>22</v>
      </c>
      <c r="E64" s="12"/>
      <c r="F64" s="12" t="s">
        <v>26</v>
      </c>
      <c r="G64" s="33">
        <v>1</v>
      </c>
      <c r="H64" s="12">
        <v>6701</v>
      </c>
      <c r="J64" s="64">
        <v>6101</v>
      </c>
      <c r="K64" s="61">
        <f t="shared" si="4"/>
        <v>1</v>
      </c>
      <c r="L64" s="61">
        <f>SUMIFS($G$8:$G$147,$H$8:$H$147,$J64,$C$8:$C$147,'Bilan global'!$M$9)</f>
        <v>1</v>
      </c>
      <c r="M64" s="63">
        <f>SUMIFS($G$8:$G$147,$H$8:$H$147,$J64,$C$8:$C$147,'Bilan global'!$M$10)</f>
        <v>0</v>
      </c>
      <c r="N64" s="68">
        <v>1402</v>
      </c>
      <c r="O64" s="61">
        <f t="shared" si="1"/>
        <v>2</v>
      </c>
      <c r="P64" s="61">
        <f>SUMIFS($G$148:$G$326,$H$148:$H$326,$N64,$C$148:$C$326,'Bilan global'!$M$9)</f>
        <v>2</v>
      </c>
      <c r="Q64" s="63">
        <f>SUMIFS($G$148:$G$326,$H$148:$H$326,$N64,$C$148:$C$326,'Bilan global'!$M$10)</f>
        <v>0</v>
      </c>
    </row>
    <row r="65" spans="1:17">
      <c r="A65" s="16">
        <v>40890</v>
      </c>
      <c r="B65" s="54"/>
      <c r="C65" s="54" t="str">
        <f>IF(COUNTIF(plat,$D65),'Bilan global'!$M$9,'Bilan global'!$M$10)</f>
        <v>Plat Unique</v>
      </c>
      <c r="D65" s="52" t="s">
        <v>34</v>
      </c>
      <c r="E65" s="17"/>
      <c r="F65" s="17" t="s">
        <v>26</v>
      </c>
      <c r="G65" s="32">
        <v>1</v>
      </c>
      <c r="H65" s="17">
        <v>2051</v>
      </c>
      <c r="J65" s="64">
        <v>6802</v>
      </c>
      <c r="K65" s="61">
        <f>SUMIF($H$8:$H$147,J65,$G$8:$G$326)</f>
        <v>1</v>
      </c>
      <c r="L65" s="61">
        <f>SUMIFS($G$8:$G$147,$H$8:$H$147,$J65,$C$8:$C$147,'Bilan global'!$M$9)</f>
        <v>1</v>
      </c>
      <c r="M65" s="63">
        <f>SUMIFS($G$8:$G$147,$H$8:$H$147,$J65,$C$8:$C$147,'Bilan global'!$M$10)</f>
        <v>0</v>
      </c>
      <c r="N65" s="69" t="s">
        <v>58</v>
      </c>
      <c r="O65" s="61">
        <f t="shared" si="1"/>
        <v>1</v>
      </c>
      <c r="P65" s="61">
        <f>SUMIFS($G$148:$G$326,$H$148:$H$326,$N65,$C$148:$C$326,'Bilan global'!$M$9)</f>
        <v>1</v>
      </c>
      <c r="Q65" s="63">
        <f>SUMIFS($G$148:$G$326,$H$148:$H$326,$N65,$C$148:$C$326,'Bilan global'!$M$10)</f>
        <v>0</v>
      </c>
    </row>
    <row r="66" spans="1:17">
      <c r="A66" s="16">
        <v>40890</v>
      </c>
      <c r="B66" s="54"/>
      <c r="C66" s="54" t="str">
        <f>IF(COUNTIF(plat,$D66),'Bilan global'!$M$9,'Bilan global'!$M$10)</f>
        <v>Plat Unique</v>
      </c>
      <c r="D66" s="52" t="s">
        <v>21</v>
      </c>
      <c r="E66" s="17"/>
      <c r="F66" s="17" t="s">
        <v>26</v>
      </c>
      <c r="G66" s="32">
        <v>1</v>
      </c>
      <c r="H66" s="17">
        <v>2216</v>
      </c>
      <c r="J66" s="64">
        <v>9562</v>
      </c>
      <c r="K66" s="61">
        <f>SUMIF($H$8:$H$147,J66,$G$8:$G$326)</f>
        <v>1</v>
      </c>
      <c r="L66" s="61">
        <f>SUMIFS($G$8:$G$147,$H$8:$H$147,$J66,$C$8:$C$147,'Bilan global'!$M$9)</f>
        <v>1</v>
      </c>
      <c r="M66" s="63">
        <f>SUMIFS($G$8:$G$147,$H$8:$H$147,$J66,$C$8:$C$147,'Bilan global'!$M$10)</f>
        <v>0</v>
      </c>
      <c r="N66" s="68">
        <v>6411</v>
      </c>
      <c r="O66" s="61">
        <f t="shared" si="1"/>
        <v>1</v>
      </c>
      <c r="P66" s="61">
        <f>SUMIFS($G$148:$G$326,$H$148:$H$326,$N66,$C$148:$C$326,'Bilan global'!$M$9)</f>
        <v>1</v>
      </c>
      <c r="Q66" s="63">
        <f>SUMIFS($G$148:$G$326,$H$148:$H$326,$N66,$C$148:$C$326,'Bilan global'!$M$10)</f>
        <v>0</v>
      </c>
    </row>
    <row r="67" spans="1:17">
      <c r="A67" s="10">
        <v>40890</v>
      </c>
      <c r="B67" s="54"/>
      <c r="C67" s="54" t="str">
        <f>IF(COUNTIF(plat,$D67),'Bilan global'!$M$9,'Bilan global'!$M$10)</f>
        <v>Plat Unique</v>
      </c>
      <c r="D67" s="53" t="s">
        <v>21</v>
      </c>
      <c r="E67" s="12"/>
      <c r="F67" s="12" t="s">
        <v>26</v>
      </c>
      <c r="G67" s="33">
        <v>1</v>
      </c>
      <c r="H67" s="12">
        <v>2313</v>
      </c>
      <c r="J67" s="62">
        <v>2212</v>
      </c>
      <c r="K67" s="61">
        <f>SUMIF($H$8:$H$147,J67,$G$8:$G$326)</f>
        <v>1</v>
      </c>
      <c r="L67" s="61">
        <f>SUMIFS($G$8:$G$147,$H$8:$H$147,$J67,$C$8:$C$147,'Bilan global'!$M$9)</f>
        <v>1</v>
      </c>
      <c r="M67" s="63">
        <f>SUMIFS($G$8:$G$147,$H$8:$H$147,$J67,$C$8:$C$147,'Bilan global'!$M$10)</f>
        <v>0</v>
      </c>
      <c r="N67" s="69">
        <v>2217</v>
      </c>
      <c r="O67" s="61">
        <f t="shared" si="1"/>
        <v>5</v>
      </c>
      <c r="P67" s="61">
        <f>SUMIFS($G$148:$G$326,$H$148:$H$326,$N67,$C$148:$C$326,'Bilan global'!$M$9)</f>
        <v>0</v>
      </c>
      <c r="Q67" s="63">
        <f>SUMIFS($G$148:$G$326,$H$148:$H$326,$N67,$C$148:$C$326,'Bilan global'!$M$10)</f>
        <v>5</v>
      </c>
    </row>
    <row r="68" spans="1:17">
      <c r="A68" s="10">
        <v>40890</v>
      </c>
      <c r="B68" s="54"/>
      <c r="C68" s="54" t="str">
        <f>IF(COUNTIF(plat,$D68),'Bilan global'!$M$9,'Bilan global'!$M$10)</f>
        <v>Plat Unique</v>
      </c>
      <c r="D68" s="53" t="s">
        <v>22</v>
      </c>
      <c r="E68" s="12"/>
      <c r="F68" s="12" t="s">
        <v>26</v>
      </c>
      <c r="G68" s="33">
        <v>1</v>
      </c>
      <c r="H68" s="12">
        <v>1403</v>
      </c>
      <c r="J68" s="64">
        <v>6242</v>
      </c>
      <c r="K68" s="61">
        <f>SUMIF($H$8:$H$147,J68,$G$8:$G$326)</f>
        <v>1</v>
      </c>
      <c r="L68" s="61">
        <f>SUMIFS($G$8:$G$147,$H$8:$H$147,$J68,$C$8:$C$147,'Bilan global'!$M$9)</f>
        <v>1</v>
      </c>
      <c r="M68" s="63">
        <f>SUMIFS($G$8:$G$147,$H$8:$H$147,$J68,$C$8:$C$147,'Bilan global'!$M$10)</f>
        <v>0</v>
      </c>
      <c r="N68" s="69" t="s">
        <v>59</v>
      </c>
      <c r="O68" s="61">
        <f t="shared" si="1"/>
        <v>1</v>
      </c>
      <c r="P68" s="61">
        <f>SUMIFS($G$148:$G$326,$H$148:$H$326,$N68,$C$148:$C$326,'Bilan global'!$M$9)</f>
        <v>1</v>
      </c>
      <c r="Q68" s="63">
        <f>SUMIFS($G$148:$G$326,$H$148:$H$326,$N68,$C$148:$C$326,'Bilan global'!$M$10)</f>
        <v>0</v>
      </c>
    </row>
    <row r="69" spans="1:17" ht="15.75" thickBot="1">
      <c r="A69" s="10">
        <v>40890</v>
      </c>
      <c r="B69" s="54"/>
      <c r="C69" s="54" t="str">
        <f>IF(COUNTIF(plat,$D69),'Bilan global'!$M$9,'Bilan global'!$M$10)</f>
        <v>Plat Unique</v>
      </c>
      <c r="D69" s="53" t="s">
        <v>34</v>
      </c>
      <c r="E69" s="12"/>
      <c r="F69" s="12" t="s">
        <v>26</v>
      </c>
      <c r="G69" s="33">
        <v>1</v>
      </c>
      <c r="H69" s="12">
        <v>6501</v>
      </c>
      <c r="J69" s="65" t="s">
        <v>41</v>
      </c>
      <c r="K69" s="66">
        <f>SUMIF($H$8:$H$147,J69,$G$8:$G$326)</f>
        <v>3</v>
      </c>
      <c r="L69" s="66">
        <f>SUMIFS($G$8:$G$147,$H$8:$H$147,$J69,$C$8:$C$147,'Bilan global'!$M$9)</f>
        <v>0</v>
      </c>
      <c r="M69" s="67">
        <f>SUMIFS($G$8:$G$147,$H$8:$H$147,$J69,$C$8:$C$147,'Bilan global'!$M$10)</f>
        <v>3</v>
      </c>
      <c r="N69" s="68">
        <v>1314</v>
      </c>
      <c r="O69" s="61">
        <f t="shared" si="1"/>
        <v>1</v>
      </c>
      <c r="P69" s="61">
        <f>SUMIFS($G$148:$G$326,$H$148:$H$326,$N69,$C$148:$C$326,'Bilan global'!$M$9)</f>
        <v>0</v>
      </c>
      <c r="Q69" s="63">
        <f>SUMIFS($G$148:$G$326,$H$148:$H$326,$N69,$C$148:$C$326,'Bilan global'!$M$10)</f>
        <v>1</v>
      </c>
    </row>
    <row r="70" spans="1:17">
      <c r="A70" s="16">
        <v>40891</v>
      </c>
      <c r="B70" s="54"/>
      <c r="C70" s="54" t="str">
        <f>IF(COUNTIF(plat,$D70),'Bilan global'!$M$9,'Bilan global'!$M$10)</f>
        <v>Plateau repas</v>
      </c>
      <c r="D70" s="52" t="s">
        <v>6</v>
      </c>
      <c r="E70" s="17" t="s">
        <v>26</v>
      </c>
      <c r="F70" s="20"/>
      <c r="G70" s="32">
        <v>1</v>
      </c>
      <c r="H70" s="17">
        <v>1207</v>
      </c>
      <c r="N70" s="64" t="s">
        <v>60</v>
      </c>
      <c r="O70" s="61">
        <f t="shared" si="1"/>
        <v>1</v>
      </c>
      <c r="P70" s="61">
        <f>SUMIFS($G$148:$G$326,$H$148:$H$326,$N70,$C$148:$C$326,'Bilan global'!$M$9)</f>
        <v>0</v>
      </c>
      <c r="Q70" s="63">
        <f>SUMIFS($G$148:$G$326,$H$148:$H$326,$N70,$C$148:$C$326,'Bilan global'!$M$10)</f>
        <v>1</v>
      </c>
    </row>
    <row r="71" spans="1:17">
      <c r="A71" s="16">
        <v>40891</v>
      </c>
      <c r="B71" s="54"/>
      <c r="C71" s="54" t="str">
        <f>IF(COUNTIF(plat,$D71),'Bilan global'!$M$9,'Bilan global'!$M$10)</f>
        <v>Plateau repas</v>
      </c>
      <c r="D71" s="52" t="s">
        <v>6</v>
      </c>
      <c r="E71" s="17" t="s">
        <v>26</v>
      </c>
      <c r="F71" s="17"/>
      <c r="G71" s="32">
        <v>1</v>
      </c>
      <c r="H71" s="26">
        <v>1314</v>
      </c>
      <c r="N71" s="62">
        <v>2204</v>
      </c>
      <c r="O71" s="61">
        <f t="shared" si="1"/>
        <v>1</v>
      </c>
      <c r="P71" s="61">
        <f>SUMIFS($G$148:$G$326,$H$148:$H$326,$N71,$C$148:$C$326,'Bilan global'!$M$9)</f>
        <v>1</v>
      </c>
      <c r="Q71" s="63">
        <f>SUMIFS($G$148:$G$326,$H$148:$H$326,$N71,$C$148:$C$326,'Bilan global'!$M$10)</f>
        <v>0</v>
      </c>
    </row>
    <row r="72" spans="1:17">
      <c r="A72" s="16">
        <v>40892</v>
      </c>
      <c r="B72" s="54"/>
      <c r="C72" s="54" t="str">
        <f>IF(COUNTIF(plat,$D72),'Bilan global'!$M$9,'Bilan global'!$M$10)</f>
        <v>Plateau repas</v>
      </c>
      <c r="D72" s="52" t="s">
        <v>6</v>
      </c>
      <c r="E72" s="17" t="s">
        <v>26</v>
      </c>
      <c r="F72" s="17"/>
      <c r="G72" s="32">
        <v>1</v>
      </c>
      <c r="H72" s="17">
        <v>1313</v>
      </c>
      <c r="N72" s="62">
        <v>1401</v>
      </c>
      <c r="O72" s="61">
        <f t="shared" si="1"/>
        <v>3</v>
      </c>
      <c r="P72" s="61">
        <f>SUMIFS($G$148:$G$326,$H$148:$H$326,$N72,$C$148:$C$326,'Bilan global'!$M$9)</f>
        <v>0</v>
      </c>
      <c r="Q72" s="63">
        <f>SUMIFS($G$148:$G$326,$H$148:$H$326,$N72,$C$148:$C$326,'Bilan global'!$M$10)</f>
        <v>3</v>
      </c>
    </row>
    <row r="73" spans="1:17">
      <c r="A73" s="10">
        <v>40892</v>
      </c>
      <c r="B73" s="54"/>
      <c r="C73" s="54" t="str">
        <f>IF(COUNTIF(plat,$D73),'Bilan global'!$M$9,'Bilan global'!$M$10)</f>
        <v>Plateau repas</v>
      </c>
      <c r="D73" s="53" t="s">
        <v>6</v>
      </c>
      <c r="E73" s="12" t="s">
        <v>26</v>
      </c>
      <c r="F73" s="12"/>
      <c r="G73" s="33">
        <v>1</v>
      </c>
      <c r="H73" s="12">
        <v>1404</v>
      </c>
      <c r="N73" s="62">
        <v>2213</v>
      </c>
      <c r="O73" s="61">
        <f t="shared" ref="O73:O95" si="5">SUMIF($H$148:$H$326,N73,$G$148:$G$326)</f>
        <v>3</v>
      </c>
      <c r="P73" s="61">
        <f>SUMIFS($G$148:$G$326,$H$148:$H$326,$N73,$C$148:$C$326,'Bilan global'!$M$9)</f>
        <v>2</v>
      </c>
      <c r="Q73" s="63">
        <f>SUMIFS($G$148:$G$326,$H$148:$H$326,$N73,$C$148:$C$326,'Bilan global'!$M$10)</f>
        <v>1</v>
      </c>
    </row>
    <row r="74" spans="1:17">
      <c r="A74" s="10">
        <v>40892</v>
      </c>
      <c r="B74" s="54"/>
      <c r="C74" s="54" t="str">
        <f>IF(COUNTIF(plat,$D74),'Bilan global'!$M$9,'Bilan global'!$M$10)</f>
        <v>Plateau repas</v>
      </c>
      <c r="D74" s="53" t="s">
        <v>6</v>
      </c>
      <c r="E74" s="12" t="s">
        <v>26</v>
      </c>
      <c r="F74" s="12"/>
      <c r="G74" s="33">
        <v>1</v>
      </c>
      <c r="H74" s="12">
        <v>2301</v>
      </c>
      <c r="N74" s="64">
        <v>6923</v>
      </c>
      <c r="O74" s="61">
        <f t="shared" si="5"/>
        <v>1</v>
      </c>
      <c r="P74" s="61">
        <f>SUMIFS($G$148:$G$326,$H$148:$H$326,$N74,$C$148:$C$326,'Bilan global'!$M$9)</f>
        <v>1</v>
      </c>
      <c r="Q74" s="63">
        <f>SUMIFS($G$148:$G$326,$H$148:$H$326,$N74,$C$148:$C$326,'Bilan global'!$M$10)</f>
        <v>0</v>
      </c>
    </row>
    <row r="75" spans="1:17">
      <c r="A75" s="16">
        <v>40893</v>
      </c>
      <c r="B75" s="54"/>
      <c r="C75" s="54" t="str">
        <f>IF(COUNTIF(plat,$D75),'Bilan global'!$M$9,'Bilan global'!$M$10)</f>
        <v>Plateau repas</v>
      </c>
      <c r="D75" s="52" t="s">
        <v>4</v>
      </c>
      <c r="E75" s="17" t="s">
        <v>26</v>
      </c>
      <c r="F75" s="17"/>
      <c r="G75" s="32">
        <v>1</v>
      </c>
      <c r="H75" s="17">
        <v>6251</v>
      </c>
      <c r="N75" s="62" t="s">
        <v>61</v>
      </c>
      <c r="O75" s="61">
        <f t="shared" si="5"/>
        <v>4</v>
      </c>
      <c r="P75" s="61">
        <f>SUMIFS($G$148:$G$326,$H$148:$H$326,$N75,$C$148:$C$326,'Bilan global'!$M$9)</f>
        <v>1</v>
      </c>
      <c r="Q75" s="63">
        <f>SUMIFS($G$148:$G$326,$H$148:$H$326,$N75,$C$148:$C$326,'Bilan global'!$M$10)</f>
        <v>3</v>
      </c>
    </row>
    <row r="76" spans="1:17">
      <c r="A76" s="10">
        <v>40893</v>
      </c>
      <c r="B76" s="54"/>
      <c r="C76" s="54" t="str">
        <f>IF(COUNTIF(plat,$D76),'Bilan global'!$M$9,'Bilan global'!$M$10)</f>
        <v>Plateau repas</v>
      </c>
      <c r="D76" s="53" t="s">
        <v>7</v>
      </c>
      <c r="E76" s="12" t="s">
        <v>26</v>
      </c>
      <c r="F76" s="12"/>
      <c r="G76" s="33">
        <v>1</v>
      </c>
      <c r="H76" s="12">
        <v>6912</v>
      </c>
      <c r="N76" s="62">
        <v>6421</v>
      </c>
      <c r="O76" s="61">
        <f t="shared" si="5"/>
        <v>2</v>
      </c>
      <c r="P76" s="61">
        <f>SUMIFS($G$148:$G$326,$H$148:$H$326,$N76,$C$148:$C$326,'Bilan global'!$M$9)</f>
        <v>0</v>
      </c>
      <c r="Q76" s="63">
        <f>SUMIFS($G$148:$G$326,$H$148:$H$326,$N76,$C$148:$C$326,'Bilan global'!$M$10)</f>
        <v>2</v>
      </c>
    </row>
    <row r="77" spans="1:17">
      <c r="A77" s="10">
        <v>40893</v>
      </c>
      <c r="B77" s="54"/>
      <c r="C77" s="54" t="str">
        <f>IF(COUNTIF(plat,$D77),'Bilan global'!$M$9,'Bilan global'!$M$10)</f>
        <v>Plateau repas</v>
      </c>
      <c r="D77" s="53" t="s">
        <v>6</v>
      </c>
      <c r="E77" s="12" t="s">
        <v>26</v>
      </c>
      <c r="F77" s="12"/>
      <c r="G77" s="33">
        <v>1</v>
      </c>
      <c r="H77" s="12" t="s">
        <v>35</v>
      </c>
      <c r="N77" s="62">
        <v>6412</v>
      </c>
      <c r="O77" s="61">
        <f t="shared" si="5"/>
        <v>5</v>
      </c>
      <c r="P77" s="61">
        <f>SUMIFS($G$148:$G$326,$H$148:$H$326,$N77,$C$148:$C$326,'Bilan global'!$M$9)</f>
        <v>1</v>
      </c>
      <c r="Q77" s="63">
        <f>SUMIFS($G$148:$G$326,$H$148:$H$326,$N77,$C$148:$C$326,'Bilan global'!$M$10)</f>
        <v>4</v>
      </c>
    </row>
    <row r="78" spans="1:17">
      <c r="A78" s="10">
        <v>40893</v>
      </c>
      <c r="B78" s="54"/>
      <c r="C78" s="54" t="str">
        <f>IF(COUNTIF(plat,$D78),'Bilan global'!$M$9,'Bilan global'!$M$10)</f>
        <v>Plateau repas</v>
      </c>
      <c r="D78" s="53" t="s">
        <v>7</v>
      </c>
      <c r="E78" s="12" t="s">
        <v>26</v>
      </c>
      <c r="F78" s="12"/>
      <c r="G78" s="33">
        <v>1</v>
      </c>
      <c r="H78" s="12">
        <v>6912</v>
      </c>
      <c r="N78" s="62">
        <v>2311</v>
      </c>
      <c r="O78" s="61">
        <f t="shared" si="5"/>
        <v>4</v>
      </c>
      <c r="P78" s="61">
        <f>SUMIFS($G$148:$G$326,$H$148:$H$326,$N78,$C$148:$C$326,'Bilan global'!$M$9)</f>
        <v>0</v>
      </c>
      <c r="Q78" s="63">
        <f>SUMIFS($G$148:$G$326,$H$148:$H$326,$N78,$C$148:$C$326,'Bilan global'!$M$10)</f>
        <v>4</v>
      </c>
    </row>
    <row r="79" spans="1:17">
      <c r="A79" s="10">
        <v>40893</v>
      </c>
      <c r="B79" s="54"/>
      <c r="C79" s="54" t="str">
        <f>IF(COUNTIF(plat,$D79),'Bilan global'!$M$9,'Bilan global'!$M$10)</f>
        <v>Plateau repas</v>
      </c>
      <c r="D79" s="53" t="s">
        <v>6</v>
      </c>
      <c r="E79" s="12" t="s">
        <v>26</v>
      </c>
      <c r="F79" s="12"/>
      <c r="G79" s="33">
        <v>1</v>
      </c>
      <c r="H79" s="12" t="s">
        <v>35</v>
      </c>
      <c r="N79" s="64">
        <v>1312</v>
      </c>
      <c r="O79" s="61">
        <f t="shared" si="5"/>
        <v>1</v>
      </c>
      <c r="P79" s="61">
        <f>SUMIFS($G$148:$G$326,$H$148:$H$326,$N79,$C$148:$C$326,'Bilan global'!$M$9)</f>
        <v>0</v>
      </c>
      <c r="Q79" s="63">
        <f>SUMIFS($G$148:$G$326,$H$148:$H$326,$N79,$C$148:$C$326,'Bilan global'!$M$10)</f>
        <v>1</v>
      </c>
    </row>
    <row r="80" spans="1:17">
      <c r="A80" s="16">
        <v>40893</v>
      </c>
      <c r="B80" s="54"/>
      <c r="C80" s="54" t="str">
        <f>IF(COUNTIF(plat,$D80),'Bilan global'!$M$9,'Bilan global'!$M$10)</f>
        <v>Plateau repas</v>
      </c>
      <c r="D80" s="52" t="s">
        <v>6</v>
      </c>
      <c r="E80" s="17" t="s">
        <v>26</v>
      </c>
      <c r="F80" s="17"/>
      <c r="G80" s="32">
        <v>1</v>
      </c>
      <c r="H80" s="17" t="s">
        <v>36</v>
      </c>
      <c r="N80" s="64">
        <v>1202</v>
      </c>
      <c r="O80" s="61">
        <f t="shared" si="5"/>
        <v>1</v>
      </c>
      <c r="P80" s="61">
        <f>SUMIFS($G$148:$G$326,$H$148:$H$326,$N80,$C$148:$C$326,'Bilan global'!$M$9)</f>
        <v>0</v>
      </c>
      <c r="Q80" s="63">
        <f>SUMIFS($G$148:$G$326,$H$148:$H$326,$N80,$C$148:$C$326,'Bilan global'!$M$10)</f>
        <v>1</v>
      </c>
    </row>
    <row r="81" spans="1:17">
      <c r="A81" s="16">
        <v>40893</v>
      </c>
      <c r="B81" s="54"/>
      <c r="C81" s="54" t="str">
        <f>IF(COUNTIF(plat,$D81),'Bilan global'!$M$9,'Bilan global'!$M$10)</f>
        <v>Plateau repas</v>
      </c>
      <c r="D81" s="52" t="s">
        <v>6</v>
      </c>
      <c r="E81" s="17" t="s">
        <v>26</v>
      </c>
      <c r="F81" s="17"/>
      <c r="G81" s="32">
        <v>1</v>
      </c>
      <c r="H81" s="17" t="s">
        <v>36</v>
      </c>
      <c r="N81" s="64">
        <v>1108</v>
      </c>
      <c r="O81" s="61">
        <f t="shared" si="5"/>
        <v>1</v>
      </c>
      <c r="P81" s="61">
        <f>SUMIFS($G$148:$G$326,$H$148:$H$326,$N81,$C$148:$C$326,'Bilan global'!$M$9)</f>
        <v>1</v>
      </c>
      <c r="Q81" s="63">
        <f>SUMIFS($G$148:$G$326,$H$148:$H$326,$N81,$C$148:$C$326,'Bilan global'!$M$10)</f>
        <v>0</v>
      </c>
    </row>
    <row r="82" spans="1:17">
      <c r="A82" s="16">
        <v>40893</v>
      </c>
      <c r="B82" s="54"/>
      <c r="C82" s="54" t="str">
        <f>IF(COUNTIF(plat,$D82),'Bilan global'!$M$9,'Bilan global'!$M$10)</f>
        <v>Plateau repas</v>
      </c>
      <c r="D82" s="52" t="s">
        <v>6</v>
      </c>
      <c r="E82" s="17" t="s">
        <v>26</v>
      </c>
      <c r="F82" s="17"/>
      <c r="G82" s="32">
        <v>1</v>
      </c>
      <c r="H82" s="17" t="s">
        <v>36</v>
      </c>
      <c r="N82" s="64">
        <v>2406</v>
      </c>
      <c r="O82" s="61">
        <f t="shared" si="5"/>
        <v>1</v>
      </c>
      <c r="P82" s="61">
        <f>SUMIFS($G$148:$G$326,$H$148:$H$326,$N82,$C$148:$C$326,'Bilan global'!$M$9)</f>
        <v>1</v>
      </c>
      <c r="Q82" s="63">
        <f>SUMIFS($G$148:$G$326,$H$148:$H$326,$N82,$C$148:$C$326,'Bilan global'!$M$10)</f>
        <v>0</v>
      </c>
    </row>
    <row r="83" spans="1:17">
      <c r="A83" s="16">
        <v>40893</v>
      </c>
      <c r="B83" s="54"/>
      <c r="C83" s="54" t="str">
        <f>IF(COUNTIF(plat,$D83),'Bilan global'!$M$9,'Bilan global'!$M$10)</f>
        <v>Plateau repas</v>
      </c>
      <c r="D83" s="52" t="s">
        <v>4</v>
      </c>
      <c r="E83" s="17" t="s">
        <v>26</v>
      </c>
      <c r="F83" s="17"/>
      <c r="G83" s="32">
        <v>1</v>
      </c>
      <c r="H83" s="17">
        <v>6251</v>
      </c>
      <c r="N83" s="62">
        <v>6602</v>
      </c>
      <c r="O83" s="61">
        <f t="shared" si="5"/>
        <v>2</v>
      </c>
      <c r="P83" s="61">
        <f>SUMIFS($G$148:$G$326,$H$148:$H$326,$N83,$C$148:$C$326,'Bilan global'!$M$9)</f>
        <v>2</v>
      </c>
      <c r="Q83" s="63">
        <f>SUMIFS($G$148:$G$326,$H$148:$H$326,$N83,$C$148:$C$326,'Bilan global'!$M$10)</f>
        <v>0</v>
      </c>
    </row>
    <row r="84" spans="1:17">
      <c r="A84" s="10">
        <v>40893</v>
      </c>
      <c r="B84" s="54"/>
      <c r="C84" s="54" t="str">
        <f>IF(COUNTIF(plat,$D84),'Bilan global'!$M$9,'Bilan global'!$M$10)</f>
        <v>Plateau repas</v>
      </c>
      <c r="D84" s="53" t="s">
        <v>7</v>
      </c>
      <c r="E84" s="12" t="s">
        <v>26</v>
      </c>
      <c r="F84" s="12"/>
      <c r="G84" s="33">
        <v>1</v>
      </c>
      <c r="H84" s="12" t="s">
        <v>35</v>
      </c>
      <c r="N84" s="64">
        <v>3006</v>
      </c>
      <c r="O84" s="61">
        <f t="shared" si="5"/>
        <v>2</v>
      </c>
      <c r="P84" s="61">
        <f>SUMIFS($G$148:$G$326,$H$148:$H$326,$N84,$C$148:$C$326,'Bilan global'!$M$9)</f>
        <v>1</v>
      </c>
      <c r="Q84" s="63">
        <f>SUMIFS($G$148:$G$326,$H$148:$H$326,$N84,$C$148:$C$326,'Bilan global'!$M$10)</f>
        <v>1</v>
      </c>
    </row>
    <row r="85" spans="1:17">
      <c r="A85" s="10">
        <v>40893</v>
      </c>
      <c r="B85" s="54"/>
      <c r="C85" s="54" t="str">
        <f>IF(COUNTIF(plat,$D85),'Bilan global'!$M$9,'Bilan global'!$M$10)</f>
        <v>Plateau repas</v>
      </c>
      <c r="D85" s="53" t="s">
        <v>6</v>
      </c>
      <c r="E85" s="12" t="s">
        <v>26</v>
      </c>
      <c r="F85" s="12"/>
      <c r="G85" s="33">
        <v>1</v>
      </c>
      <c r="H85" s="12">
        <v>6912</v>
      </c>
      <c r="N85" s="64">
        <v>3753</v>
      </c>
      <c r="O85" s="61">
        <f t="shared" si="5"/>
        <v>1</v>
      </c>
      <c r="P85" s="61">
        <f>SUMIFS($G$148:$G$326,$H$148:$H$326,$N85,$C$148:$C$326,'Bilan global'!$M$9)</f>
        <v>1</v>
      </c>
      <c r="Q85" s="63">
        <f>SUMIFS($G$148:$G$326,$H$148:$H$326,$N85,$C$148:$C$326,'Bilan global'!$M$10)</f>
        <v>0</v>
      </c>
    </row>
    <row r="86" spans="1:17">
      <c r="A86" s="10">
        <v>40893</v>
      </c>
      <c r="B86" s="54"/>
      <c r="C86" s="54" t="str">
        <f>IF(COUNTIF(plat,$D86),'Bilan global'!$M$9,'Bilan global'!$M$10)</f>
        <v>Plateau repas</v>
      </c>
      <c r="D86" s="53" t="s">
        <v>7</v>
      </c>
      <c r="E86" s="12" t="s">
        <v>26</v>
      </c>
      <c r="F86" s="12"/>
      <c r="G86" s="33">
        <v>1</v>
      </c>
      <c r="H86" s="12">
        <v>6912</v>
      </c>
      <c r="N86" s="62">
        <v>2211</v>
      </c>
      <c r="O86" s="61">
        <f t="shared" si="5"/>
        <v>1</v>
      </c>
      <c r="P86" s="61">
        <f>SUMIFS($G$148:$G$326,$H$148:$H$326,$N86,$C$148:$C$326,'Bilan global'!$M$9)</f>
        <v>0</v>
      </c>
      <c r="Q86" s="63">
        <f>SUMIFS($G$148:$G$326,$H$148:$H$326,$N86,$C$148:$C$326,'Bilan global'!$M$10)</f>
        <v>1</v>
      </c>
    </row>
    <row r="87" spans="1:17">
      <c r="A87" s="16">
        <v>40895</v>
      </c>
      <c r="B87" s="54"/>
      <c r="C87" s="54" t="str">
        <f>IF(COUNTIF(plat,$D87),'Bilan global'!$M$9,'Bilan global'!$M$10)</f>
        <v>Plateau repas</v>
      </c>
      <c r="D87" s="52" t="s">
        <v>6</v>
      </c>
      <c r="E87" s="17" t="s">
        <v>26</v>
      </c>
      <c r="F87" s="17"/>
      <c r="G87" s="32">
        <v>1</v>
      </c>
      <c r="H87" s="17">
        <v>2403</v>
      </c>
      <c r="N87" s="64" t="s">
        <v>63</v>
      </c>
      <c r="O87" s="61">
        <f t="shared" si="5"/>
        <v>1</v>
      </c>
      <c r="P87" s="61">
        <f>SUMIFS($G$148:$G$326,$H$148:$H$326,$N87,$C$148:$C$326,'Bilan global'!$M$9)</f>
        <v>1</v>
      </c>
      <c r="Q87" s="63">
        <f>SUMIFS($G$148:$G$326,$H$148:$H$326,$N87,$C$148:$C$326,'Bilan global'!$M$10)</f>
        <v>0</v>
      </c>
    </row>
    <row r="88" spans="1:17">
      <c r="A88" s="16">
        <v>40895</v>
      </c>
      <c r="B88" s="54"/>
      <c r="C88" s="54" t="str">
        <f>IF(COUNTIF(plat,$D88),'Bilan global'!$M$9,'Bilan global'!$M$10)</f>
        <v>Plateau repas</v>
      </c>
      <c r="D88" s="52" t="s">
        <v>6</v>
      </c>
      <c r="E88" s="17" t="s">
        <v>26</v>
      </c>
      <c r="F88" s="17"/>
      <c r="G88" s="32">
        <v>1</v>
      </c>
      <c r="H88" s="17">
        <v>2403</v>
      </c>
      <c r="N88" s="64" t="s">
        <v>64</v>
      </c>
      <c r="O88" s="61">
        <f t="shared" si="5"/>
        <v>1</v>
      </c>
      <c r="P88" s="61">
        <f>SUMIFS($G$148:$G$326,$H$148:$H$326,$N88,$C$148:$C$326,'Bilan global'!$M$9)</f>
        <v>0</v>
      </c>
      <c r="Q88" s="63">
        <f>SUMIFS($G$148:$G$326,$H$148:$H$326,$N88,$C$148:$C$326,'Bilan global'!$M$10)</f>
        <v>1</v>
      </c>
    </row>
    <row r="89" spans="1:17">
      <c r="A89" s="16">
        <v>40896</v>
      </c>
      <c r="B89" s="54"/>
      <c r="C89" s="54" t="str">
        <f>IF(COUNTIF(plat,$D89),'Bilan global'!$M$9,'Bilan global'!$M$10)</f>
        <v>Plateau repas</v>
      </c>
      <c r="D89" s="52" t="s">
        <v>6</v>
      </c>
      <c r="E89" s="17" t="s">
        <v>26</v>
      </c>
      <c r="F89" s="17"/>
      <c r="G89" s="32">
        <v>1</v>
      </c>
      <c r="H89" s="17">
        <v>2211</v>
      </c>
      <c r="N89" s="62">
        <v>1313</v>
      </c>
      <c r="O89" s="61">
        <f t="shared" si="5"/>
        <v>1</v>
      </c>
      <c r="P89" s="61">
        <f>SUMIFS($G$148:$G$326,$H$148:$H$326,$N89,$C$148:$C$326,'Bilan global'!$M$9)</f>
        <v>1</v>
      </c>
      <c r="Q89" s="63">
        <f>SUMIFS($G$148:$G$326,$H$148:$H$326,$N89,$C$148:$C$326,'Bilan global'!$M$10)</f>
        <v>0</v>
      </c>
    </row>
    <row r="90" spans="1:17">
      <c r="A90" s="16">
        <v>40897</v>
      </c>
      <c r="B90" s="54"/>
      <c r="C90" s="54" t="str">
        <f>IF(COUNTIF(plat,$D90),'Bilan global'!$M$9,'Bilan global'!$M$10)</f>
        <v>Plat Unique</v>
      </c>
      <c r="D90" s="52" t="s">
        <v>24</v>
      </c>
      <c r="E90" s="17"/>
      <c r="F90" s="17" t="s">
        <v>26</v>
      </c>
      <c r="G90" s="32">
        <v>2</v>
      </c>
      <c r="H90" s="17">
        <v>2404</v>
      </c>
      <c r="N90" s="64">
        <v>6972</v>
      </c>
      <c r="O90" s="61">
        <f t="shared" si="5"/>
        <v>4</v>
      </c>
      <c r="P90" s="61">
        <f>SUMIFS($G$148:$G$326,$H$148:$H$326,$N90,$C$148:$C$326,'Bilan global'!$M$9)</f>
        <v>4</v>
      </c>
      <c r="Q90" s="63">
        <f>SUMIFS($G$148:$G$326,$H$148:$H$326,$N90,$C$148:$C$326,'Bilan global'!$M$10)</f>
        <v>0</v>
      </c>
    </row>
    <row r="91" spans="1:17">
      <c r="A91" s="16">
        <v>40897</v>
      </c>
      <c r="B91" s="54"/>
      <c r="C91" s="54" t="str">
        <f>IF(COUNTIF(plat,$D91),'Bilan global'!$M$9,'Bilan global'!$M$10)</f>
        <v>Plat Unique</v>
      </c>
      <c r="D91" s="52" t="s">
        <v>24</v>
      </c>
      <c r="E91" s="17"/>
      <c r="F91" s="17"/>
      <c r="G91" s="32">
        <v>1</v>
      </c>
      <c r="H91" s="17">
        <v>2404</v>
      </c>
      <c r="N91" s="62">
        <v>3723</v>
      </c>
      <c r="O91" s="61">
        <f t="shared" si="5"/>
        <v>1</v>
      </c>
      <c r="P91" s="61">
        <f>SUMIFS($G$148:$G$326,$H$148:$H$326,$N91,$C$148:$C$326,'Bilan global'!$M$9)</f>
        <v>1</v>
      </c>
      <c r="Q91" s="63">
        <f>SUMIFS($G$148:$G$326,$H$148:$H$326,$N91,$C$148:$C$326,'Bilan global'!$M$10)</f>
        <v>0</v>
      </c>
    </row>
    <row r="92" spans="1:17">
      <c r="A92" s="16">
        <v>40897</v>
      </c>
      <c r="B92" s="54"/>
      <c r="C92" s="54" t="str">
        <f>IF(COUNTIF(plat,$D92),'Bilan global'!$M$9,'Bilan global'!$M$10)</f>
        <v>Plat Unique</v>
      </c>
      <c r="D92" s="52" t="s">
        <v>24</v>
      </c>
      <c r="E92" s="17"/>
      <c r="F92" s="17"/>
      <c r="G92" s="32">
        <v>1</v>
      </c>
      <c r="H92" s="17">
        <v>2404</v>
      </c>
      <c r="N92" s="64">
        <v>6501</v>
      </c>
      <c r="O92" s="61">
        <f t="shared" si="5"/>
        <v>3</v>
      </c>
      <c r="P92" s="61">
        <f>SUMIFS($G$148:$G$326,$H$148:$H$326,$N92,$C$148:$C$326,'Bilan global'!$M$9)</f>
        <v>3</v>
      </c>
      <c r="Q92" s="63">
        <f>SUMIFS($G$148:$G$326,$H$148:$H$326,$N92,$C$148:$C$326,'Bilan global'!$M$10)</f>
        <v>0</v>
      </c>
    </row>
    <row r="93" spans="1:17">
      <c r="A93" s="16">
        <v>40897</v>
      </c>
      <c r="B93" s="54"/>
      <c r="C93" s="54" t="str">
        <f>IF(COUNTIF(plat,$D93),'Bilan global'!$M$9,'Bilan global'!$M$10)</f>
        <v>Plat Unique</v>
      </c>
      <c r="D93" s="52" t="s">
        <v>34</v>
      </c>
      <c r="E93" s="17"/>
      <c r="F93" s="17"/>
      <c r="G93" s="32">
        <v>1</v>
      </c>
      <c r="H93" s="17">
        <v>6412</v>
      </c>
      <c r="N93" s="64">
        <v>6938</v>
      </c>
      <c r="O93" s="61">
        <f t="shared" si="5"/>
        <v>1</v>
      </c>
      <c r="P93" s="61">
        <f>SUMIFS($G$148:$G$326,$H$148:$H$326,$N93,$C$148:$C$326,'Bilan global'!$M$9)</f>
        <v>1</v>
      </c>
      <c r="Q93" s="63">
        <f>SUMIFS($G$148:$G$326,$H$148:$H$326,$N93,$C$148:$C$326,'Bilan global'!$M$10)</f>
        <v>0</v>
      </c>
    </row>
    <row r="94" spans="1:17">
      <c r="A94" s="16">
        <v>40897</v>
      </c>
      <c r="B94" s="54"/>
      <c r="C94" s="54" t="str">
        <f>IF(COUNTIF(plat,$D94),'Bilan global'!$M$9,'Bilan global'!$M$10)</f>
        <v>Plat Unique</v>
      </c>
      <c r="D94" s="52" t="s">
        <v>22</v>
      </c>
      <c r="E94" s="17"/>
      <c r="F94" s="17"/>
      <c r="G94" s="32">
        <v>1</v>
      </c>
      <c r="H94" s="17">
        <v>6412</v>
      </c>
      <c r="N94" s="64">
        <v>6823</v>
      </c>
      <c r="O94" s="61">
        <f t="shared" si="5"/>
        <v>1</v>
      </c>
      <c r="P94" s="61">
        <f>SUMIFS($G$148:$G$326,$H$148:$H$326,$N94,$C$148:$C$326,'Bilan global'!$M$9)</f>
        <v>1</v>
      </c>
      <c r="Q94" s="63">
        <f>SUMIFS($G$148:$G$326,$H$148:$H$326,$N94,$C$148:$C$326,'Bilan global'!$M$10)</f>
        <v>0</v>
      </c>
    </row>
    <row r="95" spans="1:17" ht="15.75" thickBot="1">
      <c r="A95" s="16">
        <v>40897</v>
      </c>
      <c r="B95" s="54"/>
      <c r="C95" s="54" t="str">
        <f>IF(COUNTIF(plat,$D95),'Bilan global'!$M$9,'Bilan global'!$M$10)</f>
        <v>Plat Unique</v>
      </c>
      <c r="D95" s="52" t="s">
        <v>22</v>
      </c>
      <c r="E95" s="17"/>
      <c r="F95" s="17"/>
      <c r="G95" s="32">
        <v>1</v>
      </c>
      <c r="H95" s="17">
        <v>6412</v>
      </c>
      <c r="N95" s="65">
        <v>6961</v>
      </c>
      <c r="O95" s="66">
        <f t="shared" si="5"/>
        <v>1</v>
      </c>
      <c r="P95" s="66">
        <f>SUMIFS($G$148:$G$326,$H$148:$H$326,$N95,$C$148:$C$326,'Bilan global'!$M$9)</f>
        <v>1</v>
      </c>
      <c r="Q95" s="67">
        <f>SUMIFS($G$148:$G$326,$H$148:$H$326,$N95,$C$148:$C$326,'Bilan global'!$M$10)</f>
        <v>0</v>
      </c>
    </row>
    <row r="96" spans="1:17">
      <c r="A96" s="10">
        <v>40897</v>
      </c>
      <c r="B96" s="54"/>
      <c r="C96" s="54" t="str">
        <f>IF(COUNTIF(plat,$D96),'Bilan global'!$M$9,'Bilan global'!$M$10)</f>
        <v>Plat Unique</v>
      </c>
      <c r="D96" s="53" t="s">
        <v>34</v>
      </c>
      <c r="E96" s="12"/>
      <c r="F96" s="12"/>
      <c r="G96" s="33">
        <v>1</v>
      </c>
      <c r="H96" s="12">
        <v>6812</v>
      </c>
    </row>
    <row r="97" spans="1:8">
      <c r="A97" s="10">
        <v>40897</v>
      </c>
      <c r="B97" s="54"/>
      <c r="C97" s="54" t="str">
        <f>IF(COUNTIF(plat,$D97),'Bilan global'!$M$9,'Bilan global'!$M$10)</f>
        <v>Plat Unique</v>
      </c>
      <c r="D97" s="53" t="s">
        <v>22</v>
      </c>
      <c r="E97" s="12"/>
      <c r="F97" s="12"/>
      <c r="G97" s="33">
        <v>1</v>
      </c>
      <c r="H97" s="12">
        <v>6812</v>
      </c>
    </row>
    <row r="98" spans="1:8">
      <c r="A98" s="16">
        <v>40897</v>
      </c>
      <c r="B98" s="54"/>
      <c r="C98" s="54" t="str">
        <f>IF(COUNTIF(plat,$D98),'Bilan global'!$M$9,'Bilan global'!$M$10)</f>
        <v>Plateau repas</v>
      </c>
      <c r="D98" s="52" t="s">
        <v>6</v>
      </c>
      <c r="E98" s="17" t="s">
        <v>26</v>
      </c>
      <c r="F98" s="17"/>
      <c r="G98" s="32">
        <v>1</v>
      </c>
      <c r="H98" s="17" t="s">
        <v>27</v>
      </c>
    </row>
    <row r="99" spans="1:8">
      <c r="A99" s="10">
        <v>40897</v>
      </c>
      <c r="B99" s="54"/>
      <c r="C99" s="54" t="str">
        <f>IF(COUNTIF(plat,$D99),'Bilan global'!$M$9,'Bilan global'!$M$10)</f>
        <v>Plateau repas</v>
      </c>
      <c r="D99" s="53" t="s">
        <v>7</v>
      </c>
      <c r="E99" s="12" t="s">
        <v>26</v>
      </c>
      <c r="F99" s="12"/>
      <c r="G99" s="33">
        <v>1</v>
      </c>
      <c r="H99" s="12" t="s">
        <v>37</v>
      </c>
    </row>
    <row r="100" spans="1:8">
      <c r="A100" s="10">
        <v>40897</v>
      </c>
      <c r="B100" s="54"/>
      <c r="C100" s="54" t="str">
        <f>IF(COUNTIF(plat,$D100),'Bilan global'!$M$9,'Bilan global'!$M$10)</f>
        <v>Plateau repas</v>
      </c>
      <c r="D100" s="53" t="s">
        <v>6</v>
      </c>
      <c r="E100" s="12" t="s">
        <v>26</v>
      </c>
      <c r="F100" s="12"/>
      <c r="G100" s="33">
        <v>1</v>
      </c>
      <c r="H100" s="12" t="s">
        <v>37</v>
      </c>
    </row>
    <row r="101" spans="1:8">
      <c r="A101" s="10">
        <v>40897</v>
      </c>
      <c r="B101" s="54"/>
      <c r="C101" s="54" t="str">
        <f>IF(COUNTIF(plat,$D101),'Bilan global'!$M$9,'Bilan global'!$M$10)</f>
        <v>Plateau repas</v>
      </c>
      <c r="D101" s="53" t="s">
        <v>31</v>
      </c>
      <c r="E101" s="12" t="s">
        <v>26</v>
      </c>
      <c r="F101" s="12"/>
      <c r="G101" s="33">
        <v>1</v>
      </c>
      <c r="H101" s="12" t="s">
        <v>38</v>
      </c>
    </row>
    <row r="102" spans="1:8">
      <c r="A102" s="16">
        <v>40898</v>
      </c>
      <c r="B102" s="54"/>
      <c r="C102" s="54" t="str">
        <f>IF(COUNTIF(plat,$D102),'Bilan global'!$M$9,'Bilan global'!$M$10)</f>
        <v>Plateau repas</v>
      </c>
      <c r="D102" s="52" t="s">
        <v>6</v>
      </c>
      <c r="E102" s="17" t="s">
        <v>26</v>
      </c>
      <c r="F102" s="17"/>
      <c r="G102" s="32">
        <v>1</v>
      </c>
      <c r="H102" s="17">
        <v>1314</v>
      </c>
    </row>
    <row r="103" spans="1:8">
      <c r="A103" s="16">
        <v>40899</v>
      </c>
      <c r="B103" s="54"/>
      <c r="C103" s="54" t="str">
        <f>IF(COUNTIF(plat,$D103),'Bilan global'!$M$9,'Bilan global'!$M$10)</f>
        <v>Plateau repas</v>
      </c>
      <c r="D103" s="52" t="s">
        <v>6</v>
      </c>
      <c r="E103" s="17" t="s">
        <v>26</v>
      </c>
      <c r="F103" s="17"/>
      <c r="G103" s="32">
        <v>1</v>
      </c>
      <c r="H103" s="17" t="s">
        <v>39</v>
      </c>
    </row>
    <row r="104" spans="1:8">
      <c r="A104" s="16">
        <v>40899</v>
      </c>
      <c r="B104" s="54"/>
      <c r="C104" s="54" t="str">
        <f>IF(COUNTIF(plat,$D104),'Bilan global'!$M$9,'Bilan global'!$M$10)</f>
        <v>Plateau repas</v>
      </c>
      <c r="D104" s="52" t="s">
        <v>7</v>
      </c>
      <c r="E104" s="17" t="s">
        <v>26</v>
      </c>
      <c r="F104" s="17"/>
      <c r="G104" s="32">
        <v>1</v>
      </c>
      <c r="H104" s="17" t="s">
        <v>40</v>
      </c>
    </row>
    <row r="105" spans="1:8">
      <c r="A105" s="16">
        <v>40899</v>
      </c>
      <c r="B105" s="54"/>
      <c r="C105" s="54" t="str">
        <f>IF(COUNTIF(plat,$D105),'Bilan global'!$M$9,'Bilan global'!$M$10)</f>
        <v>Plateau repas</v>
      </c>
      <c r="D105" s="52" t="s">
        <v>7</v>
      </c>
      <c r="E105" s="17" t="s">
        <v>26</v>
      </c>
      <c r="F105" s="17"/>
      <c r="G105" s="32">
        <v>1</v>
      </c>
      <c r="H105" s="17" t="s">
        <v>40</v>
      </c>
    </row>
    <row r="106" spans="1:8">
      <c r="A106" s="16">
        <v>40899</v>
      </c>
      <c r="B106" s="54"/>
      <c r="C106" s="54" t="str">
        <f>IF(COUNTIF(plat,$D106),'Bilan global'!$M$9,'Bilan global'!$M$10)</f>
        <v>Plateau repas</v>
      </c>
      <c r="D106" s="52" t="s">
        <v>6</v>
      </c>
      <c r="E106" s="17" t="s">
        <v>26</v>
      </c>
      <c r="F106" s="17"/>
      <c r="G106" s="32">
        <v>1</v>
      </c>
      <c r="H106" s="17" t="s">
        <v>40</v>
      </c>
    </row>
    <row r="107" spans="1:8">
      <c r="A107" s="16">
        <v>40899</v>
      </c>
      <c r="B107" s="54"/>
      <c r="C107" s="54" t="str">
        <f>IF(COUNTIF(plat,$D107),'Bilan global'!$M$9,'Bilan global'!$M$10)</f>
        <v>Plateau repas</v>
      </c>
      <c r="D107" s="52" t="s">
        <v>6</v>
      </c>
      <c r="E107" s="17" t="s">
        <v>26</v>
      </c>
      <c r="F107" s="17"/>
      <c r="G107" s="32">
        <v>1</v>
      </c>
      <c r="H107" s="17" t="s">
        <v>40</v>
      </c>
    </row>
    <row r="108" spans="1:8">
      <c r="A108" s="16">
        <v>40899</v>
      </c>
      <c r="B108" s="54"/>
      <c r="C108" s="54" t="str">
        <f>IF(COUNTIF(plat,$D108),'Bilan global'!$M$9,'Bilan global'!$M$10)</f>
        <v>Plateau repas</v>
      </c>
      <c r="D108" s="52" t="s">
        <v>6</v>
      </c>
      <c r="E108" s="17" t="s">
        <v>26</v>
      </c>
      <c r="F108" s="17"/>
      <c r="G108" s="32">
        <v>1</v>
      </c>
      <c r="H108" s="17" t="s">
        <v>40</v>
      </c>
    </row>
    <row r="109" spans="1:8">
      <c r="A109" s="16">
        <v>40899</v>
      </c>
      <c r="B109" s="54"/>
      <c r="C109" s="54" t="str">
        <f>IF(COUNTIF(plat,$D109),'Bilan global'!$M$9,'Bilan global'!$M$10)</f>
        <v>Plateau repas</v>
      </c>
      <c r="D109" s="52" t="s">
        <v>6</v>
      </c>
      <c r="E109" s="17" t="s">
        <v>26</v>
      </c>
      <c r="F109" s="17"/>
      <c r="G109" s="32">
        <v>1</v>
      </c>
      <c r="H109" s="17" t="s">
        <v>40</v>
      </c>
    </row>
    <row r="110" spans="1:8">
      <c r="A110" s="16">
        <v>40899</v>
      </c>
      <c r="B110" s="54"/>
      <c r="C110" s="54" t="str">
        <f>IF(COUNTIF(plat,$D110),'Bilan global'!$M$9,'Bilan global'!$M$10)</f>
        <v>Plateau repas</v>
      </c>
      <c r="D110" s="52" t="s">
        <v>6</v>
      </c>
      <c r="E110" s="17" t="s">
        <v>26</v>
      </c>
      <c r="F110" s="17"/>
      <c r="G110" s="32">
        <v>1</v>
      </c>
      <c r="H110" s="17">
        <v>6513</v>
      </c>
    </row>
    <row r="111" spans="1:8">
      <c r="A111" s="10">
        <v>40899</v>
      </c>
      <c r="B111" s="54"/>
      <c r="C111" s="54" t="str">
        <f>IF(COUNTIF(plat,$D111),'Bilan global'!$M$9,'Bilan global'!$M$10)</f>
        <v>Plateau repas</v>
      </c>
      <c r="D111" s="53" t="s">
        <v>6</v>
      </c>
      <c r="E111" s="12" t="s">
        <v>26</v>
      </c>
      <c r="F111" s="12"/>
      <c r="G111" s="33">
        <v>1</v>
      </c>
      <c r="H111" s="12">
        <v>9561</v>
      </c>
    </row>
    <row r="112" spans="1:8">
      <c r="A112" s="10">
        <v>40899</v>
      </c>
      <c r="B112" s="54"/>
      <c r="C112" s="54" t="str">
        <f>IF(COUNTIF(plat,$D112),'Bilan global'!$M$9,'Bilan global'!$M$10)</f>
        <v>Plateau repas</v>
      </c>
      <c r="D112" s="53" t="s">
        <v>6</v>
      </c>
      <c r="E112" s="12" t="s">
        <v>26</v>
      </c>
      <c r="F112" s="12"/>
      <c r="G112" s="33">
        <v>1</v>
      </c>
      <c r="H112" s="12">
        <v>9561</v>
      </c>
    </row>
    <row r="113" spans="1:8">
      <c r="A113" s="10">
        <v>40899</v>
      </c>
      <c r="B113" s="54"/>
      <c r="C113" s="54" t="str">
        <f>IF(COUNTIF(plat,$D113),'Bilan global'!$M$9,'Bilan global'!$M$10)</f>
        <v>Plateau repas</v>
      </c>
      <c r="D113" s="53" t="s">
        <v>6</v>
      </c>
      <c r="E113" s="12" t="s">
        <v>26</v>
      </c>
      <c r="F113" s="12"/>
      <c r="G113" s="33">
        <v>1</v>
      </c>
      <c r="H113" s="12">
        <v>9561</v>
      </c>
    </row>
    <row r="114" spans="1:8">
      <c r="A114" s="10">
        <v>40899</v>
      </c>
      <c r="B114" s="54"/>
      <c r="C114" s="54" t="str">
        <f>IF(COUNTIF(plat,$D114),'Bilan global'!$M$9,'Bilan global'!$M$10)</f>
        <v>Plateau repas</v>
      </c>
      <c r="D114" s="53" t="s">
        <v>6</v>
      </c>
      <c r="E114" s="12" t="s">
        <v>26</v>
      </c>
      <c r="F114" s="12"/>
      <c r="G114" s="33">
        <v>1</v>
      </c>
      <c r="H114" s="12">
        <v>9561</v>
      </c>
    </row>
    <row r="115" spans="1:8">
      <c r="A115" s="10">
        <v>40899</v>
      </c>
      <c r="B115" s="54"/>
      <c r="C115" s="54" t="str">
        <f>IF(COUNTIF(plat,$D115),'Bilan global'!$M$9,'Bilan global'!$M$10)</f>
        <v>Plateau repas</v>
      </c>
      <c r="D115" s="53" t="s">
        <v>6</v>
      </c>
      <c r="E115" s="12" t="s">
        <v>26</v>
      </c>
      <c r="F115" s="12"/>
      <c r="G115" s="33">
        <v>1</v>
      </c>
      <c r="H115" s="12">
        <v>9561</v>
      </c>
    </row>
    <row r="116" spans="1:8">
      <c r="A116" s="10">
        <v>40899</v>
      </c>
      <c r="B116" s="54"/>
      <c r="C116" s="54" t="str">
        <f>IF(COUNTIF(plat,$D116),'Bilan global'!$M$9,'Bilan global'!$M$10)</f>
        <v>Plateau repas</v>
      </c>
      <c r="D116" s="53" t="s">
        <v>6</v>
      </c>
      <c r="E116" s="12" t="s">
        <v>26</v>
      </c>
      <c r="F116" s="12"/>
      <c r="G116" s="33">
        <v>1</v>
      </c>
      <c r="H116" s="12">
        <v>9561</v>
      </c>
    </row>
    <row r="117" spans="1:8">
      <c r="A117" s="16">
        <v>40899</v>
      </c>
      <c r="B117" s="54"/>
      <c r="C117" s="54" t="str">
        <f>IF(COUNTIF(plat,$D117),'Bilan global'!$M$9,'Bilan global'!$M$10)</f>
        <v>Plateau repas</v>
      </c>
      <c r="D117" s="52" t="s">
        <v>6</v>
      </c>
      <c r="E117" s="17"/>
      <c r="F117" s="17" t="s">
        <v>26</v>
      </c>
      <c r="G117" s="32"/>
      <c r="H117" s="17">
        <v>1314</v>
      </c>
    </row>
    <row r="118" spans="1:8">
      <c r="A118" s="16">
        <v>40899</v>
      </c>
      <c r="B118" s="54"/>
      <c r="C118" s="54" t="str">
        <f>IF(COUNTIF(plat,$D118),'Bilan global'!$M$9,'Bilan global'!$M$10)</f>
        <v>Plateau repas</v>
      </c>
      <c r="D118" s="52" t="s">
        <v>6</v>
      </c>
      <c r="E118" s="17"/>
      <c r="F118" s="17" t="s">
        <v>26</v>
      </c>
      <c r="G118" s="32"/>
      <c r="H118" s="17">
        <v>2402</v>
      </c>
    </row>
    <row r="119" spans="1:8">
      <c r="A119" s="10">
        <v>40899</v>
      </c>
      <c r="B119" s="54"/>
      <c r="C119" s="54" t="str">
        <f>IF(COUNTIF(plat,$D119),'Bilan global'!$M$9,'Bilan global'!$M$10)</f>
        <v>Plateau repas</v>
      </c>
      <c r="D119" s="53" t="s">
        <v>6</v>
      </c>
      <c r="E119" s="12" t="s">
        <v>26</v>
      </c>
      <c r="F119" s="12"/>
      <c r="G119" s="33">
        <v>1</v>
      </c>
      <c r="H119" s="12">
        <v>9561</v>
      </c>
    </row>
    <row r="120" spans="1:8">
      <c r="A120" s="10">
        <v>40899</v>
      </c>
      <c r="B120" s="54"/>
      <c r="C120" s="54" t="str">
        <f>IF(COUNTIF(plat,$D120),'Bilan global'!$M$9,'Bilan global'!$M$10)</f>
        <v>Plateau repas</v>
      </c>
      <c r="D120" s="53" t="s">
        <v>6</v>
      </c>
      <c r="E120" s="12"/>
      <c r="F120" s="12" t="s">
        <v>26</v>
      </c>
      <c r="G120" s="33"/>
      <c r="H120" s="12">
        <v>6312</v>
      </c>
    </row>
    <row r="121" spans="1:8">
      <c r="A121" s="10">
        <v>40899</v>
      </c>
      <c r="B121" s="54"/>
      <c r="C121" s="54" t="str">
        <f>IF(COUNTIF(plat,$D121),'Bilan global'!$M$9,'Bilan global'!$M$10)</f>
        <v>Plateau repas</v>
      </c>
      <c r="D121" s="53" t="s">
        <v>6</v>
      </c>
      <c r="E121" s="12" t="s">
        <v>26</v>
      </c>
      <c r="F121" s="12"/>
      <c r="G121" s="33">
        <v>1</v>
      </c>
      <c r="H121" s="12">
        <v>9561</v>
      </c>
    </row>
    <row r="122" spans="1:8">
      <c r="A122" s="10">
        <v>40900</v>
      </c>
      <c r="B122" s="54"/>
      <c r="C122" s="54" t="str">
        <f>IF(COUNTIF(plat,$D122),'Bilan global'!$M$9,'Bilan global'!$M$10)</f>
        <v>Plat Unique</v>
      </c>
      <c r="D122" s="53" t="s">
        <v>22</v>
      </c>
      <c r="F122" s="12" t="s">
        <v>26</v>
      </c>
      <c r="G122" s="33">
        <v>1</v>
      </c>
      <c r="H122" s="12">
        <v>1206</v>
      </c>
    </row>
    <row r="123" spans="1:8">
      <c r="A123" s="16">
        <v>40900</v>
      </c>
      <c r="B123" s="54"/>
      <c r="C123" s="54" t="str">
        <f>IF(COUNTIF(plat,$D123),'Bilan global'!$M$9,'Bilan global'!$M$10)</f>
        <v>Plat Unique</v>
      </c>
      <c r="D123" s="52" t="s">
        <v>22</v>
      </c>
      <c r="E123" s="17"/>
      <c r="F123" s="17" t="s">
        <v>26</v>
      </c>
      <c r="G123" s="32">
        <v>1</v>
      </c>
      <c r="H123" s="17">
        <v>2213</v>
      </c>
    </row>
    <row r="124" spans="1:8">
      <c r="A124" s="10">
        <v>40900</v>
      </c>
      <c r="B124" s="54"/>
      <c r="C124" s="54" t="str">
        <f>IF(COUNTIF(plat,$D124),'Bilan global'!$M$9,'Bilan global'!$M$10)</f>
        <v>Plat Unique</v>
      </c>
      <c r="D124" s="53" t="s">
        <v>22</v>
      </c>
      <c r="E124" s="12"/>
      <c r="F124" s="12" t="s">
        <v>26</v>
      </c>
      <c r="G124" s="33">
        <v>1</v>
      </c>
      <c r="H124" s="12">
        <v>2302</v>
      </c>
    </row>
    <row r="125" spans="1:8">
      <c r="A125" s="16">
        <v>40900</v>
      </c>
      <c r="B125" s="54"/>
      <c r="C125" s="54" t="str">
        <f>IF(COUNTIF(plat,$D125),'Bilan global'!$M$9,'Bilan global'!$M$10)</f>
        <v>Plat Unique</v>
      </c>
      <c r="D125" s="52" t="s">
        <v>22</v>
      </c>
      <c r="E125" s="17"/>
      <c r="F125" s="17" t="s">
        <v>26</v>
      </c>
      <c r="G125" s="32">
        <v>1</v>
      </c>
      <c r="H125" s="17">
        <v>2051</v>
      </c>
    </row>
    <row r="126" spans="1:8">
      <c r="A126" s="10">
        <v>40900</v>
      </c>
      <c r="B126" s="54"/>
      <c r="C126" s="54" t="str">
        <f>IF(COUNTIF(plat,$D126),'Bilan global'!$M$9,'Bilan global'!$M$10)</f>
        <v>Plateau repas</v>
      </c>
      <c r="D126" s="53" t="s">
        <v>4</v>
      </c>
      <c r="E126" s="12" t="s">
        <v>26</v>
      </c>
      <c r="F126" s="12"/>
      <c r="G126" s="33">
        <v>1</v>
      </c>
      <c r="H126" s="12" t="s">
        <v>38</v>
      </c>
    </row>
    <row r="127" spans="1:8">
      <c r="A127" s="10">
        <v>40900</v>
      </c>
      <c r="B127" s="54"/>
      <c r="C127" s="54" t="str">
        <f>IF(COUNTIF(plat,$D127),'Bilan global'!$M$9,'Bilan global'!$M$10)</f>
        <v>Plateau repas</v>
      </c>
      <c r="D127" s="53" t="s">
        <v>4</v>
      </c>
      <c r="E127" s="12" t="s">
        <v>26</v>
      </c>
      <c r="F127" s="12"/>
      <c r="G127" s="33">
        <v>1</v>
      </c>
      <c r="H127" s="12" t="s">
        <v>38</v>
      </c>
    </row>
    <row r="128" spans="1:8">
      <c r="A128" s="16">
        <v>40901</v>
      </c>
      <c r="B128" s="54"/>
      <c r="C128" s="54" t="str">
        <f>IF(COUNTIF(plat,$D128),'Bilan global'!$M$9,'Bilan global'!$M$10)</f>
        <v>Plat Unique</v>
      </c>
      <c r="D128" s="52" t="s">
        <v>17</v>
      </c>
      <c r="E128" s="17"/>
      <c r="F128" s="17" t="s">
        <v>26</v>
      </c>
      <c r="G128" s="32">
        <v>1</v>
      </c>
      <c r="H128" s="17">
        <v>3716</v>
      </c>
    </row>
    <row r="129" spans="1:8">
      <c r="A129" s="16">
        <v>40901</v>
      </c>
      <c r="B129" s="54"/>
      <c r="C129" s="54" t="str">
        <f>IF(COUNTIF(plat,$D129),'Bilan global'!$M$9,'Bilan global'!$M$10)</f>
        <v>Plateau repas</v>
      </c>
      <c r="D129" s="52" t="s">
        <v>6</v>
      </c>
      <c r="E129" s="17"/>
      <c r="F129" s="17" t="s">
        <v>26</v>
      </c>
      <c r="G129" s="32">
        <v>2</v>
      </c>
      <c r="H129" s="17">
        <v>1311</v>
      </c>
    </row>
    <row r="130" spans="1:8">
      <c r="A130" s="10">
        <v>40903</v>
      </c>
      <c r="B130" s="54"/>
      <c r="C130" s="54" t="str">
        <f>IF(COUNTIF(plat,$D130),'Bilan global'!$M$9,'Bilan global'!$M$10)</f>
        <v>Plat Unique</v>
      </c>
      <c r="D130" s="53" t="s">
        <v>22</v>
      </c>
      <c r="E130" s="12"/>
      <c r="F130" s="12" t="s">
        <v>26</v>
      </c>
      <c r="G130" s="33">
        <v>1</v>
      </c>
      <c r="H130" s="12">
        <v>6101</v>
      </c>
    </row>
    <row r="131" spans="1:8">
      <c r="A131" s="10">
        <v>40903</v>
      </c>
      <c r="B131" s="54"/>
      <c r="C131" s="54" t="str">
        <f>IF(COUNTIF(plat,$D131),'Bilan global'!$M$9,'Bilan global'!$M$10)</f>
        <v>Plat Unique</v>
      </c>
      <c r="D131" s="53" t="s">
        <v>22</v>
      </c>
      <c r="E131" s="12"/>
      <c r="F131" s="12" t="s">
        <v>26</v>
      </c>
      <c r="G131" s="33">
        <v>1</v>
      </c>
      <c r="H131" s="12">
        <v>6802</v>
      </c>
    </row>
    <row r="132" spans="1:8">
      <c r="A132" s="10">
        <v>40903</v>
      </c>
      <c r="B132" s="54"/>
      <c r="C132" s="54" t="str">
        <f>IF(COUNTIF(plat,$D132),'Bilan global'!$M$9,'Bilan global'!$M$10)</f>
        <v>Plat Unique</v>
      </c>
      <c r="D132" s="53" t="s">
        <v>22</v>
      </c>
      <c r="E132" s="12"/>
      <c r="F132" s="12" t="s">
        <v>26</v>
      </c>
      <c r="G132" s="33">
        <v>1</v>
      </c>
      <c r="H132" s="12">
        <v>9562</v>
      </c>
    </row>
    <row r="133" spans="1:8">
      <c r="A133" s="16">
        <v>40903</v>
      </c>
      <c r="B133" s="54"/>
      <c r="C133" s="54" t="str">
        <f>IF(COUNTIF(plat,$D133),'Bilan global'!$M$9,'Bilan global'!$M$10)</f>
        <v>Plateau repas</v>
      </c>
      <c r="D133" s="52" t="s">
        <v>7</v>
      </c>
      <c r="E133" s="17" t="s">
        <v>26</v>
      </c>
      <c r="F133" s="17"/>
      <c r="G133" s="32">
        <v>7</v>
      </c>
      <c r="H133" s="17">
        <v>2051</v>
      </c>
    </row>
    <row r="134" spans="1:8">
      <c r="A134" s="16">
        <v>40903</v>
      </c>
      <c r="B134" s="54"/>
      <c r="C134" s="54" t="str">
        <f>IF(COUNTIF(plat,$D134),'Bilan global'!$M$9,'Bilan global'!$M$10)</f>
        <v>Plateau repas</v>
      </c>
      <c r="D134" s="52" t="s">
        <v>6</v>
      </c>
      <c r="E134" s="17" t="s">
        <v>26</v>
      </c>
      <c r="F134" s="17"/>
      <c r="G134" s="32">
        <v>1</v>
      </c>
      <c r="H134" s="17">
        <v>6251</v>
      </c>
    </row>
    <row r="135" spans="1:8">
      <c r="A135" s="16">
        <v>40903</v>
      </c>
      <c r="B135" s="54"/>
      <c r="C135" s="54" t="str">
        <f>IF(COUNTIF(plat,$D135),'Bilan global'!$M$9,'Bilan global'!$M$10)</f>
        <v>Plateau repas</v>
      </c>
      <c r="D135" s="52" t="s">
        <v>4</v>
      </c>
      <c r="E135" s="17" t="s">
        <v>26</v>
      </c>
      <c r="F135" s="17"/>
      <c r="G135" s="32">
        <v>1</v>
      </c>
      <c r="H135" s="17">
        <v>6251</v>
      </c>
    </row>
    <row r="136" spans="1:8">
      <c r="A136" s="16">
        <v>40903</v>
      </c>
      <c r="B136" s="54"/>
      <c r="C136" s="54" t="str">
        <f>IF(COUNTIF(plat,$D136),'Bilan global'!$M$9,'Bilan global'!$M$10)</f>
        <v>Plateau repas</v>
      </c>
      <c r="D136" s="52" t="s">
        <v>4</v>
      </c>
      <c r="E136" s="17" t="s">
        <v>26</v>
      </c>
      <c r="F136" s="17"/>
      <c r="G136" s="32">
        <v>1</v>
      </c>
      <c r="H136" s="17">
        <v>6251</v>
      </c>
    </row>
    <row r="137" spans="1:8">
      <c r="A137" s="16">
        <v>40905</v>
      </c>
      <c r="B137" s="54"/>
      <c r="C137" s="54" t="str">
        <f>IF(COUNTIF(plat,$D137),'Bilan global'!$M$9,'Bilan global'!$M$10)</f>
        <v>Plat Unique</v>
      </c>
      <c r="D137" s="52" t="s">
        <v>22</v>
      </c>
      <c r="E137" s="17"/>
      <c r="F137" s="17" t="s">
        <v>26</v>
      </c>
      <c r="G137" s="32">
        <v>1</v>
      </c>
      <c r="H137" s="17">
        <v>1313</v>
      </c>
    </row>
    <row r="138" spans="1:8">
      <c r="A138" s="16">
        <v>40905</v>
      </c>
      <c r="B138" s="54"/>
      <c r="C138" s="54" t="str">
        <f>IF(COUNTIF(plat,$D138),'Bilan global'!$M$9,'Bilan global'!$M$10)</f>
        <v>Plat Unique</v>
      </c>
      <c r="D138" s="52" t="s">
        <v>34</v>
      </c>
      <c r="E138" s="17"/>
      <c r="F138" s="17" t="s">
        <v>26</v>
      </c>
      <c r="G138" s="32">
        <v>1</v>
      </c>
      <c r="H138" s="17">
        <v>2212</v>
      </c>
    </row>
    <row r="139" spans="1:8">
      <c r="A139" s="16">
        <v>40905</v>
      </c>
      <c r="B139" s="54"/>
      <c r="C139" s="54" t="str">
        <f>IF(COUNTIF(plat,$D139),'Bilan global'!$M$9,'Bilan global'!$M$10)</f>
        <v>Plat Unique</v>
      </c>
      <c r="D139" s="52" t="s">
        <v>22</v>
      </c>
      <c r="E139" s="17"/>
      <c r="F139" s="17" t="s">
        <v>26</v>
      </c>
      <c r="G139" s="32">
        <v>1</v>
      </c>
      <c r="H139" s="17">
        <v>2216</v>
      </c>
    </row>
    <row r="140" spans="1:8">
      <c r="A140" s="16">
        <v>40905</v>
      </c>
      <c r="B140" s="54"/>
      <c r="C140" s="54" t="str">
        <f>IF(COUNTIF(plat,$D140),'Bilan global'!$M$9,'Bilan global'!$M$10)</f>
        <v>Plat Unique</v>
      </c>
      <c r="D140" s="52" t="s">
        <v>22</v>
      </c>
      <c r="E140" s="17"/>
      <c r="F140" s="17" t="s">
        <v>26</v>
      </c>
      <c r="G140" s="32">
        <v>1</v>
      </c>
      <c r="H140" s="17">
        <v>2311</v>
      </c>
    </row>
    <row r="141" spans="1:8">
      <c r="A141" s="16">
        <v>40906</v>
      </c>
      <c r="B141" s="54"/>
      <c r="C141" s="54" t="str">
        <f>IF(COUNTIF(plat,$D141),'Bilan global'!$M$9,'Bilan global'!$M$10)</f>
        <v>Plateau repas</v>
      </c>
      <c r="D141" s="52" t="s">
        <v>7</v>
      </c>
      <c r="E141" s="17" t="s">
        <v>26</v>
      </c>
      <c r="F141" s="17"/>
      <c r="G141" s="32">
        <v>2</v>
      </c>
      <c r="H141" s="17">
        <v>3674</v>
      </c>
    </row>
    <row r="142" spans="1:8">
      <c r="A142" s="16">
        <v>40906</v>
      </c>
      <c r="B142" s="54"/>
      <c r="C142" s="54" t="str">
        <f>IF(COUNTIF(plat,$D142),'Bilan global'!$M$9,'Bilan global'!$M$10)</f>
        <v>Plat Unique</v>
      </c>
      <c r="D142" s="52" t="s">
        <v>24</v>
      </c>
      <c r="E142" s="17" t="s">
        <v>26</v>
      </c>
      <c r="F142" s="17"/>
      <c r="G142" s="32">
        <v>2</v>
      </c>
      <c r="H142" s="17">
        <v>3674</v>
      </c>
    </row>
    <row r="143" spans="1:8">
      <c r="A143" s="10">
        <v>40906</v>
      </c>
      <c r="B143" s="54"/>
      <c r="C143" s="54" t="str">
        <f>IF(COUNTIF(plat,$D143),'Bilan global'!$M$9,'Bilan global'!$M$10)</f>
        <v>Plateau repas</v>
      </c>
      <c r="D143" s="53" t="s">
        <v>6</v>
      </c>
      <c r="E143" s="12" t="s">
        <v>26</v>
      </c>
      <c r="F143" s="12"/>
      <c r="G143" s="33">
        <v>2</v>
      </c>
      <c r="H143" s="12">
        <v>1403</v>
      </c>
    </row>
    <row r="144" spans="1:8">
      <c r="A144" s="10">
        <v>40907</v>
      </c>
      <c r="B144" s="54"/>
      <c r="C144" s="54" t="str">
        <f>IF(COUNTIF(plat,$D144),'Bilan global'!$M$9,'Bilan global'!$M$10)</f>
        <v>Plat Unique</v>
      </c>
      <c r="D144" s="53" t="s">
        <v>24</v>
      </c>
      <c r="E144" s="12"/>
      <c r="F144" s="12" t="s">
        <v>32</v>
      </c>
      <c r="G144" s="33">
        <v>1</v>
      </c>
      <c r="H144" s="12">
        <v>6242</v>
      </c>
    </row>
    <row r="145" spans="1:8">
      <c r="A145" s="16">
        <v>40908</v>
      </c>
      <c r="B145" s="54"/>
      <c r="C145" s="54" t="str">
        <f>IF(COUNTIF(plat,$D145),'Bilan global'!$M$9,'Bilan global'!$M$10)</f>
        <v>Plateau repas</v>
      </c>
      <c r="D145" s="52" t="s">
        <v>6</v>
      </c>
      <c r="E145" s="17" t="s">
        <v>32</v>
      </c>
      <c r="F145" s="17"/>
      <c r="G145" s="32">
        <v>4</v>
      </c>
      <c r="H145" s="17">
        <v>2401</v>
      </c>
    </row>
    <row r="146" spans="1:8">
      <c r="A146" s="10">
        <v>40908</v>
      </c>
      <c r="B146" s="54"/>
      <c r="C146" s="54" t="str">
        <f>IF(COUNTIF(plat,$D146),'Bilan global'!$M$9,'Bilan global'!$M$10)</f>
        <v>Plateau repas</v>
      </c>
      <c r="D146" s="53" t="s">
        <v>31</v>
      </c>
      <c r="E146" s="12" t="s">
        <v>32</v>
      </c>
      <c r="F146" s="12"/>
      <c r="G146" s="33">
        <v>2</v>
      </c>
      <c r="H146" s="12" t="s">
        <v>41</v>
      </c>
    </row>
    <row r="147" spans="1:8">
      <c r="A147" s="10">
        <v>40908</v>
      </c>
      <c r="B147" s="54"/>
      <c r="C147" s="54" t="str">
        <f>IF(COUNTIF(plat,$D147),'Bilan global'!$M$9,'Bilan global'!$M$10)</f>
        <v>Plateau repas</v>
      </c>
      <c r="D147" s="53" t="s">
        <v>4</v>
      </c>
      <c r="E147" s="12" t="s">
        <v>26</v>
      </c>
      <c r="F147" s="12"/>
      <c r="G147" s="33">
        <v>1</v>
      </c>
      <c r="H147" s="12" t="s">
        <v>41</v>
      </c>
    </row>
    <row r="148" spans="1:8" ht="15" customHeight="1">
      <c r="A148" s="16">
        <v>40910</v>
      </c>
      <c r="B148" s="54"/>
      <c r="C148" s="54" t="str">
        <f>IF(COUNTIF(plat,$D148),'Bilan global'!$M$9,'Bilan global'!$M$10)</f>
        <v>Plateau repas</v>
      </c>
      <c r="D148" s="36" t="s">
        <v>6</v>
      </c>
      <c r="E148" s="17" t="s">
        <v>26</v>
      </c>
      <c r="F148" s="17"/>
      <c r="G148" s="32">
        <v>2</v>
      </c>
      <c r="H148" s="17">
        <v>2311</v>
      </c>
    </row>
    <row r="149" spans="1:8" ht="15" customHeight="1">
      <c r="A149" s="16">
        <v>40910</v>
      </c>
      <c r="B149" s="54"/>
      <c r="C149" s="54" t="str">
        <f>IF(COUNTIF(plat,$D149),'Bilan global'!$M$9,'Bilan global'!$M$10)</f>
        <v>Plateau repas</v>
      </c>
      <c r="D149" s="36" t="s">
        <v>31</v>
      </c>
      <c r="E149" s="17" t="s">
        <v>26</v>
      </c>
      <c r="F149" s="17"/>
      <c r="G149" s="32">
        <v>1</v>
      </c>
      <c r="H149" s="17">
        <v>6466</v>
      </c>
    </row>
    <row r="150" spans="1:8" ht="15" customHeight="1">
      <c r="A150" s="10">
        <v>40910</v>
      </c>
      <c r="B150" s="54"/>
      <c r="C150" s="54" t="str">
        <f>IF(COUNTIF(plat,$D150),'Bilan global'!$M$9,'Bilan global'!$M$10)</f>
        <v>Plateau repas</v>
      </c>
      <c r="D150" s="35" t="s">
        <v>31</v>
      </c>
      <c r="E150" s="12" t="s">
        <v>32</v>
      </c>
      <c r="F150" s="12"/>
      <c r="G150" s="33">
        <v>1</v>
      </c>
      <c r="H150" s="12">
        <v>6240</v>
      </c>
    </row>
    <row r="151" spans="1:8" ht="15" customHeight="1">
      <c r="A151" s="16">
        <v>40910</v>
      </c>
      <c r="B151" s="54"/>
      <c r="C151" s="54" t="str">
        <f>IF(COUNTIF(plat,$D151),'Bilan global'!$M$9,'Bilan global'!$M$10)</f>
        <v>Plateau repas</v>
      </c>
      <c r="D151" s="36" t="s">
        <v>7</v>
      </c>
      <c r="E151" s="17" t="s">
        <v>32</v>
      </c>
      <c r="F151" s="17"/>
      <c r="G151" s="32">
        <v>1</v>
      </c>
      <c r="H151" s="17">
        <v>6601</v>
      </c>
    </row>
    <row r="152" spans="1:8" ht="15" customHeight="1">
      <c r="A152" s="10">
        <v>40912</v>
      </c>
      <c r="B152" s="54"/>
      <c r="C152" s="54" t="str">
        <f>IF(COUNTIF(plat,$D152),'Bilan global'!$M$9,'Bilan global'!$M$10)</f>
        <v>Plat Unique</v>
      </c>
      <c r="D152" s="35" t="s">
        <v>34</v>
      </c>
      <c r="E152" s="12"/>
      <c r="F152" s="12" t="s">
        <v>32</v>
      </c>
      <c r="G152" s="33">
        <v>1</v>
      </c>
      <c r="H152" s="12">
        <v>3003</v>
      </c>
    </row>
    <row r="153" spans="1:8" ht="15" customHeight="1">
      <c r="A153" s="16">
        <v>40912</v>
      </c>
      <c r="B153" s="54"/>
      <c r="C153" s="54" t="str">
        <f>IF(COUNTIF(plat,$D153),'Bilan global'!$M$9,'Bilan global'!$M$10)</f>
        <v>Plat Unique</v>
      </c>
      <c r="D153" s="36" t="s">
        <v>21</v>
      </c>
      <c r="E153" s="17"/>
      <c r="F153" s="17" t="s">
        <v>32</v>
      </c>
      <c r="G153" s="32">
        <v>1</v>
      </c>
      <c r="H153" s="17">
        <v>2051</v>
      </c>
    </row>
    <row r="154" spans="1:8" ht="15" customHeight="1">
      <c r="A154" s="16">
        <v>40912</v>
      </c>
      <c r="B154" s="54"/>
      <c r="C154" s="54" t="str">
        <f>IF(COUNTIF(plat,$D154),'Bilan global'!$M$9,'Bilan global'!$M$10)</f>
        <v>Plat Unique</v>
      </c>
      <c r="D154" s="36" t="s">
        <v>22</v>
      </c>
      <c r="E154" s="17"/>
      <c r="F154" s="17" t="s">
        <v>32</v>
      </c>
      <c r="G154" s="32">
        <v>1</v>
      </c>
      <c r="H154" s="17">
        <v>6512</v>
      </c>
    </row>
    <row r="155" spans="1:8" ht="15" customHeight="1">
      <c r="A155" s="16">
        <v>40912</v>
      </c>
      <c r="B155" s="54"/>
      <c r="C155" s="54" t="str">
        <f>IF(COUNTIF(plat,$D155),'Bilan global'!$M$9,'Bilan global'!$M$10)</f>
        <v>Plat Unique</v>
      </c>
      <c r="D155" s="36" t="s">
        <v>17</v>
      </c>
      <c r="E155" s="17"/>
      <c r="F155" s="17" t="s">
        <v>32</v>
      </c>
      <c r="G155" s="32">
        <v>1</v>
      </c>
      <c r="H155" s="17">
        <v>6512</v>
      </c>
    </row>
    <row r="156" spans="1:8" ht="15" customHeight="1">
      <c r="A156" s="10">
        <v>40912</v>
      </c>
      <c r="B156" s="54"/>
      <c r="C156" s="54" t="str">
        <f>IF(COUNTIF(plat,$D156),'Bilan global'!$M$9,'Bilan global'!$M$10)</f>
        <v>Plat Unique</v>
      </c>
      <c r="D156" s="35" t="s">
        <v>22</v>
      </c>
      <c r="E156" s="12"/>
      <c r="F156" s="12" t="s">
        <v>32</v>
      </c>
      <c r="G156" s="33">
        <v>1</v>
      </c>
      <c r="H156" s="12">
        <v>3612</v>
      </c>
    </row>
    <row r="157" spans="1:8" ht="15" customHeight="1">
      <c r="A157" s="16">
        <v>40912</v>
      </c>
      <c r="B157" s="54"/>
      <c r="C157" s="54" t="str">
        <f>IF(COUNTIF(plat,$D157),'Bilan global'!$M$9,'Bilan global'!$M$10)</f>
        <v>Plat Unique</v>
      </c>
      <c r="D157" s="36" t="s">
        <v>17</v>
      </c>
      <c r="E157" s="17"/>
      <c r="F157" s="17" t="s">
        <v>32</v>
      </c>
      <c r="G157" s="32">
        <v>1</v>
      </c>
      <c r="H157" s="17">
        <v>6702</v>
      </c>
    </row>
    <row r="158" spans="1:8" ht="15" customHeight="1">
      <c r="A158" s="10">
        <v>40912</v>
      </c>
      <c r="B158" s="54"/>
      <c r="C158" s="54" t="str">
        <f>IF(COUNTIF(plat,$D158),'Bilan global'!$M$9,'Bilan global'!$M$10)</f>
        <v>Plat Unique</v>
      </c>
      <c r="D158" s="35" t="s">
        <v>17</v>
      </c>
      <c r="E158" s="12"/>
      <c r="F158" s="12" t="s">
        <v>32</v>
      </c>
      <c r="G158" s="33">
        <v>1</v>
      </c>
      <c r="H158" s="12">
        <v>6313</v>
      </c>
    </row>
    <row r="159" spans="1:8" ht="15" customHeight="1">
      <c r="A159" s="10">
        <v>40913</v>
      </c>
      <c r="B159" s="54"/>
      <c r="C159" s="54" t="str">
        <f>IF(COUNTIF(plat,$D159),'Bilan global'!$M$9,'Bilan global'!$M$10)</f>
        <v>Plat Unique</v>
      </c>
      <c r="D159" s="35" t="s">
        <v>34</v>
      </c>
      <c r="E159" s="12"/>
      <c r="F159" s="12" t="s">
        <v>26</v>
      </c>
      <c r="G159" s="33">
        <v>1</v>
      </c>
      <c r="H159" s="12">
        <v>6817</v>
      </c>
    </row>
    <row r="160" spans="1:8" ht="15" customHeight="1">
      <c r="A160" s="10">
        <v>40913</v>
      </c>
      <c r="B160" s="54"/>
      <c r="C160" s="54" t="str">
        <f>IF(COUNTIF(plat,$D160),'Bilan global'!$M$9,'Bilan global'!$M$10)</f>
        <v>Plat Unique</v>
      </c>
      <c r="D160" s="35" t="s">
        <v>34</v>
      </c>
      <c r="E160" s="12"/>
      <c r="F160" s="12" t="s">
        <v>26</v>
      </c>
      <c r="G160" s="33">
        <v>1</v>
      </c>
      <c r="H160" s="12">
        <v>6817</v>
      </c>
    </row>
    <row r="161" spans="1:8" ht="15" customHeight="1">
      <c r="A161" s="10">
        <v>40913</v>
      </c>
      <c r="B161" s="54"/>
      <c r="C161" s="54" t="str">
        <f>IF(COUNTIF(plat,$D161),'Bilan global'!$M$9,'Bilan global'!$M$10)</f>
        <v>Plat Unique</v>
      </c>
      <c r="D161" s="35" t="s">
        <v>22</v>
      </c>
      <c r="E161" s="12"/>
      <c r="F161" s="12" t="s">
        <v>26</v>
      </c>
      <c r="G161" s="33">
        <v>1</v>
      </c>
      <c r="H161" s="12">
        <v>3722</v>
      </c>
    </row>
    <row r="162" spans="1:8" ht="15" customHeight="1">
      <c r="A162" s="10">
        <v>40913</v>
      </c>
      <c r="B162" s="54"/>
      <c r="C162" s="54" t="str">
        <f>IF(COUNTIF(plat,$D162),'Bilan global'!$M$9,'Bilan global'!$M$10)</f>
        <v>Plat Unique</v>
      </c>
      <c r="D162" s="35" t="s">
        <v>30</v>
      </c>
      <c r="E162" s="12"/>
      <c r="F162" s="12" t="s">
        <v>26</v>
      </c>
      <c r="G162" s="33">
        <v>3</v>
      </c>
      <c r="H162" s="12">
        <v>3722</v>
      </c>
    </row>
    <row r="163" spans="1:8" ht="15" customHeight="1">
      <c r="A163" s="16">
        <v>40913</v>
      </c>
      <c r="B163" s="54"/>
      <c r="C163" s="54" t="str">
        <f>IF(COUNTIF(plat,$D163),'Bilan global'!$M$9,'Bilan global'!$M$10)</f>
        <v>Plat Unique</v>
      </c>
      <c r="D163" s="36" t="s">
        <v>22</v>
      </c>
      <c r="E163" s="17"/>
      <c r="F163" s="17" t="s">
        <v>26</v>
      </c>
      <c r="G163" s="32">
        <v>2</v>
      </c>
      <c r="H163" s="17">
        <v>3746</v>
      </c>
    </row>
    <row r="164" spans="1:8" ht="15" customHeight="1">
      <c r="A164" s="16">
        <v>40913</v>
      </c>
      <c r="B164" s="54"/>
      <c r="C164" s="54" t="str">
        <f>IF(COUNTIF(plat,$D164),'Bilan global'!$M$9,'Bilan global'!$M$10)</f>
        <v>Plat Unique</v>
      </c>
      <c r="D164" s="36" t="s">
        <v>22</v>
      </c>
      <c r="E164" s="17"/>
      <c r="F164" s="17" t="s">
        <v>26</v>
      </c>
      <c r="G164" s="32">
        <v>1</v>
      </c>
      <c r="H164" s="17">
        <v>3746</v>
      </c>
    </row>
    <row r="165" spans="1:8" ht="15" customHeight="1">
      <c r="A165" s="16">
        <v>40913</v>
      </c>
      <c r="B165" s="54"/>
      <c r="C165" s="54" t="str">
        <f>IF(COUNTIF(plat,$D165),'Bilan global'!$M$9,'Bilan global'!$M$10)</f>
        <v>Plateau repas</v>
      </c>
      <c r="D165" s="36" t="s">
        <v>6</v>
      </c>
      <c r="E165" s="17" t="s">
        <v>26</v>
      </c>
      <c r="F165" s="17"/>
      <c r="G165" s="32">
        <v>2</v>
      </c>
      <c r="H165" s="17">
        <v>2402</v>
      </c>
    </row>
    <row r="166" spans="1:8" ht="15" customHeight="1">
      <c r="A166" s="16">
        <v>40913</v>
      </c>
      <c r="B166" s="54"/>
      <c r="C166" s="54" t="str">
        <f>IF(COUNTIF(plat,$D166),'Bilan global'!$M$9,'Bilan global'!$M$10)</f>
        <v>Plateau repas</v>
      </c>
      <c r="D166" s="36" t="s">
        <v>6</v>
      </c>
      <c r="E166" s="17" t="s">
        <v>26</v>
      </c>
      <c r="F166" s="17"/>
      <c r="G166" s="32">
        <v>1</v>
      </c>
      <c r="H166" s="17">
        <v>2401</v>
      </c>
    </row>
    <row r="167" spans="1:8" ht="15" customHeight="1">
      <c r="A167" s="16">
        <v>40913</v>
      </c>
      <c r="B167" s="54"/>
      <c r="C167" s="54" t="str">
        <f>IF(COUNTIF(plat,$D167),'Bilan global'!$M$9,'Bilan global'!$M$10)</f>
        <v>Plateau repas</v>
      </c>
      <c r="D167" s="36" t="s">
        <v>4</v>
      </c>
      <c r="E167" s="17" t="s">
        <v>26</v>
      </c>
      <c r="F167" s="17"/>
      <c r="G167" s="32">
        <v>2</v>
      </c>
      <c r="H167" s="17" t="s">
        <v>42</v>
      </c>
    </row>
    <row r="168" spans="1:8" ht="15" customHeight="1">
      <c r="A168" s="10">
        <v>40913</v>
      </c>
      <c r="B168" s="54"/>
      <c r="C168" s="54" t="str">
        <f>IF(COUNTIF(plat,$D168),'Bilan global'!$M$9,'Bilan global'!$M$10)</f>
        <v>Plat Unique</v>
      </c>
      <c r="D168" s="35" t="s">
        <v>22</v>
      </c>
      <c r="E168" s="12"/>
      <c r="F168" s="12" t="s">
        <v>26</v>
      </c>
      <c r="G168" s="33">
        <v>2</v>
      </c>
      <c r="H168" s="12" t="s">
        <v>37</v>
      </c>
    </row>
    <row r="169" spans="1:8" ht="15" customHeight="1">
      <c r="A169" s="10">
        <v>40913</v>
      </c>
      <c r="B169" s="54"/>
      <c r="C169" s="54" t="str">
        <f>IF(COUNTIF(plat,$D169),'Bilan global'!$M$9,'Bilan global'!$M$10)</f>
        <v>Plat Unique</v>
      </c>
      <c r="D169" s="35" t="s">
        <v>29</v>
      </c>
      <c r="E169" s="12"/>
      <c r="F169" s="12" t="s">
        <v>26</v>
      </c>
      <c r="G169" s="33">
        <v>1</v>
      </c>
      <c r="H169" s="12" t="s">
        <v>37</v>
      </c>
    </row>
    <row r="170" spans="1:8" ht="15" customHeight="1">
      <c r="A170" s="10">
        <v>40913</v>
      </c>
      <c r="B170" s="54"/>
      <c r="C170" s="54" t="str">
        <f>IF(COUNTIF(plat,$D170),'Bilan global'!$M$9,'Bilan global'!$M$10)</f>
        <v>Plateau repas</v>
      </c>
      <c r="D170" s="35" t="s">
        <v>6</v>
      </c>
      <c r="E170" s="12" t="s">
        <v>26</v>
      </c>
      <c r="F170" s="12"/>
      <c r="G170" s="33">
        <v>3</v>
      </c>
      <c r="H170" s="12" t="s">
        <v>37</v>
      </c>
    </row>
    <row r="171" spans="1:8" ht="15" customHeight="1">
      <c r="A171" s="16">
        <v>40914</v>
      </c>
      <c r="B171" s="54"/>
      <c r="C171" s="54" t="str">
        <f>IF(COUNTIF(plat,$D171),'Bilan global'!$M$9,'Bilan global'!$M$10)</f>
        <v>Plateau repas</v>
      </c>
      <c r="D171" s="36" t="s">
        <v>6</v>
      </c>
      <c r="E171" s="17" t="s">
        <v>26</v>
      </c>
      <c r="F171" s="17"/>
      <c r="G171" s="32">
        <v>1</v>
      </c>
      <c r="H171" s="17">
        <v>2302</v>
      </c>
    </row>
    <row r="172" spans="1:8" ht="15" customHeight="1">
      <c r="A172" s="16">
        <v>40914</v>
      </c>
      <c r="B172" s="54"/>
      <c r="C172" s="54" t="str">
        <f>IF(COUNTIF(plat,$D172),'Bilan global'!$M$9,'Bilan global'!$M$10)</f>
        <v>Plateau repas</v>
      </c>
      <c r="D172" s="36" t="s">
        <v>7</v>
      </c>
      <c r="E172" s="17" t="s">
        <v>26</v>
      </c>
      <c r="F172" s="17"/>
      <c r="G172" s="32">
        <v>2</v>
      </c>
      <c r="H172" s="17">
        <v>2302</v>
      </c>
    </row>
    <row r="173" spans="1:8" ht="15" customHeight="1">
      <c r="A173" s="16">
        <v>40914</v>
      </c>
      <c r="B173" s="54"/>
      <c r="C173" s="54" t="str">
        <f>IF(COUNTIF(plat,$D173),'Bilan global'!$M$9,'Bilan global'!$M$10)</f>
        <v>Plateau repas</v>
      </c>
      <c r="D173" s="36" t="s">
        <v>4</v>
      </c>
      <c r="E173" s="17" t="s">
        <v>26</v>
      </c>
      <c r="F173" s="17"/>
      <c r="G173" s="32">
        <v>1</v>
      </c>
      <c r="H173" s="17">
        <v>2302</v>
      </c>
    </row>
    <row r="174" spans="1:8" ht="15" customHeight="1">
      <c r="A174" s="16">
        <v>40914</v>
      </c>
      <c r="B174" s="54"/>
      <c r="C174" s="54" t="str">
        <f>IF(COUNTIF(plat,$D174),'Bilan global'!$M$9,'Bilan global'!$M$10)</f>
        <v>Plat Unique</v>
      </c>
      <c r="D174" s="36" t="s">
        <v>24</v>
      </c>
      <c r="E174" s="17" t="s">
        <v>26</v>
      </c>
      <c r="F174" s="17"/>
      <c r="G174" s="32">
        <v>1</v>
      </c>
      <c r="H174" s="17">
        <v>2302</v>
      </c>
    </row>
    <row r="175" spans="1:8" ht="15" customHeight="1">
      <c r="A175" s="16">
        <v>40914</v>
      </c>
      <c r="B175" s="54"/>
      <c r="C175" s="54" t="str">
        <f>IF(COUNTIF(plat,$D175),'Bilan global'!$M$9,'Bilan global'!$M$10)</f>
        <v>Plateau repas</v>
      </c>
      <c r="D175" s="36" t="s">
        <v>7</v>
      </c>
      <c r="E175" s="17" t="s">
        <v>26</v>
      </c>
      <c r="F175" s="17"/>
      <c r="G175" s="32">
        <v>1</v>
      </c>
      <c r="H175" s="17">
        <v>2402</v>
      </c>
    </row>
    <row r="176" spans="1:8" ht="15" customHeight="1">
      <c r="A176" s="16">
        <v>40914</v>
      </c>
      <c r="B176" s="54"/>
      <c r="C176" s="54" t="str">
        <f>IF(COUNTIF(plat,$D176),'Bilan global'!$M$9,'Bilan global'!$M$10)</f>
        <v>Plateau repas</v>
      </c>
      <c r="D176" s="36" t="s">
        <v>4</v>
      </c>
      <c r="E176" s="17" t="s">
        <v>26</v>
      </c>
      <c r="F176" s="17"/>
      <c r="G176" s="32">
        <v>1</v>
      </c>
      <c r="H176" s="17" t="s">
        <v>42</v>
      </c>
    </row>
    <row r="177" spans="1:8" ht="15" customHeight="1">
      <c r="A177" s="16">
        <v>40914</v>
      </c>
      <c r="B177" s="54"/>
      <c r="C177" s="54" t="str">
        <f>IF(COUNTIF(plat,$D177),'Bilan global'!$M$9,'Bilan global'!$M$10)</f>
        <v>Plateau repas</v>
      </c>
      <c r="D177" s="36" t="s">
        <v>6</v>
      </c>
      <c r="E177" s="17" t="s">
        <v>26</v>
      </c>
      <c r="F177" s="17"/>
      <c r="G177" s="32">
        <v>1</v>
      </c>
      <c r="H177" s="17" t="s">
        <v>28</v>
      </c>
    </row>
    <row r="178" spans="1:8" ht="15" customHeight="1">
      <c r="A178" s="10">
        <v>40914</v>
      </c>
      <c r="B178" s="54"/>
      <c r="C178" s="54" t="str">
        <f>IF(COUNTIF(plat,$D178),'Bilan global'!$M$9,'Bilan global'!$M$10)</f>
        <v>Plat Unique</v>
      </c>
      <c r="D178" s="35" t="s">
        <v>30</v>
      </c>
      <c r="E178" s="12"/>
      <c r="F178" s="12" t="s">
        <v>26</v>
      </c>
      <c r="G178" s="33">
        <v>1</v>
      </c>
      <c r="H178" s="12">
        <v>3217</v>
      </c>
    </row>
    <row r="179" spans="1:8" ht="15" customHeight="1">
      <c r="A179" s="10">
        <v>40915</v>
      </c>
      <c r="B179" s="54"/>
      <c r="C179" s="54" t="str">
        <f>IF(COUNTIF(plat,$D179),'Bilan global'!$M$9,'Bilan global'!$M$10)</f>
        <v>Plat Unique</v>
      </c>
      <c r="D179" s="35" t="s">
        <v>24</v>
      </c>
      <c r="E179" s="12" t="s">
        <v>26</v>
      </c>
      <c r="F179" s="12"/>
      <c r="G179" s="33">
        <v>1</v>
      </c>
      <c r="H179" s="12">
        <v>6922</v>
      </c>
    </row>
    <row r="180" spans="1:8" ht="15" customHeight="1">
      <c r="A180" s="10">
        <v>40915</v>
      </c>
      <c r="B180" s="54"/>
      <c r="C180" s="54" t="str">
        <f>IF(COUNTIF(plat,$D180),'Bilan global'!$M$9,'Bilan global'!$M$10)</f>
        <v>Plateau repas</v>
      </c>
      <c r="D180" s="35" t="s">
        <v>6</v>
      </c>
      <c r="E180" s="12" t="s">
        <v>26</v>
      </c>
      <c r="F180" s="12"/>
      <c r="G180" s="33">
        <v>1</v>
      </c>
      <c r="H180" s="12" t="s">
        <v>43</v>
      </c>
    </row>
    <row r="181" spans="1:8" ht="15" customHeight="1">
      <c r="A181" s="10">
        <v>40915</v>
      </c>
      <c r="B181" s="54"/>
      <c r="C181" s="54" t="str">
        <f>IF(COUNTIF(plat,$D181),'Bilan global'!$M$9,'Bilan global'!$M$10)</f>
        <v>Plat Unique</v>
      </c>
      <c r="D181" s="35" t="s">
        <v>22</v>
      </c>
      <c r="E181" s="12"/>
      <c r="F181" s="12" t="s">
        <v>26</v>
      </c>
      <c r="G181" s="33">
        <v>1</v>
      </c>
      <c r="H181" s="12">
        <v>6431</v>
      </c>
    </row>
    <row r="182" spans="1:8" ht="15" customHeight="1">
      <c r="A182" s="10">
        <v>40915</v>
      </c>
      <c r="B182" s="54"/>
      <c r="C182" s="54" t="str">
        <f>IF(COUNTIF(plat,$D182),'Bilan global'!$M$9,'Bilan global'!$M$10)</f>
        <v>Plateau repas</v>
      </c>
      <c r="D182" s="35" t="s">
        <v>14</v>
      </c>
      <c r="E182" s="12"/>
      <c r="F182" s="12" t="s">
        <v>26</v>
      </c>
      <c r="G182" s="33">
        <v>1</v>
      </c>
      <c r="H182" s="12">
        <v>6458</v>
      </c>
    </row>
    <row r="183" spans="1:8" ht="15" customHeight="1">
      <c r="A183" s="10">
        <v>40915</v>
      </c>
      <c r="B183" s="54"/>
      <c r="C183" s="54" t="str">
        <f>IF(COUNTIF(plat,$D183),'Bilan global'!$M$9,'Bilan global'!$M$10)</f>
        <v>Plat Unique</v>
      </c>
      <c r="D183" s="35" t="s">
        <v>22</v>
      </c>
      <c r="E183" s="12"/>
      <c r="F183" s="12" t="s">
        <v>26</v>
      </c>
      <c r="G183" s="33">
        <v>1</v>
      </c>
      <c r="H183" s="12">
        <v>6458</v>
      </c>
    </row>
    <row r="184" spans="1:8" ht="15" customHeight="1">
      <c r="A184" s="10">
        <v>40915</v>
      </c>
      <c r="B184" s="54"/>
      <c r="C184" s="54" t="str">
        <f>IF(COUNTIF(plat,$D184),'Bilan global'!$M$9,'Bilan global'!$M$10)</f>
        <v>Plat Unique</v>
      </c>
      <c r="D184" s="35" t="s">
        <v>34</v>
      </c>
      <c r="E184" s="12"/>
      <c r="F184" s="12" t="s">
        <v>26</v>
      </c>
      <c r="G184" s="33">
        <v>1</v>
      </c>
      <c r="H184" s="12">
        <v>6458</v>
      </c>
    </row>
    <row r="185" spans="1:8" ht="15" customHeight="1">
      <c r="A185" s="10">
        <v>40915</v>
      </c>
      <c r="B185" s="54"/>
      <c r="C185" s="54" t="str">
        <f>IF(COUNTIF(plat,$D185),'Bilan global'!$M$9,'Bilan global'!$M$10)</f>
        <v>Plateau repas</v>
      </c>
      <c r="D185" s="35" t="s">
        <v>6</v>
      </c>
      <c r="E185" s="12" t="s">
        <v>26</v>
      </c>
      <c r="F185" s="12"/>
      <c r="G185" s="33">
        <v>1</v>
      </c>
      <c r="H185" s="12" t="s">
        <v>44</v>
      </c>
    </row>
    <row r="186" spans="1:8" ht="15" customHeight="1">
      <c r="A186" s="16">
        <v>40917</v>
      </c>
      <c r="B186" s="54"/>
      <c r="C186" s="54" t="str">
        <f>IF(COUNTIF(plat,$D186),'Bilan global'!$M$9,'Bilan global'!$M$10)</f>
        <v>Plateau repas</v>
      </c>
      <c r="D186" s="36" t="s">
        <v>6</v>
      </c>
      <c r="E186" s="17" t="s">
        <v>26</v>
      </c>
      <c r="F186" s="17"/>
      <c r="G186" s="32">
        <v>1</v>
      </c>
      <c r="H186" s="17">
        <v>1311</v>
      </c>
    </row>
    <row r="187" spans="1:8" ht="15" customHeight="1">
      <c r="A187" s="16">
        <v>40917</v>
      </c>
      <c r="B187" s="54"/>
      <c r="C187" s="54" t="str">
        <f>IF(COUNTIF(plat,$D187),'Bilan global'!$M$9,'Bilan global'!$M$10)</f>
        <v>Plateau repas</v>
      </c>
      <c r="D187" s="36" t="s">
        <v>6</v>
      </c>
      <c r="E187" s="17" t="s">
        <v>26</v>
      </c>
      <c r="F187" s="17"/>
      <c r="G187" s="32">
        <v>1</v>
      </c>
      <c r="H187" s="17" t="s">
        <v>36</v>
      </c>
    </row>
    <row r="188" spans="1:8" ht="15" customHeight="1">
      <c r="A188" s="10">
        <v>40917</v>
      </c>
      <c r="B188" s="54"/>
      <c r="C188" s="54" t="str">
        <f>IF(COUNTIF(plat,$D188),'Bilan global'!$M$9,'Bilan global'!$M$10)</f>
        <v>Plateau repas</v>
      </c>
      <c r="D188" s="35" t="s">
        <v>31</v>
      </c>
      <c r="E188" s="12" t="s">
        <v>26</v>
      </c>
      <c r="F188" s="12"/>
      <c r="G188" s="33">
        <v>2</v>
      </c>
      <c r="H188" s="12">
        <v>6466</v>
      </c>
    </row>
    <row r="189" spans="1:8" ht="15" customHeight="1">
      <c r="A189" s="16">
        <v>40917</v>
      </c>
      <c r="B189" s="54"/>
      <c r="C189" s="54" t="str">
        <f>IF(COUNTIF(plat,$D189),'Bilan global'!$M$9,'Bilan global'!$M$10)</f>
        <v>Plat Unique</v>
      </c>
      <c r="D189" s="36" t="s">
        <v>21</v>
      </c>
      <c r="E189" s="17"/>
      <c r="F189" s="17" t="s">
        <v>26</v>
      </c>
      <c r="G189" s="32">
        <v>1</v>
      </c>
      <c r="H189" s="17">
        <v>6711</v>
      </c>
    </row>
    <row r="190" spans="1:8" ht="15" customHeight="1">
      <c r="A190" s="16">
        <v>40917</v>
      </c>
      <c r="B190" s="54"/>
      <c r="C190" s="54" t="str">
        <f>IF(COUNTIF(plat,$D190),'Bilan global'!$M$9,'Bilan global'!$M$10)</f>
        <v>Plateau repas</v>
      </c>
      <c r="D190" s="36" t="s">
        <v>4</v>
      </c>
      <c r="E190" s="17" t="s">
        <v>26</v>
      </c>
      <c r="F190" s="17"/>
      <c r="G190" s="32">
        <v>1</v>
      </c>
      <c r="H190" s="17">
        <v>6711</v>
      </c>
    </row>
    <row r="191" spans="1:8" ht="15" customHeight="1">
      <c r="A191" s="10">
        <v>40918</v>
      </c>
      <c r="B191" s="54"/>
      <c r="C191" s="54" t="str">
        <f>IF(COUNTIF(plat,$D191),'Bilan global'!$M$9,'Bilan global'!$M$10)</f>
        <v>Plat Unique</v>
      </c>
      <c r="D191" s="35" t="s">
        <v>16</v>
      </c>
      <c r="E191" s="12"/>
      <c r="F191" s="12" t="s">
        <v>26</v>
      </c>
      <c r="G191" s="33">
        <v>1</v>
      </c>
      <c r="H191" s="12">
        <v>6101</v>
      </c>
    </row>
    <row r="192" spans="1:8" ht="15" customHeight="1">
      <c r="A192" s="16">
        <v>40918</v>
      </c>
      <c r="B192" s="54"/>
      <c r="C192" s="54" t="str">
        <f>IF(COUNTIF(plat,$D192),'Bilan global'!$M$9,'Bilan global'!$M$10)</f>
        <v>Plat Unique</v>
      </c>
      <c r="D192" s="36" t="s">
        <v>22</v>
      </c>
      <c r="E192" s="17"/>
      <c r="F192" s="17" t="s">
        <v>26</v>
      </c>
      <c r="G192" s="32">
        <v>1</v>
      </c>
      <c r="H192" s="17">
        <v>6935</v>
      </c>
    </row>
    <row r="193" spans="1:8" ht="15" customHeight="1">
      <c r="A193" s="16">
        <v>40918</v>
      </c>
      <c r="B193" s="54"/>
      <c r="C193" s="54" t="str">
        <f>IF(COUNTIF(plat,$D193),'Bilan global'!$M$9,'Bilan global'!$M$10)</f>
        <v>Plateau repas</v>
      </c>
      <c r="D193" s="36" t="s">
        <v>6</v>
      </c>
      <c r="E193" s="17" t="s">
        <v>26</v>
      </c>
      <c r="F193" s="17"/>
      <c r="G193" s="32">
        <v>1</v>
      </c>
      <c r="H193" s="17">
        <v>6931</v>
      </c>
    </row>
    <row r="194" spans="1:8" ht="15" customHeight="1">
      <c r="A194" s="16">
        <v>40918</v>
      </c>
      <c r="B194" s="54"/>
      <c r="C194" s="54" t="str">
        <f>IF(COUNTIF(plat,$D194),'Bilan global'!$M$9,'Bilan global'!$M$10)</f>
        <v>Plateau repas</v>
      </c>
      <c r="D194" s="36" t="s">
        <v>4</v>
      </c>
      <c r="E194" s="17" t="s">
        <v>26</v>
      </c>
      <c r="F194" s="17"/>
      <c r="G194" s="32">
        <v>1</v>
      </c>
      <c r="H194" s="17" t="s">
        <v>42</v>
      </c>
    </row>
    <row r="195" spans="1:8" ht="15" customHeight="1">
      <c r="A195" s="16">
        <v>40919</v>
      </c>
      <c r="B195" s="54"/>
      <c r="C195" s="54" t="str">
        <f>IF(COUNTIF(plat,$D195),'Bilan global'!$M$9,'Bilan global'!$M$10)</f>
        <v>Plateau repas</v>
      </c>
      <c r="D195" s="36" t="s">
        <v>7</v>
      </c>
      <c r="E195" s="17" t="s">
        <v>26</v>
      </c>
      <c r="F195" s="17"/>
      <c r="G195" s="32">
        <v>1</v>
      </c>
      <c r="H195" s="17">
        <v>6931</v>
      </c>
    </row>
    <row r="196" spans="1:8" ht="15" customHeight="1">
      <c r="A196" s="16">
        <v>40919</v>
      </c>
      <c r="B196" s="54"/>
      <c r="C196" s="54" t="str">
        <f>IF(COUNTIF(plat,$D196),'Bilan global'!$M$9,'Bilan global'!$M$10)</f>
        <v>Plat Unique</v>
      </c>
      <c r="D196" s="36" t="s">
        <v>17</v>
      </c>
      <c r="E196" s="17"/>
      <c r="F196" s="17" t="s">
        <v>26</v>
      </c>
      <c r="G196" s="32">
        <v>1</v>
      </c>
      <c r="H196" s="17">
        <v>2216</v>
      </c>
    </row>
    <row r="197" spans="1:8" ht="15" customHeight="1">
      <c r="A197" s="16">
        <v>40919</v>
      </c>
      <c r="B197" s="54"/>
      <c r="C197" s="54" t="str">
        <f>IF(COUNTIF(plat,$D197),'Bilan global'!$M$9,'Bilan global'!$M$10)</f>
        <v>Plat Unique</v>
      </c>
      <c r="D197" s="36" t="s">
        <v>22</v>
      </c>
      <c r="E197" s="17"/>
      <c r="F197" s="17" t="s">
        <v>26</v>
      </c>
      <c r="G197" s="32">
        <v>1</v>
      </c>
      <c r="H197" s="17">
        <v>2403</v>
      </c>
    </row>
    <row r="198" spans="1:8" ht="15" customHeight="1">
      <c r="A198" s="16">
        <v>40919</v>
      </c>
      <c r="B198" s="54"/>
      <c r="C198" s="54" t="str">
        <f>IF(COUNTIF(plat,$D198),'Bilan global'!$M$9,'Bilan global'!$M$10)</f>
        <v>Plat Unique</v>
      </c>
      <c r="D198" s="36" t="s">
        <v>17</v>
      </c>
      <c r="E198" s="17"/>
      <c r="F198" s="17" t="s">
        <v>26</v>
      </c>
      <c r="G198" s="32">
        <v>1</v>
      </c>
      <c r="H198" s="17">
        <v>3611</v>
      </c>
    </row>
    <row r="199" spans="1:8" ht="15" customHeight="1">
      <c r="A199" s="16">
        <v>40919</v>
      </c>
      <c r="B199" s="54"/>
      <c r="C199" s="54" t="str">
        <f>IF(COUNTIF(plat,$D199),'Bilan global'!$M$9,'Bilan global'!$M$10)</f>
        <v>Plat Unique</v>
      </c>
      <c r="D199" s="36" t="s">
        <v>34</v>
      </c>
      <c r="E199" s="17"/>
      <c r="F199" s="17" t="s">
        <v>26</v>
      </c>
      <c r="G199" s="32">
        <v>2</v>
      </c>
      <c r="H199" s="17">
        <v>6424</v>
      </c>
    </row>
    <row r="200" spans="1:8" ht="15" customHeight="1">
      <c r="A200" s="16">
        <v>40919</v>
      </c>
      <c r="B200" s="54"/>
      <c r="C200" s="54" t="str">
        <f>IF(COUNTIF(plat,$D200),'Bilan global'!$M$9,'Bilan global'!$M$10)</f>
        <v>Plat Unique</v>
      </c>
      <c r="D200" s="36" t="s">
        <v>21</v>
      </c>
      <c r="E200" s="17"/>
      <c r="F200" s="17" t="s">
        <v>26</v>
      </c>
      <c r="G200" s="32">
        <v>2</v>
      </c>
      <c r="H200" s="17">
        <v>6424</v>
      </c>
    </row>
    <row r="201" spans="1:8" ht="15" customHeight="1">
      <c r="A201" s="10">
        <v>40919</v>
      </c>
      <c r="B201" s="54"/>
      <c r="C201" s="54" t="str">
        <f>IF(COUNTIF(plat,$D201),'Bilan global'!$M$9,'Bilan global'!$M$10)</f>
        <v>Plat Unique</v>
      </c>
      <c r="D201" s="35" t="s">
        <v>16</v>
      </c>
      <c r="E201" s="12"/>
      <c r="F201" s="12" t="s">
        <v>26</v>
      </c>
      <c r="G201" s="33">
        <v>1</v>
      </c>
      <c r="H201" s="12">
        <v>6817</v>
      </c>
    </row>
    <row r="202" spans="1:8" ht="15" customHeight="1">
      <c r="A202" s="16">
        <v>40920</v>
      </c>
      <c r="B202" s="54"/>
      <c r="C202" s="54" t="str">
        <f>IF(COUNTIF(plat,$D202),'Bilan global'!$M$9,'Bilan global'!$M$10)</f>
        <v>Plateau repas</v>
      </c>
      <c r="D202" s="36" t="s">
        <v>6</v>
      </c>
      <c r="E202" s="17" t="s">
        <v>26</v>
      </c>
      <c r="F202" s="17"/>
      <c r="G202" s="32">
        <v>1</v>
      </c>
      <c r="H202" s="17" t="s">
        <v>36</v>
      </c>
    </row>
    <row r="203" spans="1:8" ht="15" customHeight="1">
      <c r="A203" s="16">
        <v>40920</v>
      </c>
      <c r="B203" s="54"/>
      <c r="C203" s="54" t="str">
        <f>IF(COUNTIF(plat,$D203),'Bilan global'!$M$9,'Bilan global'!$M$10)</f>
        <v>Plat Unique</v>
      </c>
      <c r="D203" s="36" t="s">
        <v>22</v>
      </c>
      <c r="E203" s="17"/>
      <c r="F203" s="17" t="s">
        <v>26</v>
      </c>
      <c r="G203" s="32">
        <v>1</v>
      </c>
      <c r="H203" s="17">
        <v>2404</v>
      </c>
    </row>
    <row r="204" spans="1:8" ht="15" customHeight="1">
      <c r="A204" s="10">
        <v>40920</v>
      </c>
      <c r="B204" s="54"/>
      <c r="C204" s="54" t="str">
        <f>IF(COUNTIF(plat,$D204),'Bilan global'!$M$9,'Bilan global'!$M$10)</f>
        <v>Plat Unique</v>
      </c>
      <c r="D204" s="35" t="s">
        <v>34</v>
      </c>
      <c r="E204" s="12"/>
      <c r="F204" s="12" t="s">
        <v>26</v>
      </c>
      <c r="G204" s="33">
        <v>1</v>
      </c>
      <c r="H204" s="12" t="s">
        <v>35</v>
      </c>
    </row>
    <row r="205" spans="1:8" ht="15" customHeight="1">
      <c r="A205" s="16">
        <v>40920</v>
      </c>
      <c r="B205" s="54"/>
      <c r="C205" s="54" t="str">
        <f>IF(COUNTIF(plat,$D205),'Bilan global'!$M$9,'Bilan global'!$M$10)</f>
        <v>Plat Unique</v>
      </c>
      <c r="D205" s="36" t="s">
        <v>22</v>
      </c>
      <c r="E205" s="17"/>
      <c r="F205" s="17" t="s">
        <v>26</v>
      </c>
      <c r="G205" s="32">
        <v>1</v>
      </c>
      <c r="H205" s="17">
        <v>6267</v>
      </c>
    </row>
    <row r="206" spans="1:8" ht="15" customHeight="1">
      <c r="A206" s="16">
        <v>40920</v>
      </c>
      <c r="B206" s="54"/>
      <c r="C206" s="54" t="str">
        <f>IF(COUNTIF(plat,$D206),'Bilan global'!$M$9,'Bilan global'!$M$10)</f>
        <v>Plat Unique</v>
      </c>
      <c r="D206" s="36" t="s">
        <v>22</v>
      </c>
      <c r="E206" s="17"/>
      <c r="F206" s="17" t="s">
        <v>26</v>
      </c>
      <c r="G206" s="32">
        <v>1</v>
      </c>
      <c r="H206" s="17">
        <v>3746</v>
      </c>
    </row>
    <row r="207" spans="1:8" ht="15" customHeight="1">
      <c r="A207" s="10">
        <v>40920</v>
      </c>
      <c r="B207" s="54"/>
      <c r="C207" s="54" t="str">
        <f>IF(COUNTIF(plat,$D207),'Bilan global'!$M$9,'Bilan global'!$M$10)</f>
        <v>Plat Unique</v>
      </c>
      <c r="D207" s="35" t="s">
        <v>16</v>
      </c>
      <c r="E207" s="12"/>
      <c r="F207" s="12" t="s">
        <v>26</v>
      </c>
      <c r="G207" s="33">
        <v>1</v>
      </c>
      <c r="H207" s="12">
        <v>1101</v>
      </c>
    </row>
    <row r="208" spans="1:8" ht="15" customHeight="1">
      <c r="A208" s="10">
        <v>40920</v>
      </c>
      <c r="B208" s="54"/>
      <c r="C208" s="54" t="str">
        <f>IF(COUNTIF(plat,$D208),'Bilan global'!$M$9,'Bilan global'!$M$10)</f>
        <v>Plat Unique</v>
      </c>
      <c r="D208" s="35" t="s">
        <v>34</v>
      </c>
      <c r="E208" s="12"/>
      <c r="F208" s="12" t="s">
        <v>26</v>
      </c>
      <c r="G208" s="33">
        <v>1</v>
      </c>
      <c r="H208" s="12">
        <v>1101</v>
      </c>
    </row>
    <row r="209" spans="1:8" ht="15" customHeight="1">
      <c r="A209" s="10">
        <v>40920</v>
      </c>
      <c r="B209" s="54"/>
      <c r="C209" s="54" t="str">
        <f>IF(COUNTIF(plat,$D209),'Bilan global'!$M$9,'Bilan global'!$M$10)</f>
        <v>Plat Unique</v>
      </c>
      <c r="D209" s="35" t="s">
        <v>17</v>
      </c>
      <c r="E209" s="12"/>
      <c r="F209" s="12" t="s">
        <v>26</v>
      </c>
      <c r="G209" s="33">
        <v>1</v>
      </c>
      <c r="H209" s="12">
        <v>1101</v>
      </c>
    </row>
    <row r="210" spans="1:8" ht="15" customHeight="1">
      <c r="A210" s="10">
        <v>40920</v>
      </c>
      <c r="B210" s="54"/>
      <c r="C210" s="54" t="str">
        <f>IF(COUNTIF(plat,$D210),'Bilan global'!$M$9,'Bilan global'!$M$10)</f>
        <v>Plat Unique</v>
      </c>
      <c r="D210" s="35" t="s">
        <v>22</v>
      </c>
      <c r="E210" s="12"/>
      <c r="F210" s="12" t="s">
        <v>26</v>
      </c>
      <c r="G210" s="33">
        <v>1</v>
      </c>
      <c r="H210" s="12">
        <v>1101</v>
      </c>
    </row>
    <row r="211" spans="1:8" ht="15" customHeight="1">
      <c r="A211" s="10">
        <v>40923</v>
      </c>
      <c r="B211" s="54"/>
      <c r="C211" s="54" t="str">
        <f>IF(COUNTIF(plat,$D211),'Bilan global'!$M$9,'Bilan global'!$M$10)</f>
        <v>Plat Unique</v>
      </c>
      <c r="D211" s="35" t="s">
        <v>22</v>
      </c>
      <c r="E211" s="12"/>
      <c r="F211" s="9" t="s">
        <v>26</v>
      </c>
      <c r="G211" s="33">
        <v>1</v>
      </c>
      <c r="H211" s="12" t="s">
        <v>50</v>
      </c>
    </row>
    <row r="212" spans="1:8" ht="15" customHeight="1">
      <c r="A212" s="10">
        <v>40923</v>
      </c>
      <c r="B212" s="54"/>
      <c r="C212" s="54" t="str">
        <f>IF(COUNTIF(plat,$D212),'Bilan global'!$M$9,'Bilan global'!$M$10)</f>
        <v>Plat Unique</v>
      </c>
      <c r="D212" s="35" t="s">
        <v>22</v>
      </c>
      <c r="E212" s="12"/>
      <c r="F212" s="9" t="s">
        <v>26</v>
      </c>
      <c r="G212" s="33">
        <v>1</v>
      </c>
      <c r="H212" s="12" t="s">
        <v>50</v>
      </c>
    </row>
    <row r="213" spans="1:8" ht="15" customHeight="1">
      <c r="A213" s="10">
        <v>40923</v>
      </c>
      <c r="B213" s="54"/>
      <c r="C213" s="54" t="str">
        <f>IF(COUNTIF(plat,$D213),'Bilan global'!$M$9,'Bilan global'!$M$10)</f>
        <v>Plat Unique</v>
      </c>
      <c r="D213" s="35" t="s">
        <v>22</v>
      </c>
      <c r="E213" s="12"/>
      <c r="F213" s="9" t="s">
        <v>26</v>
      </c>
      <c r="G213" s="33">
        <v>1</v>
      </c>
      <c r="H213" s="12" t="s">
        <v>51</v>
      </c>
    </row>
    <row r="214" spans="1:8" ht="15" customHeight="1">
      <c r="A214" s="16">
        <v>40923</v>
      </c>
      <c r="B214" s="54"/>
      <c r="C214" s="54" t="str">
        <f>IF(COUNTIF(plat,$D214),'Bilan global'!$M$9,'Bilan global'!$M$10)</f>
        <v>Plateau repas</v>
      </c>
      <c r="D214" s="36" t="s">
        <v>6</v>
      </c>
      <c r="E214" s="17" t="s">
        <v>26</v>
      </c>
      <c r="F214" s="17"/>
      <c r="G214" s="32">
        <v>1</v>
      </c>
      <c r="H214" s="17">
        <v>1204</v>
      </c>
    </row>
    <row r="215" spans="1:8" ht="15" customHeight="1">
      <c r="A215" s="16">
        <v>40923</v>
      </c>
      <c r="B215" s="54"/>
      <c r="C215" s="54" t="str">
        <f>IF(COUNTIF(plat,$D215),'Bilan global'!$M$9,'Bilan global'!$M$10)</f>
        <v>Plateau repas</v>
      </c>
      <c r="D215" s="36" t="s">
        <v>6</v>
      </c>
      <c r="E215" s="17" t="s">
        <v>26</v>
      </c>
      <c r="F215" s="17"/>
      <c r="G215" s="32">
        <v>1</v>
      </c>
      <c r="H215" s="17">
        <v>2621</v>
      </c>
    </row>
    <row r="216" spans="1:8" ht="15" customHeight="1">
      <c r="A216" s="10">
        <v>40923</v>
      </c>
      <c r="B216" s="54"/>
      <c r="C216" s="54" t="str">
        <f>IF(COUNTIF(plat,$D216),'Bilan global'!$M$9,'Bilan global'!$M$10)</f>
        <v>Plat Unique</v>
      </c>
      <c r="D216" s="35" t="s">
        <v>21</v>
      </c>
      <c r="E216" s="9"/>
      <c r="F216" s="9" t="s">
        <v>26</v>
      </c>
      <c r="G216" s="33">
        <v>1</v>
      </c>
      <c r="H216" s="12" t="s">
        <v>52</v>
      </c>
    </row>
    <row r="217" spans="1:8" ht="15" customHeight="1">
      <c r="A217" s="10">
        <v>40923</v>
      </c>
      <c r="B217" s="54"/>
      <c r="C217" s="54" t="str">
        <f>IF(COUNTIF(plat,$D217),'Bilan global'!$M$9,'Bilan global'!$M$10)</f>
        <v>Plat Unique</v>
      </c>
      <c r="D217" s="35" t="s">
        <v>22</v>
      </c>
      <c r="E217" s="9"/>
      <c r="F217" s="9" t="s">
        <v>26</v>
      </c>
      <c r="G217" s="33">
        <v>1</v>
      </c>
      <c r="H217" s="12" t="s">
        <v>52</v>
      </c>
    </row>
    <row r="218" spans="1:8" ht="15" customHeight="1">
      <c r="A218" s="16">
        <v>40923</v>
      </c>
      <c r="B218" s="54"/>
      <c r="C218" s="54" t="str">
        <f>IF(COUNTIF(plat,$D218),'Bilan global'!$M$9,'Bilan global'!$M$10)</f>
        <v>Plat Unique</v>
      </c>
      <c r="D218" s="36" t="s">
        <v>17</v>
      </c>
      <c r="E218" s="17"/>
      <c r="F218" s="17" t="s">
        <v>26</v>
      </c>
      <c r="G218" s="32">
        <v>1</v>
      </c>
      <c r="H218" s="17">
        <v>3674</v>
      </c>
    </row>
    <row r="219" spans="1:8" ht="15" customHeight="1">
      <c r="A219" s="10">
        <v>40923</v>
      </c>
      <c r="B219" s="54"/>
      <c r="C219" s="54" t="str">
        <f>IF(COUNTIF(plat,$D219),'Bilan global'!$M$9,'Bilan global'!$M$10)</f>
        <v>Plat Unique</v>
      </c>
      <c r="D219" s="35" t="s">
        <v>34</v>
      </c>
      <c r="E219" s="9"/>
      <c r="F219" s="9" t="s">
        <v>26</v>
      </c>
      <c r="G219" s="33">
        <v>1</v>
      </c>
      <c r="H219" s="12">
        <v>3722</v>
      </c>
    </row>
    <row r="220" spans="1:8" ht="15" customHeight="1">
      <c r="A220" s="16">
        <v>40923</v>
      </c>
      <c r="B220" s="54"/>
      <c r="C220" s="54" t="str">
        <f>IF(COUNTIF(plat,$D220),'Bilan global'!$M$9,'Bilan global'!$M$10)</f>
        <v>Plat Unique</v>
      </c>
      <c r="D220" s="36" t="s">
        <v>25</v>
      </c>
      <c r="E220" s="17"/>
      <c r="F220" s="17" t="s">
        <v>26</v>
      </c>
      <c r="G220" s="32">
        <v>1</v>
      </c>
      <c r="H220" s="17">
        <v>6711</v>
      </c>
    </row>
    <row r="221" spans="1:8" ht="15" customHeight="1">
      <c r="A221" s="10">
        <v>40923</v>
      </c>
      <c r="B221" s="54"/>
      <c r="C221" s="54" t="str">
        <f>IF(COUNTIF(plat,$D221),'Bilan global'!$M$9,'Bilan global'!$M$10)</f>
        <v>Plat Unique</v>
      </c>
      <c r="D221" s="35" t="s">
        <v>22</v>
      </c>
      <c r="E221" s="9"/>
      <c r="F221" s="9" t="s">
        <v>26</v>
      </c>
      <c r="G221" s="33">
        <v>1</v>
      </c>
      <c r="H221" s="12">
        <v>6458</v>
      </c>
    </row>
    <row r="222" spans="1:8" ht="15" customHeight="1">
      <c r="A222" s="10">
        <v>40923</v>
      </c>
      <c r="B222" s="54"/>
      <c r="C222" s="54" t="str">
        <f>IF(COUNTIF(plat,$D222),'Bilan global'!$M$9,'Bilan global'!$M$10)</f>
        <v>Plat Unique</v>
      </c>
      <c r="D222" s="35" t="s">
        <v>22</v>
      </c>
      <c r="E222" s="9"/>
      <c r="F222" s="9" t="s">
        <v>26</v>
      </c>
      <c r="G222" s="33">
        <v>1</v>
      </c>
      <c r="H222" s="12">
        <v>6641</v>
      </c>
    </row>
    <row r="223" spans="1:8" ht="15" customHeight="1">
      <c r="A223" s="16">
        <v>40923</v>
      </c>
      <c r="B223" s="54"/>
      <c r="C223" s="54" t="str">
        <f>IF(COUNTIF(plat,$D223),'Bilan global'!$M$9,'Bilan global'!$M$10)</f>
        <v>Plat Unique</v>
      </c>
      <c r="D223" s="36" t="s">
        <v>22</v>
      </c>
      <c r="E223" s="17"/>
      <c r="F223" s="17" t="s">
        <v>26</v>
      </c>
      <c r="G223" s="32">
        <v>1</v>
      </c>
      <c r="H223" s="17">
        <v>6424</v>
      </c>
    </row>
    <row r="224" spans="1:8" ht="15" customHeight="1">
      <c r="A224" s="16">
        <v>40923</v>
      </c>
      <c r="B224" s="54"/>
      <c r="C224" s="54" t="str">
        <f>IF(COUNTIF(plat,$D224),'Bilan global'!$M$9,'Bilan global'!$M$10)</f>
        <v>Plat Unique</v>
      </c>
      <c r="D224" s="36" t="s">
        <v>22</v>
      </c>
      <c r="E224" s="17"/>
      <c r="F224" s="17" t="s">
        <v>26</v>
      </c>
      <c r="G224" s="32">
        <v>1</v>
      </c>
      <c r="H224" s="17">
        <v>6601</v>
      </c>
    </row>
    <row r="225" spans="1:8" ht="15" customHeight="1">
      <c r="A225" s="16">
        <v>40923</v>
      </c>
      <c r="B225" s="54"/>
      <c r="C225" s="54" t="str">
        <f>IF(COUNTIF(plat,$D225),'Bilan global'!$M$9,'Bilan global'!$M$10)</f>
        <v>Plat Unique</v>
      </c>
      <c r="D225" s="36" t="s">
        <v>22</v>
      </c>
      <c r="E225" s="17"/>
      <c r="F225" s="17" t="s">
        <v>26</v>
      </c>
      <c r="G225" s="32">
        <v>1</v>
      </c>
      <c r="H225" s="17">
        <v>6601</v>
      </c>
    </row>
    <row r="226" spans="1:8" ht="15" customHeight="1">
      <c r="A226" s="23">
        <v>40923</v>
      </c>
      <c r="B226" s="54"/>
      <c r="C226" s="54" t="str">
        <f>IF(COUNTIF(plat,$D226),'Bilan global'!$M$9,'Bilan global'!$M$10)</f>
        <v>Plateau repas</v>
      </c>
      <c r="D226" s="37" t="s">
        <v>4</v>
      </c>
      <c r="E226" s="24" t="s">
        <v>26</v>
      </c>
      <c r="F226" s="24"/>
      <c r="G226" s="25">
        <v>1</v>
      </c>
      <c r="H226" s="24" t="s">
        <v>28</v>
      </c>
    </row>
    <row r="227" spans="1:8" ht="15" customHeight="1">
      <c r="A227" s="16">
        <v>40921</v>
      </c>
      <c r="B227" s="54"/>
      <c r="C227" s="54" t="str">
        <f>IF(COUNTIF(plat,$D227),'Bilan global'!$M$9,'Bilan global'!$M$10)</f>
        <v>Plateau repas</v>
      </c>
      <c r="D227" s="36" t="s">
        <v>6</v>
      </c>
      <c r="E227" s="17" t="s">
        <v>26</v>
      </c>
      <c r="F227" s="17"/>
      <c r="G227" s="32">
        <v>1</v>
      </c>
      <c r="H227" s="17">
        <v>1207</v>
      </c>
    </row>
    <row r="228" spans="1:8" ht="15" customHeight="1">
      <c r="A228" s="16">
        <v>40921</v>
      </c>
      <c r="B228" s="54"/>
      <c r="C228" s="54" t="str">
        <f>IF(COUNTIF(plat,$D228),'Bilan global'!$M$9,'Bilan global'!$M$10)</f>
        <v>Plat Unique</v>
      </c>
      <c r="D228" s="36" t="s">
        <v>17</v>
      </c>
      <c r="E228" s="17"/>
      <c r="F228" s="17" t="s">
        <v>26</v>
      </c>
      <c r="G228" s="32">
        <v>1</v>
      </c>
      <c r="H228" s="17">
        <v>6601</v>
      </c>
    </row>
    <row r="229" spans="1:8" ht="15" customHeight="1">
      <c r="A229" s="16">
        <v>40921</v>
      </c>
      <c r="B229" s="54"/>
      <c r="C229" s="54" t="str">
        <f>IF(COUNTIF(plat,$D229),'Bilan global'!$M$9,'Bilan global'!$M$10)</f>
        <v>Plat Unique</v>
      </c>
      <c r="D229" s="36" t="s">
        <v>16</v>
      </c>
      <c r="E229" s="17"/>
      <c r="F229" s="17" t="s">
        <v>26</v>
      </c>
      <c r="G229" s="32">
        <v>1</v>
      </c>
      <c r="H229" s="17">
        <v>6601</v>
      </c>
    </row>
    <row r="230" spans="1:8" ht="15" customHeight="1">
      <c r="A230" s="16">
        <v>40921</v>
      </c>
      <c r="B230" s="54"/>
      <c r="C230" s="54" t="str">
        <f>IF(COUNTIF(plat,$D230),'Bilan global'!$M$9,'Bilan global'!$M$10)</f>
        <v>Plat Unique</v>
      </c>
      <c r="D230" s="36" t="s">
        <v>22</v>
      </c>
      <c r="E230" s="17"/>
      <c r="F230" s="17" t="s">
        <v>26</v>
      </c>
      <c r="G230" s="32">
        <v>1</v>
      </c>
      <c r="H230" s="17">
        <v>2621</v>
      </c>
    </row>
    <row r="231" spans="1:8" ht="15" customHeight="1">
      <c r="A231" s="16">
        <v>40921</v>
      </c>
      <c r="B231" s="54"/>
      <c r="C231" s="54" t="str">
        <f>IF(COUNTIF(plat,$D231),'Bilan global'!$M$9,'Bilan global'!$M$10)</f>
        <v>Plat Unique</v>
      </c>
      <c r="D231" s="36" t="s">
        <v>34</v>
      </c>
      <c r="E231" s="17"/>
      <c r="F231" s="17" t="s">
        <v>26</v>
      </c>
      <c r="G231" s="32">
        <v>1</v>
      </c>
      <c r="H231" s="17">
        <v>2403</v>
      </c>
    </row>
    <row r="232" spans="1:8" ht="15" customHeight="1">
      <c r="A232" s="16">
        <v>40921</v>
      </c>
      <c r="B232" s="54"/>
      <c r="C232" s="54" t="str">
        <f>IF(COUNTIF(plat,$D232),'Bilan global'!$M$9,'Bilan global'!$M$10)</f>
        <v>Plat Unique</v>
      </c>
      <c r="D232" s="36" t="s">
        <v>22</v>
      </c>
      <c r="E232" s="17"/>
      <c r="F232" s="17" t="s">
        <v>26</v>
      </c>
      <c r="G232" s="32">
        <v>1</v>
      </c>
      <c r="H232" s="17">
        <v>6711</v>
      </c>
    </row>
    <row r="233" spans="1:8" ht="15" customHeight="1">
      <c r="A233" s="16">
        <v>40921</v>
      </c>
      <c r="B233" s="54"/>
      <c r="C233" s="54" t="str">
        <f>IF(COUNTIF(plat,$D233),'Bilan global'!$M$9,'Bilan global'!$M$10)</f>
        <v>Plat Unique</v>
      </c>
      <c r="D233" s="36" t="s">
        <v>22</v>
      </c>
      <c r="E233" s="17"/>
      <c r="F233" s="17" t="s">
        <v>26</v>
      </c>
      <c r="G233" s="32">
        <v>1</v>
      </c>
      <c r="H233" s="17">
        <v>6935</v>
      </c>
    </row>
    <row r="234" spans="1:8" ht="15" customHeight="1">
      <c r="A234" s="16">
        <v>40921</v>
      </c>
      <c r="B234" s="54"/>
      <c r="C234" s="54" t="str">
        <f>IF(COUNTIF(plat,$D234),'Bilan global'!$M$9,'Bilan global'!$M$10)</f>
        <v>Plat Unique</v>
      </c>
      <c r="D234" s="36" t="s">
        <v>34</v>
      </c>
      <c r="E234" s="17"/>
      <c r="F234" s="17" t="s">
        <v>26</v>
      </c>
      <c r="G234" s="32">
        <v>1</v>
      </c>
      <c r="H234" s="17">
        <v>3674</v>
      </c>
    </row>
    <row r="235" spans="1:8" ht="15" customHeight="1">
      <c r="A235" s="16">
        <v>40922</v>
      </c>
      <c r="B235" s="54"/>
      <c r="C235" s="54" t="str">
        <f>IF(COUNTIF(plat,$D235),'Bilan global'!$M$9,'Bilan global'!$M$10)</f>
        <v>Plateau repas</v>
      </c>
      <c r="D235" s="36" t="s">
        <v>6</v>
      </c>
      <c r="E235" s="17" t="s">
        <v>26</v>
      </c>
      <c r="F235" s="17"/>
      <c r="G235" s="32">
        <v>1</v>
      </c>
      <c r="H235" s="17">
        <v>1204</v>
      </c>
    </row>
    <row r="236" spans="1:8" ht="15" customHeight="1">
      <c r="A236" s="16">
        <v>40922</v>
      </c>
      <c r="B236" s="54"/>
      <c r="C236" s="54" t="str">
        <f>IF(COUNTIF(plat,$D236),'Bilan global'!$M$9,'Bilan global'!$M$10)</f>
        <v>Plateau repas</v>
      </c>
      <c r="D236" s="36" t="s">
        <v>7</v>
      </c>
      <c r="E236" s="17" t="s">
        <v>26</v>
      </c>
      <c r="F236" s="17"/>
      <c r="G236" s="32">
        <v>2</v>
      </c>
      <c r="H236" s="17">
        <v>1204</v>
      </c>
    </row>
    <row r="237" spans="1:8" ht="15" customHeight="1">
      <c r="A237" s="16">
        <v>40922</v>
      </c>
      <c r="B237" s="54"/>
      <c r="C237" s="54" t="str">
        <f>IF(COUNTIF(plat,$D237),'Bilan global'!$M$9,'Bilan global'!$M$10)</f>
        <v>Plateau repas</v>
      </c>
      <c r="D237" s="36" t="s">
        <v>4</v>
      </c>
      <c r="E237" s="17" t="s">
        <v>26</v>
      </c>
      <c r="F237" s="17"/>
      <c r="G237" s="32">
        <v>2</v>
      </c>
      <c r="H237" s="17">
        <v>6932</v>
      </c>
    </row>
    <row r="238" spans="1:8" ht="15" customHeight="1">
      <c r="A238" s="16">
        <v>40922</v>
      </c>
      <c r="B238" s="54"/>
      <c r="C238" s="54" t="str">
        <f>IF(COUNTIF(plat,$D238),'Bilan global'!$M$9,'Bilan global'!$M$10)</f>
        <v>Plateau repas</v>
      </c>
      <c r="D238" s="36" t="s">
        <v>46</v>
      </c>
      <c r="E238" s="17" t="s">
        <v>26</v>
      </c>
      <c r="F238" s="17"/>
      <c r="G238" s="32">
        <v>1</v>
      </c>
      <c r="H238" s="17">
        <v>6932</v>
      </c>
    </row>
    <row r="239" spans="1:8" ht="15" customHeight="1">
      <c r="A239" s="16">
        <v>40922</v>
      </c>
      <c r="B239" s="54"/>
      <c r="C239" s="54" t="str">
        <f>IF(COUNTIF(plat,$D239),'Bilan global'!$M$9,'Bilan global'!$M$10)</f>
        <v>Plateau repas</v>
      </c>
      <c r="D239" s="36" t="s">
        <v>4</v>
      </c>
      <c r="E239" s="17" t="s">
        <v>26</v>
      </c>
      <c r="F239" s="17"/>
      <c r="G239" s="32">
        <v>3</v>
      </c>
      <c r="H239" s="17">
        <v>6932</v>
      </c>
    </row>
    <row r="240" spans="1:8" ht="15" customHeight="1">
      <c r="A240" s="10">
        <v>40922</v>
      </c>
      <c r="B240" s="54"/>
      <c r="C240" s="54" t="str">
        <f>IF(COUNTIF(plat,$D240),'Bilan global'!$M$9,'Bilan global'!$M$10)</f>
        <v>Plat Unique</v>
      </c>
      <c r="D240" s="35" t="s">
        <v>22</v>
      </c>
      <c r="E240" s="12"/>
      <c r="F240" s="12" t="s">
        <v>26</v>
      </c>
      <c r="G240" s="33">
        <v>1</v>
      </c>
      <c r="H240" s="12">
        <v>3003</v>
      </c>
    </row>
    <row r="241" spans="1:8" ht="15" customHeight="1">
      <c r="A241" s="10">
        <v>40922</v>
      </c>
      <c r="B241" s="54"/>
      <c r="C241" s="54" t="str">
        <f>IF(COUNTIF(plat,$D241),'Bilan global'!$M$9,'Bilan global'!$M$10)</f>
        <v>Plat Unique</v>
      </c>
      <c r="D241" s="35" t="s">
        <v>29</v>
      </c>
      <c r="E241" s="12"/>
      <c r="F241" s="12" t="s">
        <v>26</v>
      </c>
      <c r="G241" s="33">
        <v>1</v>
      </c>
      <c r="H241" s="12">
        <v>6511</v>
      </c>
    </row>
    <row r="242" spans="1:8" ht="15" customHeight="1">
      <c r="A242" s="16">
        <v>40922</v>
      </c>
      <c r="B242" s="54"/>
      <c r="C242" s="54" t="str">
        <f>IF(COUNTIF(plat,$D242),'Bilan global'!$M$9,'Bilan global'!$M$10)</f>
        <v>Plat Unique</v>
      </c>
      <c r="D242" s="36" t="s">
        <v>34</v>
      </c>
      <c r="E242" s="17"/>
      <c r="F242" s="17" t="s">
        <v>26</v>
      </c>
      <c r="G242" s="32">
        <v>1</v>
      </c>
      <c r="H242" s="17">
        <v>6931</v>
      </c>
    </row>
    <row r="243" spans="1:8" ht="15" customHeight="1">
      <c r="A243" s="10">
        <v>40924</v>
      </c>
      <c r="B243" s="54"/>
      <c r="C243" s="54" t="str">
        <f>IF(COUNTIF(plat,$D243),'Bilan global'!$M$9,'Bilan global'!$M$10)</f>
        <v>Plateau repas</v>
      </c>
      <c r="D243" s="35" t="s">
        <v>6</v>
      </c>
      <c r="E243" s="12" t="s">
        <v>26</v>
      </c>
      <c r="F243" s="12"/>
      <c r="G243" s="33">
        <v>1</v>
      </c>
      <c r="H243" s="12">
        <v>2401</v>
      </c>
    </row>
    <row r="244" spans="1:8" ht="15" customHeight="1">
      <c r="A244" s="10">
        <v>40924</v>
      </c>
      <c r="B244" s="54"/>
      <c r="C244" s="54" t="str">
        <f>IF(COUNTIF(plat,$D244),'Bilan global'!$M$9,'Bilan global'!$M$10)</f>
        <v>Plateau repas</v>
      </c>
      <c r="D244" s="35" t="s">
        <v>6</v>
      </c>
      <c r="E244" s="12" t="s">
        <v>26</v>
      </c>
      <c r="F244" s="12"/>
      <c r="G244" s="33">
        <v>1</v>
      </c>
      <c r="H244" s="12" t="s">
        <v>53</v>
      </c>
    </row>
    <row r="245" spans="1:8" ht="15" customHeight="1">
      <c r="A245" s="16">
        <v>40924</v>
      </c>
      <c r="B245" s="54"/>
      <c r="C245" s="54" t="str">
        <f>IF(COUNTIF(plat,$D245),'Bilan global'!$M$9,'Bilan global'!$M$10)</f>
        <v>Plateau repas</v>
      </c>
      <c r="D245" s="36" t="s">
        <v>6</v>
      </c>
      <c r="E245" s="17"/>
      <c r="F245" s="17" t="s">
        <v>26</v>
      </c>
      <c r="G245" s="32">
        <v>1</v>
      </c>
      <c r="H245" s="17">
        <v>1207</v>
      </c>
    </row>
    <row r="246" spans="1:8" ht="15" customHeight="1">
      <c r="A246" s="16">
        <v>40924</v>
      </c>
      <c r="B246" s="54"/>
      <c r="C246" s="54" t="str">
        <f>IF(COUNTIF(plat,$D246),'Bilan global'!$M$9,'Bilan global'!$M$10)</f>
        <v>Plateau repas</v>
      </c>
      <c r="D246" s="36" t="s">
        <v>46</v>
      </c>
      <c r="E246" s="17"/>
      <c r="F246" s="17" t="s">
        <v>26</v>
      </c>
      <c r="G246" s="32">
        <v>1</v>
      </c>
      <c r="H246" s="17">
        <v>1207</v>
      </c>
    </row>
    <row r="247" spans="1:8" ht="15" customHeight="1">
      <c r="A247" s="10">
        <v>40924</v>
      </c>
      <c r="B247" s="54"/>
      <c r="C247" s="54" t="str">
        <f>IF(COUNTIF(plat,$D247),'Bilan global'!$M$9,'Bilan global'!$M$10)</f>
        <v>Plateau repas</v>
      </c>
      <c r="D247" s="35" t="s">
        <v>4</v>
      </c>
      <c r="E247" s="12"/>
      <c r="F247" s="12" t="s">
        <v>26</v>
      </c>
      <c r="G247" s="33">
        <v>1</v>
      </c>
      <c r="H247" s="12" t="s">
        <v>54</v>
      </c>
    </row>
    <row r="248" spans="1:8" ht="15" customHeight="1">
      <c r="A248" s="16">
        <v>40924</v>
      </c>
      <c r="B248" s="54"/>
      <c r="C248" s="54" t="str">
        <f>IF(COUNTIF(plat,$D248),'Bilan global'!$M$9,'Bilan global'!$M$10)</f>
        <v>Plateau repas</v>
      </c>
      <c r="D248" s="36" t="s">
        <v>7</v>
      </c>
      <c r="E248" s="17"/>
      <c r="F248" s="17" t="s">
        <v>26</v>
      </c>
      <c r="G248" s="32">
        <v>1</v>
      </c>
      <c r="H248" s="17">
        <v>3011</v>
      </c>
    </row>
    <row r="249" spans="1:8" ht="15" customHeight="1">
      <c r="A249" s="16">
        <v>40925</v>
      </c>
      <c r="B249" s="54"/>
      <c r="C249" s="54" t="str">
        <f>IF(COUNTIF(plat,$D249),'Bilan global'!$M$9,'Bilan global'!$M$10)</f>
        <v>Plat Unique</v>
      </c>
      <c r="D249" s="36" t="s">
        <v>47</v>
      </c>
      <c r="E249" s="17" t="s">
        <v>26</v>
      </c>
      <c r="F249" s="17"/>
      <c r="G249" s="32">
        <v>1</v>
      </c>
      <c r="H249" s="17">
        <v>6251</v>
      </c>
    </row>
    <row r="250" spans="1:8" ht="15" customHeight="1">
      <c r="A250" s="16">
        <v>40925</v>
      </c>
      <c r="B250" s="54"/>
      <c r="C250" s="54" t="str">
        <f>IF(COUNTIF(plat,$D250),'Bilan global'!$M$9,'Bilan global'!$M$10)</f>
        <v>Plateau repas</v>
      </c>
      <c r="D250" s="36" t="s">
        <v>4</v>
      </c>
      <c r="E250" s="17" t="s">
        <v>26</v>
      </c>
      <c r="F250" s="17"/>
      <c r="G250" s="32">
        <v>1</v>
      </c>
      <c r="H250" s="17">
        <v>6251</v>
      </c>
    </row>
    <row r="251" spans="1:8" ht="15" customHeight="1">
      <c r="A251" s="16">
        <v>40925</v>
      </c>
      <c r="B251" s="54"/>
      <c r="C251" s="54" t="str">
        <f>IF(COUNTIF(plat,$D251),'Bilan global'!$M$9,'Bilan global'!$M$10)</f>
        <v>Plateau repas</v>
      </c>
      <c r="D251" s="36" t="s">
        <v>7</v>
      </c>
      <c r="E251" s="17" t="s">
        <v>26</v>
      </c>
      <c r="F251" s="17"/>
      <c r="G251" s="32">
        <v>1</v>
      </c>
      <c r="H251" s="17">
        <v>6251</v>
      </c>
    </row>
    <row r="252" spans="1:8" ht="15" customHeight="1">
      <c r="A252" s="10">
        <v>40926</v>
      </c>
      <c r="B252" s="54"/>
      <c r="C252" s="54" t="str">
        <f>IF(COUNTIF(plat,$D252),'Bilan global'!$M$9,'Bilan global'!$M$10)</f>
        <v>Plateau repas</v>
      </c>
      <c r="D252" s="35" t="s">
        <v>6</v>
      </c>
      <c r="E252" s="12" t="s">
        <v>26</v>
      </c>
      <c r="F252" s="12"/>
      <c r="G252" s="33">
        <v>1</v>
      </c>
      <c r="H252" s="12">
        <v>3217</v>
      </c>
    </row>
    <row r="253" spans="1:8" ht="15" customHeight="1">
      <c r="A253" s="10">
        <v>40926</v>
      </c>
      <c r="B253" s="54"/>
      <c r="C253" s="54" t="str">
        <f>IF(COUNTIF(plat,$D253),'Bilan global'!$M$9,'Bilan global'!$M$10)</f>
        <v>Plateau repas</v>
      </c>
      <c r="D253" s="35" t="s">
        <v>14</v>
      </c>
      <c r="E253" s="12"/>
      <c r="F253" s="12" t="s">
        <v>26</v>
      </c>
      <c r="G253" s="33">
        <v>2</v>
      </c>
      <c r="H253" s="12">
        <v>6255</v>
      </c>
    </row>
    <row r="254" spans="1:8" ht="15" customHeight="1">
      <c r="A254" s="10">
        <v>40928</v>
      </c>
      <c r="B254" s="54"/>
      <c r="C254" s="54" t="str">
        <f>IF(COUNTIF(plat,$D254),'Bilan global'!$M$9,'Bilan global'!$M$10)</f>
        <v>Plat Unique</v>
      </c>
      <c r="D254" s="35" t="s">
        <v>22</v>
      </c>
      <c r="E254" s="12"/>
      <c r="F254" s="12" t="s">
        <v>26</v>
      </c>
      <c r="G254" s="33">
        <v>1</v>
      </c>
      <c r="H254" s="12">
        <v>1206</v>
      </c>
    </row>
    <row r="255" spans="1:8" ht="15" customHeight="1">
      <c r="A255" s="10">
        <v>40928</v>
      </c>
      <c r="B255" s="54"/>
      <c r="C255" s="54" t="str">
        <f>IF(COUNTIF(plat,$D255),'Bilan global'!$M$9,'Bilan global'!$M$10)</f>
        <v>Plat Unique</v>
      </c>
      <c r="D255" s="35" t="s">
        <v>34</v>
      </c>
      <c r="E255" s="12"/>
      <c r="F255" s="12" t="s">
        <v>26</v>
      </c>
      <c r="G255" s="33">
        <v>1</v>
      </c>
      <c r="H255" s="12">
        <v>2136</v>
      </c>
    </row>
    <row r="256" spans="1:8" ht="15" customHeight="1">
      <c r="A256" s="16">
        <v>40928</v>
      </c>
      <c r="B256" s="54"/>
      <c r="C256" s="54" t="str">
        <f>IF(COUNTIF(plat,$D256),'Bilan global'!$M$9,'Bilan global'!$M$10)</f>
        <v>Plat Unique</v>
      </c>
      <c r="D256" s="36" t="s">
        <v>34</v>
      </c>
      <c r="E256" s="17"/>
      <c r="F256" s="17" t="s">
        <v>26</v>
      </c>
      <c r="G256" s="32">
        <v>1</v>
      </c>
      <c r="H256" s="17">
        <v>1402</v>
      </c>
    </row>
    <row r="257" spans="1:8" ht="15" customHeight="1">
      <c r="A257" s="10">
        <v>40928</v>
      </c>
      <c r="B257" s="54"/>
      <c r="C257" s="54" t="str">
        <f>IF(COUNTIF(plat,$D257),'Bilan global'!$M$9,'Bilan global'!$M$10)</f>
        <v>Plat Unique</v>
      </c>
      <c r="D257" s="35" t="s">
        <v>22</v>
      </c>
      <c r="E257" s="12"/>
      <c r="F257" s="12" t="s">
        <v>26</v>
      </c>
      <c r="G257" s="33">
        <v>1</v>
      </c>
      <c r="H257" s="12" t="s">
        <v>58</v>
      </c>
    </row>
    <row r="258" spans="1:8" ht="15" customHeight="1">
      <c r="A258" s="16">
        <v>40928</v>
      </c>
      <c r="B258" s="54"/>
      <c r="C258" s="54" t="str">
        <f>IF(COUNTIF(plat,$D258),'Bilan global'!$M$9,'Bilan global'!$M$10)</f>
        <v>Plat Unique</v>
      </c>
      <c r="D258" s="36" t="s">
        <v>22</v>
      </c>
      <c r="E258" s="17"/>
      <c r="F258" s="17" t="s">
        <v>26</v>
      </c>
      <c r="G258" s="32">
        <v>1</v>
      </c>
      <c r="H258" s="17">
        <v>6512</v>
      </c>
    </row>
    <row r="259" spans="1:8" ht="15" customHeight="1">
      <c r="A259" s="16">
        <v>40928</v>
      </c>
      <c r="B259" s="54"/>
      <c r="C259" s="54" t="str">
        <f>IF(COUNTIF(plat,$D259),'Bilan global'!$M$9,'Bilan global'!$M$10)</f>
        <v>Plat Unique</v>
      </c>
      <c r="D259" s="36" t="s">
        <v>22</v>
      </c>
      <c r="E259" s="17"/>
      <c r="F259" s="17" t="s">
        <v>26</v>
      </c>
      <c r="G259" s="32">
        <v>1</v>
      </c>
      <c r="H259" s="17">
        <v>6411</v>
      </c>
    </row>
    <row r="260" spans="1:8" ht="15" customHeight="1">
      <c r="A260" s="10">
        <v>40928</v>
      </c>
      <c r="B260" s="54"/>
      <c r="C260" s="54" t="str">
        <f>IF(COUNTIF(plat,$D260),'Bilan global'!$M$9,'Bilan global'!$M$10)</f>
        <v>Plateau repas</v>
      </c>
      <c r="D260" s="35" t="s">
        <v>6</v>
      </c>
      <c r="E260" s="12" t="s">
        <v>26</v>
      </c>
      <c r="F260" s="12"/>
      <c r="G260" s="33">
        <v>5</v>
      </c>
      <c r="H260" s="12">
        <v>2217</v>
      </c>
    </row>
    <row r="261" spans="1:8" ht="15" customHeight="1">
      <c r="A261" s="10">
        <v>40928</v>
      </c>
      <c r="B261" s="54"/>
      <c r="C261" s="54" t="str">
        <f>IF(COUNTIF(plat,$D261),'Bilan global'!$M$9,'Bilan global'!$M$10)</f>
        <v>Plat Unique</v>
      </c>
      <c r="D261" s="35" t="s">
        <v>22</v>
      </c>
      <c r="E261" s="12"/>
      <c r="F261" s="12" t="s">
        <v>26</v>
      </c>
      <c r="G261" s="33">
        <v>1</v>
      </c>
      <c r="H261" s="12">
        <v>3003</v>
      </c>
    </row>
    <row r="262" spans="1:8" ht="15" customHeight="1">
      <c r="A262" s="10">
        <v>40928</v>
      </c>
      <c r="B262" s="54"/>
      <c r="C262" s="54" t="str">
        <f>IF(COUNTIF(plat,$D262),'Bilan global'!$M$9,'Bilan global'!$M$10)</f>
        <v>Plat Unique</v>
      </c>
      <c r="D262" s="35" t="s">
        <v>22</v>
      </c>
      <c r="E262" s="12"/>
      <c r="F262" s="12" t="s">
        <v>26</v>
      </c>
      <c r="G262" s="33">
        <v>1</v>
      </c>
      <c r="H262" s="12" t="s">
        <v>59</v>
      </c>
    </row>
    <row r="263" spans="1:8" ht="15" customHeight="1">
      <c r="A263" s="16">
        <v>40930</v>
      </c>
      <c r="B263" s="54"/>
      <c r="C263" s="54" t="str">
        <f>IF(COUNTIF(plat,$D263),'Bilan global'!$M$9,'Bilan global'!$M$10)</f>
        <v>Plateau repas</v>
      </c>
      <c r="D263" s="36" t="s">
        <v>7</v>
      </c>
      <c r="E263" s="17" t="s">
        <v>26</v>
      </c>
      <c r="F263" s="17"/>
      <c r="G263" s="32">
        <v>4</v>
      </c>
      <c r="H263" s="17">
        <v>2051</v>
      </c>
    </row>
    <row r="264" spans="1:8" ht="15" customHeight="1">
      <c r="A264" s="16">
        <v>40930</v>
      </c>
      <c r="B264" s="54"/>
      <c r="C264" s="54" t="str">
        <f>IF(COUNTIF(plat,$D264),'Bilan global'!$M$9,'Bilan global'!$M$10)</f>
        <v>Plateau repas</v>
      </c>
      <c r="D264" s="36" t="s">
        <v>6</v>
      </c>
      <c r="E264" s="17" t="s">
        <v>26</v>
      </c>
      <c r="F264" s="17"/>
      <c r="G264" s="32">
        <v>1</v>
      </c>
      <c r="H264" s="17">
        <v>1314</v>
      </c>
    </row>
    <row r="265" spans="1:8" ht="15" customHeight="1">
      <c r="A265" s="23">
        <v>40930</v>
      </c>
      <c r="B265" s="54"/>
      <c r="C265" s="54" t="str">
        <f>IF(COUNTIF(plat,$D265),'Bilan global'!$M$9,'Bilan global'!$M$10)</f>
        <v>Plateau repas</v>
      </c>
      <c r="D265" s="37" t="s">
        <v>4</v>
      </c>
      <c r="E265" s="24" t="s">
        <v>26</v>
      </c>
      <c r="F265" s="24"/>
      <c r="G265" s="25">
        <v>1</v>
      </c>
      <c r="H265" s="24" t="s">
        <v>28</v>
      </c>
    </row>
    <row r="266" spans="1:8" ht="15" customHeight="1">
      <c r="A266" s="10">
        <v>40930</v>
      </c>
      <c r="B266" s="54"/>
      <c r="C266" s="54" t="str">
        <f>IF(COUNTIF(plat,$D266),'Bilan global'!$M$9,'Bilan global'!$M$10)</f>
        <v>Plateau repas</v>
      </c>
      <c r="D266" s="35" t="s">
        <v>4</v>
      </c>
      <c r="E266" s="12" t="s">
        <v>26</v>
      </c>
      <c r="F266" s="12"/>
      <c r="G266" s="33">
        <v>1</v>
      </c>
      <c r="H266" s="12" t="s">
        <v>60</v>
      </c>
    </row>
    <row r="267" spans="1:8" ht="15" customHeight="1">
      <c r="A267" s="16">
        <v>40930</v>
      </c>
      <c r="B267" s="54"/>
      <c r="C267" s="54" t="str">
        <f>IF(COUNTIF(plat,$D267),'Bilan global'!$M$9,'Bilan global'!$M$10)</f>
        <v>Plat Unique</v>
      </c>
      <c r="D267" s="36" t="s">
        <v>34</v>
      </c>
      <c r="E267" s="17"/>
      <c r="F267" s="17" t="s">
        <v>26</v>
      </c>
      <c r="G267" s="32">
        <v>1</v>
      </c>
      <c r="H267" s="17">
        <v>2204</v>
      </c>
    </row>
    <row r="268" spans="1:8" ht="15" customHeight="1">
      <c r="A268" s="23">
        <v>40931</v>
      </c>
      <c r="B268" s="54"/>
      <c r="C268" s="54" t="str">
        <f>IF(COUNTIF(plat,$D268),'Bilan global'!$M$9,'Bilan global'!$M$10)</f>
        <v>Plateau repas</v>
      </c>
      <c r="D268" s="37" t="s">
        <v>4</v>
      </c>
      <c r="E268" s="24" t="s">
        <v>26</v>
      </c>
      <c r="F268" s="24"/>
      <c r="G268" s="25">
        <v>1</v>
      </c>
      <c r="H268" s="24" t="s">
        <v>28</v>
      </c>
    </row>
    <row r="269" spans="1:8" ht="15" customHeight="1">
      <c r="A269" s="23">
        <v>40931</v>
      </c>
      <c r="B269" s="54"/>
      <c r="C269" s="54" t="str">
        <f>IF(COUNTIF(plat,$D269),'Bilan global'!$M$9,'Bilan global'!$M$10)</f>
        <v>Plateau repas</v>
      </c>
      <c r="D269" s="37" t="s">
        <v>6</v>
      </c>
      <c r="E269" s="24" t="s">
        <v>26</v>
      </c>
      <c r="F269" s="24"/>
      <c r="G269" s="25">
        <v>1</v>
      </c>
      <c r="H269" s="24" t="s">
        <v>28</v>
      </c>
    </row>
    <row r="270" spans="1:8" ht="15" customHeight="1">
      <c r="A270" s="16">
        <v>40931</v>
      </c>
      <c r="B270" s="54"/>
      <c r="C270" s="54" t="str">
        <f>IF(COUNTIF(plat,$D270),'Bilan global'!$M$9,'Bilan global'!$M$10)</f>
        <v>Plateau repas</v>
      </c>
      <c r="D270" s="36" t="s">
        <v>6</v>
      </c>
      <c r="E270" s="17" t="s">
        <v>26</v>
      </c>
      <c r="F270" s="17"/>
      <c r="G270" s="32">
        <v>1</v>
      </c>
      <c r="H270" s="17">
        <v>1401</v>
      </c>
    </row>
    <row r="271" spans="1:8" ht="15" customHeight="1">
      <c r="A271" s="16">
        <v>40931</v>
      </c>
      <c r="B271" s="54"/>
      <c r="C271" s="54" t="str">
        <f>IF(COUNTIF(plat,$D271),'Bilan global'!$M$9,'Bilan global'!$M$10)</f>
        <v>Plat Unique</v>
      </c>
      <c r="D271" s="36" t="s">
        <v>22</v>
      </c>
      <c r="E271" s="17"/>
      <c r="F271" s="17" t="s">
        <v>26</v>
      </c>
      <c r="G271" s="32">
        <v>2</v>
      </c>
      <c r="H271" s="17">
        <v>2213</v>
      </c>
    </row>
    <row r="272" spans="1:8" ht="15" customHeight="1">
      <c r="A272" s="16">
        <v>40932</v>
      </c>
      <c r="B272" s="54"/>
      <c r="C272" s="54" t="str">
        <f>IF(COUNTIF(plat,$D272),'Bilan global'!$M$9,'Bilan global'!$M$10)</f>
        <v>Plateau repas</v>
      </c>
      <c r="D272" s="36" t="s">
        <v>4</v>
      </c>
      <c r="E272" s="17" t="s">
        <v>26</v>
      </c>
      <c r="F272" s="17"/>
      <c r="G272" s="32">
        <v>1</v>
      </c>
      <c r="H272" s="17">
        <v>6267</v>
      </c>
    </row>
    <row r="273" spans="1:8" ht="15" customHeight="1">
      <c r="A273" s="16">
        <v>40932</v>
      </c>
      <c r="B273" s="54"/>
      <c r="C273" s="54" t="str">
        <f>IF(COUNTIF(plat,$D273),'Bilan global'!$M$9,'Bilan global'!$M$10)</f>
        <v>Plateau repas</v>
      </c>
      <c r="D273" s="36" t="s">
        <v>7</v>
      </c>
      <c r="E273" s="17" t="s">
        <v>26</v>
      </c>
      <c r="F273" s="17"/>
      <c r="G273" s="32">
        <v>1</v>
      </c>
      <c r="H273" s="17">
        <v>6267</v>
      </c>
    </row>
    <row r="274" spans="1:8" ht="15" customHeight="1">
      <c r="A274" s="10">
        <v>40932</v>
      </c>
      <c r="B274" s="54"/>
      <c r="C274" s="54" t="str">
        <f>IF(COUNTIF(plat,$D274),'Bilan global'!$M$9,'Bilan global'!$M$10)</f>
        <v>Plat Unique</v>
      </c>
      <c r="D274" s="35" t="s">
        <v>22</v>
      </c>
      <c r="E274" s="12"/>
      <c r="F274" s="12" t="s">
        <v>26</v>
      </c>
      <c r="G274" s="33">
        <v>1</v>
      </c>
      <c r="H274" s="12">
        <v>6923</v>
      </c>
    </row>
    <row r="275" spans="1:8" ht="15" customHeight="1">
      <c r="A275" s="16">
        <v>40932</v>
      </c>
      <c r="B275" s="54"/>
      <c r="C275" s="54" t="str">
        <f>IF(COUNTIF(plat,$D275),'Bilan global'!$M$9,'Bilan global'!$M$10)</f>
        <v>Plat Unique</v>
      </c>
      <c r="D275" s="36" t="s">
        <v>22</v>
      </c>
      <c r="E275" s="17"/>
      <c r="F275" s="17" t="s">
        <v>26</v>
      </c>
      <c r="G275" s="32">
        <v>1</v>
      </c>
      <c r="H275" s="17" t="s">
        <v>61</v>
      </c>
    </row>
    <row r="276" spans="1:8" ht="15" customHeight="1">
      <c r="A276" s="10">
        <v>40933</v>
      </c>
      <c r="B276" s="54"/>
      <c r="C276" s="54" t="str">
        <f>IF(COUNTIF(plat,$D276),'Bilan global'!$M$9,'Bilan global'!$M$10)</f>
        <v>Plat Unique</v>
      </c>
      <c r="D276" s="35" t="s">
        <v>22</v>
      </c>
      <c r="E276" s="12"/>
      <c r="F276" s="12" t="s">
        <v>26</v>
      </c>
      <c r="G276" s="33">
        <v>1</v>
      </c>
      <c r="H276" s="12">
        <v>2136</v>
      </c>
    </row>
    <row r="277" spans="1:8" ht="15" customHeight="1">
      <c r="A277" s="16">
        <v>40933</v>
      </c>
      <c r="B277" s="54"/>
      <c r="C277" s="54" t="str">
        <f>IF(COUNTIF(plat,$D277),'Bilan global'!$M$9,'Bilan global'!$M$10)</f>
        <v>Plateau repas</v>
      </c>
      <c r="D277" s="36" t="s">
        <v>14</v>
      </c>
      <c r="E277" s="17"/>
      <c r="F277" s="17" t="s">
        <v>26</v>
      </c>
      <c r="G277" s="32">
        <v>1</v>
      </c>
      <c r="H277" s="17">
        <v>6421</v>
      </c>
    </row>
    <row r="278" spans="1:8" ht="15" customHeight="1">
      <c r="A278" s="16">
        <v>40934</v>
      </c>
      <c r="B278" s="54"/>
      <c r="C278" s="54" t="str">
        <f>IF(COUNTIF(plat,$D278),'Bilan global'!$M$9,'Bilan global'!$M$10)</f>
        <v>Plateau repas</v>
      </c>
      <c r="D278" s="36" t="s">
        <v>14</v>
      </c>
      <c r="E278" s="17"/>
      <c r="F278" s="17" t="s">
        <v>26</v>
      </c>
      <c r="G278" s="32">
        <v>1</v>
      </c>
      <c r="H278" s="17">
        <v>6421</v>
      </c>
    </row>
    <row r="279" spans="1:8" ht="15" customHeight="1">
      <c r="A279" s="16">
        <v>40934</v>
      </c>
      <c r="B279" s="54"/>
      <c r="C279" s="54" t="str">
        <f>IF(COUNTIF(plat,$D279),'Bilan global'!$M$9,'Bilan global'!$M$10)</f>
        <v>Plateau repas</v>
      </c>
      <c r="D279" s="36" t="s">
        <v>6</v>
      </c>
      <c r="E279" s="17" t="s">
        <v>26</v>
      </c>
      <c r="F279" s="17"/>
      <c r="G279" s="32">
        <v>1</v>
      </c>
      <c r="H279" s="17">
        <v>6412</v>
      </c>
    </row>
    <row r="280" spans="1:8" ht="15" customHeight="1">
      <c r="A280" s="16">
        <v>40934</v>
      </c>
      <c r="B280" s="54"/>
      <c r="C280" s="54" t="str">
        <f>IF(COUNTIF(plat,$D280),'Bilan global'!$M$9,'Bilan global'!$M$10)</f>
        <v>Plateau repas</v>
      </c>
      <c r="D280" s="36" t="s">
        <v>6</v>
      </c>
      <c r="E280" s="17" t="s">
        <v>26</v>
      </c>
      <c r="F280" s="17"/>
      <c r="G280" s="32">
        <v>2</v>
      </c>
      <c r="H280" s="17">
        <v>2311</v>
      </c>
    </row>
    <row r="281" spans="1:8" ht="15" customHeight="1">
      <c r="A281" s="16">
        <v>40934</v>
      </c>
      <c r="B281" s="54"/>
      <c r="C281" s="54" t="str">
        <f>IF(COUNTIF(plat,$D281),'Bilan global'!$M$9,'Bilan global'!$M$10)</f>
        <v>Plateau repas</v>
      </c>
      <c r="D281" s="36" t="s">
        <v>6</v>
      </c>
      <c r="E281" s="17" t="s">
        <v>26</v>
      </c>
      <c r="F281" s="17"/>
      <c r="G281" s="32">
        <v>1</v>
      </c>
      <c r="H281" s="17">
        <v>2401</v>
      </c>
    </row>
    <row r="282" spans="1:8" ht="15" customHeight="1">
      <c r="A282" s="16">
        <v>40934</v>
      </c>
      <c r="B282" s="54"/>
      <c r="C282" s="54" t="str">
        <f>IF(COUNTIF(plat,$D282),'Bilan global'!$M$9,'Bilan global'!$M$10)</f>
        <v>Plateau repas</v>
      </c>
      <c r="D282" s="36" t="s">
        <v>46</v>
      </c>
      <c r="E282" s="17" t="s">
        <v>26</v>
      </c>
      <c r="F282" s="17"/>
      <c r="G282" s="32">
        <v>3</v>
      </c>
      <c r="H282" s="17" t="s">
        <v>61</v>
      </c>
    </row>
    <row r="283" spans="1:8" ht="15" customHeight="1">
      <c r="A283" s="10">
        <v>40935</v>
      </c>
      <c r="B283" s="54"/>
      <c r="C283" s="54" t="str">
        <f>IF(COUNTIF(plat,$D283),'Bilan global'!$M$9,'Bilan global'!$M$10)</f>
        <v>Plateau repas</v>
      </c>
      <c r="D283" s="35" t="s">
        <v>6</v>
      </c>
      <c r="E283" s="12" t="s">
        <v>26</v>
      </c>
      <c r="F283" s="12"/>
      <c r="G283" s="33">
        <v>1</v>
      </c>
      <c r="H283" s="12">
        <v>1312</v>
      </c>
    </row>
    <row r="284" spans="1:8" ht="15" customHeight="1">
      <c r="A284" s="10">
        <v>40935</v>
      </c>
      <c r="B284" s="54"/>
      <c r="C284" s="54" t="str">
        <f>IF(COUNTIF(plat,$D284),'Bilan global'!$M$9,'Bilan global'!$M$10)</f>
        <v>Plateau repas</v>
      </c>
      <c r="D284" s="35" t="s">
        <v>6</v>
      </c>
      <c r="E284" s="12" t="s">
        <v>26</v>
      </c>
      <c r="F284" s="12"/>
      <c r="G284" s="33">
        <v>1</v>
      </c>
      <c r="H284" s="12">
        <v>1202</v>
      </c>
    </row>
    <row r="285" spans="1:8" ht="15" customHeight="1">
      <c r="A285" s="23">
        <v>40935</v>
      </c>
      <c r="B285" s="54"/>
      <c r="C285" s="54" t="str">
        <f>IF(COUNTIF(plat,$D285),'Bilan global'!$M$9,'Bilan global'!$M$10)</f>
        <v>Plateau repas</v>
      </c>
      <c r="D285" s="37" t="s">
        <v>46</v>
      </c>
      <c r="E285" s="24" t="s">
        <v>26</v>
      </c>
      <c r="F285" s="24"/>
      <c r="G285" s="25">
        <v>1</v>
      </c>
      <c r="H285" s="24">
        <v>6601</v>
      </c>
    </row>
    <row r="286" spans="1:8" ht="15" customHeight="1">
      <c r="A286" s="16">
        <v>40936</v>
      </c>
      <c r="B286" s="54"/>
      <c r="C286" s="54" t="str">
        <f>IF(COUNTIF(plat,$D286),'Bilan global'!$M$9,'Bilan global'!$M$10)</f>
        <v>Plateau repas</v>
      </c>
      <c r="D286" s="36" t="s">
        <v>46</v>
      </c>
      <c r="E286" s="17" t="s">
        <v>26</v>
      </c>
      <c r="F286" s="17"/>
      <c r="G286" s="32">
        <v>1</v>
      </c>
      <c r="H286" s="17">
        <v>2213</v>
      </c>
    </row>
    <row r="287" spans="1:8" ht="15" customHeight="1">
      <c r="A287" s="10">
        <v>40936</v>
      </c>
      <c r="B287" s="54"/>
      <c r="C287" s="54" t="str">
        <f>IF(COUNTIF(plat,$D287),'Bilan global'!$M$9,'Bilan global'!$M$10)</f>
        <v>Plat Unique</v>
      </c>
      <c r="D287" s="35" t="s">
        <v>47</v>
      </c>
      <c r="E287" s="12" t="s">
        <v>26</v>
      </c>
      <c r="F287" s="12"/>
      <c r="G287" s="33">
        <v>1</v>
      </c>
      <c r="H287" s="12">
        <v>1108</v>
      </c>
    </row>
    <row r="288" spans="1:8" ht="15" customHeight="1">
      <c r="A288" s="10">
        <v>40936</v>
      </c>
      <c r="B288" s="54"/>
      <c r="C288" s="54" t="str">
        <f>IF(COUNTIF(plat,$D288),'Bilan global'!$M$9,'Bilan global'!$M$10)</f>
        <v>Plat Unique</v>
      </c>
      <c r="D288" s="35" t="s">
        <v>34</v>
      </c>
      <c r="E288" s="12"/>
      <c r="F288" s="12" t="s">
        <v>26</v>
      </c>
      <c r="G288" s="33">
        <v>1</v>
      </c>
      <c r="H288" s="12">
        <v>2406</v>
      </c>
    </row>
    <row r="289" spans="1:8" ht="15" customHeight="1">
      <c r="A289" s="16">
        <v>40936</v>
      </c>
      <c r="B289" s="54"/>
      <c r="C289" s="54" t="str">
        <f>IF(COUNTIF(plat,$D289),'Bilan global'!$M$9,'Bilan global'!$M$10)</f>
        <v>Plat Unique</v>
      </c>
      <c r="D289" s="36" t="s">
        <v>34</v>
      </c>
      <c r="E289" s="17"/>
      <c r="F289" s="17" t="s">
        <v>26</v>
      </c>
      <c r="G289" s="32">
        <v>1</v>
      </c>
      <c r="H289" s="17">
        <v>6602</v>
      </c>
    </row>
    <row r="290" spans="1:8" ht="15" customHeight="1">
      <c r="A290" s="10">
        <v>40936</v>
      </c>
      <c r="B290" s="54"/>
      <c r="C290" s="54" t="str">
        <f>IF(COUNTIF(plat,$D290),'Bilan global'!$M$9,'Bilan global'!$M$10)</f>
        <v>Plat Unique</v>
      </c>
      <c r="D290" s="35" t="s">
        <v>25</v>
      </c>
      <c r="E290" s="12"/>
      <c r="F290" s="12" t="s">
        <v>26</v>
      </c>
      <c r="G290" s="33">
        <v>1</v>
      </c>
      <c r="H290" s="12">
        <v>3006</v>
      </c>
    </row>
    <row r="291" spans="1:8" ht="15" customHeight="1">
      <c r="A291" s="16">
        <v>40936</v>
      </c>
      <c r="B291" s="54"/>
      <c r="C291" s="54" t="str">
        <f>IF(COUNTIF(plat,$D291),'Bilan global'!$M$9,'Bilan global'!$M$10)</f>
        <v>Plat Unique</v>
      </c>
      <c r="D291" s="36" t="s">
        <v>24</v>
      </c>
      <c r="E291" s="17"/>
      <c r="F291" s="17" t="s">
        <v>26</v>
      </c>
      <c r="G291" s="32">
        <v>1</v>
      </c>
      <c r="H291" s="17">
        <v>3611</v>
      </c>
    </row>
    <row r="292" spans="1:8" ht="15" customHeight="1">
      <c r="A292" s="16">
        <v>40936</v>
      </c>
      <c r="B292" s="54"/>
      <c r="C292" s="54" t="str">
        <f>IF(COUNTIF(plat,$D292),'Bilan global'!$M$9,'Bilan global'!$M$10)</f>
        <v>Plat Unique</v>
      </c>
      <c r="D292" s="36" t="s">
        <v>22</v>
      </c>
      <c r="E292" s="17"/>
      <c r="F292" s="17" t="s">
        <v>26</v>
      </c>
      <c r="G292" s="32">
        <v>1</v>
      </c>
      <c r="H292" s="17">
        <v>3011</v>
      </c>
    </row>
    <row r="293" spans="1:8" ht="15" customHeight="1">
      <c r="A293" s="16">
        <v>40936</v>
      </c>
      <c r="B293" s="54"/>
      <c r="C293" s="54" t="str">
        <f>IF(COUNTIF(plat,$D293),'Bilan global'!$M$9,'Bilan global'!$M$10)</f>
        <v>Plat Unique</v>
      </c>
      <c r="D293" s="36" t="s">
        <v>22</v>
      </c>
      <c r="E293" s="17"/>
      <c r="F293" s="17" t="s">
        <v>26</v>
      </c>
      <c r="G293" s="32">
        <v>1</v>
      </c>
      <c r="H293" s="17">
        <v>6935</v>
      </c>
    </row>
    <row r="294" spans="1:8" ht="15" customHeight="1">
      <c r="A294" s="10">
        <v>40936</v>
      </c>
      <c r="B294" s="54"/>
      <c r="C294" s="54" t="str">
        <f>IF(COUNTIF(plat,$D294),'Bilan global'!$M$9,'Bilan global'!$M$10)</f>
        <v>Plat Unique</v>
      </c>
      <c r="D294" s="35" t="s">
        <v>22</v>
      </c>
      <c r="E294" s="12"/>
      <c r="F294" s="12" t="s">
        <v>26</v>
      </c>
      <c r="G294" s="33">
        <v>1</v>
      </c>
      <c r="H294" s="12">
        <v>3753</v>
      </c>
    </row>
    <row r="295" spans="1:8" ht="15" customHeight="1">
      <c r="A295" s="16">
        <v>40936</v>
      </c>
      <c r="B295" s="54"/>
      <c r="C295" s="54" t="str">
        <f>IF(COUNTIF(plat,$D295),'Bilan global'!$M$9,'Bilan global'!$M$10)</f>
        <v>Plat Unique</v>
      </c>
      <c r="D295" s="36" t="s">
        <v>22</v>
      </c>
      <c r="E295" s="17"/>
      <c r="F295" s="17" t="s">
        <v>26</v>
      </c>
      <c r="G295" s="32">
        <v>1</v>
      </c>
      <c r="H295" s="17">
        <v>1204</v>
      </c>
    </row>
    <row r="296" spans="1:8" ht="15" customHeight="1">
      <c r="A296" s="16">
        <v>40936</v>
      </c>
      <c r="B296" s="54"/>
      <c r="C296" s="54" t="str">
        <f>IF(COUNTIF(plat,$D296),'Bilan global'!$M$9,'Bilan global'!$M$10)</f>
        <v>Plateau repas</v>
      </c>
      <c r="D296" s="36" t="s">
        <v>14</v>
      </c>
      <c r="E296" s="17"/>
      <c r="F296" s="17" t="s">
        <v>26</v>
      </c>
      <c r="G296" s="32">
        <v>1</v>
      </c>
      <c r="H296" s="17">
        <v>2211</v>
      </c>
    </row>
    <row r="297" spans="1:8" ht="15" customHeight="1">
      <c r="A297" s="10">
        <v>40936</v>
      </c>
      <c r="B297" s="54"/>
      <c r="C297" s="54" t="str">
        <f>IF(COUNTIF(plat,$D297),'Bilan global'!$M$9,'Bilan global'!$M$10)</f>
        <v>Plat Unique</v>
      </c>
      <c r="D297" s="35" t="s">
        <v>22</v>
      </c>
      <c r="E297" s="12"/>
      <c r="F297" s="12" t="s">
        <v>26</v>
      </c>
      <c r="G297" s="33">
        <v>1</v>
      </c>
      <c r="H297" s="12">
        <v>6458</v>
      </c>
    </row>
    <row r="298" spans="1:8" ht="15" customHeight="1">
      <c r="A298" s="16">
        <v>40936</v>
      </c>
      <c r="B298" s="54"/>
      <c r="C298" s="54" t="str">
        <f>IF(COUNTIF(plat,$D298),'Bilan global'!$M$9,'Bilan global'!$M$10)</f>
        <v>Plateau repas</v>
      </c>
      <c r="D298" s="36" t="s">
        <v>14</v>
      </c>
      <c r="E298" s="17"/>
      <c r="F298" s="17" t="s">
        <v>26</v>
      </c>
      <c r="G298" s="32">
        <v>1</v>
      </c>
      <c r="H298" s="17">
        <v>6412</v>
      </c>
    </row>
    <row r="299" spans="1:8" ht="15" customHeight="1">
      <c r="A299" s="10">
        <v>40936</v>
      </c>
      <c r="B299" s="54"/>
      <c r="C299" s="54" t="str">
        <f>IF(COUNTIF(plat,$D299),'Bilan global'!$M$9,'Bilan global'!$M$10)</f>
        <v>Plateau repas</v>
      </c>
      <c r="D299" s="35" t="s">
        <v>14</v>
      </c>
      <c r="E299" s="12"/>
      <c r="F299" s="12" t="s">
        <v>26</v>
      </c>
      <c r="G299" s="33">
        <v>1</v>
      </c>
      <c r="H299" s="12">
        <v>3006</v>
      </c>
    </row>
    <row r="300" spans="1:8" ht="15" customHeight="1">
      <c r="A300" s="10">
        <v>40937</v>
      </c>
      <c r="B300" s="54"/>
      <c r="C300" s="54" t="str">
        <f>IF(COUNTIF(plat,$D300),'Bilan global'!$M$9,'Bilan global'!$M$10)</f>
        <v>Plat Unique</v>
      </c>
      <c r="D300" s="35" t="s">
        <v>22</v>
      </c>
      <c r="E300" s="12"/>
      <c r="F300" s="12" t="s">
        <v>26</v>
      </c>
      <c r="G300" s="33">
        <v>1</v>
      </c>
      <c r="H300" s="12" t="s">
        <v>63</v>
      </c>
    </row>
    <row r="301" spans="1:8" ht="15" customHeight="1">
      <c r="A301" s="10">
        <v>40937</v>
      </c>
      <c r="B301" s="54"/>
      <c r="C301" s="54" t="str">
        <f>IF(COUNTIF(plat,$D301),'Bilan global'!$M$9,'Bilan global'!$M$10)</f>
        <v>Plat Unique</v>
      </c>
      <c r="D301" s="35" t="s">
        <v>21</v>
      </c>
      <c r="E301" s="12"/>
      <c r="F301" s="12" t="s">
        <v>26</v>
      </c>
      <c r="G301" s="33">
        <v>1</v>
      </c>
      <c r="H301" s="12">
        <v>3003</v>
      </c>
    </row>
    <row r="302" spans="1:8" ht="15" customHeight="1">
      <c r="A302" s="23">
        <v>40937</v>
      </c>
      <c r="B302" s="54"/>
      <c r="C302" s="54" t="str">
        <f>IF(COUNTIF(plat,$D302),'Bilan global'!$M$9,'Bilan global'!$M$10)</f>
        <v>Plateau repas</v>
      </c>
      <c r="D302" s="37" t="s">
        <v>4</v>
      </c>
      <c r="E302" s="24" t="s">
        <v>26</v>
      </c>
      <c r="F302" s="24"/>
      <c r="G302" s="25">
        <v>1</v>
      </c>
      <c r="H302" s="24" t="s">
        <v>28</v>
      </c>
    </row>
    <row r="303" spans="1:8" ht="15" customHeight="1">
      <c r="A303" s="23">
        <v>40937</v>
      </c>
      <c r="B303" s="54"/>
      <c r="C303" s="54" t="str">
        <f>IF(COUNTIF(plat,$D303),'Bilan global'!$M$9,'Bilan global'!$M$10)</f>
        <v>Plateau repas</v>
      </c>
      <c r="D303" s="37" t="s">
        <v>6</v>
      </c>
      <c r="E303" s="24" t="s">
        <v>26</v>
      </c>
      <c r="F303" s="24"/>
      <c r="G303" s="25">
        <v>1</v>
      </c>
      <c r="H303" s="24">
        <v>6601</v>
      </c>
    </row>
    <row r="304" spans="1:8" ht="15" customHeight="1">
      <c r="A304" s="10">
        <v>40937</v>
      </c>
      <c r="B304" s="54"/>
      <c r="C304" s="54" t="str">
        <f>IF(COUNTIF(plat,$D304),'Bilan global'!$M$9,'Bilan global'!$M$10)</f>
        <v>Plateau repas</v>
      </c>
      <c r="D304" s="35" t="s">
        <v>31</v>
      </c>
      <c r="E304" s="12" t="s">
        <v>26</v>
      </c>
      <c r="F304" s="12"/>
      <c r="G304" s="33">
        <v>1</v>
      </c>
      <c r="H304" s="12" t="s">
        <v>64</v>
      </c>
    </row>
    <row r="305" spans="1:8" ht="15" customHeight="1">
      <c r="A305" s="16">
        <v>40938</v>
      </c>
      <c r="B305" s="54"/>
      <c r="C305" s="54" t="str">
        <f>IF(COUNTIF(plat,$D305),'Bilan global'!$M$9,'Bilan global'!$M$10)</f>
        <v>Plat Unique</v>
      </c>
      <c r="D305" s="36" t="s">
        <v>34</v>
      </c>
      <c r="E305" s="17"/>
      <c r="F305" s="17" t="s">
        <v>26</v>
      </c>
      <c r="G305" s="32">
        <v>1</v>
      </c>
      <c r="H305" s="17">
        <v>1313</v>
      </c>
    </row>
    <row r="306" spans="1:8" ht="15" customHeight="1">
      <c r="A306" s="16">
        <v>40938</v>
      </c>
      <c r="B306" s="54"/>
      <c r="C306" s="54" t="str">
        <f>IF(COUNTIF(plat,$D306),'Bilan global'!$M$9,'Bilan global'!$M$10)</f>
        <v>Plat Unique</v>
      </c>
      <c r="D306" s="36" t="s">
        <v>22</v>
      </c>
      <c r="E306" s="17"/>
      <c r="F306" s="17" t="s">
        <v>26</v>
      </c>
      <c r="G306" s="32">
        <v>1</v>
      </c>
      <c r="H306" s="17">
        <v>1402</v>
      </c>
    </row>
    <row r="307" spans="1:8" ht="15" customHeight="1">
      <c r="A307" s="10">
        <v>40938</v>
      </c>
      <c r="B307" s="54"/>
      <c r="C307" s="54" t="str">
        <f>IF(COUNTIF(plat,$D307),'Bilan global'!$M$9,'Bilan global'!$M$10)</f>
        <v>Plat Unique</v>
      </c>
      <c r="D307" s="35" t="s">
        <v>17</v>
      </c>
      <c r="E307" s="12"/>
      <c r="F307" s="12" t="s">
        <v>26</v>
      </c>
      <c r="G307" s="33">
        <v>2</v>
      </c>
      <c r="H307" s="12">
        <v>6972</v>
      </c>
    </row>
    <row r="308" spans="1:8" ht="15" customHeight="1">
      <c r="A308" s="10">
        <v>40938</v>
      </c>
      <c r="B308" s="54"/>
      <c r="C308" s="54" t="str">
        <f>IF(COUNTIF(plat,$D308),'Bilan global'!$M$9,'Bilan global'!$M$10)</f>
        <v>Plat Unique</v>
      </c>
      <c r="D308" s="35" t="s">
        <v>22</v>
      </c>
      <c r="E308" s="12"/>
      <c r="F308" s="12" t="s">
        <v>26</v>
      </c>
      <c r="G308" s="33">
        <v>1</v>
      </c>
      <c r="H308" s="12">
        <v>6972</v>
      </c>
    </row>
    <row r="309" spans="1:8" ht="15" customHeight="1">
      <c r="A309" s="10">
        <v>40938</v>
      </c>
      <c r="B309" s="54"/>
      <c r="C309" s="54" t="str">
        <f>IF(COUNTIF(plat,$D309),'Bilan global'!$M$9,'Bilan global'!$M$10)</f>
        <v>Plat Unique</v>
      </c>
      <c r="D309" s="35" t="s">
        <v>34</v>
      </c>
      <c r="E309" s="12"/>
      <c r="F309" s="12" t="s">
        <v>26</v>
      </c>
      <c r="G309" s="33">
        <v>1</v>
      </c>
      <c r="H309" s="12">
        <v>6972</v>
      </c>
    </row>
    <row r="310" spans="1:8" ht="15" customHeight="1">
      <c r="A310" s="16">
        <v>40938</v>
      </c>
      <c r="B310" s="54"/>
      <c r="C310" s="54" t="str">
        <f>IF(COUNTIF(plat,$D310),'Bilan global'!$M$9,'Bilan global'!$M$10)</f>
        <v>Plat Unique</v>
      </c>
      <c r="D310" s="36" t="s">
        <v>21</v>
      </c>
      <c r="E310" s="17"/>
      <c r="F310" s="17" t="s">
        <v>26</v>
      </c>
      <c r="G310" s="32">
        <v>1</v>
      </c>
      <c r="H310" s="17">
        <v>3723</v>
      </c>
    </row>
    <row r="311" spans="1:8" ht="15" customHeight="1">
      <c r="A311" s="16">
        <v>40938</v>
      </c>
      <c r="B311" s="54"/>
      <c r="C311" s="54" t="str">
        <f>IF(COUNTIF(plat,$D311),'Bilan global'!$M$9,'Bilan global'!$M$10)</f>
        <v>Plateau repas</v>
      </c>
      <c r="D311" s="36" t="s">
        <v>6</v>
      </c>
      <c r="E311" s="17" t="s">
        <v>26</v>
      </c>
      <c r="F311" s="17"/>
      <c r="G311" s="32">
        <v>2</v>
      </c>
      <c r="H311" s="17">
        <v>1401</v>
      </c>
    </row>
    <row r="312" spans="1:8" ht="15" customHeight="1">
      <c r="A312" s="23">
        <v>40938</v>
      </c>
      <c r="B312" s="54"/>
      <c r="C312" s="54" t="str">
        <f>IF(COUNTIF(plat,$D312),'Bilan global'!$M$9,'Bilan global'!$M$10)</f>
        <v>Plat Unique</v>
      </c>
      <c r="D312" s="37" t="s">
        <v>34</v>
      </c>
      <c r="E312" s="24"/>
      <c r="F312" s="24" t="s">
        <v>26</v>
      </c>
      <c r="G312" s="25">
        <v>1</v>
      </c>
      <c r="H312" s="24">
        <v>6931</v>
      </c>
    </row>
    <row r="313" spans="1:8" ht="15" customHeight="1">
      <c r="A313" s="23">
        <v>40938</v>
      </c>
      <c r="B313" s="54"/>
      <c r="C313" s="54" t="str">
        <f>IF(COUNTIF(plat,$D313),'Bilan global'!$M$9,'Bilan global'!$M$10)</f>
        <v>Plat Unique</v>
      </c>
      <c r="D313" s="37" t="s">
        <v>22</v>
      </c>
      <c r="E313" s="24"/>
      <c r="F313" s="24" t="s">
        <v>26</v>
      </c>
      <c r="G313" s="25">
        <v>1</v>
      </c>
      <c r="H313" s="24">
        <v>6931</v>
      </c>
    </row>
    <row r="314" spans="1:8" ht="15" customHeight="1">
      <c r="A314" s="16">
        <v>40938</v>
      </c>
      <c r="B314" s="54"/>
      <c r="C314" s="54" t="str">
        <f>IF(COUNTIF(plat,$D314),'Bilan global'!$M$9,'Bilan global'!$M$10)</f>
        <v>Plat Unique</v>
      </c>
      <c r="D314" s="36" t="s">
        <v>22</v>
      </c>
      <c r="E314" s="17"/>
      <c r="F314" s="17" t="s">
        <v>26</v>
      </c>
      <c r="G314" s="32">
        <v>1</v>
      </c>
      <c r="H314" s="17">
        <v>6412</v>
      </c>
    </row>
    <row r="315" spans="1:8" ht="15" customHeight="1">
      <c r="A315" s="16">
        <v>40938</v>
      </c>
      <c r="B315" s="54"/>
      <c r="C315" s="54" t="str">
        <f>IF(COUNTIF(plat,$D315),'Bilan global'!$M$9,'Bilan global'!$M$10)</f>
        <v>Plat Unique</v>
      </c>
      <c r="D315" s="36" t="s">
        <v>17</v>
      </c>
      <c r="E315" s="17"/>
      <c r="F315" s="17" t="s">
        <v>26</v>
      </c>
      <c r="G315" s="32">
        <v>1</v>
      </c>
      <c r="H315" s="17">
        <v>6602</v>
      </c>
    </row>
    <row r="316" spans="1:8" ht="15" customHeight="1">
      <c r="A316" s="10">
        <v>40938</v>
      </c>
      <c r="B316" s="54"/>
      <c r="C316" s="54" t="str">
        <f>IF(COUNTIF(plat,$D316),'Bilan global'!$M$9,'Bilan global'!$M$10)</f>
        <v>Plat Unique</v>
      </c>
      <c r="D316" s="35" t="s">
        <v>21</v>
      </c>
      <c r="E316" s="12"/>
      <c r="F316" s="12" t="s">
        <v>26</v>
      </c>
      <c r="G316" s="33">
        <v>2</v>
      </c>
      <c r="H316" s="12">
        <v>6501</v>
      </c>
    </row>
    <row r="317" spans="1:8" ht="15" customHeight="1">
      <c r="A317" s="10">
        <v>40938</v>
      </c>
      <c r="B317" s="54"/>
      <c r="C317" s="54" t="str">
        <f>IF(COUNTIF(plat,$D317),'Bilan global'!$M$9,'Bilan global'!$M$10)</f>
        <v>Plat Unique</v>
      </c>
      <c r="D317" s="35" t="s">
        <v>47</v>
      </c>
      <c r="E317" s="12"/>
      <c r="F317" s="12" t="s">
        <v>26</v>
      </c>
      <c r="G317" s="33">
        <v>1</v>
      </c>
      <c r="H317" s="12">
        <v>6501</v>
      </c>
    </row>
    <row r="318" spans="1:8" ht="15" customHeight="1">
      <c r="A318" s="10">
        <v>40938</v>
      </c>
      <c r="B318" s="54"/>
      <c r="C318" s="54" t="str">
        <f>IF(COUNTIF(plat,$D318),'Bilan global'!$M$9,'Bilan global'!$M$10)</f>
        <v>Plat Unique</v>
      </c>
      <c r="D318" s="35" t="s">
        <v>47</v>
      </c>
      <c r="E318" s="12"/>
      <c r="F318" s="12" t="s">
        <v>26</v>
      </c>
      <c r="G318" s="33">
        <v>1</v>
      </c>
      <c r="H318" s="12">
        <v>6938</v>
      </c>
    </row>
    <row r="319" spans="1:8" ht="15" customHeight="1">
      <c r="A319" s="16">
        <v>40938</v>
      </c>
      <c r="B319" s="54"/>
      <c r="C319" s="54" t="str">
        <f>IF(COUNTIF(plat,$D319),'Bilan global'!$M$9,'Bilan global'!$M$10)</f>
        <v>Plat Unique</v>
      </c>
      <c r="D319" s="36" t="s">
        <v>22</v>
      </c>
      <c r="E319" s="17"/>
      <c r="F319" s="17" t="s">
        <v>26</v>
      </c>
      <c r="G319" s="32">
        <v>1</v>
      </c>
      <c r="H319" s="17">
        <v>6424</v>
      </c>
    </row>
    <row r="320" spans="1:8" ht="15" customHeight="1">
      <c r="A320" s="23">
        <v>40939</v>
      </c>
      <c r="B320" s="54"/>
      <c r="C320" s="54" t="str">
        <f>IF(COUNTIF(plat,$D320),'Bilan global'!$M$9,'Bilan global'!$M$10)</f>
        <v>Plat Unique</v>
      </c>
      <c r="D320" s="37" t="s">
        <v>22</v>
      </c>
      <c r="E320" s="24"/>
      <c r="F320" s="24" t="s">
        <v>26</v>
      </c>
      <c r="G320" s="25">
        <v>1</v>
      </c>
      <c r="H320" s="24">
        <v>6932</v>
      </c>
    </row>
    <row r="321" spans="1:8" ht="15" customHeight="1">
      <c r="A321" s="10">
        <v>40939</v>
      </c>
      <c r="B321" s="54"/>
      <c r="C321" s="54" t="str">
        <f>IF(COUNTIF(plat,$D321),'Bilan global'!$M$9,'Bilan global'!$M$10)</f>
        <v>Plat Unique</v>
      </c>
      <c r="D321" s="35" t="s">
        <v>16</v>
      </c>
      <c r="E321" s="12"/>
      <c r="F321" s="12" t="s">
        <v>26</v>
      </c>
      <c r="G321" s="33">
        <v>1</v>
      </c>
      <c r="H321" s="12">
        <v>6823</v>
      </c>
    </row>
    <row r="322" spans="1:8" ht="15" customHeight="1">
      <c r="A322" s="10">
        <v>40939</v>
      </c>
      <c r="B322" s="54"/>
      <c r="C322" s="54" t="str">
        <f>IF(COUNTIF(plat,$D322),'Bilan global'!$M$9,'Bilan global'!$M$10)</f>
        <v>Plat Unique</v>
      </c>
      <c r="D322" s="35" t="s">
        <v>17</v>
      </c>
      <c r="E322" s="12"/>
      <c r="F322" s="12" t="s">
        <v>26</v>
      </c>
      <c r="G322" s="33">
        <v>1</v>
      </c>
      <c r="H322" s="12">
        <v>6961</v>
      </c>
    </row>
    <row r="323" spans="1:8" ht="15" customHeight="1">
      <c r="A323" s="16">
        <v>40939</v>
      </c>
      <c r="B323" s="54"/>
      <c r="C323" s="54" t="str">
        <f>IF(COUNTIF(plat,$D323),'Bilan global'!$M$9,'Bilan global'!$M$10)</f>
        <v>Plateau repas</v>
      </c>
      <c r="D323" s="36" t="s">
        <v>6</v>
      </c>
      <c r="E323" s="17" t="s">
        <v>26</v>
      </c>
      <c r="F323" s="17"/>
      <c r="G323" s="32">
        <v>2</v>
      </c>
      <c r="H323" s="17">
        <v>6412</v>
      </c>
    </row>
    <row r="324" spans="1:8" ht="15" customHeight="1">
      <c r="A324" s="16">
        <v>40939</v>
      </c>
      <c r="B324" s="54"/>
      <c r="C324" s="54" t="str">
        <f>IF(COUNTIF(plat,$D324),'Bilan global'!$M$9,'Bilan global'!$M$10)</f>
        <v>Plateau repas</v>
      </c>
      <c r="D324" s="36" t="s">
        <v>4</v>
      </c>
      <c r="E324" s="17" t="s">
        <v>26</v>
      </c>
      <c r="F324" s="17"/>
      <c r="G324" s="32">
        <v>3</v>
      </c>
      <c r="H324" s="17">
        <v>6702</v>
      </c>
    </row>
    <row r="325" spans="1:8" ht="15" customHeight="1">
      <c r="A325" s="16">
        <v>40939</v>
      </c>
      <c r="B325" s="54"/>
      <c r="C325" s="54" t="str">
        <f>IF(COUNTIF(plat,$D325),'Bilan global'!$M$9,'Bilan global'!$M$10)</f>
        <v>Plateau repas</v>
      </c>
      <c r="D325" s="36" t="s">
        <v>6</v>
      </c>
      <c r="E325" s="17" t="s">
        <v>26</v>
      </c>
      <c r="F325" s="17"/>
      <c r="G325" s="32">
        <v>1</v>
      </c>
      <c r="H325" s="17">
        <v>6702</v>
      </c>
    </row>
    <row r="326" spans="1:8" ht="15" customHeight="1">
      <c r="A326" s="23">
        <v>40939</v>
      </c>
      <c r="B326" s="54"/>
      <c r="C326" s="54" t="str">
        <f>IF(COUNTIF(plat,$D326),'Bilan global'!$M$9,'Bilan global'!$M$10)</f>
        <v>Plateau repas</v>
      </c>
      <c r="D326" s="37" t="s">
        <v>6</v>
      </c>
      <c r="E326" s="24" t="s">
        <v>26</v>
      </c>
      <c r="F326" s="24"/>
      <c r="G326" s="25">
        <v>1</v>
      </c>
      <c r="H326" s="24">
        <v>2401</v>
      </c>
    </row>
    <row r="327" spans="1:8" ht="15" customHeight="1">
      <c r="A327" s="16">
        <v>41244</v>
      </c>
      <c r="B327" s="54"/>
      <c r="C327" s="54" t="str">
        <f>IF(COUNTIF(plat,$D327),'Bilan global'!$M$9,'Bilan global'!$M$10)</f>
        <v>Plateau repas</v>
      </c>
      <c r="D327" s="36" t="s">
        <v>6</v>
      </c>
      <c r="E327" s="17" t="s">
        <v>26</v>
      </c>
      <c r="F327" s="17"/>
      <c r="G327" s="32">
        <v>1</v>
      </c>
      <c r="H327" s="17">
        <v>1311</v>
      </c>
    </row>
    <row r="328" spans="1:8" ht="15" customHeight="1">
      <c r="A328" s="16">
        <v>41244</v>
      </c>
      <c r="B328" s="54"/>
      <c r="C328" s="54" t="str">
        <f>IF(COUNTIF(plat,$D328),'Bilan global'!$M$9,'Bilan global'!$M$10)</f>
        <v>Plateau repas</v>
      </c>
      <c r="D328" s="36" t="s">
        <v>6</v>
      </c>
      <c r="E328" s="17" t="s">
        <v>26</v>
      </c>
      <c r="F328" s="17"/>
      <c r="G328" s="32">
        <v>1</v>
      </c>
      <c r="H328" s="17">
        <v>1311</v>
      </c>
    </row>
    <row r="329" spans="1:8" ht="15" customHeight="1">
      <c r="A329" s="10">
        <v>41244</v>
      </c>
      <c r="B329" s="54"/>
      <c r="C329" s="54" t="str">
        <f>IF(COUNTIF(plat,$D329),'Bilan global'!$M$9,'Bilan global'!$M$10)</f>
        <v>Plateau repas</v>
      </c>
      <c r="D329" s="35" t="s">
        <v>6</v>
      </c>
      <c r="E329" s="12" t="s">
        <v>26</v>
      </c>
      <c r="F329" s="12"/>
      <c r="G329" s="33">
        <v>1</v>
      </c>
      <c r="H329" s="12">
        <v>6802</v>
      </c>
    </row>
    <row r="330" spans="1:8" ht="15" customHeight="1">
      <c r="A330" s="16">
        <v>40940</v>
      </c>
      <c r="B330" s="54"/>
      <c r="C330" s="54" t="str">
        <f>IF(COUNTIF(plat,$D330),'Bilan global'!$M$9,'Bilan global'!$M$10)</f>
        <v>Plat Unique</v>
      </c>
      <c r="D330" s="36" t="s">
        <v>29</v>
      </c>
      <c r="E330" s="17"/>
      <c r="F330" s="17" t="s">
        <v>26</v>
      </c>
      <c r="G330" s="32">
        <v>1</v>
      </c>
      <c r="H330" s="17">
        <v>6512</v>
      </c>
    </row>
    <row r="331" spans="1:8" ht="15" customHeight="1">
      <c r="A331" s="10">
        <v>40941</v>
      </c>
      <c r="B331" s="54"/>
      <c r="C331" s="54" t="str">
        <f>IF(COUNTIF(plat,$D331),'Bilan global'!$M$9,'Bilan global'!$M$10)</f>
        <v>Plateau repas</v>
      </c>
      <c r="D331" s="35" t="s">
        <v>6</v>
      </c>
      <c r="E331" s="12" t="s">
        <v>26</v>
      </c>
      <c r="F331" s="12"/>
      <c r="G331" s="33">
        <v>1</v>
      </c>
      <c r="H331" s="12" t="s">
        <v>28</v>
      </c>
    </row>
    <row r="332" spans="1:8" ht="15" customHeight="1">
      <c r="A332" s="10">
        <v>40941</v>
      </c>
      <c r="B332" s="54"/>
      <c r="C332" s="54" t="str">
        <f>IF(COUNTIF(plat,$D332),'Bilan global'!$M$9,'Bilan global'!$M$10)</f>
        <v>Plat Unique</v>
      </c>
      <c r="D332" s="35" t="s">
        <v>24</v>
      </c>
      <c r="E332" s="12" t="s">
        <v>26</v>
      </c>
      <c r="F332" s="12"/>
      <c r="G332" s="33">
        <v>1</v>
      </c>
      <c r="H332" s="12">
        <v>9562</v>
      </c>
    </row>
    <row r="333" spans="1:8" ht="15" customHeight="1">
      <c r="A333" s="16">
        <v>40943</v>
      </c>
      <c r="B333" s="54"/>
      <c r="C333" s="54" t="str">
        <f>IF(COUNTIF(plat,$D333),'Bilan global'!$M$9,'Bilan global'!$M$10)</f>
        <v>Plat Unique</v>
      </c>
      <c r="D333" s="36" t="s">
        <v>22</v>
      </c>
      <c r="E333" s="17"/>
      <c r="F333" s="17" t="s">
        <v>26</v>
      </c>
      <c r="G333" s="32">
        <v>1</v>
      </c>
      <c r="H333" s="17">
        <v>1402</v>
      </c>
    </row>
    <row r="334" spans="1:8" ht="15" customHeight="1">
      <c r="A334" s="10">
        <v>40943</v>
      </c>
      <c r="B334" s="54"/>
      <c r="C334" s="54" t="str">
        <f>IF(COUNTIF(plat,$D334),'Bilan global'!$M$9,'Bilan global'!$M$10)</f>
        <v>Plat Unique</v>
      </c>
      <c r="D334" s="35" t="s">
        <v>17</v>
      </c>
      <c r="E334" s="12"/>
      <c r="F334" s="12" t="s">
        <v>26</v>
      </c>
      <c r="G334" s="33">
        <v>1</v>
      </c>
      <c r="H334" s="12">
        <v>2621</v>
      </c>
    </row>
    <row r="335" spans="1:8" ht="15" customHeight="1">
      <c r="A335" s="10">
        <v>40943</v>
      </c>
      <c r="B335" s="54"/>
      <c r="C335" s="54" t="str">
        <f>IF(COUNTIF(plat,$D335),'Bilan global'!$M$9,'Bilan global'!$M$10)</f>
        <v>Plat Unique</v>
      </c>
      <c r="D335" s="35" t="s">
        <v>22</v>
      </c>
      <c r="E335" s="12"/>
      <c r="F335" s="12" t="s">
        <v>26</v>
      </c>
      <c r="G335" s="33">
        <v>1</v>
      </c>
      <c r="H335" s="12">
        <v>3746</v>
      </c>
    </row>
    <row r="336" spans="1:8" ht="15" customHeight="1">
      <c r="A336" s="10">
        <v>40943</v>
      </c>
      <c r="B336" s="54"/>
      <c r="C336" s="54" t="str">
        <f>IF(COUNTIF(plat,$D336),'Bilan global'!$M$9,'Bilan global'!$M$10)</f>
        <v>Plat Unique</v>
      </c>
      <c r="D336" s="35" t="s">
        <v>22</v>
      </c>
      <c r="E336" s="12"/>
      <c r="F336" s="12" t="s">
        <v>26</v>
      </c>
      <c r="G336" s="33">
        <v>1</v>
      </c>
      <c r="H336" s="12">
        <v>3753</v>
      </c>
    </row>
    <row r="337" spans="1:8" ht="15" customHeight="1">
      <c r="A337" s="16">
        <v>40943</v>
      </c>
      <c r="B337" s="54"/>
      <c r="C337" s="54" t="str">
        <f>IF(COUNTIF(plat,$D337),'Bilan global'!$M$9,'Bilan global'!$M$10)</f>
        <v>Plat Unique</v>
      </c>
      <c r="D337" s="36" t="s">
        <v>34</v>
      </c>
      <c r="E337" s="17"/>
      <c r="F337" s="17" t="s">
        <v>26</v>
      </c>
      <c r="G337" s="32">
        <v>1</v>
      </c>
      <c r="H337" s="17">
        <v>3611</v>
      </c>
    </row>
    <row r="338" spans="1:8" ht="15" customHeight="1">
      <c r="A338" s="10">
        <v>40943</v>
      </c>
      <c r="B338" s="54"/>
      <c r="C338" s="54" t="str">
        <f>IF(COUNTIF(plat,$D338),'Bilan global'!$M$9,'Bilan global'!$M$10)</f>
        <v>Plat Unique</v>
      </c>
      <c r="D338" s="35" t="s">
        <v>34</v>
      </c>
      <c r="E338" s="12"/>
      <c r="F338" s="12" t="s">
        <v>26</v>
      </c>
      <c r="G338" s="33">
        <v>1</v>
      </c>
      <c r="H338" s="12">
        <v>1312</v>
      </c>
    </row>
    <row r="339" spans="1:8" ht="15" customHeight="1">
      <c r="A339" s="10">
        <v>40943</v>
      </c>
      <c r="B339" s="54"/>
      <c r="C339" s="54" t="str">
        <f>IF(COUNTIF(plat,$D339),'Bilan global'!$M$9,'Bilan global'!$M$10)</f>
        <v>Plat Unique</v>
      </c>
      <c r="D339" s="35" t="s">
        <v>17</v>
      </c>
      <c r="E339" s="12"/>
      <c r="F339" s="12" t="s">
        <v>26</v>
      </c>
      <c r="G339" s="33">
        <v>1</v>
      </c>
      <c r="H339" s="12">
        <v>2216</v>
      </c>
    </row>
    <row r="340" spans="1:8" ht="15" customHeight="1">
      <c r="A340" s="10">
        <v>40943</v>
      </c>
      <c r="B340" s="54"/>
      <c r="C340" s="54" t="str">
        <f>IF(COUNTIF(plat,$D340),'Bilan global'!$M$9,'Bilan global'!$M$10)</f>
        <v>Plat Unique</v>
      </c>
      <c r="D340" s="35" t="s">
        <v>34</v>
      </c>
      <c r="E340" s="12"/>
      <c r="F340" s="12" t="s">
        <v>26</v>
      </c>
      <c r="G340" s="33">
        <v>1</v>
      </c>
      <c r="H340" s="12">
        <v>3013</v>
      </c>
    </row>
    <row r="341" spans="1:8" ht="15" customHeight="1">
      <c r="A341" s="16">
        <v>40943</v>
      </c>
      <c r="B341" s="54"/>
      <c r="C341" s="54" t="str">
        <f>IF(COUNTIF(plat,$D341),'Bilan global'!$M$9,'Bilan global'!$M$10)</f>
        <v>Plat Unique</v>
      </c>
      <c r="D341" s="36" t="s">
        <v>17</v>
      </c>
      <c r="E341" s="17"/>
      <c r="F341" s="17" t="s">
        <v>26</v>
      </c>
      <c r="G341" s="32">
        <v>1</v>
      </c>
      <c r="H341" s="17" t="s">
        <v>40</v>
      </c>
    </row>
    <row r="342" spans="1:8" ht="15" customHeight="1">
      <c r="A342" s="16">
        <v>40943</v>
      </c>
      <c r="B342" s="54"/>
      <c r="C342" s="54" t="str">
        <f>IF(COUNTIF(plat,$D342),'Bilan global'!$M$9,'Bilan global'!$M$10)</f>
        <v>Plateau repas</v>
      </c>
      <c r="D342" s="36" t="s">
        <v>15</v>
      </c>
      <c r="E342" s="17"/>
      <c r="F342" s="17" t="s">
        <v>26</v>
      </c>
      <c r="G342" s="32">
        <v>1</v>
      </c>
      <c r="H342" s="17" t="s">
        <v>40</v>
      </c>
    </row>
    <row r="343" spans="1:8" ht="15" customHeight="1">
      <c r="A343" s="10">
        <v>40944</v>
      </c>
      <c r="B343" s="54"/>
      <c r="C343" s="54" t="str">
        <f>IF(COUNTIF(plat,$D343),'Bilan global'!$M$9,'Bilan global'!$M$10)</f>
        <v>Plateau repas</v>
      </c>
      <c r="D343" s="35" t="s">
        <v>7</v>
      </c>
      <c r="E343" s="12" t="s">
        <v>26</v>
      </c>
      <c r="F343" s="12"/>
      <c r="G343" s="33">
        <v>1</v>
      </c>
      <c r="H343" s="12">
        <v>1202</v>
      </c>
    </row>
    <row r="344" spans="1:8" ht="15" customHeight="1">
      <c r="A344" s="16">
        <v>40944</v>
      </c>
      <c r="B344" s="54"/>
      <c r="C344" s="54" t="str">
        <f>IF(COUNTIF(plat,$D344),'Bilan global'!$M$9,'Bilan global'!$M$10)</f>
        <v>Plat Unique</v>
      </c>
      <c r="D344" s="36" t="s">
        <v>29</v>
      </c>
      <c r="E344" s="17"/>
      <c r="F344" s="17" t="s">
        <v>26</v>
      </c>
      <c r="G344" s="32">
        <v>1</v>
      </c>
      <c r="H344" s="17">
        <v>6602</v>
      </c>
    </row>
    <row r="345" spans="1:8" ht="15" customHeight="1">
      <c r="A345" s="10">
        <v>40945</v>
      </c>
      <c r="B345" s="54"/>
      <c r="C345" s="54" t="str">
        <f>IF(COUNTIF(plat,$D345),'Bilan global'!$M$9,'Bilan global'!$M$10)</f>
        <v>Plateau repas</v>
      </c>
      <c r="D345" s="35" t="s">
        <v>14</v>
      </c>
      <c r="E345" s="12"/>
      <c r="F345" s="12" t="s">
        <v>26</v>
      </c>
      <c r="G345" s="33">
        <v>1</v>
      </c>
      <c r="H345" s="12">
        <v>3006</v>
      </c>
    </row>
    <row r="346" spans="1:8" ht="15" customHeight="1">
      <c r="A346" s="10">
        <v>40947</v>
      </c>
      <c r="B346" s="54"/>
      <c r="C346" s="54" t="str">
        <f>IF(COUNTIF(plat,$D346),'Bilan global'!$M$9,'Bilan global'!$M$10)</f>
        <v>Plat Unique</v>
      </c>
      <c r="D346" s="35" t="s">
        <v>22</v>
      </c>
      <c r="E346" s="12"/>
      <c r="F346" s="12" t="s">
        <v>26</v>
      </c>
      <c r="G346" s="33">
        <v>1</v>
      </c>
      <c r="H346" s="12" t="s">
        <v>69</v>
      </c>
    </row>
    <row r="347" spans="1:8" ht="15" customHeight="1">
      <c r="A347" s="10">
        <v>40947</v>
      </c>
      <c r="B347" s="54"/>
      <c r="C347" s="54" t="str">
        <f>IF(COUNTIF(plat,$D347),'Bilan global'!$M$9,'Bilan global'!$M$10)</f>
        <v>Plat Unique</v>
      </c>
      <c r="D347" s="35" t="s">
        <v>22</v>
      </c>
      <c r="E347" s="12"/>
      <c r="F347" s="12" t="s">
        <v>26</v>
      </c>
      <c r="G347" s="33">
        <v>1</v>
      </c>
      <c r="H347" s="12" t="s">
        <v>69</v>
      </c>
    </row>
    <row r="348" spans="1:8" ht="15" customHeight="1">
      <c r="A348" s="10">
        <v>40947</v>
      </c>
      <c r="B348" s="54"/>
      <c r="C348" s="54" t="str">
        <f>IF(COUNTIF(plat,$D348),'Bilan global'!$M$9,'Bilan global'!$M$10)</f>
        <v>Plat Unique</v>
      </c>
      <c r="D348" s="35" t="s">
        <v>22</v>
      </c>
      <c r="E348" s="12"/>
      <c r="F348" s="12" t="s">
        <v>26</v>
      </c>
      <c r="G348" s="33">
        <v>1</v>
      </c>
      <c r="H348" s="12" t="s">
        <v>69</v>
      </c>
    </row>
    <row r="349" spans="1:8" ht="15" customHeight="1">
      <c r="A349" s="10">
        <v>40947</v>
      </c>
      <c r="B349" s="54"/>
      <c r="C349" s="54" t="str">
        <f>IF(COUNTIF(plat,$D349),'Bilan global'!$M$9,'Bilan global'!$M$10)</f>
        <v>Plat Unique</v>
      </c>
      <c r="D349" s="35" t="s">
        <v>16</v>
      </c>
      <c r="E349" s="12"/>
      <c r="F349" s="12" t="s">
        <v>26</v>
      </c>
      <c r="G349" s="33">
        <v>1</v>
      </c>
      <c r="H349" s="12" t="s">
        <v>69</v>
      </c>
    </row>
    <row r="350" spans="1:8" ht="15" customHeight="1">
      <c r="A350" s="10">
        <v>40947</v>
      </c>
      <c r="B350" s="54"/>
      <c r="C350" s="54" t="str">
        <f>IF(COUNTIF(plat,$D350),'Bilan global'!$M$9,'Bilan global'!$M$10)</f>
        <v>Plat Unique</v>
      </c>
      <c r="D350" s="35" t="s">
        <v>22</v>
      </c>
      <c r="E350" s="12"/>
      <c r="F350" s="12" t="s">
        <v>26</v>
      </c>
      <c r="G350" s="33">
        <v>1</v>
      </c>
      <c r="H350" s="12" t="s">
        <v>69</v>
      </c>
    </row>
    <row r="351" spans="1:8" ht="15" customHeight="1">
      <c r="A351" s="10">
        <v>40947</v>
      </c>
      <c r="B351" s="54"/>
      <c r="C351" s="54" t="str">
        <f>IF(COUNTIF(plat,$D351),'Bilan global'!$M$9,'Bilan global'!$M$10)</f>
        <v>Plateau repas</v>
      </c>
      <c r="D351" s="35" t="s">
        <v>6</v>
      </c>
      <c r="E351" s="12" t="s">
        <v>26</v>
      </c>
      <c r="F351" s="12"/>
      <c r="G351" s="33">
        <v>1</v>
      </c>
      <c r="H351" s="12">
        <v>6422</v>
      </c>
    </row>
    <row r="352" spans="1:8" ht="15" customHeight="1">
      <c r="A352" s="10">
        <v>40947</v>
      </c>
      <c r="B352" s="54"/>
      <c r="C352" s="54" t="str">
        <f>IF(COUNTIF(plat,$D352),'Bilan global'!$M$9,'Bilan global'!$M$10)</f>
        <v>Plateau repas</v>
      </c>
      <c r="D352" s="35" t="s">
        <v>6</v>
      </c>
      <c r="E352" s="12" t="s">
        <v>26</v>
      </c>
      <c r="F352" s="12"/>
      <c r="G352" s="33">
        <v>1</v>
      </c>
      <c r="H352" s="12" t="s">
        <v>70</v>
      </c>
    </row>
    <row r="353" spans="1:8" ht="15" customHeight="1">
      <c r="A353" s="10">
        <v>40947</v>
      </c>
      <c r="B353" s="54"/>
      <c r="C353" s="54" t="str">
        <f>IF(COUNTIF(plat,$D353),'Bilan global'!$M$9,'Bilan global'!$M$10)</f>
        <v>Plat Unique</v>
      </c>
      <c r="D353" s="35" t="s">
        <v>22</v>
      </c>
      <c r="E353" s="12"/>
      <c r="F353" s="12" t="s">
        <v>26</v>
      </c>
      <c r="G353" s="33">
        <v>1</v>
      </c>
      <c r="H353" s="12">
        <v>6912</v>
      </c>
    </row>
    <row r="354" spans="1:8" ht="15" customHeight="1">
      <c r="A354" s="16">
        <v>40947</v>
      </c>
      <c r="B354" s="54"/>
      <c r="C354" s="54" t="str">
        <f>IF(COUNTIF(plat,$D354),'Bilan global'!$M$9,'Bilan global'!$M$10)</f>
        <v>Plat Unique</v>
      </c>
      <c r="D354" s="36" t="s">
        <v>34</v>
      </c>
      <c r="E354" s="17"/>
      <c r="F354" s="17" t="s">
        <v>26</v>
      </c>
      <c r="G354" s="32">
        <v>1</v>
      </c>
      <c r="H354" s="17" t="s">
        <v>27</v>
      </c>
    </row>
    <row r="355" spans="1:8" ht="15" customHeight="1">
      <c r="A355" s="23">
        <v>40947</v>
      </c>
      <c r="B355" s="54"/>
      <c r="C355" s="54" t="str">
        <f>IF(COUNTIF(plat,$D355),'Bilan global'!$M$9,'Bilan global'!$M$10)</f>
        <v>Plat Unique</v>
      </c>
      <c r="D355" s="37" t="s">
        <v>34</v>
      </c>
      <c r="E355" s="24"/>
      <c r="F355" s="24" t="s">
        <v>26</v>
      </c>
      <c r="G355" s="25">
        <v>1</v>
      </c>
      <c r="H355" s="24">
        <v>6935</v>
      </c>
    </row>
    <row r="356" spans="1:8" ht="15" customHeight="1">
      <c r="A356" s="16">
        <v>40947</v>
      </c>
      <c r="B356" s="54"/>
      <c r="C356" s="54" t="str">
        <f>IF(COUNTIF(plat,$D356),'Bilan global'!$M$9,'Bilan global'!$M$10)</f>
        <v>Plat Unique</v>
      </c>
      <c r="D356" s="36" t="s">
        <v>22</v>
      </c>
      <c r="E356" s="17"/>
      <c r="F356" s="17" t="s">
        <v>26</v>
      </c>
      <c r="G356" s="32">
        <v>1</v>
      </c>
      <c r="H356" s="17">
        <v>6421</v>
      </c>
    </row>
    <row r="357" spans="1:8" ht="15" customHeight="1">
      <c r="A357" s="10">
        <v>40947</v>
      </c>
      <c r="B357" s="54"/>
      <c r="C357" s="54" t="str">
        <f>IF(COUNTIF(plat,$D357),'Bilan global'!$M$9,'Bilan global'!$M$10)</f>
        <v>Plateau repas</v>
      </c>
      <c r="D357" s="35" t="s">
        <v>6</v>
      </c>
      <c r="E357" s="12" t="s">
        <v>26</v>
      </c>
      <c r="F357" s="12"/>
      <c r="G357" s="33">
        <v>2</v>
      </c>
      <c r="H357" s="12">
        <v>6938</v>
      </c>
    </row>
    <row r="358" spans="1:8" ht="15" customHeight="1">
      <c r="A358" s="16">
        <v>40947</v>
      </c>
      <c r="B358" s="54"/>
      <c r="C358" s="54" t="str">
        <f>IF(COUNTIF(plat,$D358),'Bilan global'!$M$9,'Bilan global'!$M$10)</f>
        <v>Plateau repas</v>
      </c>
      <c r="D358" s="36" t="s">
        <v>7</v>
      </c>
      <c r="E358" s="17" t="s">
        <v>26</v>
      </c>
      <c r="F358" s="17"/>
      <c r="G358" s="32">
        <v>1</v>
      </c>
      <c r="H358" s="17">
        <v>6267</v>
      </c>
    </row>
    <row r="359" spans="1:8" ht="15" customHeight="1">
      <c r="A359" s="16">
        <v>40947</v>
      </c>
      <c r="B359" s="54"/>
      <c r="C359" s="54" t="str">
        <f>IF(COUNTIF(plat,$D359),'Bilan global'!$M$9,'Bilan global'!$M$10)</f>
        <v>Plat Unique</v>
      </c>
      <c r="D359" s="36" t="s">
        <v>16</v>
      </c>
      <c r="E359" s="17"/>
      <c r="F359" s="17" t="s">
        <v>26</v>
      </c>
      <c r="G359" s="32">
        <v>1</v>
      </c>
      <c r="H359" s="17">
        <v>3011</v>
      </c>
    </row>
    <row r="360" spans="1:8" ht="15" customHeight="1">
      <c r="A360" s="10">
        <v>40947</v>
      </c>
      <c r="B360" s="54"/>
      <c r="C360" s="54" t="str">
        <f>IF(COUNTIF(plat,$D360),'Bilan global'!$M$9,'Bilan global'!$M$10)</f>
        <v>Plateau repas</v>
      </c>
      <c r="D360" s="35" t="s">
        <v>14</v>
      </c>
      <c r="E360" s="12"/>
      <c r="F360" s="12" t="s">
        <v>26</v>
      </c>
      <c r="G360" s="33">
        <v>1</v>
      </c>
      <c r="H360" s="12">
        <v>3006</v>
      </c>
    </row>
    <row r="361" spans="1:8" ht="15" customHeight="1">
      <c r="A361" s="10">
        <v>40947</v>
      </c>
      <c r="B361" s="54"/>
      <c r="C361" s="54" t="str">
        <f>IF(COUNTIF(plat,$D361),'Bilan global'!$M$9,'Bilan global'!$M$10)</f>
        <v>Plat Unique</v>
      </c>
      <c r="D361" s="35" t="s">
        <v>21</v>
      </c>
      <c r="E361" s="12"/>
      <c r="F361" s="12" t="s">
        <v>26</v>
      </c>
      <c r="G361" s="33">
        <v>1</v>
      </c>
      <c r="H361" s="12">
        <v>6361</v>
      </c>
    </row>
    <row r="362" spans="1:8" ht="15" customHeight="1">
      <c r="A362" s="10">
        <v>40947</v>
      </c>
      <c r="B362" s="54"/>
      <c r="C362" s="54" t="str">
        <f>IF(COUNTIF(plat,$D362),'Bilan global'!$M$9,'Bilan global'!$M$10)</f>
        <v>Plat Unique</v>
      </c>
      <c r="D362" s="35" t="s">
        <v>34</v>
      </c>
      <c r="E362" s="12"/>
      <c r="F362" s="12" t="s">
        <v>26</v>
      </c>
      <c r="G362" s="33">
        <v>1</v>
      </c>
      <c r="H362" s="12">
        <v>3217</v>
      </c>
    </row>
    <row r="363" spans="1:8" ht="15" customHeight="1">
      <c r="A363" s="10">
        <v>40947</v>
      </c>
      <c r="B363" s="54"/>
      <c r="C363" s="54" t="str">
        <f>IF(COUNTIF(plat,$D363),'Bilan global'!$M$9,'Bilan global'!$M$10)</f>
        <v>Plateau repas</v>
      </c>
      <c r="D363" s="35" t="s">
        <v>14</v>
      </c>
      <c r="E363" s="12"/>
      <c r="F363" s="12" t="s">
        <v>26</v>
      </c>
      <c r="G363" s="33">
        <v>1</v>
      </c>
      <c r="H363" s="12">
        <v>6938</v>
      </c>
    </row>
    <row r="364" spans="1:8" ht="15" customHeight="1">
      <c r="A364" s="10">
        <v>40947</v>
      </c>
      <c r="B364" s="54"/>
      <c r="C364" s="54" t="str">
        <f>IF(COUNTIF(plat,$D364),'Bilan global'!$M$9,'Bilan global'!$M$10)</f>
        <v>Plat Unique</v>
      </c>
      <c r="D364" s="35" t="s">
        <v>22</v>
      </c>
      <c r="E364" s="12"/>
      <c r="F364" s="12" t="s">
        <v>26</v>
      </c>
      <c r="G364" s="33">
        <v>1</v>
      </c>
      <c r="H364" s="12">
        <v>3013</v>
      </c>
    </row>
    <row r="365" spans="1:8" ht="15" customHeight="1">
      <c r="A365" s="10">
        <v>40947</v>
      </c>
      <c r="B365" s="54"/>
      <c r="C365" s="54" t="str">
        <f>IF(COUNTIF(plat,$D365),'Bilan global'!$M$9,'Bilan global'!$M$10)</f>
        <v>Plateau repas</v>
      </c>
      <c r="D365" s="35" t="s">
        <v>14</v>
      </c>
      <c r="E365" s="12"/>
      <c r="F365" s="12" t="s">
        <v>26</v>
      </c>
      <c r="G365" s="33">
        <v>1</v>
      </c>
      <c r="H365" s="12">
        <v>6768</v>
      </c>
    </row>
    <row r="366" spans="1:8" ht="15" customHeight="1">
      <c r="A366" s="23">
        <v>40947</v>
      </c>
      <c r="B366" s="54"/>
      <c r="C366" s="54" t="str">
        <f>IF(COUNTIF(plat,$D366),'Bilan global'!$M$9,'Bilan global'!$M$10)</f>
        <v>Plateau repas</v>
      </c>
      <c r="D366" s="37" t="s">
        <v>14</v>
      </c>
      <c r="E366" s="24"/>
      <c r="F366" s="24" t="s">
        <v>26</v>
      </c>
      <c r="G366" s="25">
        <v>1</v>
      </c>
      <c r="H366" s="24">
        <v>6711</v>
      </c>
    </row>
    <row r="367" spans="1:8" ht="15" customHeight="1">
      <c r="A367" s="16">
        <v>40947</v>
      </c>
      <c r="B367" s="54"/>
      <c r="C367" s="54" t="str">
        <f>IF(COUNTIF(plat,$D367),'Bilan global'!$M$9,'Bilan global'!$M$10)</f>
        <v>Plat Unique</v>
      </c>
      <c r="D367" s="36" t="s">
        <v>34</v>
      </c>
      <c r="E367" s="17"/>
      <c r="F367" s="17" t="s">
        <v>26</v>
      </c>
      <c r="G367" s="32">
        <v>1</v>
      </c>
      <c r="H367" s="17">
        <v>3011</v>
      </c>
    </row>
    <row r="368" spans="1:8" ht="15" customHeight="1">
      <c r="A368" s="10">
        <v>40948</v>
      </c>
      <c r="B368" s="54"/>
      <c r="C368" s="54" t="str">
        <f>IF(COUNTIF(plat,$D368),'Bilan global'!$M$9,'Bilan global'!$M$10)</f>
        <v>Plateau repas</v>
      </c>
      <c r="D368" s="35" t="s">
        <v>7</v>
      </c>
      <c r="E368" s="12" t="s">
        <v>26</v>
      </c>
      <c r="F368" s="12"/>
      <c r="G368" s="33">
        <v>1</v>
      </c>
      <c r="H368" s="12">
        <v>6273</v>
      </c>
    </row>
    <row r="369" spans="1:8" ht="15" customHeight="1">
      <c r="A369" s="23">
        <v>40948</v>
      </c>
      <c r="B369" s="54"/>
      <c r="C369" s="54" t="str">
        <f>IF(COUNTIF(plat,$D369),'Bilan global'!$M$9,'Bilan global'!$M$10)</f>
        <v>Plateau repas</v>
      </c>
      <c r="D369" s="37" t="s">
        <v>46</v>
      </c>
      <c r="E369" s="24" t="s">
        <v>26</v>
      </c>
      <c r="F369" s="24"/>
      <c r="G369" s="25">
        <v>1</v>
      </c>
      <c r="H369" s="24">
        <v>2213</v>
      </c>
    </row>
    <row r="370" spans="1:8" ht="15" customHeight="1">
      <c r="A370" s="23">
        <v>40948</v>
      </c>
      <c r="B370" s="54"/>
      <c r="C370" s="54" t="str">
        <f>IF(COUNTIF(plat,$D370),'Bilan global'!$M$9,'Bilan global'!$M$10)</f>
        <v>Plat Unique</v>
      </c>
      <c r="D370" s="37" t="s">
        <v>47</v>
      </c>
      <c r="E370" s="24" t="s">
        <v>26</v>
      </c>
      <c r="F370" s="24"/>
      <c r="G370" s="25">
        <v>1</v>
      </c>
      <c r="H370" s="24">
        <v>2213</v>
      </c>
    </row>
    <row r="371" spans="1:8" ht="15" customHeight="1">
      <c r="A371" s="23">
        <v>40948</v>
      </c>
      <c r="B371" s="54"/>
      <c r="C371" s="54" t="str">
        <f>IF(COUNTIF(plat,$D371),'Bilan global'!$M$9,'Bilan global'!$M$10)</f>
        <v>Plateau repas</v>
      </c>
      <c r="D371" s="37" t="s">
        <v>7</v>
      </c>
      <c r="E371" s="24" t="s">
        <v>26</v>
      </c>
      <c r="F371" s="24"/>
      <c r="G371" s="25">
        <v>2</v>
      </c>
      <c r="H371" s="24">
        <v>2213</v>
      </c>
    </row>
    <row r="372" spans="1:8" ht="15" customHeight="1">
      <c r="A372" s="23">
        <v>40948</v>
      </c>
      <c r="B372" s="54"/>
      <c r="C372" s="54" t="str">
        <f>IF(COUNTIF(plat,$D372),'Bilan global'!$M$9,'Bilan global'!$M$10)</f>
        <v>Plateau repas</v>
      </c>
      <c r="D372" s="37" t="s">
        <v>6</v>
      </c>
      <c r="E372" s="24" t="s">
        <v>26</v>
      </c>
      <c r="F372" s="24"/>
      <c r="G372" s="25">
        <v>4</v>
      </c>
      <c r="H372" s="24">
        <v>2213</v>
      </c>
    </row>
    <row r="373" spans="1:8" ht="15" customHeight="1">
      <c r="A373" s="10">
        <v>40948</v>
      </c>
      <c r="B373" s="54"/>
      <c r="C373" s="54" t="str">
        <f>IF(COUNTIF(plat,$D373),'Bilan global'!$M$9,'Bilan global'!$M$10)</f>
        <v>Plat Unique</v>
      </c>
      <c r="D373" s="35" t="s">
        <v>22</v>
      </c>
      <c r="E373" s="12"/>
      <c r="F373" s="12" t="s">
        <v>26</v>
      </c>
      <c r="G373" s="33">
        <v>1</v>
      </c>
      <c r="H373" s="12">
        <v>6612</v>
      </c>
    </row>
    <row r="374" spans="1:8" ht="15" customHeight="1">
      <c r="A374" s="23">
        <v>40948</v>
      </c>
      <c r="B374" s="54"/>
      <c r="C374" s="54" t="str">
        <f>IF(COUNTIF(plat,$D374),'Bilan global'!$M$9,'Bilan global'!$M$10)</f>
        <v>Plat Unique</v>
      </c>
      <c r="D374" s="37" t="s">
        <v>22</v>
      </c>
      <c r="E374" s="24"/>
      <c r="F374" s="24" t="s">
        <v>26</v>
      </c>
      <c r="G374" s="25">
        <v>1</v>
      </c>
      <c r="H374" s="24">
        <v>6412</v>
      </c>
    </row>
    <row r="375" spans="1:8" ht="15" customHeight="1">
      <c r="A375" s="10">
        <v>40948</v>
      </c>
      <c r="B375" s="54"/>
      <c r="C375" s="54" t="str">
        <f>IF(COUNTIF(plat,$D375),'Bilan global'!$M$9,'Bilan global'!$M$10)</f>
        <v>Plat Unique</v>
      </c>
      <c r="D375" s="35" t="s">
        <v>22</v>
      </c>
      <c r="E375" s="12"/>
      <c r="F375" s="12" t="s">
        <v>26</v>
      </c>
      <c r="G375" s="33">
        <v>1</v>
      </c>
      <c r="H375" s="12">
        <v>6973</v>
      </c>
    </row>
    <row r="376" spans="1:8" ht="15" customHeight="1">
      <c r="A376" s="10">
        <v>40948</v>
      </c>
      <c r="B376" s="54"/>
      <c r="C376" s="54" t="str">
        <f>IF(COUNTIF(plat,$D376),'Bilan global'!$M$9,'Bilan global'!$M$10)</f>
        <v>Plat Unique</v>
      </c>
      <c r="D376" s="35" t="s">
        <v>22</v>
      </c>
      <c r="E376" s="12"/>
      <c r="F376" s="12" t="s">
        <v>26</v>
      </c>
      <c r="G376" s="33">
        <v>1</v>
      </c>
      <c r="H376" s="12">
        <v>6973</v>
      </c>
    </row>
    <row r="377" spans="1:8" ht="15" customHeight="1">
      <c r="A377" s="10">
        <v>40949</v>
      </c>
      <c r="B377" s="54"/>
      <c r="C377" s="54" t="str">
        <f>IF(COUNTIF(plat,$D377),'Bilan global'!$M$9,'Bilan global'!$M$10)</f>
        <v>Plateau repas</v>
      </c>
      <c r="D377" s="35" t="s">
        <v>7</v>
      </c>
      <c r="E377" s="12" t="s">
        <v>26</v>
      </c>
      <c r="F377" s="12"/>
      <c r="G377" s="33">
        <v>2</v>
      </c>
      <c r="H377" s="12" t="s">
        <v>71</v>
      </c>
    </row>
    <row r="378" spans="1:8" ht="15" customHeight="1">
      <c r="A378" s="16">
        <v>40949</v>
      </c>
      <c r="B378" s="54"/>
      <c r="C378" s="54" t="str">
        <f>IF(COUNTIF(plat,$D378),'Bilan global'!$M$9,'Bilan global'!$M$10)</f>
        <v>Plat Unique</v>
      </c>
      <c r="D378" s="36" t="s">
        <v>22</v>
      </c>
      <c r="E378" s="17"/>
      <c r="F378" s="17" t="s">
        <v>26</v>
      </c>
      <c r="G378" s="32">
        <v>1</v>
      </c>
      <c r="H378" s="17">
        <v>1314</v>
      </c>
    </row>
    <row r="379" spans="1:8" ht="15" customHeight="1">
      <c r="A379" s="16">
        <v>40949</v>
      </c>
      <c r="B379" s="54"/>
      <c r="C379" s="54" t="str">
        <f>IF(COUNTIF(plat,$D379),'Bilan global'!$M$9,'Bilan global'!$M$10)</f>
        <v>Plat Unique</v>
      </c>
      <c r="D379" s="36" t="s">
        <v>17</v>
      </c>
      <c r="E379" s="17"/>
      <c r="F379" s="17" t="s">
        <v>26</v>
      </c>
      <c r="G379" s="32">
        <v>1</v>
      </c>
      <c r="H379" s="17">
        <v>1313</v>
      </c>
    </row>
    <row r="380" spans="1:8" ht="15" customHeight="1">
      <c r="A380" s="16">
        <v>40949</v>
      </c>
      <c r="B380" s="54"/>
      <c r="C380" s="54" t="str">
        <f>IF(COUNTIF(plat,$D380),'Bilan global'!$M$9,'Bilan global'!$M$10)</f>
        <v>Plat Unique</v>
      </c>
      <c r="D380" s="36" t="s">
        <v>34</v>
      </c>
      <c r="E380" s="17"/>
      <c r="F380" s="17" t="s">
        <v>26</v>
      </c>
      <c r="G380" s="32">
        <v>1</v>
      </c>
      <c r="H380" s="17">
        <v>1313</v>
      </c>
    </row>
    <row r="381" spans="1:8" ht="15" customHeight="1">
      <c r="A381" s="10">
        <v>40949</v>
      </c>
      <c r="B381" s="54"/>
      <c r="C381" s="54" t="str">
        <f>IF(COUNTIF(plat,$D381),'Bilan global'!$M$9,'Bilan global'!$M$10)</f>
        <v>Plat Unique</v>
      </c>
      <c r="D381" s="35" t="s">
        <v>17</v>
      </c>
      <c r="E381" s="12"/>
      <c r="F381" s="12" t="s">
        <v>26</v>
      </c>
      <c r="G381" s="33">
        <v>1</v>
      </c>
      <c r="H381" s="12">
        <v>6961</v>
      </c>
    </row>
    <row r="382" spans="1:8" ht="15" customHeight="1">
      <c r="A382" s="10">
        <v>40949</v>
      </c>
      <c r="B382" s="54"/>
      <c r="C382" s="54" t="str">
        <f>IF(COUNTIF(plat,$D382),'Bilan global'!$M$9,'Bilan global'!$M$10)</f>
        <v>Plat Unique</v>
      </c>
      <c r="D382" s="35" t="s">
        <v>22</v>
      </c>
      <c r="E382" s="12"/>
      <c r="F382" s="12" t="s">
        <v>26</v>
      </c>
      <c r="G382" s="33">
        <v>1</v>
      </c>
      <c r="H382" s="12">
        <v>6101</v>
      </c>
    </row>
    <row r="383" spans="1:8" ht="15" customHeight="1">
      <c r="A383" s="10">
        <v>40949</v>
      </c>
      <c r="B383" s="54"/>
      <c r="C383" s="54" t="str">
        <f>IF(COUNTIF(plat,$D383),'Bilan global'!$M$9,'Bilan global'!$M$10)</f>
        <v>Plat Unique</v>
      </c>
      <c r="D383" s="35" t="s">
        <v>22</v>
      </c>
      <c r="E383" s="12"/>
      <c r="F383" s="12" t="s">
        <v>26</v>
      </c>
      <c r="G383" s="33">
        <v>1</v>
      </c>
      <c r="H383" s="12">
        <v>6101</v>
      </c>
    </row>
    <row r="384" spans="1:8" ht="15" customHeight="1">
      <c r="A384" s="23">
        <v>40949</v>
      </c>
      <c r="B384" s="54"/>
      <c r="C384" s="54" t="str">
        <f>IF(COUNTIF(plat,$D384),'Bilan global'!$M$9,'Bilan global'!$M$10)</f>
        <v>Plat Unique</v>
      </c>
      <c r="D384" s="37" t="s">
        <v>34</v>
      </c>
      <c r="E384" s="24"/>
      <c r="F384" s="24" t="s">
        <v>26</v>
      </c>
      <c r="G384" s="25">
        <v>1</v>
      </c>
      <c r="H384" s="24">
        <v>6512</v>
      </c>
    </row>
    <row r="385" spans="1:8" ht="15" customHeight="1">
      <c r="A385" s="23">
        <v>40950</v>
      </c>
      <c r="B385" s="54"/>
      <c r="C385" s="54" t="str">
        <f>IF(COUNTIF(plat,$D385),'Bilan global'!$M$9,'Bilan global'!$M$10)</f>
        <v>Plateau repas</v>
      </c>
      <c r="D385" s="37" t="s">
        <v>6</v>
      </c>
      <c r="E385" s="24" t="s">
        <v>26</v>
      </c>
      <c r="F385" s="24"/>
      <c r="G385" s="24">
        <v>3</v>
      </c>
      <c r="H385" s="24">
        <v>1401</v>
      </c>
    </row>
    <row r="386" spans="1:8" ht="15" customHeight="1">
      <c r="A386" s="10">
        <v>40950</v>
      </c>
      <c r="B386" s="54"/>
      <c r="C386" s="54" t="str">
        <f>IF(COUNTIF(plat,$D386),'Bilan global'!$M$9,'Bilan global'!$M$10)</f>
        <v>Plateau repas</v>
      </c>
      <c r="D386" s="35" t="s">
        <v>7</v>
      </c>
      <c r="E386" s="12" t="s">
        <v>26</v>
      </c>
      <c r="F386" s="12"/>
      <c r="G386" s="12">
        <v>3</v>
      </c>
      <c r="H386" s="12" t="s">
        <v>72</v>
      </c>
    </row>
    <row r="387" spans="1:8" ht="15" customHeight="1">
      <c r="A387" s="10">
        <v>40950</v>
      </c>
      <c r="B387" s="54"/>
      <c r="C387" s="54" t="str">
        <f>IF(COUNTIF(plat,$D387),'Bilan global'!$M$9,'Bilan global'!$M$10)</f>
        <v>Plateau repas</v>
      </c>
      <c r="D387" s="35" t="s">
        <v>6</v>
      </c>
      <c r="E387" s="12" t="s">
        <v>26</v>
      </c>
      <c r="F387" s="12"/>
      <c r="G387" s="33">
        <v>2</v>
      </c>
      <c r="H387" s="12" t="s">
        <v>72</v>
      </c>
    </row>
    <row r="388" spans="1:8" ht="15" customHeight="1">
      <c r="A388" s="10">
        <v>40950</v>
      </c>
      <c r="B388" s="54"/>
      <c r="C388" s="54" t="str">
        <f>IF(COUNTIF(plat,$D388),'Bilan global'!$M$9,'Bilan global'!$M$10)</f>
        <v>Plateau repas</v>
      </c>
      <c r="D388" s="35" t="s">
        <v>7</v>
      </c>
      <c r="E388" s="12" t="s">
        <v>26</v>
      </c>
      <c r="F388" s="12"/>
      <c r="G388" s="33">
        <v>1</v>
      </c>
      <c r="H388" s="12">
        <v>1311</v>
      </c>
    </row>
    <row r="389" spans="1:8" ht="15" customHeight="1">
      <c r="A389" s="10">
        <v>40950</v>
      </c>
      <c r="B389" s="54"/>
      <c r="C389" s="54" t="str">
        <f>IF(COUNTIF(plat,$D389),'Bilan global'!$M$9,'Bilan global'!$M$10)</f>
        <v>Plateau repas</v>
      </c>
      <c r="D389" s="35" t="s">
        <v>6</v>
      </c>
      <c r="E389" s="12" t="s">
        <v>26</v>
      </c>
      <c r="F389" s="12"/>
      <c r="G389" s="33">
        <v>1</v>
      </c>
      <c r="H389" s="12">
        <v>6458</v>
      </c>
    </row>
    <row r="390" spans="1:8" ht="15" customHeight="1">
      <c r="A390" s="16">
        <v>40950</v>
      </c>
      <c r="B390" s="54"/>
      <c r="C390" s="54" t="str">
        <f>IF(COUNTIF(plat,$D390),'Bilan global'!$M$9,'Bilan global'!$M$10)</f>
        <v>Plateau repas</v>
      </c>
      <c r="D390" s="36" t="s">
        <v>14</v>
      </c>
      <c r="E390" s="17"/>
      <c r="F390" s="17" t="s">
        <v>26</v>
      </c>
      <c r="G390" s="32">
        <v>1</v>
      </c>
      <c r="H390" s="17">
        <v>1402</v>
      </c>
    </row>
    <row r="391" spans="1:8" ht="15" customHeight="1">
      <c r="A391" s="23">
        <v>40950</v>
      </c>
      <c r="B391" s="54"/>
      <c r="C391" s="54" t="str">
        <f>IF(COUNTIF(plat,$D391),'Bilan global'!$M$9,'Bilan global'!$M$10)</f>
        <v>Plat Unique</v>
      </c>
      <c r="D391" s="37" t="s">
        <v>22</v>
      </c>
      <c r="E391" s="24"/>
      <c r="F391" s="24" t="s">
        <v>26</v>
      </c>
      <c r="G391" s="25">
        <v>1</v>
      </c>
      <c r="H391" s="24">
        <v>2311</v>
      </c>
    </row>
    <row r="392" spans="1:8" ht="15" customHeight="1">
      <c r="A392" s="10">
        <v>40950</v>
      </c>
      <c r="B392" s="54"/>
      <c r="C392" s="54" t="str">
        <f>IF(COUNTIF(plat,$D392),'Bilan global'!$M$9,'Bilan global'!$M$10)</f>
        <v>Plat Unique</v>
      </c>
      <c r="D392" s="35" t="s">
        <v>22</v>
      </c>
      <c r="E392" s="12"/>
      <c r="F392" s="12" t="s">
        <v>26</v>
      </c>
      <c r="G392" s="33">
        <v>1</v>
      </c>
      <c r="H392" s="12">
        <v>6812</v>
      </c>
    </row>
    <row r="393" spans="1:8" ht="15" customHeight="1">
      <c r="A393" s="10">
        <v>40950</v>
      </c>
      <c r="B393" s="54"/>
      <c r="C393" s="54" t="str">
        <f>IF(COUNTIF(plat,$D393),'Bilan global'!$M$9,'Bilan global'!$M$10)</f>
        <v>Plat Unique</v>
      </c>
      <c r="D393" s="35" t="s">
        <v>34</v>
      </c>
      <c r="E393" s="12"/>
      <c r="F393" s="12" t="s">
        <v>26</v>
      </c>
      <c r="G393" s="33">
        <v>1</v>
      </c>
      <c r="H393" s="12">
        <v>6961</v>
      </c>
    </row>
    <row r="394" spans="1:8" ht="15" customHeight="1">
      <c r="A394" s="10">
        <v>40952</v>
      </c>
      <c r="B394" s="54"/>
      <c r="C394" s="54" t="str">
        <f>IF(COUNTIF(plat,$D394),'Bilan global'!$M$9,'Bilan global'!$M$10)</f>
        <v>Plat Unique</v>
      </c>
      <c r="D394" s="35" t="s">
        <v>22</v>
      </c>
      <c r="E394" s="12"/>
      <c r="F394" s="12" t="s">
        <v>26</v>
      </c>
      <c r="G394" s="33">
        <v>1</v>
      </c>
      <c r="H394" s="12">
        <v>1207</v>
      </c>
    </row>
    <row r="395" spans="1:8" ht="15" customHeight="1">
      <c r="A395" s="23">
        <v>40952</v>
      </c>
      <c r="B395" s="54"/>
      <c r="C395" s="54" t="str">
        <f>IF(COUNTIF(plat,$D395),'Bilan global'!$M$9,'Bilan global'!$M$10)</f>
        <v>Plat Unique</v>
      </c>
      <c r="D395" s="37" t="s">
        <v>22</v>
      </c>
      <c r="E395" s="24"/>
      <c r="F395" s="24" t="s">
        <v>26</v>
      </c>
      <c r="G395" s="25">
        <v>1</v>
      </c>
      <c r="H395" s="24">
        <v>2311</v>
      </c>
    </row>
    <row r="396" spans="1:8" ht="15" customHeight="1">
      <c r="A396" s="10">
        <v>40952</v>
      </c>
      <c r="B396" s="54"/>
      <c r="C396" s="54" t="str">
        <f>IF(COUNTIF(plat,$D396),'Bilan global'!$M$9,'Bilan global'!$M$10)</f>
        <v>Plat Unique</v>
      </c>
      <c r="D396" s="35" t="s">
        <v>34</v>
      </c>
      <c r="E396" s="12"/>
      <c r="F396" s="12" t="s">
        <v>26</v>
      </c>
      <c r="G396" s="33">
        <v>1</v>
      </c>
      <c r="H396" s="12">
        <v>1312</v>
      </c>
    </row>
    <row r="397" spans="1:8" ht="15" customHeight="1">
      <c r="A397" s="16">
        <v>40952</v>
      </c>
      <c r="B397" s="54"/>
      <c r="C397" s="54" t="str">
        <f>IF(COUNTIF(plat,$D397),'Bilan global'!$M$9,'Bilan global'!$M$10)</f>
        <v>Plat Unique</v>
      </c>
      <c r="D397" s="36" t="s">
        <v>34</v>
      </c>
      <c r="E397" s="17"/>
      <c r="F397" s="17" t="s">
        <v>26</v>
      </c>
      <c r="G397" s="32">
        <v>1</v>
      </c>
      <c r="H397" s="17">
        <v>3723</v>
      </c>
    </row>
    <row r="398" spans="1:8" ht="15" customHeight="1">
      <c r="A398" s="16">
        <v>40952</v>
      </c>
      <c r="B398" s="54"/>
      <c r="C398" s="54" t="str">
        <f>IF(COUNTIF(plat,$D398),'Bilan global'!$M$9,'Bilan global'!$M$10)</f>
        <v>Plat Unique</v>
      </c>
      <c r="D398" s="36" t="s">
        <v>29</v>
      </c>
      <c r="E398" s="17"/>
      <c r="F398" s="17" t="s">
        <v>26</v>
      </c>
      <c r="G398" s="32">
        <v>1</v>
      </c>
      <c r="H398" s="17">
        <v>1402</v>
      </c>
    </row>
    <row r="399" spans="1:8" ht="15" customHeight="1">
      <c r="A399" s="10">
        <v>40952</v>
      </c>
      <c r="B399" s="54"/>
      <c r="C399" s="54" t="str">
        <f>IF(COUNTIF(plat,$D399),'Bilan global'!$M$9,'Bilan global'!$M$10)</f>
        <v>Plat Unique</v>
      </c>
      <c r="D399" s="35" t="s">
        <v>17</v>
      </c>
      <c r="E399" s="12"/>
      <c r="F399" s="12" t="s">
        <v>26</v>
      </c>
      <c r="G399" s="33">
        <v>1</v>
      </c>
      <c r="H399" s="12" t="s">
        <v>72</v>
      </c>
    </row>
    <row r="400" spans="1:8" ht="15" customHeight="1">
      <c r="A400" s="10">
        <v>40952</v>
      </c>
      <c r="B400" s="54"/>
      <c r="C400" s="54" t="str">
        <f>IF(COUNTIF(plat,$D400),'Bilan global'!$M$9,'Bilan global'!$M$10)</f>
        <v>Plateau repas</v>
      </c>
      <c r="D400" s="35" t="s">
        <v>6</v>
      </c>
      <c r="E400" s="12" t="s">
        <v>26</v>
      </c>
      <c r="F400" s="12"/>
      <c r="G400" s="12">
        <v>2</v>
      </c>
      <c r="H400" s="12" t="s">
        <v>74</v>
      </c>
    </row>
    <row r="401" spans="1:8" ht="15" customHeight="1">
      <c r="A401" s="10">
        <v>40952</v>
      </c>
      <c r="B401" s="54"/>
      <c r="C401" s="54" t="str">
        <f>IF(COUNTIF(plat,$D401),'Bilan global'!$M$9,'Bilan global'!$M$10)</f>
        <v>Plateau repas</v>
      </c>
      <c r="D401" s="35" t="s">
        <v>31</v>
      </c>
      <c r="E401" s="12" t="s">
        <v>26</v>
      </c>
      <c r="F401" s="12"/>
      <c r="G401" s="12">
        <v>2</v>
      </c>
      <c r="H401" s="12" t="s">
        <v>74</v>
      </c>
    </row>
    <row r="402" spans="1:8" ht="15" customHeight="1">
      <c r="A402" s="10">
        <v>40952</v>
      </c>
      <c r="B402" s="54"/>
      <c r="C402" s="54" t="str">
        <f>IF(COUNTIF(plat,$D402),'Bilan global'!$M$9,'Bilan global'!$M$10)</f>
        <v>Plat Unique</v>
      </c>
      <c r="D402" s="35" t="s">
        <v>47</v>
      </c>
      <c r="E402" s="12" t="s">
        <v>26</v>
      </c>
      <c r="F402" s="12"/>
      <c r="G402" s="33">
        <v>1</v>
      </c>
      <c r="H402" s="12" t="s">
        <v>74</v>
      </c>
    </row>
    <row r="403" spans="1:8" ht="15" customHeight="1">
      <c r="A403" s="10">
        <v>40952</v>
      </c>
      <c r="B403" s="54"/>
      <c r="C403" s="54" t="str">
        <f>IF(COUNTIF(plat,$D403),'Bilan global'!$M$9,'Bilan global'!$M$10)</f>
        <v>Plateau repas</v>
      </c>
      <c r="D403" s="35" t="s">
        <v>46</v>
      </c>
      <c r="E403" s="12" t="s">
        <v>26</v>
      </c>
      <c r="F403" s="12"/>
      <c r="G403" s="33">
        <v>1</v>
      </c>
      <c r="H403" s="12" t="s">
        <v>74</v>
      </c>
    </row>
    <row r="404" spans="1:8" ht="15" customHeight="1">
      <c r="A404" s="10">
        <v>40952</v>
      </c>
      <c r="B404" s="54"/>
      <c r="C404" s="54" t="str">
        <f>IF(COUNTIF(plat,$D404),'Bilan global'!$M$9,'Bilan global'!$M$10)</f>
        <v>Plateau repas</v>
      </c>
      <c r="D404" s="35" t="s">
        <v>31</v>
      </c>
      <c r="E404" s="12" t="s">
        <v>26</v>
      </c>
      <c r="F404" s="12"/>
      <c r="G404" s="33">
        <v>2</v>
      </c>
      <c r="H404" s="12" t="s">
        <v>75</v>
      </c>
    </row>
    <row r="405" spans="1:8" ht="15" customHeight="1">
      <c r="A405" s="16">
        <v>40952</v>
      </c>
      <c r="B405" s="54"/>
      <c r="C405" s="54" t="str">
        <f>IF(COUNTIF(plat,$D405),'Bilan global'!$M$9,'Bilan global'!$M$10)</f>
        <v>Plateau repas</v>
      </c>
      <c r="D405" s="36" t="s">
        <v>7</v>
      </c>
      <c r="E405" s="17" t="s">
        <v>26</v>
      </c>
      <c r="F405" s="17"/>
      <c r="G405" s="32">
        <v>1</v>
      </c>
      <c r="H405" s="17" t="s">
        <v>40</v>
      </c>
    </row>
    <row r="406" spans="1:8" ht="15" customHeight="1">
      <c r="A406" s="16">
        <v>40953</v>
      </c>
      <c r="B406" s="54"/>
      <c r="C406" s="54" t="str">
        <f>IF(COUNTIF(plat,$D406),'Bilan global'!$M$9,'Bilan global'!$M$10)</f>
        <v>Plat Unique</v>
      </c>
      <c r="D406" s="36" t="s">
        <v>22</v>
      </c>
      <c r="E406" s="17"/>
      <c r="F406" s="17" t="s">
        <v>26</v>
      </c>
      <c r="G406" s="32">
        <v>1</v>
      </c>
      <c r="H406" s="17">
        <v>3723</v>
      </c>
    </row>
    <row r="407" spans="1:8" ht="15" customHeight="1">
      <c r="A407" s="16">
        <v>40954</v>
      </c>
      <c r="B407" s="54"/>
      <c r="C407" s="54" t="str">
        <f>IF(COUNTIF(plat,$D407),'Bilan global'!$M$9,'Bilan global'!$M$10)</f>
        <v>Plateau repas</v>
      </c>
      <c r="D407" s="36" t="s">
        <v>6</v>
      </c>
      <c r="E407" s="17" t="s">
        <v>26</v>
      </c>
      <c r="F407" s="17"/>
      <c r="G407" s="32">
        <v>1</v>
      </c>
      <c r="H407" s="17" t="s">
        <v>39</v>
      </c>
    </row>
    <row r="408" spans="1:8" ht="15" customHeight="1">
      <c r="A408" s="10">
        <v>40955</v>
      </c>
      <c r="B408" s="54"/>
      <c r="C408" s="54" t="str">
        <f>IF(COUNTIF(plat,$D408),'Bilan global'!$M$9,'Bilan global'!$M$10)</f>
        <v>Plateau repas</v>
      </c>
      <c r="D408" s="35" t="s">
        <v>7</v>
      </c>
      <c r="E408" s="12" t="s">
        <v>26</v>
      </c>
      <c r="F408" s="12"/>
      <c r="G408" s="33">
        <v>1</v>
      </c>
      <c r="H408" s="12" t="s">
        <v>80</v>
      </c>
    </row>
    <row r="409" spans="1:8" ht="15" customHeight="1">
      <c r="A409" s="16">
        <v>40955</v>
      </c>
      <c r="B409" s="54"/>
      <c r="C409" s="54" t="str">
        <f>IF(COUNTIF(plat,$D409),'Bilan global'!$M$9,'Bilan global'!$M$10)</f>
        <v>Plateau repas</v>
      </c>
      <c r="D409" s="36" t="s">
        <v>5</v>
      </c>
      <c r="E409" s="17" t="s">
        <v>26</v>
      </c>
      <c r="F409" s="17"/>
      <c r="G409" s="32">
        <v>2</v>
      </c>
      <c r="H409" s="17">
        <v>2051</v>
      </c>
    </row>
    <row r="410" spans="1:8" ht="15" customHeight="1">
      <c r="A410" s="16">
        <v>40955</v>
      </c>
      <c r="B410" s="54"/>
      <c r="C410" s="54" t="str">
        <f>IF(COUNTIF(plat,$D410),'Bilan global'!$M$9,'Bilan global'!$M$10)</f>
        <v>Plateau repas</v>
      </c>
      <c r="D410" s="36" t="s">
        <v>4</v>
      </c>
      <c r="E410" s="17" t="s">
        <v>26</v>
      </c>
      <c r="F410" s="17"/>
      <c r="G410" s="32">
        <v>3</v>
      </c>
      <c r="H410" s="17">
        <v>2212</v>
      </c>
    </row>
    <row r="411" spans="1:8" ht="15" customHeight="1">
      <c r="A411" s="10">
        <v>40955</v>
      </c>
      <c r="B411" s="54"/>
      <c r="C411" s="54" t="str">
        <f>IF(COUNTIF(plat,$D411),'Bilan global'!$M$9,'Bilan global'!$M$10)</f>
        <v>Plateau repas</v>
      </c>
      <c r="D411" s="35" t="s">
        <v>6</v>
      </c>
      <c r="E411" s="12" t="s">
        <v>26</v>
      </c>
      <c r="F411" s="12"/>
      <c r="G411" s="33">
        <v>1</v>
      </c>
      <c r="H411" s="12">
        <v>1204</v>
      </c>
    </row>
    <row r="412" spans="1:8" ht="15" customHeight="1">
      <c r="A412" s="16">
        <v>40955</v>
      </c>
      <c r="B412" s="54"/>
      <c r="C412" s="54" t="str">
        <f>IF(COUNTIF(plat,$D412),'Bilan global'!$M$9,'Bilan global'!$M$10)</f>
        <v>Plateau repas</v>
      </c>
      <c r="D412" s="36" t="s">
        <v>46</v>
      </c>
      <c r="E412" s="17" t="s">
        <v>26</v>
      </c>
      <c r="F412" s="17"/>
      <c r="G412" s="32">
        <v>1</v>
      </c>
      <c r="H412" s="17">
        <v>2212</v>
      </c>
    </row>
    <row r="413" spans="1:8" ht="15" customHeight="1">
      <c r="A413" s="16">
        <v>40955</v>
      </c>
      <c r="B413" s="54"/>
      <c r="C413" s="54" t="str">
        <f>IF(COUNTIF(plat,$D413),'Bilan global'!$M$9,'Bilan global'!$M$10)</f>
        <v>Plateau repas</v>
      </c>
      <c r="D413" s="36" t="s">
        <v>7</v>
      </c>
      <c r="E413" s="17" t="s">
        <v>26</v>
      </c>
      <c r="F413" s="17"/>
      <c r="G413" s="32">
        <v>1</v>
      </c>
      <c r="H413" s="17">
        <v>2212</v>
      </c>
    </row>
    <row r="414" spans="1:8" ht="15" customHeight="1">
      <c r="A414" s="16">
        <v>40955</v>
      </c>
      <c r="B414" s="54"/>
      <c r="C414" s="54" t="str">
        <f>IF(COUNTIF(plat,$D414),'Bilan global'!$M$9,'Bilan global'!$M$10)</f>
        <v>Plateau repas</v>
      </c>
      <c r="D414" s="36" t="s">
        <v>4</v>
      </c>
      <c r="E414" s="17" t="s">
        <v>26</v>
      </c>
      <c r="F414" s="17"/>
      <c r="G414" s="32">
        <v>2</v>
      </c>
      <c r="H414" s="17">
        <v>2212</v>
      </c>
    </row>
    <row r="415" spans="1:8" ht="15" customHeight="1">
      <c r="A415" s="16">
        <v>40955</v>
      </c>
      <c r="B415" s="54"/>
      <c r="C415" s="54" t="str">
        <f>IF(COUNTIF(plat,$D415),'Bilan global'!$M$9,'Bilan global'!$M$10)</f>
        <v>Plat Unique</v>
      </c>
      <c r="D415" s="36" t="s">
        <v>17</v>
      </c>
      <c r="E415" s="17"/>
      <c r="F415" s="17" t="s">
        <v>26</v>
      </c>
      <c r="G415" s="32">
        <v>1</v>
      </c>
      <c r="H415" s="17">
        <v>2212</v>
      </c>
    </row>
    <row r="416" spans="1:8" ht="15" customHeight="1">
      <c r="A416" s="16">
        <v>40955</v>
      </c>
      <c r="B416" s="54"/>
      <c r="C416" s="54" t="str">
        <f>IF(COUNTIF(plat,$D416),'Bilan global'!$M$9,'Bilan global'!$M$10)</f>
        <v>Plat Unique</v>
      </c>
      <c r="D416" s="36" t="s">
        <v>22</v>
      </c>
      <c r="E416" s="17"/>
      <c r="F416" s="17" t="s">
        <v>26</v>
      </c>
      <c r="G416" s="32">
        <v>1</v>
      </c>
      <c r="H416" s="17">
        <v>2212</v>
      </c>
    </row>
    <row r="417" spans="1:8" ht="15" customHeight="1">
      <c r="A417" s="16">
        <v>40955</v>
      </c>
      <c r="B417" s="54"/>
      <c r="C417" s="54" t="str">
        <f>IF(COUNTIF(plat,$D417),'Bilan global'!$M$9,'Bilan global'!$M$10)</f>
        <v>Plat Unique</v>
      </c>
      <c r="D417" s="36" t="s">
        <v>22</v>
      </c>
      <c r="E417" s="17"/>
      <c r="F417" s="17" t="s">
        <v>26</v>
      </c>
      <c r="G417" s="32">
        <v>1</v>
      </c>
      <c r="H417" s="17">
        <v>2212</v>
      </c>
    </row>
    <row r="418" spans="1:8" ht="15" customHeight="1">
      <c r="A418" s="16">
        <v>40955</v>
      </c>
      <c r="B418" s="54"/>
      <c r="C418" s="54" t="str">
        <f>IF(COUNTIF(plat,$D418),'Bilan global'!$M$9,'Bilan global'!$M$10)</f>
        <v>Plateau repas</v>
      </c>
      <c r="D418" s="36" t="s">
        <v>4</v>
      </c>
      <c r="E418" s="17" t="s">
        <v>26</v>
      </c>
      <c r="F418" s="17"/>
      <c r="G418" s="17">
        <v>3</v>
      </c>
      <c r="H418" s="17" t="s">
        <v>39</v>
      </c>
    </row>
    <row r="419" spans="1:8" ht="15" customHeight="1">
      <c r="A419" s="16">
        <v>40955</v>
      </c>
      <c r="B419" s="54"/>
      <c r="C419" s="54" t="str">
        <f>IF(COUNTIF(plat,$D419),'Bilan global'!$M$9,'Bilan global'!$M$10)</f>
        <v>Plat Unique</v>
      </c>
      <c r="D419" s="36" t="s">
        <v>22</v>
      </c>
      <c r="E419" s="17"/>
      <c r="F419" s="17" t="s">
        <v>26</v>
      </c>
      <c r="G419" s="32">
        <v>1</v>
      </c>
      <c r="H419" s="17">
        <v>6513</v>
      </c>
    </row>
    <row r="420" spans="1:8" ht="15" customHeight="1">
      <c r="A420" s="16">
        <v>40955</v>
      </c>
      <c r="B420" s="54"/>
      <c r="C420" s="54" t="str">
        <f>IF(COUNTIF(plat,$D420),'Bilan global'!$M$9,'Bilan global'!$M$10)</f>
        <v>Plat Unique</v>
      </c>
      <c r="D420" s="36" t="s">
        <v>22</v>
      </c>
      <c r="E420" s="17"/>
      <c r="F420" s="17" t="s">
        <v>26</v>
      </c>
      <c r="G420" s="32">
        <v>1</v>
      </c>
      <c r="H420" s="17">
        <v>6702</v>
      </c>
    </row>
    <row r="421" spans="1:8" ht="15" customHeight="1">
      <c r="A421" s="10">
        <v>40955</v>
      </c>
      <c r="B421" s="54"/>
      <c r="C421" s="54" t="str">
        <f>IF(COUNTIF(plat,$D421),'Bilan global'!$M$9,'Bilan global'!$M$10)</f>
        <v>Plat Unique</v>
      </c>
      <c r="D421" s="35" t="s">
        <v>34</v>
      </c>
      <c r="E421" s="12"/>
      <c r="F421" s="12" t="s">
        <v>26</v>
      </c>
      <c r="G421" s="33">
        <v>1</v>
      </c>
      <c r="H421" s="12">
        <v>6762</v>
      </c>
    </row>
    <row r="422" spans="1:8" ht="15" customHeight="1">
      <c r="A422" s="10">
        <v>40955</v>
      </c>
      <c r="B422" s="54"/>
      <c r="C422" s="54" t="str">
        <f>IF(COUNTIF(plat,$D422),'Bilan global'!$M$9,'Bilan global'!$M$10)</f>
        <v>Plat Unique</v>
      </c>
      <c r="D422" s="35" t="s">
        <v>34</v>
      </c>
      <c r="E422" s="12"/>
      <c r="F422" s="12" t="s">
        <v>26</v>
      </c>
      <c r="G422" s="33">
        <v>1</v>
      </c>
      <c r="H422" s="12">
        <v>6464</v>
      </c>
    </row>
    <row r="423" spans="1:8" ht="15" customHeight="1">
      <c r="A423" s="16">
        <v>40956</v>
      </c>
      <c r="B423" s="54"/>
      <c r="C423" s="54" t="str">
        <f>IF(COUNTIF(plat,$D423),'Bilan global'!$M$9,'Bilan global'!$M$10)</f>
        <v>Plateau repas</v>
      </c>
      <c r="D423" s="36" t="s">
        <v>4</v>
      </c>
      <c r="E423" s="17" t="s">
        <v>26</v>
      </c>
      <c r="F423" s="17"/>
      <c r="G423" s="32">
        <v>2</v>
      </c>
      <c r="H423" s="17">
        <v>6513</v>
      </c>
    </row>
    <row r="424" spans="1:8" ht="15" customHeight="1">
      <c r="A424" s="10">
        <v>40956</v>
      </c>
      <c r="B424" s="54"/>
      <c r="C424" s="54" t="str">
        <f>IF(COUNTIF(plat,$D424),'Bilan global'!$M$9,'Bilan global'!$M$10)</f>
        <v>Plateau repas</v>
      </c>
      <c r="D424" s="35" t="s">
        <v>6</v>
      </c>
      <c r="E424" s="12" t="s">
        <v>26</v>
      </c>
      <c r="F424" s="12"/>
      <c r="G424" s="33">
        <v>1</v>
      </c>
      <c r="H424" s="12">
        <v>6931</v>
      </c>
    </row>
    <row r="425" spans="1:8" ht="15" customHeight="1">
      <c r="A425" s="16">
        <v>40956</v>
      </c>
      <c r="B425" s="54"/>
      <c r="C425" s="54" t="str">
        <f>IF(COUNTIF(plat,$D425),'Bilan global'!$M$9,'Bilan global'!$M$10)</f>
        <v>Plateau repas</v>
      </c>
      <c r="D425" s="36" t="s">
        <v>6</v>
      </c>
      <c r="E425" s="17" t="s">
        <v>26</v>
      </c>
      <c r="F425" s="17"/>
      <c r="G425" s="32">
        <v>1</v>
      </c>
      <c r="H425" s="17">
        <v>3611</v>
      </c>
    </row>
    <row r="426" spans="1:8" ht="15" customHeight="1">
      <c r="A426" s="10">
        <v>40956</v>
      </c>
      <c r="B426" s="54"/>
      <c r="C426" s="54" t="str">
        <f>IF(COUNTIF(plat,$D426),'Bilan global'!$M$9,'Bilan global'!$M$10)</f>
        <v>Plat Unique</v>
      </c>
      <c r="D426" s="35" t="s">
        <v>22</v>
      </c>
      <c r="E426" s="12"/>
      <c r="F426" s="12" t="s">
        <v>26</v>
      </c>
      <c r="G426" s="33">
        <v>1</v>
      </c>
      <c r="H426" s="12">
        <v>6502</v>
      </c>
    </row>
    <row r="427" spans="1:8" ht="15" customHeight="1">
      <c r="A427" s="16">
        <v>40956</v>
      </c>
      <c r="B427" s="54"/>
      <c r="C427" s="54" t="str">
        <f>IF(COUNTIF(plat,$D427),'Bilan global'!$M$9,'Bilan global'!$M$10)</f>
        <v>Plat Unique</v>
      </c>
      <c r="D427" s="36" t="s">
        <v>34</v>
      </c>
      <c r="E427" s="17"/>
      <c r="F427" s="17" t="s">
        <v>26</v>
      </c>
      <c r="G427" s="32">
        <v>1</v>
      </c>
      <c r="H427" s="17">
        <v>3611</v>
      </c>
    </row>
    <row r="428" spans="1:8" ht="15" customHeight="1">
      <c r="A428" s="10">
        <v>40956</v>
      </c>
      <c r="B428" s="54"/>
      <c r="C428" s="54" t="str">
        <f>IF(COUNTIF(plat,$D428),'Bilan global'!$M$9,'Bilan global'!$M$10)</f>
        <v>Plat Unique</v>
      </c>
      <c r="D428" s="35" t="s">
        <v>34</v>
      </c>
      <c r="E428" s="12"/>
      <c r="F428" s="12" t="s">
        <v>26</v>
      </c>
      <c r="G428" s="33">
        <v>1</v>
      </c>
      <c r="H428" s="12">
        <v>6641</v>
      </c>
    </row>
    <row r="429" spans="1:8" ht="15" customHeight="1">
      <c r="A429" s="10">
        <v>40956</v>
      </c>
      <c r="B429" s="54"/>
      <c r="C429" s="54" t="str">
        <f>IF(COUNTIF(plat,$D429),'Bilan global'!$M$9,'Bilan global'!$M$10)</f>
        <v>Plat Unique</v>
      </c>
      <c r="D429" s="35" t="s">
        <v>22</v>
      </c>
      <c r="E429" s="12"/>
      <c r="F429" s="12" t="s">
        <v>26</v>
      </c>
      <c r="G429" s="33">
        <v>1</v>
      </c>
      <c r="H429" s="12">
        <v>6511</v>
      </c>
    </row>
    <row r="430" spans="1:8" ht="15" customHeight="1">
      <c r="A430" s="23">
        <v>40956</v>
      </c>
      <c r="B430" s="54"/>
      <c r="C430" s="54" t="str">
        <f>IF(COUNTIF(plat,$D430),'Bilan global'!$M$9,'Bilan global'!$M$10)</f>
        <v>Plat Unique</v>
      </c>
      <c r="D430" s="37" t="s">
        <v>17</v>
      </c>
      <c r="E430" s="24"/>
      <c r="F430" s="24" t="s">
        <v>26</v>
      </c>
      <c r="G430" s="25">
        <v>1</v>
      </c>
      <c r="H430" s="24">
        <v>6412</v>
      </c>
    </row>
    <row r="431" spans="1:8" ht="15" customHeight="1">
      <c r="A431" s="16">
        <v>40956</v>
      </c>
      <c r="B431" s="54"/>
      <c r="C431" s="54" t="str">
        <f>IF(COUNTIF(plat,$D431),'Bilan global'!$M$9,'Bilan global'!$M$10)</f>
        <v>Plat Unique</v>
      </c>
      <c r="D431" s="36" t="s">
        <v>22</v>
      </c>
      <c r="E431" s="17"/>
      <c r="F431" s="17" t="s">
        <v>26</v>
      </c>
      <c r="G431" s="32">
        <v>1</v>
      </c>
      <c r="H431" s="17">
        <v>6421</v>
      </c>
    </row>
    <row r="432" spans="1:8" ht="15" customHeight="1">
      <c r="A432" s="10">
        <v>40956</v>
      </c>
      <c r="B432" s="54"/>
      <c r="C432" s="54" t="str">
        <f>IF(COUNTIF(plat,$D432),'Bilan global'!$M$9,'Bilan global'!$M$10)</f>
        <v>Plat Unique</v>
      </c>
      <c r="D432" s="35" t="s">
        <v>22</v>
      </c>
      <c r="E432" s="12"/>
      <c r="F432" s="12" t="s">
        <v>26</v>
      </c>
      <c r="G432" s="33">
        <v>1</v>
      </c>
      <c r="H432" s="12">
        <v>6312</v>
      </c>
    </row>
    <row r="433" spans="1:8" ht="15" customHeight="1">
      <c r="A433" s="23">
        <v>40956</v>
      </c>
      <c r="B433" s="54"/>
      <c r="C433" s="54" t="str">
        <f>IF(COUNTIF(plat,$D433),'Bilan global'!$M$9,'Bilan global'!$M$10)</f>
        <v>Plat Unique</v>
      </c>
      <c r="D433" s="37" t="s">
        <v>30</v>
      </c>
      <c r="E433" s="24"/>
      <c r="F433" s="24" t="s">
        <v>26</v>
      </c>
      <c r="G433" s="25">
        <v>1</v>
      </c>
      <c r="H433" s="24">
        <v>6711</v>
      </c>
    </row>
    <row r="434" spans="1:8" ht="15" customHeight="1">
      <c r="A434" s="23">
        <v>40956</v>
      </c>
      <c r="B434" s="54"/>
      <c r="C434" s="54" t="str">
        <f>IF(COUNTIF(plat,$D434),'Bilan global'!$M$9,'Bilan global'!$M$10)</f>
        <v>Plat Unique</v>
      </c>
      <c r="D434" s="37" t="s">
        <v>22</v>
      </c>
      <c r="E434" s="24"/>
      <c r="F434" s="24" t="s">
        <v>26</v>
      </c>
      <c r="G434" s="25">
        <v>2</v>
      </c>
      <c r="H434" s="24">
        <v>6512</v>
      </c>
    </row>
    <row r="435" spans="1:8" ht="15" customHeight="1">
      <c r="A435" s="10">
        <v>40956</v>
      </c>
      <c r="B435" s="54"/>
      <c r="C435" s="54" t="str">
        <f>IF(COUNTIF(plat,$D435),'Bilan global'!$M$9,'Bilan global'!$M$10)</f>
        <v>Plat Unique</v>
      </c>
      <c r="D435" s="35" t="s">
        <v>22</v>
      </c>
      <c r="E435" s="12"/>
      <c r="F435" s="12" t="s">
        <v>26</v>
      </c>
      <c r="G435" s="33">
        <v>1</v>
      </c>
      <c r="H435" s="12">
        <v>6511</v>
      </c>
    </row>
    <row r="436" spans="1:8" ht="15" customHeight="1">
      <c r="A436" s="23">
        <v>40956</v>
      </c>
      <c r="B436" s="54"/>
      <c r="C436" s="54" t="str">
        <f>IF(COUNTIF(plat,$D436),'Bilan global'!$M$9,'Bilan global'!$M$10)</f>
        <v>Plat Unique</v>
      </c>
      <c r="D436" s="37" t="s">
        <v>25</v>
      </c>
      <c r="E436" s="24"/>
      <c r="F436" s="24" t="s">
        <v>26</v>
      </c>
      <c r="G436" s="25">
        <v>2</v>
      </c>
      <c r="H436" s="24">
        <v>6512</v>
      </c>
    </row>
    <row r="437" spans="1:8" ht="15" customHeight="1">
      <c r="A437" s="23">
        <v>40956</v>
      </c>
      <c r="B437" s="54"/>
      <c r="C437" s="54" t="str">
        <f>IF(COUNTIF(plat,$D437),'Bilan global'!$M$9,'Bilan global'!$M$10)</f>
        <v>Plat Unique</v>
      </c>
      <c r="D437" s="37" t="s">
        <v>21</v>
      </c>
      <c r="E437" s="24"/>
      <c r="F437" s="24" t="s">
        <v>26</v>
      </c>
      <c r="G437" s="25">
        <v>1</v>
      </c>
      <c r="H437" s="24">
        <v>6512</v>
      </c>
    </row>
    <row r="438" spans="1:8" ht="15" customHeight="1">
      <c r="A438" s="10">
        <v>40956</v>
      </c>
      <c r="B438" s="54"/>
      <c r="C438" s="54" t="str">
        <f>IF(COUNTIF(plat,$D438),'Bilan global'!$M$9,'Bilan global'!$M$10)</f>
        <v>Plateau repas</v>
      </c>
      <c r="D438" s="35" t="s">
        <v>6</v>
      </c>
      <c r="E438" s="12" t="s">
        <v>26</v>
      </c>
      <c r="F438" s="12"/>
      <c r="G438" s="33">
        <v>1</v>
      </c>
      <c r="H438" s="12" t="s">
        <v>80</v>
      </c>
    </row>
    <row r="439" spans="1:8" ht="15" customHeight="1">
      <c r="A439" s="23">
        <v>40956</v>
      </c>
      <c r="B439" s="54"/>
      <c r="C439" s="54" t="str">
        <f>IF(COUNTIF(plat,$D439),'Bilan global'!$M$9,'Bilan global'!$M$10)</f>
        <v>Plateau repas</v>
      </c>
      <c r="D439" s="37" t="s">
        <v>6</v>
      </c>
      <c r="E439" s="24" t="s">
        <v>26</v>
      </c>
      <c r="F439" s="24"/>
      <c r="G439" s="24">
        <v>2</v>
      </c>
      <c r="H439" s="24">
        <v>6932</v>
      </c>
    </row>
    <row r="440" spans="1:8" ht="15" customHeight="1">
      <c r="A440" s="10">
        <v>40959</v>
      </c>
      <c r="B440" s="54"/>
      <c r="C440" s="54" t="str">
        <f>IF(COUNTIF(plat,$D440),'Bilan global'!$M$9,'Bilan global'!$M$10)</f>
        <v>Plateau repas</v>
      </c>
      <c r="D440" s="35" t="s">
        <v>4</v>
      </c>
      <c r="E440" s="12" t="s">
        <v>26</v>
      </c>
      <c r="F440" s="12"/>
      <c r="G440" s="33"/>
      <c r="H440" s="12" t="s">
        <v>83</v>
      </c>
    </row>
    <row r="441" spans="1:8" ht="15" customHeight="1">
      <c r="A441" s="16">
        <v>40959</v>
      </c>
      <c r="B441" s="54"/>
      <c r="C441" s="54" t="str">
        <f>IF(COUNTIF(plat,$D441),'Bilan global'!$M$9,'Bilan global'!$M$10)</f>
        <v>Plat Unique</v>
      </c>
      <c r="D441" s="36" t="s">
        <v>29</v>
      </c>
      <c r="E441" s="17"/>
      <c r="F441" s="17" t="s">
        <v>26</v>
      </c>
      <c r="G441" s="32">
        <v>1</v>
      </c>
      <c r="H441" s="17">
        <v>6411</v>
      </c>
    </row>
    <row r="442" spans="1:8" ht="15" customHeight="1">
      <c r="A442" s="16">
        <v>40959</v>
      </c>
      <c r="B442" s="54"/>
      <c r="C442" s="54" t="str">
        <f>IF(COUNTIF(plat,$D442),'Bilan global'!$M$9,'Bilan global'!$M$10)</f>
        <v>Plat Unique</v>
      </c>
      <c r="D442" s="36" t="s">
        <v>17</v>
      </c>
      <c r="E442" s="17"/>
      <c r="F442" s="17" t="s">
        <v>26</v>
      </c>
      <c r="G442" s="32">
        <v>1</v>
      </c>
      <c r="H442" s="17">
        <v>6411</v>
      </c>
    </row>
    <row r="443" spans="1:8" ht="15" customHeight="1">
      <c r="A443" s="23">
        <v>40959</v>
      </c>
      <c r="B443" s="54"/>
      <c r="C443" s="54" t="str">
        <f>IF(COUNTIF(plat,$D443),'Bilan global'!$M$9,'Bilan global'!$M$10)</f>
        <v>Plat Unique</v>
      </c>
      <c r="D443" s="37" t="s">
        <v>22</v>
      </c>
      <c r="E443" s="24"/>
      <c r="F443" s="24" t="s">
        <v>26</v>
      </c>
      <c r="G443" s="25">
        <v>1</v>
      </c>
      <c r="H443" s="24">
        <v>6935</v>
      </c>
    </row>
    <row r="444" spans="1:8" ht="15" customHeight="1">
      <c r="A444" s="10">
        <v>40960</v>
      </c>
      <c r="B444" s="54"/>
      <c r="C444" s="54" t="str">
        <f>IF(COUNTIF(plat,$D444),'Bilan global'!$M$9,'Bilan global'!$M$10)</f>
        <v>Plat Unique</v>
      </c>
      <c r="D444" s="35" t="s">
        <v>17</v>
      </c>
      <c r="E444" s="12"/>
      <c r="F444" s="12" t="s">
        <v>26</v>
      </c>
      <c r="G444" s="33">
        <v>1</v>
      </c>
      <c r="H444" s="12">
        <v>2302</v>
      </c>
    </row>
    <row r="445" spans="1:8" ht="15" customHeight="1">
      <c r="A445" s="10">
        <v>40960</v>
      </c>
      <c r="B445" s="54"/>
      <c r="C445" s="54" t="str">
        <f>IF(COUNTIF(plat,$D445),'Bilan global'!$M$9,'Bilan global'!$M$10)</f>
        <v>Plat Unique</v>
      </c>
      <c r="D445" s="35" t="s">
        <v>21</v>
      </c>
      <c r="E445" s="12"/>
      <c r="F445" s="12" t="s">
        <v>26</v>
      </c>
      <c r="G445" s="33">
        <v>1</v>
      </c>
      <c r="H445" s="12">
        <v>1401</v>
      </c>
    </row>
    <row r="446" spans="1:8" ht="15" customHeight="1">
      <c r="A446" s="10">
        <v>40960</v>
      </c>
      <c r="B446" s="54"/>
      <c r="C446" s="54" t="str">
        <f>IF(COUNTIF(plat,$D446),'Bilan global'!$M$9,'Bilan global'!$M$10)</f>
        <v>Plat Unique</v>
      </c>
      <c r="D446" s="35" t="s">
        <v>29</v>
      </c>
      <c r="E446" s="12"/>
      <c r="F446" s="12" t="s">
        <v>26</v>
      </c>
      <c r="G446" s="33">
        <v>1</v>
      </c>
      <c r="H446" s="12">
        <v>2212</v>
      </c>
    </row>
    <row r="447" spans="1:8" ht="15" customHeight="1">
      <c r="A447" s="10">
        <v>40960</v>
      </c>
      <c r="B447" s="54"/>
      <c r="C447" s="54" t="str">
        <f>IF(COUNTIF(plat,$D447),'Bilan global'!$M$9,'Bilan global'!$M$10)</f>
        <v>Plat Unique</v>
      </c>
      <c r="D447" s="35" t="s">
        <v>17</v>
      </c>
      <c r="E447" s="12"/>
      <c r="F447" s="12" t="s">
        <v>26</v>
      </c>
      <c r="G447" s="33">
        <v>3</v>
      </c>
      <c r="H447" s="27">
        <v>150462</v>
      </c>
    </row>
    <row r="448" spans="1:8" ht="15" customHeight="1">
      <c r="A448" s="10">
        <v>40960</v>
      </c>
      <c r="B448" s="54"/>
      <c r="C448" s="54" t="str">
        <f>IF(COUNTIF(plat,$D448),'Bilan global'!$M$9,'Bilan global'!$M$10)</f>
        <v>Plat Unique</v>
      </c>
      <c r="D448" s="35" t="s">
        <v>25</v>
      </c>
      <c r="E448" s="12"/>
      <c r="F448" s="12" t="s">
        <v>26</v>
      </c>
      <c r="G448" s="33">
        <v>1</v>
      </c>
      <c r="H448" s="27">
        <v>150462</v>
      </c>
    </row>
    <row r="449" spans="1:8" ht="15" customHeight="1">
      <c r="A449" s="16">
        <v>40960</v>
      </c>
      <c r="B449" s="54"/>
      <c r="C449" s="54" t="str">
        <f>IF(COUNTIF(plat,$D449),'Bilan global'!$M$9,'Bilan global'!$M$10)</f>
        <v>Plat Unique</v>
      </c>
      <c r="D449" s="36" t="s">
        <v>22</v>
      </c>
      <c r="E449" s="17"/>
      <c r="F449" s="17" t="s">
        <v>26</v>
      </c>
      <c r="G449" s="32">
        <v>1</v>
      </c>
      <c r="H449" s="17" t="s">
        <v>27</v>
      </c>
    </row>
    <row r="450" spans="1:8" ht="15" customHeight="1">
      <c r="A450" s="16">
        <v>40960</v>
      </c>
      <c r="B450" s="54"/>
      <c r="C450" s="54" t="str">
        <f>IF(COUNTIF(plat,$D450),'Bilan global'!$M$9,'Bilan global'!$M$10)</f>
        <v>Plat Unique</v>
      </c>
      <c r="D450" s="36" t="s">
        <v>29</v>
      </c>
      <c r="E450" s="17"/>
      <c r="F450" s="17" t="s">
        <v>26</v>
      </c>
      <c r="G450" s="32">
        <v>1</v>
      </c>
      <c r="H450" s="17" t="s">
        <v>27</v>
      </c>
    </row>
    <row r="451" spans="1:8" ht="15" customHeight="1">
      <c r="A451" s="16">
        <v>40960</v>
      </c>
      <c r="B451" s="54"/>
      <c r="C451" s="54" t="str">
        <f>IF(COUNTIF(plat,$D451),'Bilan global'!$M$9,'Bilan global'!$M$10)</f>
        <v>Plat Unique</v>
      </c>
      <c r="D451" s="36" t="s">
        <v>25</v>
      </c>
      <c r="E451" s="17"/>
      <c r="F451" s="17" t="s">
        <v>26</v>
      </c>
      <c r="G451" s="32">
        <v>1</v>
      </c>
      <c r="H451" s="17" t="s">
        <v>27</v>
      </c>
    </row>
    <row r="452" spans="1:8" ht="15" customHeight="1">
      <c r="A452" s="16">
        <v>40960</v>
      </c>
      <c r="B452" s="54"/>
      <c r="C452" s="54" t="str">
        <f>IF(COUNTIF(plat,$D452),'Bilan global'!$M$9,'Bilan global'!$M$10)</f>
        <v>Plateau repas</v>
      </c>
      <c r="D452" s="36" t="s">
        <v>14</v>
      </c>
      <c r="E452" s="17"/>
      <c r="F452" s="17" t="s">
        <v>26</v>
      </c>
      <c r="G452" s="32">
        <v>1</v>
      </c>
      <c r="H452" s="17" t="s">
        <v>27</v>
      </c>
    </row>
    <row r="453" spans="1:8" ht="15" customHeight="1">
      <c r="A453" s="16">
        <v>40960</v>
      </c>
      <c r="B453" s="54"/>
      <c r="C453" s="54" t="str">
        <f>IF(COUNTIF(plat,$D453),'Bilan global'!$M$9,'Bilan global'!$M$10)</f>
        <v>Plat Unique</v>
      </c>
      <c r="D453" s="36" t="s">
        <v>21</v>
      </c>
      <c r="E453" s="17"/>
      <c r="F453" s="17" t="s">
        <v>26</v>
      </c>
      <c r="G453" s="32">
        <v>1</v>
      </c>
      <c r="H453" s="17" t="s">
        <v>27</v>
      </c>
    </row>
    <row r="454" spans="1:8" ht="15" customHeight="1">
      <c r="A454" s="16">
        <v>40960</v>
      </c>
      <c r="B454" s="54"/>
      <c r="C454" s="54" t="str">
        <f>IF(COUNTIF(plat,$D454),'Bilan global'!$M$9,'Bilan global'!$M$10)</f>
        <v>Plat Unique</v>
      </c>
      <c r="D454" s="36" t="s">
        <v>21</v>
      </c>
      <c r="E454" s="17"/>
      <c r="F454" s="17" t="s">
        <v>26</v>
      </c>
      <c r="G454" s="32">
        <v>1</v>
      </c>
      <c r="H454" s="17" t="s">
        <v>27</v>
      </c>
    </row>
    <row r="455" spans="1:8" ht="15" customHeight="1">
      <c r="A455" s="16">
        <v>40960</v>
      </c>
      <c r="B455" s="54"/>
      <c r="C455" s="54" t="str">
        <f>IF(COUNTIF(plat,$D455),'Bilan global'!$M$9,'Bilan global'!$M$10)</f>
        <v>Plat Unique</v>
      </c>
      <c r="D455" s="36" t="s">
        <v>30</v>
      </c>
      <c r="E455" s="17"/>
      <c r="F455" s="17" t="s">
        <v>26</v>
      </c>
      <c r="G455" s="32">
        <v>1</v>
      </c>
      <c r="H455" s="17" t="s">
        <v>27</v>
      </c>
    </row>
    <row r="456" spans="1:8" ht="15" customHeight="1">
      <c r="A456" s="16">
        <v>40960</v>
      </c>
      <c r="B456" s="54"/>
      <c r="C456" s="54" t="str">
        <f>IF(COUNTIF(plat,$D456),'Bilan global'!$M$9,'Bilan global'!$M$10)</f>
        <v>Plat Unique</v>
      </c>
      <c r="D456" s="36" t="s">
        <v>24</v>
      </c>
      <c r="E456" s="17"/>
      <c r="F456" s="17" t="s">
        <v>26</v>
      </c>
      <c r="G456" s="32">
        <v>1</v>
      </c>
      <c r="H456" s="17" t="s">
        <v>27</v>
      </c>
    </row>
    <row r="457" spans="1:8" ht="15" customHeight="1">
      <c r="A457" s="10">
        <v>40960</v>
      </c>
      <c r="B457" s="54"/>
      <c r="C457" s="54" t="str">
        <f>IF(COUNTIF(plat,$D457),'Bilan global'!$M$9,'Bilan global'!$M$10)</f>
        <v>Plat Unique</v>
      </c>
      <c r="D457" s="35" t="s">
        <v>21</v>
      </c>
      <c r="E457" s="12"/>
      <c r="F457" s="12" t="s">
        <v>26</v>
      </c>
      <c r="G457" s="33">
        <v>1</v>
      </c>
      <c r="H457" s="12">
        <v>4103</v>
      </c>
    </row>
    <row r="458" spans="1:8" ht="15" customHeight="1">
      <c r="A458" s="10">
        <v>40960</v>
      </c>
      <c r="B458" s="54"/>
      <c r="C458" s="54" t="str">
        <f>IF(COUNTIF(plat,$D458),'Bilan global'!$M$9,'Bilan global'!$M$10)</f>
        <v>Plat Unique</v>
      </c>
      <c r="D458" s="35" t="s">
        <v>21</v>
      </c>
      <c r="E458" s="12"/>
      <c r="F458" s="12" t="s">
        <v>26</v>
      </c>
      <c r="G458" s="33">
        <v>1</v>
      </c>
      <c r="H458" s="12">
        <v>9574</v>
      </c>
    </row>
    <row r="459" spans="1:8" ht="15" customHeight="1">
      <c r="A459" s="10">
        <v>40960</v>
      </c>
      <c r="B459" s="54"/>
      <c r="C459" s="54" t="str">
        <f>IF(COUNTIF(plat,$D459),'Bilan global'!$M$9,'Bilan global'!$M$10)</f>
        <v>Plat Unique</v>
      </c>
      <c r="D459" s="35" t="s">
        <v>34</v>
      </c>
      <c r="E459" s="12"/>
      <c r="F459" s="12" t="s">
        <v>26</v>
      </c>
      <c r="G459" s="33">
        <v>1</v>
      </c>
      <c r="H459" s="12" t="s">
        <v>84</v>
      </c>
    </row>
    <row r="460" spans="1:8" ht="15" customHeight="1">
      <c r="A460" s="10">
        <v>40960</v>
      </c>
      <c r="B460" s="54"/>
      <c r="C460" s="54" t="str">
        <f>IF(COUNTIF(plat,$D460),'Bilan global'!$M$9,'Bilan global'!$M$10)</f>
        <v>Plat Unique</v>
      </c>
      <c r="D460" s="35" t="s">
        <v>17</v>
      </c>
      <c r="E460" s="12"/>
      <c r="F460" s="12" t="s">
        <v>26</v>
      </c>
      <c r="G460" s="33">
        <v>1</v>
      </c>
      <c r="H460" s="12" t="s">
        <v>84</v>
      </c>
    </row>
    <row r="461" spans="1:8" ht="15" customHeight="1">
      <c r="A461" s="16">
        <v>40960</v>
      </c>
      <c r="B461" s="54"/>
      <c r="C461" s="54" t="str">
        <f>IF(COUNTIF(plat,$D461),'Bilan global'!$M$9,'Bilan global'!$M$10)</f>
        <v>Plat Unique</v>
      </c>
      <c r="D461" s="36" t="s">
        <v>22</v>
      </c>
      <c r="E461" s="17"/>
      <c r="F461" s="17" t="s">
        <v>26</v>
      </c>
      <c r="G461" s="32">
        <v>1</v>
      </c>
      <c r="H461" s="17">
        <v>3716</v>
      </c>
    </row>
    <row r="462" spans="1:8" ht="15" customHeight="1">
      <c r="A462" s="10">
        <v>40960</v>
      </c>
      <c r="B462" s="54"/>
      <c r="C462" s="54" t="str">
        <f>IF(COUNTIF(plat,$D462),'Bilan global'!$M$9,'Bilan global'!$M$10)</f>
        <v>Plat Unique</v>
      </c>
      <c r="D462" s="35" t="s">
        <v>22</v>
      </c>
      <c r="E462" s="12"/>
      <c r="F462" s="12" t="s">
        <v>26</v>
      </c>
      <c r="G462" s="33">
        <v>1</v>
      </c>
      <c r="H462" s="12" t="s">
        <v>83</v>
      </c>
    </row>
    <row r="463" spans="1:8" ht="15" customHeight="1">
      <c r="A463" s="10">
        <v>40960</v>
      </c>
      <c r="B463" s="54"/>
      <c r="C463" s="54" t="str">
        <f>IF(COUNTIF(plat,$D463),'Bilan global'!$M$9,'Bilan global'!$M$10)</f>
        <v>Plat Unique</v>
      </c>
      <c r="D463" s="35" t="s">
        <v>22</v>
      </c>
      <c r="E463" s="12"/>
      <c r="F463" s="12" t="s">
        <v>26</v>
      </c>
      <c r="G463" s="33">
        <v>1</v>
      </c>
      <c r="H463" s="12">
        <v>6414</v>
      </c>
    </row>
    <row r="464" spans="1:8" ht="15" customHeight="1">
      <c r="A464" s="10">
        <v>40960</v>
      </c>
      <c r="B464" s="54"/>
      <c r="C464" s="54" t="str">
        <f>IF(COUNTIF(plat,$D464),'Bilan global'!$M$9,'Bilan global'!$M$10)</f>
        <v>Plat Unique</v>
      </c>
      <c r="D464" s="35" t="s">
        <v>22</v>
      </c>
      <c r="E464" s="12"/>
      <c r="F464" s="12" t="s">
        <v>26</v>
      </c>
      <c r="G464" s="33">
        <v>1</v>
      </c>
      <c r="H464" s="12">
        <v>2311</v>
      </c>
    </row>
    <row r="465" spans="1:8" ht="15" customHeight="1">
      <c r="A465" s="10">
        <v>40960</v>
      </c>
      <c r="B465" s="54"/>
      <c r="C465" s="54" t="str">
        <f>IF(COUNTIF(plat,$D465),'Bilan global'!$M$9,'Bilan global'!$M$10)</f>
        <v>Plat Unique</v>
      </c>
      <c r="D465" s="35" t="s">
        <v>17</v>
      </c>
      <c r="E465" s="12"/>
      <c r="F465" s="12" t="s">
        <v>26</v>
      </c>
      <c r="G465" s="33">
        <v>1</v>
      </c>
      <c r="H465" s="12">
        <v>6932</v>
      </c>
    </row>
    <row r="466" spans="1:8" ht="15" customHeight="1">
      <c r="A466" s="23">
        <v>40960</v>
      </c>
      <c r="B466" s="54"/>
      <c r="C466" s="54" t="str">
        <f>IF(COUNTIF(plat,$D466),'Bilan global'!$M$9,'Bilan global'!$M$10)</f>
        <v>Plat Unique</v>
      </c>
      <c r="D466" s="37" t="s">
        <v>17</v>
      </c>
      <c r="E466" s="24"/>
      <c r="F466" s="24" t="s">
        <v>26</v>
      </c>
      <c r="G466" s="25">
        <v>1</v>
      </c>
      <c r="H466" s="24">
        <v>6711</v>
      </c>
    </row>
    <row r="467" spans="1:8" ht="15" customHeight="1">
      <c r="A467" s="10">
        <v>40960</v>
      </c>
      <c r="B467" s="54"/>
      <c r="C467" s="54" t="str">
        <f>IF(COUNTIF(plat,$D467),'Bilan global'!$M$9,'Bilan global'!$M$10)</f>
        <v>Plateau repas</v>
      </c>
      <c r="D467" s="35" t="s">
        <v>6</v>
      </c>
      <c r="E467" s="12" t="s">
        <v>26</v>
      </c>
      <c r="F467" s="12"/>
      <c r="G467" s="33">
        <v>1</v>
      </c>
      <c r="H467" s="12">
        <v>6412</v>
      </c>
    </row>
    <row r="468" spans="1:8" ht="15" customHeight="1">
      <c r="A468" s="10">
        <v>40961</v>
      </c>
      <c r="B468" s="54"/>
      <c r="C468" s="54" t="str">
        <f>IF(COUNTIF(plat,$D468),'Bilan global'!$M$9,'Bilan global'!$M$10)</f>
        <v>Plateau repas</v>
      </c>
      <c r="D468" s="35" t="s">
        <v>15</v>
      </c>
      <c r="E468" s="12"/>
      <c r="F468" s="12" t="s">
        <v>26</v>
      </c>
      <c r="G468" s="33">
        <v>1</v>
      </c>
      <c r="H468" s="12">
        <v>2051</v>
      </c>
    </row>
    <row r="469" spans="1:8" ht="15" customHeight="1">
      <c r="A469" s="16">
        <v>40961</v>
      </c>
      <c r="B469" s="54"/>
      <c r="C469" s="54" t="str">
        <f>IF(COUNTIF(plat,$D469),'Bilan global'!$M$9,'Bilan global'!$M$10)</f>
        <v>Plateau repas</v>
      </c>
      <c r="D469" s="36" t="s">
        <v>15</v>
      </c>
      <c r="E469" s="17"/>
      <c r="F469" s="17" t="s">
        <v>26</v>
      </c>
      <c r="G469" s="32">
        <v>1</v>
      </c>
      <c r="H469" s="17">
        <v>2404</v>
      </c>
    </row>
    <row r="470" spans="1:8" ht="15" customHeight="1">
      <c r="A470" s="10">
        <v>40961</v>
      </c>
      <c r="B470" s="54"/>
      <c r="C470" s="54" t="str">
        <f>IF(COUNTIF(plat,$D470),'Bilan global'!$M$9,'Bilan global'!$M$10)</f>
        <v>Plateau repas</v>
      </c>
      <c r="D470" s="35" t="s">
        <v>6</v>
      </c>
      <c r="E470" s="12" t="s">
        <v>26</v>
      </c>
      <c r="F470" s="12"/>
      <c r="G470" s="33">
        <v>2</v>
      </c>
      <c r="H470" s="12">
        <v>6801</v>
      </c>
    </row>
    <row r="471" spans="1:8" ht="15" customHeight="1">
      <c r="A471" s="10">
        <v>40961</v>
      </c>
      <c r="B471" s="54"/>
      <c r="C471" s="54" t="str">
        <f>IF(COUNTIF(plat,$D471),'Bilan global'!$M$9,'Bilan global'!$M$10)</f>
        <v>Plat Unique</v>
      </c>
      <c r="D471" s="35" t="s">
        <v>16</v>
      </c>
      <c r="E471" s="12"/>
      <c r="F471" s="12" t="s">
        <v>26</v>
      </c>
      <c r="G471" s="33">
        <v>1</v>
      </c>
      <c r="H471" s="12">
        <v>2212</v>
      </c>
    </row>
    <row r="472" spans="1:8" ht="15" customHeight="1">
      <c r="A472" s="16">
        <v>40961</v>
      </c>
      <c r="B472" s="54"/>
      <c r="C472" s="54" t="str">
        <f>IF(COUNTIF(plat,$D472),'Bilan global'!$M$9,'Bilan global'!$M$10)</f>
        <v>Plateau repas</v>
      </c>
      <c r="D472" s="36" t="s">
        <v>15</v>
      </c>
      <c r="E472" s="17"/>
      <c r="F472" s="17" t="s">
        <v>26</v>
      </c>
      <c r="G472" s="32">
        <v>1</v>
      </c>
      <c r="H472" s="17">
        <v>6267</v>
      </c>
    </row>
    <row r="473" spans="1:8" ht="15" customHeight="1">
      <c r="A473" s="16">
        <v>40961</v>
      </c>
      <c r="B473" s="54"/>
      <c r="C473" s="54" t="str">
        <f>IF(COUNTIF(plat,$D473),'Bilan global'!$M$9,'Bilan global'!$M$10)</f>
        <v>Plat Unique</v>
      </c>
      <c r="D473" s="36" t="s">
        <v>17</v>
      </c>
      <c r="E473" s="17"/>
      <c r="F473" s="17" t="s">
        <v>26</v>
      </c>
      <c r="G473" s="32">
        <v>1</v>
      </c>
      <c r="H473" s="17">
        <v>6267</v>
      </c>
    </row>
    <row r="474" spans="1:8" ht="15" customHeight="1">
      <c r="A474" s="10">
        <v>40961</v>
      </c>
      <c r="B474" s="54"/>
      <c r="C474" s="54" t="str">
        <f>IF(COUNTIF(plat,$D474),'Bilan global'!$M$9,'Bilan global'!$M$10)</f>
        <v>Plat Unique</v>
      </c>
      <c r="D474" s="35" t="s">
        <v>16</v>
      </c>
      <c r="E474" s="12"/>
      <c r="F474" s="12" t="s">
        <v>26</v>
      </c>
      <c r="G474" s="33">
        <v>1</v>
      </c>
      <c r="H474" s="12">
        <v>2051</v>
      </c>
    </row>
    <row r="475" spans="1:8" ht="15" customHeight="1">
      <c r="A475" s="10">
        <v>40961</v>
      </c>
      <c r="B475" s="54"/>
      <c r="C475" s="54" t="str">
        <f>IF(COUNTIF(plat,$D475),'Bilan global'!$M$9,'Bilan global'!$M$10)</f>
        <v>Plat Unique</v>
      </c>
      <c r="D475" s="35" t="s">
        <v>24</v>
      </c>
      <c r="E475" s="12"/>
      <c r="F475" s="12" t="s">
        <v>26</v>
      </c>
      <c r="G475" s="33">
        <v>1</v>
      </c>
      <c r="H475" s="12">
        <v>6932</v>
      </c>
    </row>
    <row r="476" spans="1:8" ht="15" customHeight="1">
      <c r="A476" s="10">
        <v>40961</v>
      </c>
      <c r="B476" s="54"/>
      <c r="C476" s="54" t="str">
        <f>IF(COUNTIF(plat,$D476),'Bilan global'!$M$9,'Bilan global'!$M$10)</f>
        <v>Plateau repas</v>
      </c>
      <c r="D476" s="35" t="s">
        <v>14</v>
      </c>
      <c r="E476" s="12"/>
      <c r="F476" s="12" t="s">
        <v>26</v>
      </c>
      <c r="G476" s="33">
        <v>1</v>
      </c>
      <c r="H476" s="12">
        <v>6511</v>
      </c>
    </row>
    <row r="477" spans="1:8" ht="15" customHeight="1">
      <c r="A477" s="16">
        <v>40961</v>
      </c>
      <c r="B477" s="54"/>
      <c r="C477" s="54" t="str">
        <f>IF(COUNTIF(plat,$D477),'Bilan global'!$M$9,'Bilan global'!$M$10)</f>
        <v>Plat Unique</v>
      </c>
      <c r="D477" s="36" t="s">
        <v>29</v>
      </c>
      <c r="E477" s="17"/>
      <c r="F477" s="17" t="s">
        <v>26</v>
      </c>
      <c r="G477" s="32">
        <v>1</v>
      </c>
      <c r="H477" s="17">
        <v>6411</v>
      </c>
    </row>
    <row r="478" spans="1:8" ht="15" customHeight="1">
      <c r="A478" s="23">
        <v>40961</v>
      </c>
      <c r="B478" s="54"/>
      <c r="C478" s="54" t="str">
        <f>IF(COUNTIF(plat,$D478),'Bilan global'!$M$9,'Bilan global'!$M$10)</f>
        <v>Plateau repas</v>
      </c>
      <c r="D478" s="37" t="s">
        <v>14</v>
      </c>
      <c r="E478" s="24"/>
      <c r="F478" s="24" t="s">
        <v>26</v>
      </c>
      <c r="G478" s="25">
        <v>1</v>
      </c>
      <c r="H478" s="24">
        <v>6935</v>
      </c>
    </row>
    <row r="479" spans="1:8" ht="15" customHeight="1">
      <c r="A479" s="23">
        <v>40961</v>
      </c>
      <c r="B479" s="54"/>
      <c r="C479" s="54" t="str">
        <f>IF(COUNTIF(plat,$D479),'Bilan global'!$M$9,'Bilan global'!$M$10)</f>
        <v>Plat Unique</v>
      </c>
      <c r="D479" s="37" t="s">
        <v>22</v>
      </c>
      <c r="E479" s="24"/>
      <c r="F479" s="24" t="s">
        <v>26</v>
      </c>
      <c r="G479" s="25">
        <v>1</v>
      </c>
      <c r="H479" s="24">
        <v>6711</v>
      </c>
    </row>
    <row r="480" spans="1:8" ht="15" customHeight="1">
      <c r="A480" s="10">
        <v>40961</v>
      </c>
      <c r="B480" s="54"/>
      <c r="C480" s="54" t="str">
        <f>IF(COUNTIF(plat,$D480),'Bilan global'!$M$9,'Bilan global'!$M$10)</f>
        <v>Plateau repas</v>
      </c>
      <c r="D480" s="35" t="s">
        <v>7</v>
      </c>
      <c r="E480" s="12" t="s">
        <v>26</v>
      </c>
      <c r="F480" s="12"/>
      <c r="G480" s="33">
        <v>2</v>
      </c>
      <c r="H480" s="12">
        <v>2051</v>
      </c>
    </row>
    <row r="481" spans="1:8" ht="15" customHeight="1">
      <c r="A481" s="10">
        <v>40961</v>
      </c>
      <c r="B481" s="54"/>
      <c r="C481" s="54" t="str">
        <f>IF(COUNTIF(plat,$D481),'Bilan global'!$M$9,'Bilan global'!$M$10)</f>
        <v>Plateau repas</v>
      </c>
      <c r="D481" s="35" t="s">
        <v>6</v>
      </c>
      <c r="E481" s="12" t="s">
        <v>26</v>
      </c>
      <c r="F481" s="12"/>
      <c r="G481" s="33">
        <v>1</v>
      </c>
      <c r="H481" s="12">
        <v>3611</v>
      </c>
    </row>
    <row r="482" spans="1:8" ht="15" customHeight="1">
      <c r="A482" s="10">
        <v>40961</v>
      </c>
      <c r="B482" s="54"/>
      <c r="C482" s="54" t="str">
        <f>IF(COUNTIF(plat,$D482),'Bilan global'!$M$9,'Bilan global'!$M$10)</f>
        <v>Plateau repas</v>
      </c>
      <c r="D482" s="35" t="s">
        <v>6</v>
      </c>
      <c r="E482" s="12" t="s">
        <v>26</v>
      </c>
      <c r="F482" s="12"/>
      <c r="G482" s="33">
        <v>1</v>
      </c>
      <c r="H482" s="12">
        <v>1207</v>
      </c>
    </row>
    <row r="483" spans="1:8" ht="15" customHeight="1">
      <c r="A483" s="10">
        <v>40962</v>
      </c>
      <c r="B483" s="54"/>
      <c r="C483" s="54" t="str">
        <f>IF(COUNTIF(plat,$D483),'Bilan global'!$M$9,'Bilan global'!$M$10)</f>
        <v>Plateau repas</v>
      </c>
      <c r="D483" s="35" t="s">
        <v>5</v>
      </c>
      <c r="E483" s="12" t="s">
        <v>26</v>
      </c>
      <c r="F483" s="12"/>
      <c r="G483" s="33">
        <v>3</v>
      </c>
      <c r="H483" s="12" t="s">
        <v>28</v>
      </c>
    </row>
    <row r="484" spans="1:8" ht="15" customHeight="1">
      <c r="A484" s="10">
        <v>40962</v>
      </c>
      <c r="B484" s="54"/>
      <c r="C484" s="54" t="str">
        <f>IF(COUNTIF(plat,$D484),'Bilan global'!$M$9,'Bilan global'!$M$10)</f>
        <v>Plateau repas</v>
      </c>
      <c r="D484" s="35" t="s">
        <v>6</v>
      </c>
      <c r="E484" s="12" t="s">
        <v>26</v>
      </c>
      <c r="F484" s="12"/>
      <c r="G484" s="33">
        <v>2</v>
      </c>
      <c r="H484" s="12">
        <v>2136</v>
      </c>
    </row>
    <row r="485" spans="1:8" ht="15" customHeight="1">
      <c r="A485" s="10">
        <v>40962</v>
      </c>
      <c r="B485" s="54"/>
      <c r="C485" s="54" t="str">
        <f>IF(COUNTIF(plat,$D485),'Bilan global'!$M$9,'Bilan global'!$M$10)</f>
        <v>Plateau repas</v>
      </c>
      <c r="D485" s="35" t="s">
        <v>7</v>
      </c>
      <c r="E485" s="12" t="s">
        <v>26</v>
      </c>
      <c r="F485" s="12"/>
      <c r="G485" s="33">
        <v>1</v>
      </c>
      <c r="H485" s="12">
        <v>4103</v>
      </c>
    </row>
    <row r="486" spans="1:8" ht="15" customHeight="1">
      <c r="A486" s="10">
        <v>40962</v>
      </c>
      <c r="B486" s="54"/>
      <c r="C486" s="54" t="str">
        <f>IF(COUNTIF(plat,$D486),'Bilan global'!$M$9,'Bilan global'!$M$10)</f>
        <v>Plateau repas</v>
      </c>
      <c r="D486" s="35" t="s">
        <v>7</v>
      </c>
      <c r="E486" s="12" t="s">
        <v>26</v>
      </c>
      <c r="F486" s="12"/>
      <c r="G486" s="33">
        <v>1</v>
      </c>
      <c r="H486" s="12">
        <v>6938</v>
      </c>
    </row>
    <row r="487" spans="1:8" ht="15" customHeight="1">
      <c r="A487" s="10">
        <v>40962</v>
      </c>
      <c r="B487" s="54"/>
      <c r="C487" s="54" t="str">
        <f>IF(COUNTIF(plat,$D487),'Bilan global'!$M$9,'Bilan global'!$M$10)</f>
        <v>Plateau repas</v>
      </c>
      <c r="D487" s="35" t="s">
        <v>6</v>
      </c>
      <c r="E487" s="12" t="s">
        <v>26</v>
      </c>
      <c r="F487" s="12"/>
      <c r="G487" s="33">
        <v>1</v>
      </c>
      <c r="H487" s="12">
        <v>3217</v>
      </c>
    </row>
    <row r="488" spans="1:8" ht="15" customHeight="1">
      <c r="A488" s="10">
        <v>40962</v>
      </c>
      <c r="B488" s="54"/>
      <c r="C488" s="54" t="str">
        <f>IF(COUNTIF(plat,$D488),'Bilan global'!$M$9,'Bilan global'!$M$10)</f>
        <v>Plateau repas</v>
      </c>
      <c r="D488" s="35" t="s">
        <v>4</v>
      </c>
      <c r="E488" s="12" t="s">
        <v>26</v>
      </c>
      <c r="F488" s="12"/>
      <c r="G488" s="33">
        <v>1</v>
      </c>
      <c r="H488" s="12">
        <v>1402</v>
      </c>
    </row>
    <row r="489" spans="1:8" ht="15" customHeight="1">
      <c r="A489" s="10">
        <v>40962</v>
      </c>
      <c r="B489" s="54"/>
      <c r="C489" s="54" t="str">
        <f>IF(COUNTIF(plat,$D489),'Bilan global'!$M$9,'Bilan global'!$M$10)</f>
        <v>Plateau repas</v>
      </c>
      <c r="D489" s="35" t="s">
        <v>7</v>
      </c>
      <c r="E489" s="12" t="s">
        <v>26</v>
      </c>
      <c r="F489" s="12"/>
      <c r="G489" s="33">
        <v>2</v>
      </c>
      <c r="H489" s="12">
        <v>6912</v>
      </c>
    </row>
    <row r="490" spans="1:8" ht="15" customHeight="1">
      <c r="A490" s="10">
        <v>40962</v>
      </c>
      <c r="B490" s="54"/>
      <c r="C490" s="54" t="str">
        <f>IF(COUNTIF(plat,$D490),'Bilan global'!$M$9,'Bilan global'!$M$10)</f>
        <v>Plat Unique</v>
      </c>
      <c r="D490" s="35" t="s">
        <v>47</v>
      </c>
      <c r="E490" s="12"/>
      <c r="F490" s="12" t="s">
        <v>26</v>
      </c>
      <c r="G490" s="33">
        <v>1</v>
      </c>
      <c r="H490" s="12">
        <v>6938</v>
      </c>
    </row>
    <row r="491" spans="1:8" ht="15" customHeight="1">
      <c r="A491" s="10">
        <v>40962</v>
      </c>
      <c r="B491" s="54"/>
      <c r="C491" s="54" t="str">
        <f>IF(COUNTIF(plat,$D491),'Bilan global'!$M$9,'Bilan global'!$M$10)</f>
        <v>Plat Unique</v>
      </c>
      <c r="D491" s="35" t="s">
        <v>22</v>
      </c>
      <c r="E491" s="12"/>
      <c r="F491" s="12" t="s">
        <v>26</v>
      </c>
      <c r="G491" s="33">
        <v>1</v>
      </c>
      <c r="H491" s="12">
        <v>6938</v>
      </c>
    </row>
    <row r="492" spans="1:8" ht="15" customHeight="1">
      <c r="A492" s="10">
        <v>40962</v>
      </c>
      <c r="B492" s="54"/>
      <c r="C492" s="54" t="str">
        <f>IF(COUNTIF(plat,$D492),'Bilan global'!$M$9,'Bilan global'!$M$10)</f>
        <v>Plat Unique</v>
      </c>
      <c r="D492" s="35" t="s">
        <v>22</v>
      </c>
      <c r="E492" s="12"/>
      <c r="F492" s="12" t="s">
        <v>26</v>
      </c>
      <c r="G492" s="33">
        <v>1</v>
      </c>
      <c r="H492" s="12">
        <v>6921</v>
      </c>
    </row>
    <row r="493" spans="1:8" ht="15" customHeight="1">
      <c r="A493" s="10">
        <v>40962</v>
      </c>
      <c r="B493" s="54"/>
      <c r="C493" s="54" t="str">
        <f>IF(COUNTIF(plat,$D493),'Bilan global'!$M$9,'Bilan global'!$M$10)</f>
        <v>Plat Unique</v>
      </c>
      <c r="D493" s="35" t="s">
        <v>22</v>
      </c>
      <c r="E493" s="12"/>
      <c r="F493" s="12" t="s">
        <v>26</v>
      </c>
      <c r="G493" s="33">
        <v>1</v>
      </c>
      <c r="H493" s="12">
        <v>2217</v>
      </c>
    </row>
    <row r="494" spans="1:8" ht="15" customHeight="1">
      <c r="A494" s="10">
        <v>40962</v>
      </c>
      <c r="B494" s="54"/>
      <c r="C494" s="54" t="str">
        <f>IF(COUNTIF(plat,$D494),'Bilan global'!$M$9,'Bilan global'!$M$10)</f>
        <v>Plat Unique</v>
      </c>
      <c r="D494" s="35" t="s">
        <v>22</v>
      </c>
      <c r="E494" s="12"/>
      <c r="F494" s="12" t="s">
        <v>26</v>
      </c>
      <c r="G494" s="33">
        <v>1</v>
      </c>
      <c r="H494" s="12">
        <v>2213</v>
      </c>
    </row>
    <row r="495" spans="1:8" ht="15" customHeight="1">
      <c r="A495" s="10">
        <v>40962</v>
      </c>
      <c r="B495" s="54"/>
      <c r="C495" s="54" t="str">
        <f>IF(COUNTIF(plat,$D495),'Bilan global'!$M$9,'Bilan global'!$M$10)</f>
        <v>Plat Unique</v>
      </c>
      <c r="D495" s="35" t="s">
        <v>34</v>
      </c>
      <c r="E495" s="12"/>
      <c r="F495" s="12" t="s">
        <v>26</v>
      </c>
      <c r="G495" s="33">
        <v>2</v>
      </c>
      <c r="H495" s="12">
        <v>3722</v>
      </c>
    </row>
    <row r="496" spans="1:8" ht="15" customHeight="1">
      <c r="A496" s="10">
        <v>40962</v>
      </c>
      <c r="B496" s="54"/>
      <c r="C496" s="54" t="str">
        <f>IF(COUNTIF(plat,$D496),'Bilan global'!$M$9,'Bilan global'!$M$10)</f>
        <v>Plat Unique</v>
      </c>
      <c r="D496" s="35" t="s">
        <v>30</v>
      </c>
      <c r="E496" s="12"/>
      <c r="F496" s="12" t="s">
        <v>26</v>
      </c>
      <c r="G496" s="33">
        <v>2</v>
      </c>
      <c r="H496" s="12">
        <v>3722</v>
      </c>
    </row>
    <row r="497" spans="1:8" ht="15" customHeight="1">
      <c r="A497" s="10">
        <v>40962</v>
      </c>
      <c r="B497" s="54"/>
      <c r="C497" s="54" t="str">
        <f>IF(COUNTIF(plat,$D497),'Bilan global'!$M$9,'Bilan global'!$M$10)</f>
        <v>Plat Unique</v>
      </c>
      <c r="D497" s="35" t="s">
        <v>34</v>
      </c>
      <c r="E497" s="12"/>
      <c r="F497" s="12" t="s">
        <v>26</v>
      </c>
      <c r="G497" s="33">
        <v>1</v>
      </c>
      <c r="H497" s="12">
        <v>6412</v>
      </c>
    </row>
    <row r="498" spans="1:8" ht="15" customHeight="1">
      <c r="A498" s="10">
        <v>40962</v>
      </c>
      <c r="B498" s="54"/>
      <c r="C498" s="54" t="str">
        <f>IF(COUNTIF(plat,$D498),'Bilan global'!$M$9,'Bilan global'!$M$10)</f>
        <v>Plat Unique</v>
      </c>
      <c r="D498" s="35" t="s">
        <v>22</v>
      </c>
      <c r="E498" s="12"/>
      <c r="F498" s="12" t="s">
        <v>26</v>
      </c>
      <c r="G498" s="33">
        <v>1</v>
      </c>
      <c r="H498" s="12">
        <v>6412</v>
      </c>
    </row>
    <row r="499" spans="1:8" ht="15" customHeight="1">
      <c r="A499" s="10">
        <v>40962</v>
      </c>
      <c r="B499" s="54"/>
      <c r="C499" s="54" t="str">
        <f>IF(COUNTIF(plat,$D499),'Bilan global'!$M$9,'Bilan global'!$M$10)</f>
        <v>Plat Unique</v>
      </c>
      <c r="D499" s="35" t="s">
        <v>34</v>
      </c>
      <c r="E499" s="12"/>
      <c r="F499" s="12" t="s">
        <v>26</v>
      </c>
      <c r="G499" s="33">
        <v>1</v>
      </c>
      <c r="H499" s="12">
        <v>6412</v>
      </c>
    </row>
    <row r="500" spans="1:8" ht="15" customHeight="1">
      <c r="A500" s="10">
        <v>40962</v>
      </c>
      <c r="B500" s="54"/>
      <c r="C500" s="54" t="str">
        <f>IF(COUNTIF(plat,$D500),'Bilan global'!$M$9,'Bilan global'!$M$10)</f>
        <v>Plat Unique</v>
      </c>
      <c r="D500" s="35" t="s">
        <v>22</v>
      </c>
      <c r="E500" s="12"/>
      <c r="F500" s="12" t="s">
        <v>26</v>
      </c>
      <c r="G500" s="33">
        <v>1</v>
      </c>
      <c r="H500" s="12">
        <v>2051</v>
      </c>
    </row>
    <row r="501" spans="1:8" ht="15" customHeight="1">
      <c r="A501" s="10">
        <v>40962</v>
      </c>
      <c r="B501" s="54"/>
      <c r="C501" s="54" t="str">
        <f>IF(COUNTIF(plat,$D501),'Bilan global'!$M$9,'Bilan global'!$M$10)</f>
        <v>Plat Unique</v>
      </c>
      <c r="D501" s="35" t="s">
        <v>34</v>
      </c>
      <c r="E501" s="12"/>
      <c r="F501" s="12" t="s">
        <v>26</v>
      </c>
      <c r="G501" s="33">
        <v>2</v>
      </c>
      <c r="H501" s="12">
        <v>1313</v>
      </c>
    </row>
    <row r="502" spans="1:8" ht="15" customHeight="1">
      <c r="A502" s="10">
        <v>40962</v>
      </c>
      <c r="B502" s="54"/>
      <c r="C502" s="54" t="str">
        <f>IF(COUNTIF(plat,$D502),'Bilan global'!$M$9,'Bilan global'!$M$10)</f>
        <v>Plat Unique</v>
      </c>
      <c r="D502" s="35" t="s">
        <v>22</v>
      </c>
      <c r="E502" s="12"/>
      <c r="F502" s="12" t="s">
        <v>26</v>
      </c>
      <c r="G502" s="33">
        <v>1</v>
      </c>
      <c r="H502" s="12">
        <v>6431</v>
      </c>
    </row>
    <row r="503" spans="1:8" ht="15" customHeight="1">
      <c r="A503" s="10">
        <v>40962</v>
      </c>
      <c r="B503" s="54"/>
      <c r="C503" s="54" t="str">
        <f>IF(COUNTIF(plat,$D503),'Bilan global'!$M$9,'Bilan global'!$M$10)</f>
        <v>Plateau repas</v>
      </c>
      <c r="D503" s="35" t="s">
        <v>6</v>
      </c>
      <c r="E503" s="12" t="s">
        <v>26</v>
      </c>
      <c r="F503" s="12"/>
      <c r="G503" s="33">
        <v>4</v>
      </c>
      <c r="H503" s="12">
        <v>6801</v>
      </c>
    </row>
    <row r="504" spans="1:8" ht="15" customHeight="1">
      <c r="A504" s="10">
        <v>40962</v>
      </c>
      <c r="B504" s="54"/>
      <c r="C504" s="54" t="str">
        <f>IF(COUNTIF(plat,$D504),'Bilan global'!$M$9,'Bilan global'!$M$10)</f>
        <v>Plat Unique</v>
      </c>
      <c r="D504" s="35" t="s">
        <v>34</v>
      </c>
      <c r="E504" s="12"/>
      <c r="F504" s="12" t="s">
        <v>26</v>
      </c>
      <c r="G504" s="33">
        <v>1</v>
      </c>
      <c r="H504" s="12">
        <v>2136</v>
      </c>
    </row>
    <row r="505" spans="1:8" ht="15" customHeight="1">
      <c r="A505" s="10">
        <v>40962</v>
      </c>
      <c r="B505" s="54"/>
      <c r="C505" s="54" t="str">
        <f>IF(COUNTIF(plat,$D505),'Bilan global'!$M$9,'Bilan global'!$M$10)</f>
        <v>Plat Unique</v>
      </c>
      <c r="D505" s="35" t="s">
        <v>22</v>
      </c>
      <c r="E505" s="12"/>
      <c r="F505" s="12" t="s">
        <v>26</v>
      </c>
      <c r="G505" s="33">
        <v>1</v>
      </c>
      <c r="H505" s="12">
        <v>3006</v>
      </c>
    </row>
    <row r="506" spans="1:8" ht="15" customHeight="1">
      <c r="A506" s="10">
        <v>40962</v>
      </c>
      <c r="B506" s="54"/>
      <c r="C506" s="54" t="str">
        <f>IF(COUNTIF(plat,$D506),'Bilan global'!$M$9,'Bilan global'!$M$10)</f>
        <v>Plat Unique</v>
      </c>
      <c r="D506" s="35" t="s">
        <v>22</v>
      </c>
      <c r="E506" s="12"/>
      <c r="F506" s="12" t="s">
        <v>26</v>
      </c>
      <c r="G506" s="33">
        <v>1</v>
      </c>
      <c r="H506" s="12">
        <v>3011</v>
      </c>
    </row>
    <row r="507" spans="1:8" ht="15" customHeight="1">
      <c r="A507" s="10">
        <v>40962</v>
      </c>
      <c r="B507" s="54"/>
      <c r="C507" s="54" t="str">
        <f>IF(COUNTIF(plat,$D507),'Bilan global'!$M$9,'Bilan global'!$M$10)</f>
        <v>Plat Unique</v>
      </c>
      <c r="D507" s="35" t="s">
        <v>34</v>
      </c>
      <c r="E507" s="12"/>
      <c r="F507" s="12" t="s">
        <v>26</v>
      </c>
      <c r="G507" s="33">
        <v>1</v>
      </c>
      <c r="H507" s="12">
        <v>3011</v>
      </c>
    </row>
    <row r="508" spans="1:8" ht="15" customHeight="1">
      <c r="A508" s="10">
        <v>40962</v>
      </c>
      <c r="B508" s="54"/>
      <c r="C508" s="54" t="str">
        <f>IF(COUNTIF(plat,$D508),'Bilan global'!$M$9,'Bilan global'!$M$10)</f>
        <v>Plat Unique</v>
      </c>
      <c r="D508" s="35" t="s">
        <v>16</v>
      </c>
      <c r="E508" s="12"/>
      <c r="F508" s="12" t="s">
        <v>26</v>
      </c>
      <c r="G508" s="33">
        <v>1</v>
      </c>
      <c r="H508" s="12">
        <v>3217</v>
      </c>
    </row>
    <row r="509" spans="1:8" ht="15" customHeight="1">
      <c r="A509" s="10">
        <v>40962</v>
      </c>
      <c r="B509" s="54"/>
      <c r="C509" s="54" t="str">
        <f>IF(COUNTIF(plat,$D509),'Bilan global'!$M$9,'Bilan global'!$M$10)</f>
        <v>Plateau repas</v>
      </c>
      <c r="D509" s="35" t="s">
        <v>5</v>
      </c>
      <c r="E509" s="12" t="s">
        <v>26</v>
      </c>
      <c r="F509" s="12"/>
      <c r="G509" s="33">
        <v>1</v>
      </c>
      <c r="H509" s="12">
        <v>3217</v>
      </c>
    </row>
    <row r="510" spans="1:8" ht="15" customHeight="1">
      <c r="A510" s="10">
        <v>40962</v>
      </c>
      <c r="B510" s="54"/>
      <c r="C510" s="54" t="str">
        <f>IF(COUNTIF(plat,$D510),'Bilan global'!$M$9,'Bilan global'!$M$10)</f>
        <v>Plateau repas</v>
      </c>
      <c r="D510" s="35" t="s">
        <v>6</v>
      </c>
      <c r="E510" s="12" t="s">
        <v>26</v>
      </c>
      <c r="F510" s="12"/>
      <c r="G510" s="33">
        <v>1</v>
      </c>
      <c r="H510" s="12">
        <v>3217</v>
      </c>
    </row>
    <row r="511" spans="1:8" ht="15" customHeight="1">
      <c r="A511" s="10">
        <v>40964</v>
      </c>
      <c r="B511" s="54"/>
      <c r="C511" s="54" t="str">
        <f>IF(COUNTIF(plat,$D511),'Bilan global'!$M$9,'Bilan global'!$M$10)</f>
        <v>Plateau repas</v>
      </c>
      <c r="D511" s="35" t="s">
        <v>6</v>
      </c>
      <c r="E511" s="12" t="s">
        <v>26</v>
      </c>
      <c r="F511" s="12"/>
      <c r="G511" s="33">
        <v>4</v>
      </c>
      <c r="H511" s="12">
        <v>3752</v>
      </c>
    </row>
    <row r="512" spans="1:8" ht="15" customHeight="1">
      <c r="A512" s="10">
        <v>40964</v>
      </c>
      <c r="B512" s="54"/>
      <c r="C512" s="54" t="str">
        <f>IF(COUNTIF(plat,$D512),'Bilan global'!$M$9,'Bilan global'!$M$10)</f>
        <v>Plateau repas</v>
      </c>
      <c r="D512" s="35" t="s">
        <v>4</v>
      </c>
      <c r="E512" s="12" t="s">
        <v>26</v>
      </c>
      <c r="F512" s="12"/>
      <c r="G512" s="33">
        <v>1</v>
      </c>
      <c r="H512" s="12">
        <v>3752</v>
      </c>
    </row>
    <row r="513" spans="1:8" ht="15" customHeight="1">
      <c r="A513" s="10">
        <v>40964</v>
      </c>
      <c r="B513" s="54"/>
      <c r="C513" s="54" t="str">
        <f>IF(COUNTIF(plat,$D513),'Bilan global'!$M$9,'Bilan global'!$M$10)</f>
        <v>Plat Unique</v>
      </c>
      <c r="D513" s="35" t="s">
        <v>22</v>
      </c>
      <c r="E513" s="12"/>
      <c r="F513" s="12" t="s">
        <v>26</v>
      </c>
      <c r="G513" s="33">
        <v>4</v>
      </c>
      <c r="H513" s="12">
        <v>9561</v>
      </c>
    </row>
    <row r="514" spans="1:8" ht="15" customHeight="1">
      <c r="A514" s="10">
        <v>40964</v>
      </c>
      <c r="B514" s="54"/>
      <c r="C514" s="54" t="str">
        <f>IF(COUNTIF(plat,$D514),'Bilan global'!$M$9,'Bilan global'!$M$10)</f>
        <v>Plat Unique</v>
      </c>
      <c r="D514" s="35" t="s">
        <v>17</v>
      </c>
      <c r="E514" s="12"/>
      <c r="F514" s="12" t="s">
        <v>26</v>
      </c>
      <c r="G514" s="33">
        <v>1</v>
      </c>
      <c r="H514" s="12">
        <v>9561</v>
      </c>
    </row>
    <row r="515" spans="1:8" ht="15" customHeight="1">
      <c r="A515" s="10">
        <v>40964</v>
      </c>
      <c r="B515" s="54"/>
      <c r="C515" s="54" t="str">
        <f>IF(COUNTIF(plat,$D515),'Bilan global'!$M$9,'Bilan global'!$M$10)</f>
        <v>Plat Unique</v>
      </c>
      <c r="D515" s="35" t="s">
        <v>22</v>
      </c>
      <c r="E515" s="12"/>
      <c r="F515" s="12" t="s">
        <v>26</v>
      </c>
      <c r="G515" s="33">
        <v>1</v>
      </c>
      <c r="H515" s="12">
        <v>1403</v>
      </c>
    </row>
    <row r="516" spans="1:8" ht="15" customHeight="1">
      <c r="A516" s="10">
        <v>40964</v>
      </c>
      <c r="B516" s="54"/>
      <c r="C516" s="54" t="str">
        <f>IF(COUNTIF(plat,$D516),'Bilan global'!$M$9,'Bilan global'!$M$10)</f>
        <v>Plat Unique</v>
      </c>
      <c r="D516" s="35" t="s">
        <v>34</v>
      </c>
      <c r="E516" s="12"/>
      <c r="F516" s="12" t="s">
        <v>26</v>
      </c>
      <c r="G516" s="33">
        <v>1</v>
      </c>
      <c r="H516" s="12">
        <v>1403</v>
      </c>
    </row>
    <row r="517" spans="1:8" ht="15" customHeight="1">
      <c r="A517" s="10">
        <v>40964</v>
      </c>
      <c r="B517" s="54"/>
      <c r="C517" s="54" t="str">
        <f>IF(COUNTIF(plat,$D517),'Bilan global'!$M$9,'Bilan global'!$M$10)</f>
        <v>Plat Unique</v>
      </c>
      <c r="D517" s="35" t="s">
        <v>22</v>
      </c>
      <c r="E517" s="12"/>
      <c r="F517" s="12" t="s">
        <v>26</v>
      </c>
      <c r="G517" s="33">
        <v>1</v>
      </c>
      <c r="H517" s="12">
        <v>2302</v>
      </c>
    </row>
    <row r="518" spans="1:8" ht="15" customHeight="1">
      <c r="A518" s="10">
        <v>40964</v>
      </c>
      <c r="B518" s="54"/>
      <c r="C518" s="54" t="str">
        <f>IF(COUNTIF(plat,$D518),'Bilan global'!$M$9,'Bilan global'!$M$10)</f>
        <v>Plat Unique</v>
      </c>
      <c r="D518" s="35" t="s">
        <v>34</v>
      </c>
      <c r="E518" s="12"/>
      <c r="F518" s="12" t="s">
        <v>26</v>
      </c>
      <c r="G518" s="33">
        <v>1</v>
      </c>
      <c r="H518" s="12">
        <v>2302</v>
      </c>
    </row>
    <row r="519" spans="1:8" ht="15" customHeight="1">
      <c r="A519" s="10">
        <v>40964</v>
      </c>
      <c r="B519" s="54"/>
      <c r="C519" s="54" t="str">
        <f>IF(COUNTIF(plat,$D519),'Bilan global'!$M$9,'Bilan global'!$M$10)</f>
        <v>Plat Unique</v>
      </c>
      <c r="D519" s="35" t="s">
        <v>22</v>
      </c>
      <c r="E519" s="12"/>
      <c r="F519" s="12" t="s">
        <v>26</v>
      </c>
      <c r="G519" s="33">
        <v>1</v>
      </c>
      <c r="H519" s="12">
        <v>2051</v>
      </c>
    </row>
    <row r="520" spans="1:8" ht="15" customHeight="1">
      <c r="A520" s="10">
        <v>40964</v>
      </c>
      <c r="B520" s="54"/>
      <c r="C520" s="54" t="str">
        <f>IF(COUNTIF(plat,$D520),'Bilan global'!$M$9,'Bilan global'!$M$10)</f>
        <v>Plat Unique</v>
      </c>
      <c r="D520" s="35" t="s">
        <v>22</v>
      </c>
      <c r="E520" s="12"/>
      <c r="F520" s="12" t="s">
        <v>26</v>
      </c>
      <c r="G520" s="33">
        <v>1</v>
      </c>
      <c r="H520" s="12" t="s">
        <v>58</v>
      </c>
    </row>
    <row r="521" spans="1:8" ht="15" customHeight="1">
      <c r="A521" s="10">
        <v>40964</v>
      </c>
      <c r="B521" s="54"/>
      <c r="C521" s="54" t="str">
        <f>IF(COUNTIF(plat,$D521),'Bilan global'!$M$9,'Bilan global'!$M$10)</f>
        <v>Plateau repas</v>
      </c>
      <c r="D521" s="35" t="s">
        <v>6</v>
      </c>
      <c r="E521" s="12" t="s">
        <v>26</v>
      </c>
      <c r="F521" s="12"/>
      <c r="G521" s="33">
        <v>3</v>
      </c>
      <c r="H521" s="12" t="s">
        <v>41</v>
      </c>
    </row>
    <row r="522" spans="1:8" ht="15" customHeight="1">
      <c r="A522" s="10">
        <v>40965</v>
      </c>
      <c r="B522" s="54"/>
      <c r="C522" s="54" t="str">
        <f>IF(COUNTIF(plat,$D522),'Bilan global'!$M$9,'Bilan global'!$M$10)</f>
        <v>Plateau repas</v>
      </c>
      <c r="D522" s="35" t="s">
        <v>31</v>
      </c>
      <c r="E522" s="12" t="s">
        <v>26</v>
      </c>
      <c r="F522" s="12"/>
      <c r="G522" s="33">
        <v>1</v>
      </c>
      <c r="H522" s="12" t="s">
        <v>64</v>
      </c>
    </row>
    <row r="523" spans="1:8" ht="15" customHeight="1">
      <c r="A523" s="10">
        <v>40965</v>
      </c>
      <c r="B523" s="54"/>
      <c r="C523" s="54" t="str">
        <f>IF(COUNTIF(plat,$D523),'Bilan global'!$M$9,'Bilan global'!$M$10)</f>
        <v>Plateau repas</v>
      </c>
      <c r="D523" s="35" t="s">
        <v>6</v>
      </c>
      <c r="E523" s="12" t="s">
        <v>26</v>
      </c>
      <c r="F523" s="12"/>
      <c r="G523" s="33">
        <v>1</v>
      </c>
      <c r="H523" s="12">
        <v>6457</v>
      </c>
    </row>
    <row r="524" spans="1:8" ht="15" customHeight="1">
      <c r="A524" s="10">
        <v>40965</v>
      </c>
      <c r="B524" s="54"/>
      <c r="C524" s="54" t="str">
        <f>IF(COUNTIF(plat,$D524),'Bilan global'!$M$9,'Bilan global'!$M$10)</f>
        <v>Plateau repas</v>
      </c>
      <c r="D524" s="35" t="s">
        <v>6</v>
      </c>
      <c r="E524" s="12" t="s">
        <v>26</v>
      </c>
      <c r="F524" s="12"/>
      <c r="G524" s="33">
        <v>1</v>
      </c>
      <c r="H524" s="12">
        <v>2213</v>
      </c>
    </row>
    <row r="525" spans="1:8" ht="15" customHeight="1">
      <c r="A525" s="29">
        <v>40965</v>
      </c>
      <c r="B525" s="54"/>
      <c r="C525" s="54" t="str">
        <f>IF(COUNTIF(plat,$D525),'Bilan global'!$M$9,'Bilan global'!$M$10)</f>
        <v>Plateau repas</v>
      </c>
      <c r="D525" s="45" t="s">
        <v>6</v>
      </c>
      <c r="E525" s="30" t="s">
        <v>26</v>
      </c>
      <c r="F525" s="30"/>
      <c r="G525" s="30">
        <v>8</v>
      </c>
      <c r="H525" s="30">
        <v>6935</v>
      </c>
    </row>
    <row r="526" spans="1:8" ht="15" customHeight="1">
      <c r="A526" s="29">
        <v>40965</v>
      </c>
      <c r="B526" s="54"/>
      <c r="C526" s="54" t="str">
        <f>IF(COUNTIF(plat,$D526),'Bilan global'!$M$9,'Bilan global'!$M$10)</f>
        <v>Plat Unique</v>
      </c>
      <c r="D526" s="45" t="s">
        <v>47</v>
      </c>
      <c r="E526" s="30" t="s">
        <v>26</v>
      </c>
      <c r="F526" s="30"/>
      <c r="G526" s="31">
        <v>2</v>
      </c>
      <c r="H526" s="30">
        <v>6935</v>
      </c>
    </row>
    <row r="527" spans="1:8" ht="15" customHeight="1">
      <c r="A527" s="10">
        <v>40965</v>
      </c>
      <c r="B527" s="54"/>
      <c r="C527" s="54" t="str">
        <f>IF(COUNTIF(plat,$D527),'Bilan global'!$M$9,'Bilan global'!$M$10)</f>
        <v>Plat Unique</v>
      </c>
      <c r="D527" s="35" t="s">
        <v>22</v>
      </c>
      <c r="E527" s="12"/>
      <c r="F527" s="12" t="s">
        <v>26</v>
      </c>
      <c r="G527" s="33">
        <v>1</v>
      </c>
      <c r="H527" s="12">
        <v>2136</v>
      </c>
    </row>
    <row r="528" spans="1:8" ht="15" customHeight="1">
      <c r="A528" s="10">
        <v>40965</v>
      </c>
      <c r="B528" s="54"/>
      <c r="C528" s="54" t="str">
        <f>IF(COUNTIF(plat,$D528),'Bilan global'!$M$9,'Bilan global'!$M$10)</f>
        <v>Plat Unique</v>
      </c>
      <c r="D528" s="35" t="s">
        <v>16</v>
      </c>
      <c r="E528" s="12"/>
      <c r="F528" s="12" t="s">
        <v>26</v>
      </c>
      <c r="G528" s="33">
        <v>1</v>
      </c>
      <c r="H528" s="12">
        <v>1311</v>
      </c>
    </row>
    <row r="529" spans="1:8" ht="15" customHeight="1">
      <c r="A529" s="10">
        <v>40965</v>
      </c>
      <c r="B529" s="54"/>
      <c r="C529" s="54" t="str">
        <f>IF(COUNTIF(plat,$D529),'Bilan global'!$M$9,'Bilan global'!$M$10)</f>
        <v>Plat Unique</v>
      </c>
      <c r="D529" s="35" t="s">
        <v>22</v>
      </c>
      <c r="E529" s="12"/>
      <c r="F529" s="12" t="s">
        <v>26</v>
      </c>
      <c r="G529" s="33">
        <v>1</v>
      </c>
      <c r="H529" s="12">
        <v>2302</v>
      </c>
    </row>
    <row r="530" spans="1:8" ht="15" customHeight="1">
      <c r="A530" s="10">
        <v>40965</v>
      </c>
      <c r="B530" s="54"/>
      <c r="C530" s="54" t="str">
        <f>IF(COUNTIF(plat,$D530),'Bilan global'!$M$9,'Bilan global'!$M$10)</f>
        <v>Plat Unique</v>
      </c>
      <c r="D530" s="35" t="s">
        <v>34</v>
      </c>
      <c r="E530" s="12"/>
      <c r="F530" s="12" t="s">
        <v>26</v>
      </c>
      <c r="G530" s="33">
        <v>1</v>
      </c>
      <c r="H530" s="12">
        <v>2717</v>
      </c>
    </row>
    <row r="531" spans="1:8" ht="15" customHeight="1">
      <c r="A531" s="10">
        <v>40965</v>
      </c>
      <c r="B531" s="54"/>
      <c r="C531" s="54" t="str">
        <f>IF(COUNTIF(plat,$D531),'Bilan global'!$M$9,'Bilan global'!$M$10)</f>
        <v>Plat Unique</v>
      </c>
      <c r="D531" s="35" t="s">
        <v>34</v>
      </c>
      <c r="E531" s="12"/>
      <c r="F531" s="12" t="s">
        <v>26</v>
      </c>
      <c r="G531" s="33">
        <v>1</v>
      </c>
      <c r="H531" s="12">
        <v>1312</v>
      </c>
    </row>
    <row r="532" spans="1:8" ht="15" customHeight="1">
      <c r="A532" s="29">
        <v>40965</v>
      </c>
      <c r="B532" s="54"/>
      <c r="C532" s="54" t="str">
        <f>IF(COUNTIF(plat,$D532),'Bilan global'!$M$9,'Bilan global'!$M$10)</f>
        <v>Plat Unique</v>
      </c>
      <c r="D532" s="45" t="s">
        <v>22</v>
      </c>
      <c r="E532" s="30"/>
      <c r="F532" s="30" t="s">
        <v>26</v>
      </c>
      <c r="G532" s="31">
        <v>1</v>
      </c>
      <c r="H532" s="30">
        <v>6935</v>
      </c>
    </row>
    <row r="533" spans="1:8" ht="15" customHeight="1">
      <c r="A533" s="10">
        <v>40965</v>
      </c>
      <c r="B533" s="54"/>
      <c r="C533" s="54" t="str">
        <f>IF(COUNTIF(plat,$D533),'Bilan global'!$M$9,'Bilan global'!$M$10)</f>
        <v>Plat Unique</v>
      </c>
      <c r="D533" s="35" t="s">
        <v>22</v>
      </c>
      <c r="E533" s="12"/>
      <c r="F533" s="12" t="s">
        <v>26</v>
      </c>
      <c r="G533" s="33">
        <v>1</v>
      </c>
      <c r="H533" s="12">
        <v>1207</v>
      </c>
    </row>
    <row r="534" spans="1:8" ht="15" customHeight="1">
      <c r="A534" s="10">
        <v>40965</v>
      </c>
      <c r="B534" s="54"/>
      <c r="C534" s="54" t="str">
        <f>IF(COUNTIF(plat,$D534),'Bilan global'!$M$9,'Bilan global'!$M$10)</f>
        <v>Plat Unique</v>
      </c>
      <c r="D534" s="35" t="s">
        <v>34</v>
      </c>
      <c r="E534" s="12"/>
      <c r="F534" s="12" t="s">
        <v>26</v>
      </c>
      <c r="G534" s="33">
        <v>1</v>
      </c>
      <c r="H534" s="12">
        <v>6932</v>
      </c>
    </row>
    <row r="535" spans="1:8" ht="15" customHeight="1">
      <c r="A535" s="16">
        <v>40966</v>
      </c>
      <c r="B535" s="54"/>
      <c r="C535" s="54" t="str">
        <f>IF(COUNTIF(plat,$D535),'Bilan global'!$M$9,'Bilan global'!$M$10)</f>
        <v>Plat Unique</v>
      </c>
      <c r="D535" s="36" t="s">
        <v>17</v>
      </c>
      <c r="E535" s="17"/>
      <c r="F535" s="17" t="s">
        <v>26</v>
      </c>
      <c r="G535" s="32">
        <v>1</v>
      </c>
      <c r="H535" s="17">
        <v>6411</v>
      </c>
    </row>
    <row r="536" spans="1:8" ht="15" customHeight="1">
      <c r="A536" s="10">
        <v>40967</v>
      </c>
      <c r="B536" s="54"/>
      <c r="C536" s="54" t="str">
        <f>IF(COUNTIF(plat,$D536),'Bilan global'!$M$9,'Bilan global'!$M$10)</f>
        <v>Plateau repas</v>
      </c>
      <c r="D536" s="35" t="s">
        <v>14</v>
      </c>
      <c r="E536" s="12" t="s">
        <v>26</v>
      </c>
      <c r="F536" s="12"/>
      <c r="G536" s="33">
        <v>1</v>
      </c>
      <c r="H536" s="12">
        <v>6511</v>
      </c>
    </row>
    <row r="537" spans="1:8" ht="15" customHeight="1">
      <c r="A537" s="10">
        <v>40968</v>
      </c>
      <c r="B537" s="54"/>
      <c r="C537" s="54" t="str">
        <f>IF(COUNTIF(plat,$D537),'Bilan global'!$M$9,'Bilan global'!$M$10)</f>
        <v>Plat Unique</v>
      </c>
      <c r="D537" s="35" t="s">
        <v>22</v>
      </c>
      <c r="E537" s="12"/>
      <c r="F537" s="12" t="s">
        <v>26</v>
      </c>
      <c r="G537" s="33">
        <v>1</v>
      </c>
      <c r="H537" s="12">
        <v>6501</v>
      </c>
    </row>
    <row r="538" spans="1:8" ht="15" customHeight="1">
      <c r="A538" s="10">
        <v>40968</v>
      </c>
      <c r="B538" s="54"/>
      <c r="C538" s="54" t="str">
        <f>IF(COUNTIF(plat,$D538),'Bilan global'!$M$9,'Bilan global'!$M$10)</f>
        <v>Plat Unique</v>
      </c>
      <c r="D538" s="35" t="s">
        <v>22</v>
      </c>
      <c r="E538" s="12"/>
      <c r="F538" s="12" t="s">
        <v>26</v>
      </c>
      <c r="G538" s="33">
        <v>1</v>
      </c>
      <c r="H538" s="12">
        <v>6412</v>
      </c>
    </row>
    <row r="539" spans="1:8" ht="15" customHeight="1">
      <c r="A539" s="10">
        <v>40968</v>
      </c>
      <c r="B539" s="54"/>
      <c r="C539" s="54" t="str">
        <f>IF(COUNTIF(plat,$D539),'Bilan global'!$M$9,'Bilan global'!$M$10)</f>
        <v>Plateau repas</v>
      </c>
      <c r="D539" s="35" t="s">
        <v>14</v>
      </c>
      <c r="E539" s="12"/>
      <c r="F539" s="12" t="s">
        <v>26</v>
      </c>
      <c r="G539" s="33">
        <v>1</v>
      </c>
      <c r="H539" s="12">
        <v>2213</v>
      </c>
    </row>
    <row r="540" spans="1:8" ht="15" customHeight="1">
      <c r="A540" s="10">
        <v>40968</v>
      </c>
      <c r="B540" s="54"/>
      <c r="C540" s="54" t="str">
        <f>IF(COUNTIF(plat,$D540),'Bilan global'!$M$9,'Bilan global'!$M$10)</f>
        <v>Plat Unique</v>
      </c>
      <c r="D540" s="35" t="s">
        <v>17</v>
      </c>
      <c r="E540" s="12"/>
      <c r="F540" s="12" t="s">
        <v>26</v>
      </c>
      <c r="G540" s="33">
        <v>1</v>
      </c>
      <c r="H540" s="12">
        <v>2216</v>
      </c>
    </row>
    <row r="541" spans="1:8" ht="15" customHeight="1">
      <c r="A541" s="10">
        <v>40968</v>
      </c>
      <c r="B541" s="54"/>
      <c r="C541" s="54" t="str">
        <f>IF(COUNTIF(plat,$D541),'Bilan global'!$M$9,'Bilan global'!$M$10)</f>
        <v>Plat Unique</v>
      </c>
      <c r="D541" s="35" t="s">
        <v>22</v>
      </c>
      <c r="E541" s="12"/>
      <c r="F541" s="12" t="s">
        <v>26</v>
      </c>
      <c r="G541" s="33">
        <v>1</v>
      </c>
      <c r="H541" s="12">
        <v>1202</v>
      </c>
    </row>
    <row r="542" spans="1:8" ht="15" customHeight="1">
      <c r="A542" s="10">
        <v>40940</v>
      </c>
      <c r="B542" s="54"/>
      <c r="C542" s="54" t="str">
        <f>IF(COUNTIF(plat,$D542),'Bilan global'!$M$9,'Bilan global'!$M$10)</f>
        <v>Plat Unique</v>
      </c>
      <c r="D542" s="35" t="s">
        <v>22</v>
      </c>
      <c r="E542" s="12"/>
      <c r="F542" s="12" t="s">
        <v>26</v>
      </c>
      <c r="G542" s="33">
        <v>1</v>
      </c>
      <c r="H542" s="12" t="s">
        <v>37</v>
      </c>
    </row>
    <row r="543" spans="1:8" ht="15" customHeight="1">
      <c r="A543" s="10">
        <v>40940</v>
      </c>
      <c r="B543" s="54"/>
      <c r="C543" s="54" t="str">
        <f>IF(COUNTIF(plat,$D543),'Bilan global'!$M$9,'Bilan global'!$M$10)</f>
        <v>Plateau repas</v>
      </c>
      <c r="D543" s="35" t="s">
        <v>7</v>
      </c>
      <c r="E543" s="12"/>
      <c r="F543" s="12" t="s">
        <v>26</v>
      </c>
      <c r="G543" s="33">
        <v>1</v>
      </c>
      <c r="H543" s="12" t="s">
        <v>37</v>
      </c>
    </row>
    <row r="544" spans="1:8" ht="15" customHeight="1">
      <c r="A544" s="10">
        <v>40940</v>
      </c>
      <c r="B544" s="54"/>
      <c r="C544" s="54" t="str">
        <f>IF(COUNTIF(plat,$D544),'Bilan global'!$M$9,'Bilan global'!$M$10)</f>
        <v>Plateau repas</v>
      </c>
      <c r="D544" s="35" t="s">
        <v>7</v>
      </c>
      <c r="E544" s="12"/>
      <c r="F544" s="12" t="s">
        <v>26</v>
      </c>
      <c r="G544" s="33">
        <v>1</v>
      </c>
      <c r="H544" s="12">
        <v>1404</v>
      </c>
    </row>
    <row r="545" spans="1:8" ht="15" customHeight="1">
      <c r="A545" s="10">
        <v>40940</v>
      </c>
      <c r="B545" s="54"/>
      <c r="C545" s="54" t="str">
        <f>IF(COUNTIF(plat,$D545),'Bilan global'!$M$9,'Bilan global'!$M$10)</f>
        <v>Plateau repas</v>
      </c>
      <c r="D545" s="35" t="s">
        <v>6</v>
      </c>
      <c r="E545" s="12" t="s">
        <v>26</v>
      </c>
      <c r="F545" s="12"/>
      <c r="G545" s="33">
        <v>1</v>
      </c>
      <c r="H545" s="12">
        <v>2621</v>
      </c>
    </row>
    <row r="546" spans="1:8" ht="15" customHeight="1">
      <c r="A546" s="10">
        <v>40940</v>
      </c>
      <c r="B546" s="54"/>
      <c r="C546" s="54" t="str">
        <f>IF(COUNTIF(plat,$D546),'Bilan global'!$M$9,'Bilan global'!$M$10)</f>
        <v>Plat Unique</v>
      </c>
      <c r="D546" s="35" t="s">
        <v>22</v>
      </c>
      <c r="E546" s="12"/>
      <c r="F546" s="12" t="s">
        <v>26</v>
      </c>
      <c r="G546" s="33">
        <v>1</v>
      </c>
      <c r="H546" s="12">
        <v>6251</v>
      </c>
    </row>
    <row r="547" spans="1:8" ht="15" customHeight="1">
      <c r="A547" s="10">
        <v>40940</v>
      </c>
      <c r="B547" s="54"/>
      <c r="C547" s="54" t="str">
        <f>IF(COUNTIF(plat,$D547),'Bilan global'!$M$9,'Bilan global'!$M$10)</f>
        <v>Plat Unique</v>
      </c>
      <c r="D547" s="35" t="s">
        <v>25</v>
      </c>
      <c r="E547" s="12"/>
      <c r="F547" s="12" t="s">
        <v>26</v>
      </c>
      <c r="G547" s="33">
        <v>1</v>
      </c>
      <c r="H547" s="12">
        <v>6711</v>
      </c>
    </row>
    <row r="548" spans="1:8" ht="15" customHeight="1">
      <c r="A548" s="10">
        <v>40940</v>
      </c>
      <c r="B548" s="54"/>
      <c r="C548" s="54" t="str">
        <f>IF(COUNTIF(plat,$D548),'Bilan global'!$M$9,'Bilan global'!$M$10)</f>
        <v>Plat Unique</v>
      </c>
      <c r="D548" s="35" t="s">
        <v>25</v>
      </c>
      <c r="E548" s="12"/>
      <c r="F548" s="12" t="s">
        <v>26</v>
      </c>
      <c r="G548" s="33">
        <v>4</v>
      </c>
      <c r="H548" s="12">
        <v>3674</v>
      </c>
    </row>
    <row r="549" spans="1:8" ht="15" customHeight="1">
      <c r="A549" s="10">
        <v>40940</v>
      </c>
      <c r="B549" s="54"/>
      <c r="C549" s="54" t="str">
        <f>IF(COUNTIF(plat,$D549),'Bilan global'!$M$9,'Bilan global'!$M$10)</f>
        <v>Plat Unique</v>
      </c>
      <c r="D549" s="35" t="s">
        <v>16</v>
      </c>
      <c r="E549" s="12"/>
      <c r="F549" s="12" t="s">
        <v>26</v>
      </c>
      <c r="G549" s="33">
        <v>1</v>
      </c>
      <c r="H549" s="12">
        <v>6932</v>
      </c>
    </row>
    <row r="550" spans="1:8" ht="15" customHeight="1">
      <c r="A550" s="10">
        <v>40940</v>
      </c>
      <c r="B550" s="54"/>
      <c r="C550" s="54" t="str">
        <f>IF(COUNTIF(plat,$D550),'Bilan global'!$M$9,'Bilan global'!$M$10)</f>
        <v>Plat Unique</v>
      </c>
      <c r="D550" s="35" t="s">
        <v>17</v>
      </c>
      <c r="E550" s="12"/>
      <c r="F550" s="12" t="s">
        <v>26</v>
      </c>
      <c r="G550" s="33">
        <v>1</v>
      </c>
      <c r="H550" s="12">
        <v>2021</v>
      </c>
    </row>
    <row r="551" spans="1:8" ht="15" customHeight="1">
      <c r="A551" s="10">
        <v>40940</v>
      </c>
      <c r="B551" s="54"/>
      <c r="C551" s="54" t="str">
        <f>IF(COUNTIF(plat,$D551),'Bilan global'!$M$9,'Bilan global'!$M$10)</f>
        <v>Plat Unique</v>
      </c>
      <c r="D551" s="35" t="s">
        <v>16</v>
      </c>
      <c r="E551" s="12"/>
      <c r="F551" s="12" t="s">
        <v>26</v>
      </c>
      <c r="G551" s="33">
        <v>1</v>
      </c>
      <c r="H551" s="12">
        <v>3753</v>
      </c>
    </row>
    <row r="552" spans="1:8" ht="15" customHeight="1">
      <c r="A552" s="10">
        <v>40940</v>
      </c>
      <c r="B552" s="54"/>
      <c r="C552" s="54" t="str">
        <f>IF(COUNTIF(plat,$D552),'Bilan global'!$M$9,'Bilan global'!$M$10)</f>
        <v>Plat Unique</v>
      </c>
      <c r="D552" s="35" t="s">
        <v>47</v>
      </c>
      <c r="E552" s="12"/>
      <c r="F552" s="12" t="s">
        <v>26</v>
      </c>
      <c r="G552" s="33">
        <v>1</v>
      </c>
      <c r="H552" s="12">
        <v>6466</v>
      </c>
    </row>
    <row r="553" spans="1:8" ht="15" customHeight="1">
      <c r="A553" s="10">
        <v>40970</v>
      </c>
      <c r="B553" s="54"/>
      <c r="C553" s="54" t="str">
        <f>IF(COUNTIF(plat,$D553),'Bilan global'!$M$9,'Bilan global'!$M$10)</f>
        <v>Plateau repas</v>
      </c>
      <c r="D553" s="35" t="s">
        <v>6</v>
      </c>
      <c r="E553" s="12" t="s">
        <v>26</v>
      </c>
      <c r="F553" s="12"/>
      <c r="G553" s="33">
        <v>1</v>
      </c>
      <c r="H553" s="12">
        <v>2621</v>
      </c>
    </row>
    <row r="554" spans="1:8" ht="15" customHeight="1">
      <c r="A554" s="10">
        <v>40970</v>
      </c>
      <c r="B554" s="54"/>
      <c r="C554" s="54" t="str">
        <f>IF(COUNTIF(plat,$D554),'Bilan global'!$M$9,'Bilan global'!$M$10)</f>
        <v>Plat Unique</v>
      </c>
      <c r="D554" s="35" t="s">
        <v>22</v>
      </c>
      <c r="E554" s="12"/>
      <c r="F554" s="12" t="s">
        <v>26</v>
      </c>
      <c r="G554" s="33">
        <v>1</v>
      </c>
      <c r="H554" s="12" t="s">
        <v>37</v>
      </c>
    </row>
    <row r="555" spans="1:8" ht="15" customHeight="1">
      <c r="A555" s="10">
        <v>40970</v>
      </c>
      <c r="B555" s="54"/>
      <c r="C555" s="54" t="str">
        <f>IF(COUNTIF(plat,$D555),'Bilan global'!$M$9,'Bilan global'!$M$10)</f>
        <v>Plat Unique</v>
      </c>
      <c r="D555" s="35" t="s">
        <v>22</v>
      </c>
      <c r="E555" s="12"/>
      <c r="F555" s="12" t="s">
        <v>26</v>
      </c>
      <c r="G555" s="33">
        <v>1</v>
      </c>
      <c r="H555" s="12">
        <v>6251</v>
      </c>
    </row>
    <row r="556" spans="1:8" ht="15" customHeight="1">
      <c r="A556" s="10">
        <v>40970</v>
      </c>
      <c r="B556" s="54"/>
      <c r="C556" s="54" t="str">
        <f>IF(COUNTIF(plat,$D556),'Bilan global'!$M$9,'Bilan global'!$M$10)</f>
        <v>Plat Unique</v>
      </c>
      <c r="D556" s="35" t="s">
        <v>25</v>
      </c>
      <c r="E556" s="12"/>
      <c r="F556" s="12" t="s">
        <v>26</v>
      </c>
      <c r="G556" s="33">
        <v>1</v>
      </c>
      <c r="H556" s="12">
        <v>6711</v>
      </c>
    </row>
    <row r="557" spans="1:8" ht="15" customHeight="1">
      <c r="A557" s="10">
        <v>40970</v>
      </c>
      <c r="B557" s="54"/>
      <c r="C557" s="54" t="str">
        <f>IF(COUNTIF(plat,$D557),'Bilan global'!$M$9,'Bilan global'!$M$10)</f>
        <v>Plat Unique</v>
      </c>
      <c r="D557" s="35" t="s">
        <v>25</v>
      </c>
      <c r="E557" s="12"/>
      <c r="F557" s="12" t="s">
        <v>26</v>
      </c>
      <c r="G557" s="33">
        <v>1</v>
      </c>
      <c r="H557" s="12">
        <v>3674</v>
      </c>
    </row>
    <row r="558" spans="1:8" ht="15" customHeight="1">
      <c r="A558" s="10">
        <v>40970</v>
      </c>
      <c r="B558" s="54"/>
      <c r="C558" s="54" t="str">
        <f>IF(COUNTIF(plat,$D558),'Bilan global'!$M$9,'Bilan global'!$M$10)</f>
        <v>Plat Unique</v>
      </c>
      <c r="D558" s="35" t="s">
        <v>16</v>
      </c>
      <c r="E558" s="12"/>
      <c r="F558" s="12" t="s">
        <v>26</v>
      </c>
      <c r="G558" s="33">
        <v>1</v>
      </c>
      <c r="H558" s="12">
        <v>6932</v>
      </c>
    </row>
    <row r="559" spans="1:8" ht="15" customHeight="1">
      <c r="A559" s="10">
        <v>40942</v>
      </c>
      <c r="B559" s="54"/>
      <c r="C559" s="54" t="str">
        <f>IF(COUNTIF(plat,$D559),'Bilan global'!$M$9,'Bilan global'!$M$10)</f>
        <v>Plat Unique</v>
      </c>
      <c r="D559" s="35" t="s">
        <v>17</v>
      </c>
      <c r="E559" s="12"/>
      <c r="F559" s="12" t="s">
        <v>26</v>
      </c>
      <c r="G559" s="33">
        <v>1</v>
      </c>
      <c r="H559" s="12">
        <v>2021</v>
      </c>
    </row>
    <row r="560" spans="1:8" ht="15" customHeight="1">
      <c r="A560" s="10">
        <v>40942</v>
      </c>
      <c r="B560" s="54"/>
      <c r="C560" s="54" t="str">
        <f>IF(COUNTIF(plat,$D560),'Bilan global'!$M$9,'Bilan global'!$M$10)</f>
        <v>Plat Unique</v>
      </c>
      <c r="D560" s="35" t="s">
        <v>16</v>
      </c>
      <c r="E560" s="12"/>
      <c r="F560" s="12" t="s">
        <v>26</v>
      </c>
      <c r="G560" s="33">
        <v>1</v>
      </c>
      <c r="H560" s="12">
        <v>3753</v>
      </c>
    </row>
    <row r="561" spans="1:8" ht="15" customHeight="1">
      <c r="A561" s="10">
        <v>40942</v>
      </c>
      <c r="B561" s="54"/>
      <c r="C561" s="54" t="str">
        <f>IF(COUNTIF(plat,$D561),'Bilan global'!$M$9,'Bilan global'!$M$10)</f>
        <v>Plat Unique</v>
      </c>
      <c r="D561" s="35" t="s">
        <v>47</v>
      </c>
      <c r="E561" s="12"/>
      <c r="F561" s="12" t="s">
        <v>26</v>
      </c>
      <c r="G561" s="33">
        <v>1</v>
      </c>
      <c r="H561" s="12">
        <v>6466</v>
      </c>
    </row>
    <row r="562" spans="1:8" ht="15" customHeight="1">
      <c r="A562" s="10">
        <v>40972</v>
      </c>
      <c r="B562" s="54"/>
      <c r="C562" s="54" t="str">
        <f>IF(COUNTIF(plat,$D562),'Bilan global'!$M$9,'Bilan global'!$M$10)</f>
        <v>Plat Unique</v>
      </c>
      <c r="D562" s="35" t="s">
        <v>22</v>
      </c>
      <c r="E562" s="12"/>
      <c r="F562" s="12" t="s">
        <v>26</v>
      </c>
      <c r="G562" s="33">
        <v>1</v>
      </c>
      <c r="H562" s="12">
        <v>2301</v>
      </c>
    </row>
    <row r="563" spans="1:8" ht="15" customHeight="1">
      <c r="A563" s="10">
        <v>40972</v>
      </c>
      <c r="B563" s="54"/>
      <c r="C563" s="54" t="str">
        <f>IF(COUNTIF(plat,$D563),'Bilan global'!$M$9,'Bilan global'!$M$10)</f>
        <v>Plat Unique</v>
      </c>
      <c r="D563" s="35" t="s">
        <v>22</v>
      </c>
      <c r="E563" s="12"/>
      <c r="F563" s="12" t="s">
        <v>26</v>
      </c>
      <c r="G563" s="33">
        <v>1</v>
      </c>
      <c r="H563" s="12">
        <v>2021</v>
      </c>
    </row>
    <row r="564" spans="1:8" ht="15" customHeight="1">
      <c r="A564" s="10">
        <v>40972</v>
      </c>
      <c r="B564" s="54"/>
      <c r="C564" s="54" t="str">
        <f>IF(COUNTIF(plat,$D564),'Bilan global'!$M$9,'Bilan global'!$M$10)</f>
        <v>Plat Unique</v>
      </c>
      <c r="D564" s="35" t="s">
        <v>22</v>
      </c>
      <c r="E564" s="12"/>
      <c r="F564" s="12" t="s">
        <v>26</v>
      </c>
      <c r="G564" s="33">
        <v>1</v>
      </c>
      <c r="H564" s="12">
        <v>1312</v>
      </c>
    </row>
    <row r="565" spans="1:8" ht="15" customHeight="1">
      <c r="A565" s="10">
        <v>40972</v>
      </c>
      <c r="B565" s="54"/>
      <c r="C565" s="54" t="str">
        <f>IF(COUNTIF(plat,$D565),'Bilan global'!$M$9,'Bilan global'!$M$10)</f>
        <v>Plateau repas</v>
      </c>
      <c r="D565" s="35" t="s">
        <v>6</v>
      </c>
      <c r="E565" s="12" t="s">
        <v>26</v>
      </c>
      <c r="F565" s="12"/>
      <c r="G565" s="33">
        <v>2</v>
      </c>
      <c r="H565" s="12">
        <v>1204</v>
      </c>
    </row>
    <row r="566" spans="1:8" ht="15" customHeight="1">
      <c r="A566" s="10">
        <v>40972</v>
      </c>
      <c r="B566" s="54"/>
      <c r="C566" s="54" t="str">
        <f>IF(COUNTIF(plat,$D566),'Bilan global'!$M$9,'Bilan global'!$M$10)</f>
        <v>Plateau repas</v>
      </c>
      <c r="D566" s="35" t="s">
        <v>31</v>
      </c>
      <c r="E566" s="12" t="s">
        <v>26</v>
      </c>
      <c r="F566" s="12"/>
      <c r="G566" s="33">
        <v>2</v>
      </c>
      <c r="H566" s="12">
        <v>6466</v>
      </c>
    </row>
    <row r="567" spans="1:8" ht="15" customHeight="1">
      <c r="A567" s="10">
        <v>40972</v>
      </c>
      <c r="B567" s="54"/>
      <c r="C567" s="54" t="str">
        <f>IF(COUNTIF(plat,$D567),'Bilan global'!$M$9,'Bilan global'!$M$10)</f>
        <v>Plateau repas</v>
      </c>
      <c r="D567" s="35" t="s">
        <v>7</v>
      </c>
      <c r="E567" s="12" t="s">
        <v>26</v>
      </c>
      <c r="F567" s="12"/>
      <c r="G567" s="33">
        <v>1</v>
      </c>
      <c r="H567" s="12">
        <v>6931</v>
      </c>
    </row>
    <row r="568" spans="1:8" ht="15" customHeight="1">
      <c r="A568" s="10">
        <v>40972</v>
      </c>
      <c r="B568" s="54"/>
      <c r="C568" s="54" t="str">
        <f>IF(COUNTIF(plat,$D568),'Bilan global'!$M$9,'Bilan global'!$M$10)</f>
        <v>Plateau repas</v>
      </c>
      <c r="D568" s="35" t="s">
        <v>4</v>
      </c>
      <c r="E568" s="12" t="s">
        <v>26</v>
      </c>
      <c r="F568" s="12"/>
      <c r="G568" s="33">
        <v>1</v>
      </c>
      <c r="H568" s="12">
        <v>6602</v>
      </c>
    </row>
    <row r="569" spans="1:8" ht="15" customHeight="1">
      <c r="A569" s="10">
        <v>40973</v>
      </c>
      <c r="B569" s="54"/>
      <c r="C569" s="54" t="str">
        <f>IF(COUNTIF(plat,$D569),'Bilan global'!$M$9,'Bilan global'!$M$10)</f>
        <v>Plat Unique</v>
      </c>
      <c r="D569" s="35" t="s">
        <v>34</v>
      </c>
      <c r="E569" s="12"/>
      <c r="F569" s="12" t="s">
        <v>26</v>
      </c>
      <c r="G569" s="33">
        <v>1</v>
      </c>
      <c r="H569" s="12">
        <v>6424</v>
      </c>
    </row>
    <row r="570" spans="1:8" ht="15" customHeight="1">
      <c r="A570" s="10">
        <v>40973</v>
      </c>
      <c r="B570" s="54"/>
      <c r="C570" s="54" t="str">
        <f>IF(COUNTIF(plat,$D570),'Bilan global'!$M$9,'Bilan global'!$M$10)</f>
        <v>Plat Unique</v>
      </c>
      <c r="D570" s="35" t="s">
        <v>22</v>
      </c>
      <c r="E570" s="12"/>
      <c r="F570" s="12" t="s">
        <v>26</v>
      </c>
      <c r="G570" s="33">
        <v>1</v>
      </c>
      <c r="H570" s="12">
        <v>3722</v>
      </c>
    </row>
    <row r="571" spans="1:8" ht="15" customHeight="1">
      <c r="A571" s="10">
        <v>40974</v>
      </c>
      <c r="B571" s="54"/>
      <c r="C571" s="54" t="str">
        <f>IF(COUNTIF(plat,$D571),'Bilan global'!$M$9,'Bilan global'!$M$10)</f>
        <v>Plat Unique</v>
      </c>
      <c r="D571" s="35" t="s">
        <v>22</v>
      </c>
      <c r="E571" s="12"/>
      <c r="F571" s="12" t="s">
        <v>26</v>
      </c>
      <c r="G571" s="33">
        <v>1</v>
      </c>
      <c r="H571" s="12">
        <v>6424</v>
      </c>
    </row>
    <row r="572" spans="1:8" ht="15" customHeight="1">
      <c r="A572" s="10">
        <v>40974</v>
      </c>
      <c r="B572" s="54"/>
      <c r="C572" s="54" t="str">
        <f>IF(COUNTIF(plat,$D572),'Bilan global'!$M$9,'Bilan global'!$M$10)</f>
        <v>Plat Unique</v>
      </c>
      <c r="D572" s="35" t="s">
        <v>22</v>
      </c>
      <c r="E572" s="12"/>
      <c r="F572" s="12" t="s">
        <v>26</v>
      </c>
      <c r="G572" s="33">
        <v>1</v>
      </c>
      <c r="H572" s="12">
        <v>6424</v>
      </c>
    </row>
    <row r="573" spans="1:8" ht="15" customHeight="1">
      <c r="A573" s="10">
        <v>40974</v>
      </c>
      <c r="B573" s="54"/>
      <c r="C573" s="54" t="str">
        <f>IF(COUNTIF(plat,$D573),'Bilan global'!$M$9,'Bilan global'!$M$10)</f>
        <v>Plat Unique</v>
      </c>
      <c r="D573" s="35" t="s">
        <v>22</v>
      </c>
      <c r="E573" s="12"/>
      <c r="F573" s="12" t="s">
        <v>26</v>
      </c>
      <c r="G573" s="33">
        <v>1</v>
      </c>
      <c r="H573" s="12">
        <v>6422</v>
      </c>
    </row>
    <row r="574" spans="1:8" ht="15" customHeight="1">
      <c r="A574" s="10">
        <v>40974</v>
      </c>
      <c r="B574" s="54"/>
      <c r="C574" s="54" t="str">
        <f>IF(COUNTIF(plat,$D574),'Bilan global'!$M$9,'Bilan global'!$M$10)</f>
        <v>Plat Unique</v>
      </c>
      <c r="D574" s="35" t="s">
        <v>22</v>
      </c>
      <c r="E574" s="12"/>
      <c r="F574" s="12" t="s">
        <v>26</v>
      </c>
      <c r="G574" s="33">
        <v>1</v>
      </c>
      <c r="H574" s="12" t="s">
        <v>35</v>
      </c>
    </row>
    <row r="575" spans="1:8" ht="15" customHeight="1">
      <c r="A575" s="10">
        <v>40974</v>
      </c>
      <c r="B575" s="54"/>
      <c r="C575" s="54" t="str">
        <f>IF(COUNTIF(plat,$D575),'Bilan global'!$M$9,'Bilan global'!$M$10)</f>
        <v>Plat Unique</v>
      </c>
      <c r="D575" s="35" t="s">
        <v>22</v>
      </c>
      <c r="E575" s="12"/>
      <c r="F575" s="12" t="s">
        <v>26</v>
      </c>
      <c r="G575" s="33">
        <v>1</v>
      </c>
      <c r="H575" s="12" t="s">
        <v>35</v>
      </c>
    </row>
    <row r="576" spans="1:8" ht="15" customHeight="1">
      <c r="A576" s="10">
        <v>40974</v>
      </c>
      <c r="B576" s="54"/>
      <c r="C576" s="54" t="str">
        <f>IF(COUNTIF(plat,$D576),'Bilan global'!$M$9,'Bilan global'!$M$10)</f>
        <v>Plat Unique</v>
      </c>
      <c r="D576" s="35" t="s">
        <v>29</v>
      </c>
      <c r="E576" s="12"/>
      <c r="F576" s="12" t="s">
        <v>26</v>
      </c>
      <c r="G576" s="33">
        <v>1</v>
      </c>
      <c r="H576" s="12">
        <v>6805</v>
      </c>
    </row>
    <row r="577" spans="1:8" ht="15" customHeight="1">
      <c r="A577" s="10">
        <v>40974</v>
      </c>
      <c r="B577" s="54"/>
      <c r="C577" s="54" t="str">
        <f>IF(COUNTIF(plat,$D577),'Bilan global'!$M$9,'Bilan global'!$M$10)</f>
        <v>Plat Unique</v>
      </c>
      <c r="D577" s="35" t="s">
        <v>22</v>
      </c>
      <c r="E577" s="12"/>
      <c r="F577" s="12" t="s">
        <v>26</v>
      </c>
      <c r="G577" s="33">
        <v>1</v>
      </c>
      <c r="H577" s="12">
        <v>6702</v>
      </c>
    </row>
    <row r="578" spans="1:8" ht="15" customHeight="1">
      <c r="A578" s="10">
        <v>40975</v>
      </c>
      <c r="B578" s="54"/>
      <c r="C578" s="54" t="str">
        <f>IF(COUNTIF(plat,$D578),'Bilan global'!$M$9,'Bilan global'!$M$10)</f>
        <v>Plat Unique</v>
      </c>
      <c r="D578" s="35" t="s">
        <v>34</v>
      </c>
      <c r="E578" s="12"/>
      <c r="F578" s="12" t="s">
        <v>26</v>
      </c>
      <c r="G578" s="33">
        <v>1</v>
      </c>
      <c r="H578" s="12">
        <v>2401</v>
      </c>
    </row>
    <row r="579" spans="1:8" ht="15" customHeight="1">
      <c r="A579" s="10">
        <v>40975</v>
      </c>
      <c r="B579" s="54"/>
      <c r="C579" s="54" t="str">
        <f>IF(COUNTIF(plat,$D579),'Bilan global'!$M$9,'Bilan global'!$M$10)</f>
        <v>Plat Unique</v>
      </c>
      <c r="D579" s="35" t="s">
        <v>16</v>
      </c>
      <c r="E579" s="12"/>
      <c r="F579" s="12" t="s">
        <v>26</v>
      </c>
      <c r="G579" s="33">
        <v>1</v>
      </c>
      <c r="H579" s="12">
        <v>2401</v>
      </c>
    </row>
    <row r="580" spans="1:8" ht="15" customHeight="1">
      <c r="A580" s="10">
        <v>40975</v>
      </c>
      <c r="B580" s="54"/>
      <c r="C580" s="54" t="str">
        <f>IF(COUNTIF(plat,$D580),'Bilan global'!$M$9,'Bilan global'!$M$10)</f>
        <v>Plat Unique</v>
      </c>
      <c r="D580" s="35" t="s">
        <v>22</v>
      </c>
      <c r="E580" s="12"/>
      <c r="F580" s="12" t="s">
        <v>26</v>
      </c>
      <c r="G580" s="33">
        <v>1</v>
      </c>
      <c r="H580" s="12">
        <v>2401</v>
      </c>
    </row>
    <row r="581" spans="1:8" ht="15" customHeight="1">
      <c r="A581" s="10">
        <v>40975</v>
      </c>
      <c r="B581" s="54"/>
      <c r="C581" s="54" t="str">
        <f>IF(COUNTIF(plat,$D581),'Bilan global'!$M$9,'Bilan global'!$M$10)</f>
        <v>Plat Unique</v>
      </c>
      <c r="D581" s="35" t="s">
        <v>22</v>
      </c>
      <c r="E581" s="12"/>
      <c r="F581" s="12" t="s">
        <v>26</v>
      </c>
      <c r="G581" s="33">
        <v>1</v>
      </c>
      <c r="H581" s="12">
        <v>2311</v>
      </c>
    </row>
    <row r="582" spans="1:8" ht="15" customHeight="1">
      <c r="A582" s="10">
        <v>40975</v>
      </c>
      <c r="B582" s="54"/>
      <c r="C582" s="54" t="str">
        <f>IF(COUNTIF(plat,$D582),'Bilan global'!$M$9,'Bilan global'!$M$10)</f>
        <v>Plat Unique</v>
      </c>
      <c r="D582" s="35" t="s">
        <v>22</v>
      </c>
      <c r="E582" s="12"/>
      <c r="F582" s="12" t="s">
        <v>26</v>
      </c>
      <c r="G582" s="33">
        <v>1</v>
      </c>
      <c r="H582" s="12">
        <v>2406</v>
      </c>
    </row>
    <row r="583" spans="1:8" ht="15" customHeight="1">
      <c r="A583" s="10">
        <v>40975</v>
      </c>
      <c r="B583" s="54"/>
      <c r="C583" s="54" t="str">
        <f>IF(COUNTIF(plat,$D583),'Bilan global'!$M$9,'Bilan global'!$M$10)</f>
        <v>Plat Unique</v>
      </c>
      <c r="D583" s="35" t="s">
        <v>22</v>
      </c>
      <c r="E583" s="12"/>
      <c r="F583" s="12" t="s">
        <v>26</v>
      </c>
      <c r="G583" s="33">
        <v>1</v>
      </c>
      <c r="H583" s="12">
        <v>6424</v>
      </c>
    </row>
    <row r="584" spans="1:8" ht="15" customHeight="1">
      <c r="A584" s="10">
        <v>40975</v>
      </c>
      <c r="B584" s="54"/>
      <c r="C584" s="54" t="str">
        <f>IF(COUNTIF(plat,$D584),'Bilan global'!$M$9,'Bilan global'!$M$10)</f>
        <v>Plat Unique</v>
      </c>
      <c r="D584" s="35" t="s">
        <v>21</v>
      </c>
      <c r="E584" s="12"/>
      <c r="F584" s="12" t="s">
        <v>26</v>
      </c>
      <c r="G584" s="33">
        <v>2</v>
      </c>
      <c r="H584" s="12">
        <v>6267</v>
      </c>
    </row>
    <row r="585" spans="1:8" ht="15" customHeight="1">
      <c r="A585" s="10">
        <v>40975</v>
      </c>
      <c r="B585" s="54"/>
      <c r="C585" s="54" t="str">
        <f>IF(COUNTIF(plat,$D585),'Bilan global'!$M$9,'Bilan global'!$M$10)</f>
        <v>Plat Unique</v>
      </c>
      <c r="D585" s="35" t="s">
        <v>17</v>
      </c>
      <c r="E585" s="12"/>
      <c r="F585" s="12" t="s">
        <v>26</v>
      </c>
      <c r="G585" s="33">
        <v>1</v>
      </c>
      <c r="H585" s="12">
        <v>6939</v>
      </c>
    </row>
    <row r="586" spans="1:8" ht="15" customHeight="1">
      <c r="A586" s="10">
        <v>40975</v>
      </c>
      <c r="B586" s="54"/>
      <c r="C586" s="54" t="str">
        <f>IF(COUNTIF(plat,$D586),'Bilan global'!$M$9,'Bilan global'!$M$10)</f>
        <v>Plat Unique</v>
      </c>
      <c r="D586" s="35" t="s">
        <v>22</v>
      </c>
      <c r="E586" s="12"/>
      <c r="F586" s="12" t="s">
        <v>26</v>
      </c>
      <c r="G586" s="33">
        <v>1</v>
      </c>
      <c r="H586" s="12">
        <v>6939</v>
      </c>
    </row>
    <row r="587" spans="1:8" ht="15" customHeight="1">
      <c r="A587" s="10">
        <v>40975</v>
      </c>
      <c r="B587" s="54"/>
      <c r="C587" s="54" t="str">
        <f>IF(COUNTIF(plat,$D587),'Bilan global'!$M$9,'Bilan global'!$M$10)</f>
        <v>Plat Unique</v>
      </c>
      <c r="D587" s="35" t="s">
        <v>22</v>
      </c>
      <c r="E587" s="12"/>
      <c r="F587" s="12" t="s">
        <v>26</v>
      </c>
      <c r="G587" s="33">
        <v>1</v>
      </c>
      <c r="H587" s="12">
        <v>6602</v>
      </c>
    </row>
    <row r="588" spans="1:8" ht="15" customHeight="1">
      <c r="A588" s="10">
        <v>40976</v>
      </c>
      <c r="B588" s="54"/>
      <c r="C588" s="54" t="str">
        <f>IF(COUNTIF(plat,$D588),'Bilan global'!$M$9,'Bilan global'!$M$10)</f>
        <v>Plat Unique</v>
      </c>
      <c r="D588" s="35" t="s">
        <v>22</v>
      </c>
      <c r="E588" s="12"/>
      <c r="F588" s="12" t="s">
        <v>26</v>
      </c>
      <c r="G588" s="33">
        <v>1</v>
      </c>
      <c r="H588" s="12">
        <v>3753</v>
      </c>
    </row>
    <row r="589" spans="1:8" ht="15" customHeight="1">
      <c r="A589" s="10">
        <v>40976</v>
      </c>
      <c r="B589" s="54"/>
      <c r="C589" s="54" t="str">
        <f>IF(COUNTIF(plat,$D589),'Bilan global'!$M$9,'Bilan global'!$M$10)</f>
        <v>Plateau repas</v>
      </c>
      <c r="D589" s="35" t="s">
        <v>15</v>
      </c>
      <c r="E589" s="12"/>
      <c r="F589" s="12" t="s">
        <v>26</v>
      </c>
      <c r="G589" s="33">
        <v>1</v>
      </c>
      <c r="H589" s="12" t="s">
        <v>27</v>
      </c>
    </row>
    <row r="590" spans="1:8" ht="15" customHeight="1">
      <c r="A590" s="10">
        <v>40976</v>
      </c>
      <c r="B590" s="54"/>
      <c r="C590" s="54" t="str">
        <f>IF(COUNTIF(plat,$D590),'Bilan global'!$M$9,'Bilan global'!$M$10)</f>
        <v>Plateau repas</v>
      </c>
      <c r="D590" s="35" t="s">
        <v>14</v>
      </c>
      <c r="E590" s="12"/>
      <c r="F590" s="12" t="s">
        <v>26</v>
      </c>
      <c r="G590" s="33">
        <v>1</v>
      </c>
      <c r="H590" s="27">
        <v>1757529</v>
      </c>
    </row>
    <row r="591" spans="1:8" ht="15" customHeight="1">
      <c r="A591" s="10">
        <v>40976</v>
      </c>
      <c r="B591" s="54"/>
      <c r="C591" s="54" t="str">
        <f>IF(COUNTIF(plat,$D591),'Bilan global'!$M$9,'Bilan global'!$M$10)</f>
        <v>Plat Unique</v>
      </c>
      <c r="D591" s="35" t="s">
        <v>22</v>
      </c>
      <c r="E591" s="12"/>
      <c r="F591" s="12" t="s">
        <v>26</v>
      </c>
      <c r="G591" s="33">
        <v>1</v>
      </c>
      <c r="H591" s="12" t="s">
        <v>90</v>
      </c>
    </row>
    <row r="592" spans="1:8" ht="15" customHeight="1">
      <c r="A592" s="10">
        <v>40976</v>
      </c>
      <c r="B592" s="54"/>
      <c r="C592" s="54" t="str">
        <f>IF(COUNTIF(plat,$D592),'Bilan global'!$M$9,'Bilan global'!$M$10)</f>
        <v>Plateau repas</v>
      </c>
      <c r="D592" s="35" t="s">
        <v>15</v>
      </c>
      <c r="E592" s="12"/>
      <c r="F592" s="12" t="s">
        <v>26</v>
      </c>
      <c r="G592" s="33">
        <v>1</v>
      </c>
      <c r="H592" s="12">
        <v>6932</v>
      </c>
    </row>
    <row r="593" spans="1:8" ht="15" customHeight="1">
      <c r="A593" s="10">
        <v>40976</v>
      </c>
      <c r="B593" s="54"/>
      <c r="C593" s="54" t="str">
        <f>IF(COUNTIF(plat,$D593),'Bilan global'!$M$9,'Bilan global'!$M$10)</f>
        <v>Plat Unique</v>
      </c>
      <c r="D593" s="35" t="s">
        <v>22</v>
      </c>
      <c r="E593" s="12"/>
      <c r="F593" s="12" t="s">
        <v>26</v>
      </c>
      <c r="G593" s="33">
        <v>1</v>
      </c>
      <c r="H593" s="12">
        <v>6702</v>
      </c>
    </row>
    <row r="594" spans="1:8" ht="15" customHeight="1">
      <c r="A594" s="10">
        <v>40976</v>
      </c>
      <c r="B594" s="54"/>
      <c r="C594" s="54" t="str">
        <f>IF(COUNTIF(plat,$D594),'Bilan global'!$M$9,'Bilan global'!$M$10)</f>
        <v>Plateau repas</v>
      </c>
      <c r="D594" s="35" t="s">
        <v>4</v>
      </c>
      <c r="E594" s="12" t="s">
        <v>26</v>
      </c>
      <c r="F594" s="12"/>
      <c r="G594" s="33">
        <v>2</v>
      </c>
      <c r="H594" s="12" t="s">
        <v>28</v>
      </c>
    </row>
    <row r="595" spans="1:8" ht="15" customHeight="1">
      <c r="A595" s="10">
        <v>40976</v>
      </c>
      <c r="B595" s="54"/>
      <c r="C595" s="54" t="str">
        <f>IF(COUNTIF(plat,$D595),'Bilan global'!$M$9,'Bilan global'!$M$10)</f>
        <v>Plateau repas</v>
      </c>
      <c r="D595" s="35" t="s">
        <v>6</v>
      </c>
      <c r="E595" s="12" t="s">
        <v>26</v>
      </c>
      <c r="F595" s="12"/>
      <c r="G595" s="33">
        <v>1</v>
      </c>
      <c r="H595" s="12" t="s">
        <v>91</v>
      </c>
    </row>
    <row r="596" spans="1:8" ht="15" customHeight="1">
      <c r="A596" s="10">
        <v>40977</v>
      </c>
      <c r="B596" s="54"/>
      <c r="C596" s="54" t="str">
        <f>IF(COUNTIF(plat,$D596),'Bilan global'!$M$9,'Bilan global'!$M$10)</f>
        <v>Plateau repas</v>
      </c>
      <c r="D596" s="35" t="s">
        <v>6</v>
      </c>
      <c r="E596" s="12" t="s">
        <v>26</v>
      </c>
      <c r="F596" s="12"/>
      <c r="G596" s="33">
        <v>1</v>
      </c>
      <c r="H596" s="12">
        <v>3217</v>
      </c>
    </row>
    <row r="597" spans="1:8" ht="15" customHeight="1">
      <c r="A597" s="10">
        <v>40978</v>
      </c>
      <c r="B597" s="54"/>
      <c r="C597" s="54" t="str">
        <f>IF(COUNTIF(plat,$D597),'Bilan global'!$M$9,'Bilan global'!$M$10)</f>
        <v>Plateau repas</v>
      </c>
      <c r="D597" s="35" t="s">
        <v>6</v>
      </c>
      <c r="E597" s="12" t="s">
        <v>26</v>
      </c>
      <c r="F597" s="12"/>
      <c r="G597" s="33">
        <v>2</v>
      </c>
      <c r="H597" s="12">
        <v>2211</v>
      </c>
    </row>
    <row r="598" spans="1:8" ht="15" customHeight="1">
      <c r="A598" s="10">
        <v>40978</v>
      </c>
      <c r="B598" s="54"/>
      <c r="C598" s="54" t="str">
        <f>IF(COUNTIF(plat,$D598),'Bilan global'!$M$9,'Bilan global'!$M$10)</f>
        <v>Plateau repas</v>
      </c>
      <c r="D598" s="35" t="s">
        <v>5</v>
      </c>
      <c r="E598" s="12" t="s">
        <v>26</v>
      </c>
      <c r="F598" s="12"/>
      <c r="G598" s="33">
        <v>1</v>
      </c>
      <c r="H598" s="12">
        <v>2211</v>
      </c>
    </row>
    <row r="599" spans="1:8" ht="15" customHeight="1">
      <c r="A599" s="10">
        <v>40978</v>
      </c>
      <c r="B599" s="54"/>
      <c r="C599" s="54" t="str">
        <f>IF(COUNTIF(plat,$D599),'Bilan global'!$M$9,'Bilan global'!$M$10)</f>
        <v>Plateau repas</v>
      </c>
      <c r="D599" s="35" t="s">
        <v>7</v>
      </c>
      <c r="E599" s="12" t="s">
        <v>26</v>
      </c>
      <c r="F599" s="12"/>
      <c r="G599" s="33">
        <v>1</v>
      </c>
      <c r="H599" s="12">
        <v>1206</v>
      </c>
    </row>
    <row r="600" spans="1:8" ht="15" customHeight="1">
      <c r="A600" s="10">
        <v>40978</v>
      </c>
      <c r="B600" s="54"/>
      <c r="C600" s="54" t="str">
        <f>IF(COUNTIF(plat,$D600),'Bilan global'!$M$9,'Bilan global'!$M$10)</f>
        <v>Plat Unique</v>
      </c>
      <c r="D600" s="35" t="s">
        <v>22</v>
      </c>
      <c r="E600" s="12"/>
      <c r="F600" s="12" t="s">
        <v>26</v>
      </c>
      <c r="G600" s="33">
        <v>1</v>
      </c>
      <c r="H600" s="12">
        <v>1206</v>
      </c>
    </row>
    <row r="601" spans="1:8" ht="15" customHeight="1">
      <c r="A601" s="10">
        <v>40978</v>
      </c>
      <c r="B601" s="54"/>
      <c r="C601" s="54" t="str">
        <f>IF(COUNTIF(plat,$D601),'Bilan global'!$M$9,'Bilan global'!$M$10)</f>
        <v>Plat Unique</v>
      </c>
      <c r="D601" s="35" t="s">
        <v>25</v>
      </c>
      <c r="E601" s="12"/>
      <c r="F601" s="12" t="s">
        <v>26</v>
      </c>
      <c r="G601" s="33">
        <v>1</v>
      </c>
      <c r="H601" s="12">
        <v>2051</v>
      </c>
    </row>
    <row r="602" spans="1:8" ht="15" customHeight="1">
      <c r="A602" s="10">
        <v>40978</v>
      </c>
      <c r="B602" s="54"/>
      <c r="C602" s="54" t="str">
        <f>IF(COUNTIF(plat,$D602),'Bilan global'!$M$9,'Bilan global'!$M$10)</f>
        <v>Plateau repas</v>
      </c>
      <c r="D602" s="35" t="s">
        <v>14</v>
      </c>
      <c r="E602" s="12"/>
      <c r="F602" s="12" t="s">
        <v>26</v>
      </c>
      <c r="G602" s="33">
        <v>1</v>
      </c>
      <c r="H602" s="12">
        <v>2051</v>
      </c>
    </row>
    <row r="603" spans="1:8" ht="15" customHeight="1">
      <c r="A603" s="10">
        <v>40978</v>
      </c>
      <c r="B603" s="54"/>
      <c r="C603" s="54" t="str">
        <f>IF(COUNTIF(plat,$D603),'Bilan global'!$M$9,'Bilan global'!$M$10)</f>
        <v>Plat Unique</v>
      </c>
      <c r="D603" s="35" t="s">
        <v>22</v>
      </c>
      <c r="E603" s="12"/>
      <c r="F603" s="12" t="s">
        <v>26</v>
      </c>
      <c r="G603" s="33">
        <v>1</v>
      </c>
      <c r="H603" s="12" t="s">
        <v>91</v>
      </c>
    </row>
    <row r="604" spans="1:8" ht="15" customHeight="1">
      <c r="A604" s="10">
        <v>40978</v>
      </c>
      <c r="B604" s="54"/>
      <c r="C604" s="54" t="str">
        <f>IF(COUNTIF(plat,$D604),'Bilan global'!$M$9,'Bilan global'!$M$10)</f>
        <v>Plat Unique</v>
      </c>
      <c r="D604" s="35" t="s">
        <v>22</v>
      </c>
      <c r="E604" s="12"/>
      <c r="F604" s="12" t="s">
        <v>26</v>
      </c>
      <c r="G604" s="33">
        <v>1</v>
      </c>
      <c r="H604" s="12" t="s">
        <v>27</v>
      </c>
    </row>
    <row r="605" spans="1:8" ht="15" customHeight="1">
      <c r="A605" s="10">
        <v>40978</v>
      </c>
      <c r="B605" s="54"/>
      <c r="C605" s="54" t="str">
        <f>IF(COUNTIF(plat,$D605),'Bilan global'!$M$9,'Bilan global'!$M$10)</f>
        <v>Plat Unique</v>
      </c>
      <c r="D605" s="35" t="s">
        <v>22</v>
      </c>
      <c r="E605" s="12"/>
      <c r="F605" s="12" t="s">
        <v>26</v>
      </c>
      <c r="G605" s="33">
        <v>1</v>
      </c>
      <c r="H605" s="12">
        <v>2212</v>
      </c>
    </row>
    <row r="606" spans="1:8" ht="15" customHeight="1">
      <c r="A606" s="10">
        <v>40978</v>
      </c>
      <c r="B606" s="54"/>
      <c r="C606" s="54" t="str">
        <f>IF(COUNTIF(plat,$D606),'Bilan global'!$M$9,'Bilan global'!$M$10)</f>
        <v>Plat Unique</v>
      </c>
      <c r="D606" s="35" t="s">
        <v>22</v>
      </c>
      <c r="E606" s="12"/>
      <c r="F606" s="12" t="s">
        <v>26</v>
      </c>
      <c r="G606" s="33">
        <v>1</v>
      </c>
      <c r="H606" s="12">
        <v>3752</v>
      </c>
    </row>
    <row r="607" spans="1:8" ht="15" customHeight="1">
      <c r="A607" s="10">
        <v>40978</v>
      </c>
      <c r="B607" s="54"/>
      <c r="C607" s="54" t="str">
        <f>IF(COUNTIF(plat,$D607),'Bilan global'!$M$9,'Bilan global'!$M$10)</f>
        <v>Plateau repas</v>
      </c>
      <c r="D607" s="35" t="s">
        <v>15</v>
      </c>
      <c r="E607" s="12"/>
      <c r="F607" s="12" t="s">
        <v>26</v>
      </c>
      <c r="G607" s="33">
        <v>1</v>
      </c>
      <c r="H607" s="12">
        <v>3752</v>
      </c>
    </row>
    <row r="608" spans="1:8" ht="15" customHeight="1">
      <c r="A608" s="10">
        <v>40978</v>
      </c>
      <c r="B608" s="54"/>
      <c r="C608" s="54" t="str">
        <f>IF(COUNTIF(plat,$D608),'Bilan global'!$M$9,'Bilan global'!$M$10)</f>
        <v>Plat Unique</v>
      </c>
      <c r="D608" s="35" t="s">
        <v>22</v>
      </c>
      <c r="E608" s="12"/>
      <c r="F608" s="12" t="s">
        <v>26</v>
      </c>
      <c r="G608" s="33">
        <v>1</v>
      </c>
      <c r="H608" s="12">
        <v>6267</v>
      </c>
    </row>
    <row r="609" spans="1:8" ht="15" customHeight="1">
      <c r="A609" s="10">
        <v>40979</v>
      </c>
      <c r="B609" s="54"/>
      <c r="C609" s="54" t="str">
        <f>IF(COUNTIF(plat,$D609),'Bilan global'!$M$9,'Bilan global'!$M$10)</f>
        <v>Plateau repas</v>
      </c>
      <c r="D609" s="35" t="s">
        <v>31</v>
      </c>
      <c r="E609" s="12" t="s">
        <v>26</v>
      </c>
      <c r="F609" s="12"/>
      <c r="G609" s="33">
        <v>3</v>
      </c>
      <c r="H609" s="12" t="s">
        <v>92</v>
      </c>
    </row>
    <row r="610" spans="1:8" ht="15" customHeight="1">
      <c r="A610" s="10">
        <v>40979</v>
      </c>
      <c r="B610" s="54"/>
      <c r="C610" s="54" t="str">
        <f>IF(COUNTIF(plat,$D610),'Bilan global'!$M$9,'Bilan global'!$M$10)</f>
        <v>Plat Unique</v>
      </c>
      <c r="D610" s="35" t="s">
        <v>17</v>
      </c>
      <c r="E610" s="12"/>
      <c r="F610" s="12" t="s">
        <v>26</v>
      </c>
      <c r="G610" s="33">
        <v>1</v>
      </c>
      <c r="H610" s="12">
        <v>1403</v>
      </c>
    </row>
    <row r="611" spans="1:8" ht="15" customHeight="1">
      <c r="A611" s="10">
        <v>40979</v>
      </c>
      <c r="B611" s="54"/>
      <c r="C611" s="54" t="str">
        <f>IF(COUNTIF(plat,$D611),'Bilan global'!$M$9,'Bilan global'!$M$10)</f>
        <v>Plat Unique</v>
      </c>
      <c r="D611" s="35" t="s">
        <v>22</v>
      </c>
      <c r="E611" s="12"/>
      <c r="F611" s="12" t="s">
        <v>26</v>
      </c>
      <c r="G611" s="33">
        <v>1</v>
      </c>
      <c r="H611" s="12">
        <v>1206</v>
      </c>
    </row>
    <row r="612" spans="1:8" ht="15" customHeight="1">
      <c r="A612" s="10">
        <v>40979</v>
      </c>
      <c r="B612" s="54"/>
      <c r="C612" s="54" t="str">
        <f>IF(COUNTIF(plat,$D612),'Bilan global'!$M$9,'Bilan global'!$M$10)</f>
        <v>Plat Unique</v>
      </c>
      <c r="D612" s="35" t="s">
        <v>22</v>
      </c>
      <c r="E612" s="12"/>
      <c r="F612" s="12" t="s">
        <v>26</v>
      </c>
      <c r="G612" s="33">
        <v>1</v>
      </c>
      <c r="H612" s="12">
        <v>2136</v>
      </c>
    </row>
    <row r="613" spans="1:8" ht="15" customHeight="1">
      <c r="A613" s="10">
        <v>40979</v>
      </c>
      <c r="B613" s="54"/>
      <c r="C613" s="54" t="str">
        <f>IF(COUNTIF(plat,$D613),'Bilan global'!$M$9,'Bilan global'!$M$10)</f>
        <v>Plat Unique</v>
      </c>
      <c r="D613" s="35" t="s">
        <v>16</v>
      </c>
      <c r="E613" s="12"/>
      <c r="F613" s="12" t="s">
        <v>26</v>
      </c>
      <c r="G613" s="33">
        <v>1</v>
      </c>
      <c r="H613" s="12">
        <v>2403</v>
      </c>
    </row>
    <row r="614" spans="1:8" ht="15" customHeight="1">
      <c r="A614" s="10">
        <v>40979</v>
      </c>
      <c r="B614" s="54"/>
      <c r="C614" s="54" t="str">
        <f>IF(COUNTIF(plat,$D614),'Bilan global'!$M$9,'Bilan global'!$M$10)</f>
        <v>Plat Unique</v>
      </c>
      <c r="D614" s="35" t="s">
        <v>16</v>
      </c>
      <c r="E614" s="12"/>
      <c r="F614" s="12" t="s">
        <v>26</v>
      </c>
      <c r="G614" s="33">
        <v>1</v>
      </c>
      <c r="H614" s="12">
        <v>1313</v>
      </c>
    </row>
    <row r="615" spans="1:8" ht="15" customHeight="1">
      <c r="A615" s="10">
        <v>40979</v>
      </c>
      <c r="B615" s="54"/>
      <c r="C615" s="54" t="str">
        <f>IF(COUNTIF(plat,$D615),'Bilan global'!$M$9,'Bilan global'!$M$10)</f>
        <v>Plat Unique</v>
      </c>
      <c r="D615" s="35" t="s">
        <v>22</v>
      </c>
      <c r="E615" s="12"/>
      <c r="F615" s="12" t="s">
        <v>26</v>
      </c>
      <c r="G615" s="33">
        <v>1</v>
      </c>
      <c r="H615" s="12">
        <v>1314</v>
      </c>
    </row>
    <row r="616" spans="1:8" ht="15" customHeight="1">
      <c r="A616" s="10">
        <v>40979</v>
      </c>
      <c r="B616" s="54"/>
      <c r="C616" s="54" t="str">
        <f>IF(COUNTIF(plat,$D616),'Bilan global'!$M$9,'Bilan global'!$M$10)</f>
        <v>Plat Unique</v>
      </c>
      <c r="D616" s="35" t="s">
        <v>34</v>
      </c>
      <c r="E616" s="12"/>
      <c r="F616" s="12" t="s">
        <v>26</v>
      </c>
      <c r="G616" s="33">
        <v>1</v>
      </c>
      <c r="H616" s="12">
        <v>1314</v>
      </c>
    </row>
    <row r="617" spans="1:8" ht="15" customHeight="1">
      <c r="A617" s="10">
        <v>40979</v>
      </c>
      <c r="B617" s="54"/>
      <c r="C617" s="54" t="str">
        <f>IF(COUNTIF(plat,$D617),'Bilan global'!$M$9,'Bilan global'!$M$10)</f>
        <v>Plat Unique</v>
      </c>
      <c r="D617" s="35" t="s">
        <v>17</v>
      </c>
      <c r="E617" s="12"/>
      <c r="F617" s="12" t="s">
        <v>26</v>
      </c>
      <c r="G617" s="33">
        <v>1</v>
      </c>
      <c r="H617" s="12">
        <v>1311</v>
      </c>
    </row>
    <row r="618" spans="1:8" ht="15" customHeight="1">
      <c r="A618" s="10">
        <v>40979</v>
      </c>
      <c r="B618" s="54"/>
      <c r="C618" s="54" t="str">
        <f>IF(COUNTIF(plat,$D618),'Bilan global'!$M$9,'Bilan global'!$M$10)</f>
        <v>Plat Unique</v>
      </c>
      <c r="D618" s="35" t="s">
        <v>17</v>
      </c>
      <c r="E618" s="12"/>
      <c r="F618" s="12" t="s">
        <v>26</v>
      </c>
      <c r="G618" s="33">
        <v>1</v>
      </c>
      <c r="H618" s="12">
        <v>6801</v>
      </c>
    </row>
    <row r="619" spans="1:8" ht="15" customHeight="1">
      <c r="A619" s="10">
        <v>40979</v>
      </c>
      <c r="B619" s="54"/>
      <c r="C619" s="54" t="str">
        <f>IF(COUNTIF(plat,$D619),'Bilan global'!$M$9,'Bilan global'!$M$10)</f>
        <v>Plateau repas</v>
      </c>
      <c r="D619" s="35" t="s">
        <v>6</v>
      </c>
      <c r="E619" s="12" t="s">
        <v>26</v>
      </c>
      <c r="F619" s="12"/>
      <c r="G619" s="33">
        <v>2</v>
      </c>
      <c r="H619" s="12">
        <v>6931</v>
      </c>
    </row>
    <row r="620" spans="1:8" ht="15" customHeight="1">
      <c r="A620" s="10">
        <v>40979</v>
      </c>
      <c r="B620" s="54"/>
      <c r="C620" s="54" t="str">
        <f>IF(COUNTIF(plat,$D620),'Bilan global'!$M$9,'Bilan global'!$M$10)</f>
        <v>Plateau repas</v>
      </c>
      <c r="D620" s="35"/>
      <c r="E620" s="12"/>
      <c r="F620" s="12"/>
      <c r="G620" s="33"/>
      <c r="H620" s="12"/>
    </row>
    <row r="621" spans="1:8" ht="15" customHeight="1">
      <c r="A621" s="10">
        <v>40981</v>
      </c>
      <c r="B621" s="54"/>
      <c r="C621" s="54" t="str">
        <f>IF(COUNTIF(plat,$D621),'Bilan global'!$M$9,'Bilan global'!$M$10)</f>
        <v>Plat Unique</v>
      </c>
      <c r="D621" s="35" t="s">
        <v>29</v>
      </c>
      <c r="E621" s="12"/>
      <c r="F621" s="12" t="s">
        <v>26</v>
      </c>
      <c r="G621" s="33">
        <v>1</v>
      </c>
      <c r="H621" s="12">
        <v>4103</v>
      </c>
    </row>
    <row r="622" spans="1:8" ht="15" customHeight="1">
      <c r="A622" s="10">
        <v>40981</v>
      </c>
      <c r="B622" s="54"/>
      <c r="C622" s="54" t="str">
        <f>IF(COUNTIF(plat,$D622),'Bilan global'!$M$9,'Bilan global'!$M$10)</f>
        <v>Plat Unique</v>
      </c>
      <c r="D622" s="35" t="s">
        <v>22</v>
      </c>
      <c r="E622" s="12"/>
      <c r="F622" s="12" t="s">
        <v>26</v>
      </c>
      <c r="G622" s="33">
        <v>1</v>
      </c>
      <c r="H622" s="12">
        <v>6414</v>
      </c>
    </row>
    <row r="623" spans="1:8" ht="15" customHeight="1">
      <c r="A623" s="10">
        <v>40981</v>
      </c>
      <c r="B623" s="54"/>
      <c r="C623" s="54" t="str">
        <f>IF(COUNTIF(plat,$D623),'Bilan global'!$M$9,'Bilan global'!$M$10)</f>
        <v>Plateau repas</v>
      </c>
      <c r="D623" s="35" t="s">
        <v>6</v>
      </c>
      <c r="E623" s="12" t="s">
        <v>26</v>
      </c>
      <c r="F623" s="12"/>
      <c r="G623" s="33">
        <v>1</v>
      </c>
      <c r="H623" s="12" t="s">
        <v>70</v>
      </c>
    </row>
    <row r="624" spans="1:8" ht="15" customHeight="1">
      <c r="A624" s="10">
        <v>40982</v>
      </c>
      <c r="B624" s="54"/>
      <c r="C624" s="54" t="str">
        <f>IF(COUNTIF(plat,$D624),'Bilan global'!$M$9,'Bilan global'!$M$10)</f>
        <v>Plateau repas</v>
      </c>
      <c r="D624" s="35" t="s">
        <v>46</v>
      </c>
      <c r="E624" s="12" t="s">
        <v>26</v>
      </c>
      <c r="F624" s="12"/>
      <c r="G624" s="33">
        <v>1</v>
      </c>
      <c r="H624" s="12" t="s">
        <v>91</v>
      </c>
    </row>
    <row r="625" spans="1:8" ht="15" customHeight="1">
      <c r="A625" s="10">
        <v>40982</v>
      </c>
      <c r="B625" s="54"/>
      <c r="C625" s="54" t="str">
        <f>IF(COUNTIF(plat,$D625),'Bilan global'!$M$9,'Bilan global'!$M$10)</f>
        <v>Plateau repas</v>
      </c>
      <c r="D625" s="35" t="s">
        <v>6</v>
      </c>
      <c r="E625" s="12" t="s">
        <v>26</v>
      </c>
      <c r="F625" s="12"/>
      <c r="G625" s="33">
        <v>1</v>
      </c>
      <c r="H625" s="12" t="s">
        <v>39</v>
      </c>
    </row>
    <row r="626" spans="1:8" ht="15" customHeight="1">
      <c r="A626" s="10">
        <v>40982</v>
      </c>
      <c r="B626" s="54"/>
      <c r="C626" s="54" t="str">
        <f>IF(COUNTIF(plat,$D626),'Bilan global'!$M$9,'Bilan global'!$M$10)</f>
        <v>Plateau repas</v>
      </c>
      <c r="D626" s="35" t="s">
        <v>31</v>
      </c>
      <c r="E626" s="12"/>
      <c r="F626" s="12" t="s">
        <v>26</v>
      </c>
      <c r="G626" s="33">
        <v>1</v>
      </c>
      <c r="H626" s="12">
        <v>6466</v>
      </c>
    </row>
    <row r="627" spans="1:8" ht="15" customHeight="1">
      <c r="A627" s="10">
        <v>40982</v>
      </c>
      <c r="B627" s="54"/>
      <c r="C627" s="54" t="str">
        <f>IF(COUNTIF(plat,$D627),'Bilan global'!$M$9,'Bilan global'!$M$10)</f>
        <v>Plat Unique</v>
      </c>
      <c r="D627" s="35" t="s">
        <v>22</v>
      </c>
      <c r="E627" s="12"/>
      <c r="F627" s="12" t="s">
        <v>26</v>
      </c>
      <c r="G627" s="33">
        <v>1</v>
      </c>
      <c r="H627" s="12">
        <v>6424</v>
      </c>
    </row>
    <row r="628" spans="1:8" ht="15" customHeight="1">
      <c r="A628" s="10">
        <v>40982</v>
      </c>
      <c r="B628" s="54"/>
      <c r="C628" s="54" t="str">
        <f>IF(COUNTIF(plat,$D628),'Bilan global'!$M$9,'Bilan global'!$M$10)</f>
        <v>Plat Unique</v>
      </c>
      <c r="D628" s="35" t="s">
        <v>22</v>
      </c>
      <c r="E628" s="12"/>
      <c r="F628" s="12" t="s">
        <v>26</v>
      </c>
      <c r="G628" s="33">
        <v>1</v>
      </c>
      <c r="H628" s="12">
        <v>6424</v>
      </c>
    </row>
    <row r="629" spans="1:8" ht="15" customHeight="1">
      <c r="A629" s="10">
        <v>40983</v>
      </c>
      <c r="B629" s="54"/>
      <c r="C629" s="54" t="str">
        <f>IF(COUNTIF(plat,$D629),'Bilan global'!$M$9,'Bilan global'!$M$10)</f>
        <v>Plateau repas</v>
      </c>
      <c r="D629" s="35" t="s">
        <v>6</v>
      </c>
      <c r="E629" s="12"/>
      <c r="F629" s="12" t="s">
        <v>26</v>
      </c>
      <c r="G629" s="33">
        <v>1</v>
      </c>
      <c r="H629" s="12">
        <v>9562</v>
      </c>
    </row>
    <row r="630" spans="1:8" ht="15" customHeight="1">
      <c r="A630" s="10">
        <v>40983</v>
      </c>
      <c r="B630" s="54"/>
      <c r="C630" s="54" t="str">
        <f>IF(COUNTIF(plat,$D630),'Bilan global'!$M$9,'Bilan global'!$M$10)</f>
        <v>Plateau repas</v>
      </c>
      <c r="D630" s="35" t="s">
        <v>6</v>
      </c>
      <c r="E630" s="12"/>
      <c r="F630" s="12" t="s">
        <v>26</v>
      </c>
      <c r="G630" s="33">
        <v>1</v>
      </c>
      <c r="H630" s="12">
        <v>9562</v>
      </c>
    </row>
    <row r="631" spans="1:8" ht="15" customHeight="1">
      <c r="A631" s="10">
        <v>40983</v>
      </c>
      <c r="B631" s="54"/>
      <c r="C631" s="54" t="str">
        <f>IF(COUNTIF(plat,$D631),'Bilan global'!$M$9,'Bilan global'!$M$10)</f>
        <v>Plateau repas</v>
      </c>
      <c r="D631" s="35" t="s">
        <v>6</v>
      </c>
      <c r="E631" s="12" t="s">
        <v>26</v>
      </c>
      <c r="F631" s="12"/>
      <c r="G631" s="33">
        <v>1</v>
      </c>
      <c r="H631" s="12" t="s">
        <v>93</v>
      </c>
    </row>
    <row r="632" spans="1:8" ht="15" customHeight="1">
      <c r="A632" s="10">
        <v>40983</v>
      </c>
      <c r="B632" s="54"/>
      <c r="C632" s="54" t="str">
        <f>IF(COUNTIF(plat,$D632),'Bilan global'!$M$9,'Bilan global'!$M$10)</f>
        <v>Plateau repas</v>
      </c>
      <c r="D632" s="35" t="s">
        <v>6</v>
      </c>
      <c r="E632" s="12" t="s">
        <v>26</v>
      </c>
      <c r="F632" s="12"/>
      <c r="G632" s="33">
        <v>1</v>
      </c>
      <c r="H632" s="12" t="s">
        <v>93</v>
      </c>
    </row>
    <row r="633" spans="1:8" ht="15" customHeight="1">
      <c r="A633" s="10">
        <v>40983</v>
      </c>
      <c r="B633" s="54"/>
      <c r="C633" s="54" t="str">
        <f>IF(COUNTIF(plat,$D633),'Bilan global'!$M$9,'Bilan global'!$M$10)</f>
        <v>Plateau repas</v>
      </c>
      <c r="D633" s="35" t="s">
        <v>6</v>
      </c>
      <c r="E633" s="12" t="s">
        <v>26</v>
      </c>
      <c r="F633" s="12"/>
      <c r="G633" s="33">
        <v>1</v>
      </c>
      <c r="H633" s="12">
        <v>6411</v>
      </c>
    </row>
    <row r="634" spans="1:8" ht="15" customHeight="1">
      <c r="A634" s="10">
        <v>40983</v>
      </c>
      <c r="B634" s="54"/>
      <c r="C634" s="54" t="str">
        <f>IF(COUNTIF(plat,$D634),'Bilan global'!$M$9,'Bilan global'!$M$10)</f>
        <v>Plateau repas</v>
      </c>
      <c r="D634" s="35" t="s">
        <v>6</v>
      </c>
      <c r="E634" s="12" t="s">
        <v>26</v>
      </c>
      <c r="F634" s="12"/>
      <c r="G634" s="33">
        <v>1</v>
      </c>
      <c r="H634" s="12">
        <v>1404</v>
      </c>
    </row>
    <row r="635" spans="1:8" ht="15" customHeight="1">
      <c r="A635" s="10">
        <v>40983</v>
      </c>
      <c r="B635" s="54"/>
      <c r="C635" s="54" t="str">
        <f>IF(COUNTIF(plat,$D635),'Bilan global'!$M$9,'Bilan global'!$M$10)</f>
        <v>Plateau repas</v>
      </c>
      <c r="D635" s="35" t="s">
        <v>6</v>
      </c>
      <c r="E635" s="12" t="s">
        <v>26</v>
      </c>
      <c r="F635" s="12"/>
      <c r="G635" s="33">
        <v>1</v>
      </c>
      <c r="H635" s="12">
        <v>1314</v>
      </c>
    </row>
    <row r="636" spans="1:8" ht="15" customHeight="1">
      <c r="A636" s="10">
        <v>40983</v>
      </c>
      <c r="B636" s="54"/>
      <c r="C636" s="54" t="str">
        <f>IF(COUNTIF(plat,$D636),'Bilan global'!$M$9,'Bilan global'!$M$10)</f>
        <v>Plat Unique</v>
      </c>
      <c r="D636" s="35" t="s">
        <v>47</v>
      </c>
      <c r="E636" s="12" t="s">
        <v>26</v>
      </c>
      <c r="F636" s="12"/>
      <c r="G636" s="33">
        <v>1</v>
      </c>
      <c r="H636" s="12" t="s">
        <v>83</v>
      </c>
    </row>
    <row r="637" spans="1:8" ht="15" customHeight="1">
      <c r="A637" s="10">
        <v>40984</v>
      </c>
      <c r="B637" s="54"/>
      <c r="C637" s="54" t="str">
        <f>IF(COUNTIF(plat,$D637),'Bilan global'!$M$9,'Bilan global'!$M$10)</f>
        <v>Plat Unique</v>
      </c>
      <c r="D637" s="35" t="s">
        <v>22</v>
      </c>
      <c r="E637" s="12"/>
      <c r="F637" s="12" t="s">
        <v>26</v>
      </c>
      <c r="G637" s="33">
        <v>1</v>
      </c>
      <c r="H637" s="12">
        <v>1403</v>
      </c>
    </row>
    <row r="638" spans="1:8" ht="15" customHeight="1">
      <c r="A638" s="10">
        <v>40984</v>
      </c>
      <c r="B638" s="54"/>
      <c r="C638" s="54" t="str">
        <f>IF(COUNTIF(plat,$D638),'Bilan global'!$M$9,'Bilan global'!$M$10)</f>
        <v>Plat Unique</v>
      </c>
      <c r="D638" s="35" t="s">
        <v>22</v>
      </c>
      <c r="E638" s="12"/>
      <c r="F638" s="12" t="s">
        <v>26</v>
      </c>
      <c r="G638" s="33">
        <v>1</v>
      </c>
      <c r="H638" s="12">
        <v>3006</v>
      </c>
    </row>
    <row r="639" spans="1:8" ht="15" customHeight="1">
      <c r="A639" s="10">
        <v>40984</v>
      </c>
      <c r="B639" s="54"/>
      <c r="C639" s="54" t="str">
        <f>IF(COUNTIF(plat,$D639),'Bilan global'!$M$9,'Bilan global'!$M$10)</f>
        <v>Plat Unique</v>
      </c>
      <c r="D639" s="35" t="s">
        <v>34</v>
      </c>
      <c r="E639" s="12"/>
      <c r="F639" s="12" t="s">
        <v>26</v>
      </c>
      <c r="G639" s="33">
        <v>1</v>
      </c>
      <c r="H639" s="12">
        <v>6602</v>
      </c>
    </row>
    <row r="640" spans="1:8" ht="15" customHeight="1">
      <c r="A640" s="10">
        <v>40984</v>
      </c>
      <c r="B640" s="54"/>
      <c r="C640" s="54" t="str">
        <f>IF(COUNTIF(plat,$D640),'Bilan global'!$M$9,'Bilan global'!$M$10)</f>
        <v>Plateau repas</v>
      </c>
      <c r="D640" s="35" t="s">
        <v>15</v>
      </c>
      <c r="E640" s="12"/>
      <c r="F640" s="12" t="s">
        <v>26</v>
      </c>
      <c r="G640" s="33">
        <v>1</v>
      </c>
      <c r="H640" s="12">
        <v>6414</v>
      </c>
    </row>
    <row r="641" spans="1:8" ht="15" customHeight="1">
      <c r="A641" s="10">
        <v>40984</v>
      </c>
      <c r="B641" s="54"/>
      <c r="C641" s="54" t="str">
        <f>IF(COUNTIF(plat,$D641),'Bilan global'!$M$9,'Bilan global'!$M$10)</f>
        <v>Plat Unique</v>
      </c>
      <c r="D641" s="35" t="s">
        <v>17</v>
      </c>
      <c r="E641" s="12"/>
      <c r="F641" s="12" t="s">
        <v>26</v>
      </c>
      <c r="G641" s="33">
        <v>1</v>
      </c>
      <c r="H641" s="12">
        <v>6935</v>
      </c>
    </row>
    <row r="642" spans="1:8" ht="15" customHeight="1">
      <c r="A642" s="10">
        <v>40984</v>
      </c>
      <c r="B642" s="54"/>
      <c r="C642" s="54" t="str">
        <f>IF(COUNTIF(plat,$D642),'Bilan global'!$M$9,'Bilan global'!$M$10)</f>
        <v>Plat Unique</v>
      </c>
      <c r="D642" s="35" t="s">
        <v>21</v>
      </c>
      <c r="E642" s="12"/>
      <c r="F642" s="12" t="s">
        <v>26</v>
      </c>
      <c r="G642" s="33">
        <v>2</v>
      </c>
      <c r="H642" s="12">
        <v>6935</v>
      </c>
    </row>
    <row r="643" spans="1:8" ht="15" customHeight="1">
      <c r="A643" s="10">
        <v>40984</v>
      </c>
      <c r="B643" s="54"/>
      <c r="C643" s="54" t="str">
        <f>IF(COUNTIF(plat,$D643),'Bilan global'!$M$9,'Bilan global'!$M$10)</f>
        <v>Plat Unique</v>
      </c>
      <c r="D643" s="35" t="s">
        <v>17</v>
      </c>
      <c r="E643" s="12"/>
      <c r="F643" s="12" t="s">
        <v>26</v>
      </c>
      <c r="G643" s="33">
        <v>1</v>
      </c>
      <c r="H643" s="12">
        <v>3217</v>
      </c>
    </row>
    <row r="644" spans="1:8" ht="15" customHeight="1">
      <c r="A644" s="10">
        <v>40984</v>
      </c>
      <c r="B644" s="54"/>
      <c r="C644" s="54" t="str">
        <f>IF(COUNTIF(plat,$D644),'Bilan global'!$M$9,'Bilan global'!$M$10)</f>
        <v>Plateau repas</v>
      </c>
      <c r="D644" s="35" t="s">
        <v>14</v>
      </c>
      <c r="E644" s="12"/>
      <c r="F644" s="12" t="s">
        <v>26</v>
      </c>
      <c r="G644" s="33">
        <v>1</v>
      </c>
      <c r="H644" s="12">
        <v>6514</v>
      </c>
    </row>
    <row r="645" spans="1:8" ht="15" customHeight="1">
      <c r="A645" s="10">
        <v>40984</v>
      </c>
      <c r="B645" s="54"/>
      <c r="C645" s="54" t="str">
        <f>IF(COUNTIF(plat,$D645),'Bilan global'!$M$9,'Bilan global'!$M$10)</f>
        <v>Plateau repas</v>
      </c>
      <c r="D645" s="35" t="s">
        <v>15</v>
      </c>
      <c r="E645" s="12"/>
      <c r="F645" s="12" t="s">
        <v>26</v>
      </c>
      <c r="G645" s="33">
        <v>3</v>
      </c>
      <c r="H645" s="12">
        <v>6514</v>
      </c>
    </row>
    <row r="646" spans="1:8" ht="15" customHeight="1">
      <c r="A646" s="10">
        <v>40984</v>
      </c>
      <c r="B646" s="54"/>
      <c r="C646" s="54" t="str">
        <f>IF(COUNTIF(plat,$D646),'Bilan global'!$M$9,'Bilan global'!$M$10)</f>
        <v>Plat Unique</v>
      </c>
      <c r="D646" s="35" t="s">
        <v>22</v>
      </c>
      <c r="E646" s="12"/>
      <c r="F646" s="12" t="s">
        <v>26</v>
      </c>
      <c r="G646" s="33">
        <v>1</v>
      </c>
      <c r="H646" s="12">
        <v>6912</v>
      </c>
    </row>
    <row r="647" spans="1:8" ht="15" customHeight="1">
      <c r="A647" s="10">
        <v>40985</v>
      </c>
      <c r="B647" s="54"/>
      <c r="C647" s="54" t="str">
        <f>IF(COUNTIF(plat,$D647),'Bilan global'!$M$9,'Bilan global'!$M$10)</f>
        <v>Plateau repas</v>
      </c>
      <c r="D647" s="35" t="s">
        <v>31</v>
      </c>
      <c r="E647" s="12" t="s">
        <v>26</v>
      </c>
      <c r="F647" s="12"/>
      <c r="G647" s="33">
        <v>1</v>
      </c>
      <c r="H647" s="12" t="s">
        <v>92</v>
      </c>
    </row>
    <row r="648" spans="1:8" ht="15" customHeight="1">
      <c r="A648" s="10">
        <v>40985</v>
      </c>
      <c r="B648" s="54"/>
      <c r="C648" s="54" t="str">
        <f>IF(COUNTIF(plat,$D648),'Bilan global'!$M$9,'Bilan global'!$M$10)</f>
        <v>Plateau repas</v>
      </c>
      <c r="D648" s="35" t="s">
        <v>7</v>
      </c>
      <c r="E648" s="12" t="s">
        <v>26</v>
      </c>
      <c r="F648" s="12"/>
      <c r="G648" s="33">
        <v>1</v>
      </c>
      <c r="H648" s="12" t="s">
        <v>94</v>
      </c>
    </row>
    <row r="649" spans="1:8" ht="15" customHeight="1">
      <c r="A649" s="10">
        <v>40986</v>
      </c>
      <c r="B649" s="54"/>
      <c r="C649" s="54" t="str">
        <f>IF(COUNTIF(plat,$D649),'Bilan global'!$M$9,'Bilan global'!$M$10)</f>
        <v>Plat Unique</v>
      </c>
      <c r="D649" s="35" t="s">
        <v>16</v>
      </c>
      <c r="E649" s="12"/>
      <c r="F649" s="12" t="s">
        <v>26</v>
      </c>
      <c r="G649" s="33">
        <v>1</v>
      </c>
      <c r="H649" s="12">
        <v>6923</v>
      </c>
    </row>
    <row r="650" spans="1:8" ht="15" customHeight="1">
      <c r="A650" s="10">
        <v>40986</v>
      </c>
      <c r="B650" s="54"/>
      <c r="C650" s="54" t="str">
        <f>IF(COUNTIF(plat,$D650),'Bilan global'!$M$9,'Bilan global'!$M$10)</f>
        <v>Plat Unique</v>
      </c>
      <c r="D650" s="35" t="s">
        <v>22</v>
      </c>
      <c r="E650" s="12"/>
      <c r="F650" s="12" t="s">
        <v>26</v>
      </c>
      <c r="G650" s="33">
        <v>1</v>
      </c>
      <c r="H650" s="12">
        <v>6501</v>
      </c>
    </row>
    <row r="651" spans="1:8" ht="15" customHeight="1">
      <c r="A651" s="10">
        <v>40986</v>
      </c>
      <c r="B651" s="54"/>
      <c r="C651" s="54" t="str">
        <f>IF(COUNTIF(plat,$D651),'Bilan global'!$M$9,'Bilan global'!$M$10)</f>
        <v>Plat Unique</v>
      </c>
      <c r="D651" s="35" t="s">
        <v>22</v>
      </c>
      <c r="E651" s="12"/>
      <c r="F651" s="12" t="s">
        <v>26</v>
      </c>
      <c r="G651" s="33">
        <v>1</v>
      </c>
      <c r="H651" s="12">
        <v>6501</v>
      </c>
    </row>
    <row r="652" spans="1:8" ht="15" customHeight="1">
      <c r="A652" s="10">
        <v>40988</v>
      </c>
      <c r="B652" s="54"/>
      <c r="C652" s="54" t="str">
        <f>IF(COUNTIF(plat,$D652),'Bilan global'!$M$9,'Bilan global'!$M$10)</f>
        <v>Plat Unique</v>
      </c>
      <c r="D652" s="35" t="s">
        <v>22</v>
      </c>
      <c r="E652" s="12"/>
      <c r="F652" s="12" t="s">
        <v>26</v>
      </c>
      <c r="G652" s="33">
        <v>1</v>
      </c>
      <c r="H652" s="12">
        <v>6141</v>
      </c>
    </row>
    <row r="653" spans="1:8" ht="15" customHeight="1">
      <c r="A653" s="10">
        <v>40988</v>
      </c>
      <c r="B653" s="54"/>
      <c r="C653" s="54" t="str">
        <f>IF(COUNTIF(plat,$D653),'Bilan global'!$M$9,'Bilan global'!$M$10)</f>
        <v>Plat Unique</v>
      </c>
      <c r="D653" s="35" t="s">
        <v>22</v>
      </c>
      <c r="E653" s="12"/>
      <c r="F653" s="12" t="s">
        <v>26</v>
      </c>
      <c r="G653" s="33">
        <v>1</v>
      </c>
      <c r="H653" s="12">
        <v>6431</v>
      </c>
    </row>
    <row r="654" spans="1:8" ht="15" customHeight="1">
      <c r="A654" s="10">
        <v>40988</v>
      </c>
      <c r="B654" s="54"/>
      <c r="C654" s="54" t="str">
        <f>IF(COUNTIF(plat,$D654),'Bilan global'!$M$9,'Bilan global'!$M$10)</f>
        <v>Plat Unique</v>
      </c>
      <c r="D654" s="35" t="s">
        <v>22</v>
      </c>
      <c r="E654" s="12"/>
      <c r="F654" s="12" t="s">
        <v>26</v>
      </c>
      <c r="G654" s="33">
        <v>1</v>
      </c>
      <c r="H654" s="12">
        <v>6431</v>
      </c>
    </row>
    <row r="655" spans="1:8" ht="15" customHeight="1">
      <c r="A655" s="10">
        <v>40988</v>
      </c>
      <c r="B655" s="54"/>
      <c r="C655" s="54" t="str">
        <f>IF(COUNTIF(plat,$D655),'Bilan global'!$M$9,'Bilan global'!$M$10)</f>
        <v>Plat Unique</v>
      </c>
      <c r="D655" s="35" t="s">
        <v>34</v>
      </c>
      <c r="E655" s="12"/>
      <c r="F655" s="12" t="s">
        <v>26</v>
      </c>
      <c r="G655" s="33">
        <v>1</v>
      </c>
      <c r="H655" s="12">
        <v>2216</v>
      </c>
    </row>
    <row r="656" spans="1:8" ht="15" customHeight="1">
      <c r="A656" s="10">
        <v>40988</v>
      </c>
      <c r="B656" s="54"/>
      <c r="C656" s="54" t="str">
        <f>IF(COUNTIF(plat,$D656),'Bilan global'!$M$9,'Bilan global'!$M$10)</f>
        <v>Plat Unique</v>
      </c>
      <c r="D656" s="35" t="s">
        <v>17</v>
      </c>
      <c r="E656" s="12"/>
      <c r="F656" s="12" t="s">
        <v>26</v>
      </c>
      <c r="G656" s="33">
        <v>1</v>
      </c>
      <c r="H656" s="12">
        <v>1204</v>
      </c>
    </row>
    <row r="657" spans="1:8" ht="15" customHeight="1">
      <c r="A657" s="10">
        <v>40988</v>
      </c>
      <c r="B657" s="54"/>
      <c r="C657" s="54" t="str">
        <f>IF(COUNTIF(plat,$D657),'Bilan global'!$M$9,'Bilan global'!$M$10)</f>
        <v>Plat Unique</v>
      </c>
      <c r="D657" s="35" t="s">
        <v>22</v>
      </c>
      <c r="E657" s="12"/>
      <c r="F657" s="12" t="s">
        <v>26</v>
      </c>
      <c r="G657" s="33">
        <v>1</v>
      </c>
      <c r="H657" s="27" t="s">
        <v>95</v>
      </c>
    </row>
    <row r="658" spans="1:8" ht="15" customHeight="1">
      <c r="A658" s="10">
        <v>40988</v>
      </c>
      <c r="B658" s="54"/>
      <c r="C658" s="54" t="str">
        <f>IF(COUNTIF(plat,$D658),'Bilan global'!$M$9,'Bilan global'!$M$10)</f>
        <v>Plat Unique</v>
      </c>
      <c r="D658" s="35" t="s">
        <v>34</v>
      </c>
      <c r="E658" s="12"/>
      <c r="F658" s="12" t="s">
        <v>26</v>
      </c>
      <c r="G658" s="33">
        <v>1</v>
      </c>
      <c r="H658" s="12">
        <v>9561</v>
      </c>
    </row>
    <row r="659" spans="1:8" ht="15" customHeight="1">
      <c r="A659" s="10">
        <v>40988</v>
      </c>
      <c r="B659" s="54"/>
      <c r="C659" s="54" t="str">
        <f>IF(COUNTIF(plat,$D659),'Bilan global'!$M$9,'Bilan global'!$M$10)</f>
        <v>Plat Unique</v>
      </c>
      <c r="D659" s="35" t="s">
        <v>25</v>
      </c>
      <c r="E659" s="12"/>
      <c r="F659" s="12" t="s">
        <v>26</v>
      </c>
      <c r="G659" s="33">
        <v>1</v>
      </c>
      <c r="H659" s="12">
        <v>9561</v>
      </c>
    </row>
    <row r="660" spans="1:8" ht="15" customHeight="1">
      <c r="A660" s="10">
        <v>40988</v>
      </c>
      <c r="B660" s="54"/>
      <c r="C660" s="54" t="str">
        <f>IF(COUNTIF(plat,$D660),'Bilan global'!$M$9,'Bilan global'!$M$10)</f>
        <v>Plat Unique</v>
      </c>
      <c r="D660" s="35" t="s">
        <v>29</v>
      </c>
      <c r="E660" s="12"/>
      <c r="F660" s="12" t="s">
        <v>26</v>
      </c>
      <c r="G660" s="33">
        <v>1</v>
      </c>
      <c r="H660" s="12">
        <v>9574</v>
      </c>
    </row>
    <row r="661" spans="1:8" ht="15" customHeight="1">
      <c r="A661" s="10">
        <v>40988</v>
      </c>
      <c r="B661" s="54"/>
      <c r="C661" s="54" t="str">
        <f>IF(COUNTIF(plat,$D661),'Bilan global'!$M$9,'Bilan global'!$M$10)</f>
        <v>Plat Unique</v>
      </c>
      <c r="D661" s="35" t="s">
        <v>22</v>
      </c>
      <c r="E661" s="12"/>
      <c r="F661" s="12" t="s">
        <v>26</v>
      </c>
      <c r="G661" s="33">
        <v>1</v>
      </c>
      <c r="H661" s="12">
        <v>9562</v>
      </c>
    </row>
    <row r="662" spans="1:8" ht="15" customHeight="1">
      <c r="A662" s="10">
        <v>40988</v>
      </c>
      <c r="B662" s="54"/>
      <c r="C662" s="54" t="str">
        <f>IF(COUNTIF(plat,$D662),'Bilan global'!$M$9,'Bilan global'!$M$10)</f>
        <v>Plateau repas</v>
      </c>
      <c r="D662" s="35" t="s">
        <v>7</v>
      </c>
      <c r="E662" s="12"/>
      <c r="F662" s="12" t="s">
        <v>26</v>
      </c>
      <c r="G662" s="33">
        <v>1</v>
      </c>
      <c r="H662" s="12" t="s">
        <v>37</v>
      </c>
    </row>
    <row r="663" spans="1:8" ht="15" customHeight="1">
      <c r="A663" s="10">
        <v>40989</v>
      </c>
      <c r="B663" s="54"/>
      <c r="C663" s="54" t="str">
        <f>IF(COUNTIF(plat,$D663),'Bilan global'!$M$9,'Bilan global'!$M$10)</f>
        <v>Plateau repas</v>
      </c>
      <c r="D663" s="35" t="s">
        <v>31</v>
      </c>
      <c r="E663" s="12" t="s">
        <v>26</v>
      </c>
      <c r="F663" s="12"/>
      <c r="G663" s="33">
        <v>2</v>
      </c>
      <c r="H663" s="12" t="s">
        <v>96</v>
      </c>
    </row>
    <row r="664" spans="1:8" ht="15" customHeight="1">
      <c r="A664" s="10">
        <v>40989</v>
      </c>
      <c r="B664" s="54"/>
      <c r="C664" s="54" t="str">
        <f>IF(COUNTIF(plat,$D664),'Bilan global'!$M$9,'Bilan global'!$M$10)</f>
        <v>Plateau repas</v>
      </c>
      <c r="D664" s="35" t="s">
        <v>31</v>
      </c>
      <c r="E664" s="12" t="s">
        <v>26</v>
      </c>
      <c r="F664" s="12"/>
      <c r="G664" s="33">
        <v>1</v>
      </c>
      <c r="H664" s="12" t="s">
        <v>97</v>
      </c>
    </row>
    <row r="665" spans="1:8" ht="15" customHeight="1">
      <c r="A665" s="10">
        <v>40989</v>
      </c>
      <c r="B665" s="54"/>
      <c r="C665" s="54" t="str">
        <f>IF(COUNTIF(plat,$D665),'Bilan global'!$M$9,'Bilan global'!$M$10)</f>
        <v>Plat Unique</v>
      </c>
      <c r="D665" s="35" t="s">
        <v>22</v>
      </c>
      <c r="E665" s="12"/>
      <c r="F665" s="12" t="s">
        <v>26</v>
      </c>
      <c r="G665" s="33">
        <v>3</v>
      </c>
      <c r="H665" s="12">
        <v>2406</v>
      </c>
    </row>
    <row r="666" spans="1:8" ht="15" customHeight="1">
      <c r="A666" s="10">
        <v>40989</v>
      </c>
      <c r="B666" s="54"/>
      <c r="C666" s="54" t="str">
        <f>IF(COUNTIF(plat,$D666),'Bilan global'!$M$9,'Bilan global'!$M$10)</f>
        <v>Plat Unique</v>
      </c>
      <c r="D666" s="35" t="s">
        <v>22</v>
      </c>
      <c r="E666" s="12"/>
      <c r="F666" s="12" t="s">
        <v>26</v>
      </c>
      <c r="G666" s="33">
        <v>1</v>
      </c>
      <c r="H666" s="12">
        <v>6701</v>
      </c>
    </row>
    <row r="667" spans="1:8" ht="15" customHeight="1">
      <c r="A667" s="10">
        <v>40989</v>
      </c>
      <c r="B667" s="54"/>
      <c r="C667" s="54" t="str">
        <f>IF(COUNTIF(plat,$D667),'Bilan global'!$M$9,'Bilan global'!$M$10)</f>
        <v>Plat Unique</v>
      </c>
      <c r="D667" s="35" t="s">
        <v>16</v>
      </c>
      <c r="E667" s="12"/>
      <c r="F667" s="12" t="s">
        <v>26</v>
      </c>
      <c r="G667" s="33">
        <v>1</v>
      </c>
      <c r="H667" s="12">
        <v>6701</v>
      </c>
    </row>
    <row r="668" spans="1:8" ht="15" customHeight="1">
      <c r="A668" s="10">
        <v>40989</v>
      </c>
      <c r="B668" s="54"/>
      <c r="C668" s="54" t="str">
        <f>IF(COUNTIF(plat,$D668),'Bilan global'!$M$9,'Bilan global'!$M$10)</f>
        <v>Plat Unique</v>
      </c>
      <c r="D668" s="35" t="s">
        <v>22</v>
      </c>
      <c r="E668" s="12"/>
      <c r="F668" s="12" t="s">
        <v>26</v>
      </c>
      <c r="G668" s="33">
        <v>1</v>
      </c>
      <c r="H668" s="12">
        <v>6272</v>
      </c>
    </row>
    <row r="669" spans="1:8" ht="15" customHeight="1">
      <c r="A669" s="10">
        <v>40989</v>
      </c>
      <c r="B669" s="54"/>
      <c r="C669" s="54" t="str">
        <f>IF(COUNTIF(plat,$D669),'Bilan global'!$M$9,'Bilan global'!$M$10)</f>
        <v>Plat Unique</v>
      </c>
      <c r="D669" s="35" t="s">
        <v>17</v>
      </c>
      <c r="E669" s="12"/>
      <c r="F669" s="12" t="s">
        <v>26</v>
      </c>
      <c r="G669" s="33">
        <v>1</v>
      </c>
      <c r="H669" s="12">
        <v>3753</v>
      </c>
    </row>
    <row r="670" spans="1:8" ht="15" customHeight="1">
      <c r="A670" s="10">
        <v>40989</v>
      </c>
      <c r="B670" s="54"/>
      <c r="C670" s="54" t="str">
        <f>IF(COUNTIF(plat,$D670),'Bilan global'!$M$9,'Bilan global'!$M$10)</f>
        <v>Plat Unique</v>
      </c>
      <c r="D670" s="35" t="s">
        <v>22</v>
      </c>
      <c r="E670" s="12"/>
      <c r="F670" s="12" t="s">
        <v>26</v>
      </c>
      <c r="G670" s="33">
        <v>3</v>
      </c>
      <c r="H670" s="12">
        <v>6242</v>
      </c>
    </row>
    <row r="671" spans="1:8" ht="15" customHeight="1">
      <c r="A671" s="10">
        <v>40990</v>
      </c>
      <c r="B671" s="54"/>
      <c r="C671" s="54" t="str">
        <f>IF(COUNTIF(plat,$D671),'Bilan global'!$M$9,'Bilan global'!$M$10)</f>
        <v>Plateau repas</v>
      </c>
      <c r="D671" s="35" t="s">
        <v>6</v>
      </c>
      <c r="E671" s="12" t="s">
        <v>26</v>
      </c>
      <c r="F671" s="12"/>
      <c r="G671" s="33">
        <v>2</v>
      </c>
      <c r="H671" s="12">
        <v>2217</v>
      </c>
    </row>
    <row r="672" spans="1:8" ht="15" customHeight="1">
      <c r="A672" s="10">
        <v>40990</v>
      </c>
      <c r="B672" s="54"/>
      <c r="C672" s="54" t="str">
        <f>IF(COUNTIF(plat,$D672),'Bilan global'!$M$9,'Bilan global'!$M$10)</f>
        <v>Plateau repas</v>
      </c>
      <c r="D672" s="35" t="s">
        <v>6</v>
      </c>
      <c r="E672" s="12" t="s">
        <v>26</v>
      </c>
      <c r="F672" s="12"/>
      <c r="G672" s="33">
        <v>1</v>
      </c>
      <c r="H672" s="12" t="s">
        <v>27</v>
      </c>
    </row>
    <row r="673" spans="1:8" ht="15" customHeight="1">
      <c r="A673" s="10">
        <v>40990</v>
      </c>
      <c r="B673" s="54"/>
      <c r="C673" s="54" t="str">
        <f>IF(COUNTIF(plat,$D673),'Bilan global'!$M$9,'Bilan global'!$M$10)</f>
        <v>Plat Unique</v>
      </c>
      <c r="D673" s="35" t="s">
        <v>22</v>
      </c>
      <c r="E673" s="12"/>
      <c r="F673" s="12" t="s">
        <v>26</v>
      </c>
      <c r="G673" s="33">
        <v>1</v>
      </c>
      <c r="H673" s="12">
        <v>6702</v>
      </c>
    </row>
    <row r="674" spans="1:8" ht="15" customHeight="1">
      <c r="A674" s="10">
        <v>40990</v>
      </c>
      <c r="B674" s="54"/>
      <c r="C674" s="54" t="str">
        <f>IF(COUNTIF(plat,$D674),'Bilan global'!$M$9,'Bilan global'!$M$10)</f>
        <v>Plat Unique</v>
      </c>
      <c r="D674" s="35" t="s">
        <v>22</v>
      </c>
      <c r="E674" s="12"/>
      <c r="F674" s="12" t="s">
        <v>26</v>
      </c>
      <c r="G674" s="33">
        <v>1</v>
      </c>
      <c r="H674" s="12">
        <v>6513</v>
      </c>
    </row>
    <row r="675" spans="1:8" ht="15" customHeight="1">
      <c r="A675" s="10">
        <v>40990</v>
      </c>
      <c r="B675" s="54"/>
      <c r="C675" s="54" t="str">
        <f>IF(COUNTIF(plat,$D675),'Bilan global'!$M$9,'Bilan global'!$M$10)</f>
        <v>Plat Unique</v>
      </c>
      <c r="D675" s="35" t="s">
        <v>29</v>
      </c>
      <c r="E675" s="12"/>
      <c r="F675" s="12" t="s">
        <v>26</v>
      </c>
      <c r="G675" s="33">
        <v>1</v>
      </c>
      <c r="H675" s="12">
        <v>3003</v>
      </c>
    </row>
    <row r="676" spans="1:8" ht="15" customHeight="1">
      <c r="A676" s="10">
        <v>40990</v>
      </c>
      <c r="B676" s="54"/>
      <c r="C676" s="54" t="str">
        <f>IF(COUNTIF(plat,$D676),'Bilan global'!$M$9,'Bilan global'!$M$10)</f>
        <v>Plat Unique</v>
      </c>
      <c r="D676" s="35" t="s">
        <v>29</v>
      </c>
      <c r="E676" s="12"/>
      <c r="F676" s="12" t="s">
        <v>26</v>
      </c>
      <c r="G676" s="33">
        <v>1</v>
      </c>
      <c r="H676" s="12">
        <v>3006</v>
      </c>
    </row>
    <row r="677" spans="1:8" ht="15" customHeight="1">
      <c r="A677" s="10">
        <v>40990</v>
      </c>
      <c r="B677" s="54"/>
      <c r="C677" s="54" t="str">
        <f>IF(COUNTIF(plat,$D677),'Bilan global'!$M$9,'Bilan global'!$M$10)</f>
        <v>Plateau repas</v>
      </c>
      <c r="D677" s="35" t="s">
        <v>6</v>
      </c>
      <c r="E677" s="12" t="s">
        <v>26</v>
      </c>
      <c r="F677" s="12"/>
      <c r="G677" s="33">
        <v>1</v>
      </c>
      <c r="H677" s="12">
        <v>6424</v>
      </c>
    </row>
    <row r="678" spans="1:8" ht="15" customHeight="1">
      <c r="A678" s="10">
        <v>40990</v>
      </c>
      <c r="B678" s="54"/>
      <c r="C678" s="54" t="str">
        <f>IF(COUNTIF(plat,$D678),'Bilan global'!$M$9,'Bilan global'!$M$10)</f>
        <v>Plateau repas</v>
      </c>
      <c r="D678" s="35" t="s">
        <v>6</v>
      </c>
      <c r="E678" s="12" t="s">
        <v>26</v>
      </c>
      <c r="F678" s="12"/>
      <c r="G678" s="33">
        <v>1</v>
      </c>
      <c r="H678" s="12">
        <v>6922</v>
      </c>
    </row>
    <row r="679" spans="1:8" ht="15" customHeight="1">
      <c r="A679" s="10">
        <v>40991</v>
      </c>
      <c r="B679" s="54"/>
      <c r="C679" s="54" t="str">
        <f>IF(COUNTIF(plat,$D679),'Bilan global'!$M$9,'Bilan global'!$M$10)</f>
        <v>Plateau repas</v>
      </c>
      <c r="D679" s="35" t="s">
        <v>7</v>
      </c>
      <c r="E679" s="12" t="s">
        <v>26</v>
      </c>
      <c r="F679" s="12"/>
      <c r="G679" s="33">
        <v>2</v>
      </c>
      <c r="H679" s="12" t="s">
        <v>98</v>
      </c>
    </row>
    <row r="680" spans="1:8" ht="15" customHeight="1">
      <c r="A680" s="10">
        <v>40991</v>
      </c>
      <c r="B680" s="54"/>
      <c r="C680" s="54" t="str">
        <f>IF(COUNTIF(plat,$D680),'Bilan global'!$M$9,'Bilan global'!$M$10)</f>
        <v>Plateau repas</v>
      </c>
      <c r="D680" s="35" t="s">
        <v>7</v>
      </c>
      <c r="E680" s="12" t="s">
        <v>26</v>
      </c>
      <c r="F680" s="12"/>
      <c r="G680" s="33">
        <v>1</v>
      </c>
      <c r="H680" s="12" t="s">
        <v>99</v>
      </c>
    </row>
    <row r="681" spans="1:8" ht="15" customHeight="1">
      <c r="A681" s="10">
        <v>40991</v>
      </c>
      <c r="B681" s="54"/>
      <c r="C681" s="54" t="str">
        <f>IF(COUNTIF(plat,$D681),'Bilan global'!$M$9,'Bilan global'!$M$10)</f>
        <v>Plateau repas</v>
      </c>
      <c r="D681" s="35" t="s">
        <v>6</v>
      </c>
      <c r="E681" s="12" t="s">
        <v>26</v>
      </c>
      <c r="F681" s="12"/>
      <c r="G681" s="33">
        <v>1</v>
      </c>
      <c r="H681" s="12" t="s">
        <v>50</v>
      </c>
    </row>
    <row r="682" spans="1:8" ht="15" customHeight="1">
      <c r="A682" s="10">
        <v>40991</v>
      </c>
      <c r="B682" s="54"/>
      <c r="C682" s="54" t="str">
        <f>IF(COUNTIF(plat,$D682),'Bilan global'!$M$9,'Bilan global'!$M$10)</f>
        <v>Plat Unique</v>
      </c>
      <c r="D682" s="35" t="s">
        <v>29</v>
      </c>
      <c r="E682" s="12"/>
      <c r="F682" s="12" t="s">
        <v>26</v>
      </c>
      <c r="G682" s="33">
        <v>1</v>
      </c>
      <c r="H682" s="12">
        <v>6457</v>
      </c>
    </row>
    <row r="683" spans="1:8" ht="15" customHeight="1">
      <c r="A683" s="10">
        <v>40991</v>
      </c>
      <c r="B683" s="54"/>
      <c r="C683" s="54" t="str">
        <f>IF(COUNTIF(plat,$D683),'Bilan global'!$M$9,'Bilan global'!$M$10)</f>
        <v>Plat Unique</v>
      </c>
      <c r="D683" s="35" t="s">
        <v>22</v>
      </c>
      <c r="E683" s="12"/>
      <c r="F683" s="12" t="s">
        <v>26</v>
      </c>
      <c r="G683" s="33">
        <v>1</v>
      </c>
      <c r="H683" s="12">
        <v>6532</v>
      </c>
    </row>
    <row r="684" spans="1:8" ht="15" customHeight="1">
      <c r="A684" s="10">
        <v>40992</v>
      </c>
      <c r="B684" s="54"/>
      <c r="C684" s="54" t="str">
        <f>IF(COUNTIF(plat,$D684),'Bilan global'!$M$9,'Bilan global'!$M$10)</f>
        <v>Plateau repas</v>
      </c>
      <c r="D684" s="35" t="s">
        <v>7</v>
      </c>
      <c r="E684" s="12" t="s">
        <v>26</v>
      </c>
      <c r="F684" s="12"/>
      <c r="G684" s="33">
        <v>1</v>
      </c>
      <c r="H684" s="12">
        <v>2051</v>
      </c>
    </row>
    <row r="685" spans="1:8" ht="15" customHeight="1">
      <c r="A685" s="10">
        <v>40992</v>
      </c>
      <c r="B685" s="54"/>
      <c r="C685" s="54" t="str">
        <f>IF(COUNTIF(plat,$D685),'Bilan global'!$M$9,'Bilan global'!$M$10)</f>
        <v>Plateau repas</v>
      </c>
      <c r="D685" s="35" t="s">
        <v>6</v>
      </c>
      <c r="E685" s="12" t="s">
        <v>26</v>
      </c>
      <c r="F685" s="12"/>
      <c r="G685" s="33">
        <v>1</v>
      </c>
      <c r="H685" s="12" t="s">
        <v>98</v>
      </c>
    </row>
    <row r="686" spans="1:8" ht="15" customHeight="1">
      <c r="A686" s="10">
        <v>40992</v>
      </c>
      <c r="B686" s="54"/>
      <c r="C686" s="54" t="str">
        <f>IF(COUNTIF(plat,$D686),'Bilan global'!$M$9,'Bilan global'!$M$10)</f>
        <v>Plateau repas</v>
      </c>
      <c r="D686" s="35" t="s">
        <v>7</v>
      </c>
      <c r="E686" s="12" t="s">
        <v>26</v>
      </c>
      <c r="F686" s="12"/>
      <c r="G686" s="33">
        <v>1</v>
      </c>
      <c r="H686" s="12" t="s">
        <v>98</v>
      </c>
    </row>
    <row r="687" spans="1:8" ht="15" customHeight="1">
      <c r="A687" s="10">
        <v>40993</v>
      </c>
      <c r="B687" s="54"/>
      <c r="C687" s="54" t="str">
        <f>IF(COUNTIF(plat,$D687),'Bilan global'!$M$9,'Bilan global'!$M$10)</f>
        <v>Plateau repas</v>
      </c>
      <c r="D687" s="35" t="s">
        <v>6</v>
      </c>
      <c r="E687" s="12" t="s">
        <v>26</v>
      </c>
      <c r="F687" s="12"/>
      <c r="G687" s="33">
        <v>2</v>
      </c>
      <c r="H687" s="12">
        <v>1202</v>
      </c>
    </row>
    <row r="688" spans="1:8" ht="15" customHeight="1">
      <c r="A688" s="10">
        <v>40993</v>
      </c>
      <c r="B688" s="54"/>
      <c r="C688" s="54" t="str">
        <f>IF(COUNTIF(plat,$D688),'Bilan global'!$M$9,'Bilan global'!$M$10)</f>
        <v>Plateau repas</v>
      </c>
      <c r="D688" s="35" t="s">
        <v>31</v>
      </c>
      <c r="E688" s="12" t="s">
        <v>26</v>
      </c>
      <c r="F688" s="12"/>
      <c r="G688" s="33">
        <v>3</v>
      </c>
      <c r="H688" s="12" t="s">
        <v>92</v>
      </c>
    </row>
    <row r="689" spans="1:8" ht="15" customHeight="1">
      <c r="A689" s="10">
        <v>40993</v>
      </c>
      <c r="B689" s="54"/>
      <c r="C689" s="54" t="str">
        <f>IF(COUNTIF(plat,$D689),'Bilan global'!$M$9,'Bilan global'!$M$10)</f>
        <v>Plateau repas</v>
      </c>
      <c r="D689" s="35" t="s">
        <v>4</v>
      </c>
      <c r="E689" s="12" t="s">
        <v>26</v>
      </c>
      <c r="F689" s="12"/>
      <c r="G689" s="33">
        <v>1</v>
      </c>
      <c r="H689" s="12">
        <v>2213</v>
      </c>
    </row>
    <row r="690" spans="1:8" ht="15" customHeight="1">
      <c r="A690" s="10">
        <v>40993</v>
      </c>
      <c r="B690" s="54"/>
      <c r="C690" s="54" t="str">
        <f>IF(COUNTIF(plat,$D690),'Bilan global'!$M$9,'Bilan global'!$M$10)</f>
        <v>Plateau repas</v>
      </c>
      <c r="D690" s="35" t="s">
        <v>6</v>
      </c>
      <c r="E690" s="12" t="s">
        <v>26</v>
      </c>
      <c r="F690" s="12"/>
      <c r="G690" s="33">
        <v>1</v>
      </c>
      <c r="H690" s="12">
        <v>2311</v>
      </c>
    </row>
    <row r="691" spans="1:8" ht="15" customHeight="1">
      <c r="A691" s="10">
        <v>40993</v>
      </c>
      <c r="B691" s="54"/>
      <c r="C691" s="54" t="str">
        <f>IF(COUNTIF(plat,$D691),'Bilan global'!$M$9,'Bilan global'!$M$10)</f>
        <v>Plateau repas</v>
      </c>
      <c r="D691" s="35" t="s">
        <v>15</v>
      </c>
      <c r="E691" s="12"/>
      <c r="F691" s="12" t="s">
        <v>26</v>
      </c>
      <c r="G691" s="33">
        <v>1</v>
      </c>
      <c r="H691" s="12">
        <v>6913</v>
      </c>
    </row>
    <row r="692" spans="1:8" ht="15" customHeight="1">
      <c r="A692" s="10">
        <v>40993</v>
      </c>
      <c r="B692" s="54"/>
      <c r="C692" s="54" t="str">
        <f>IF(COUNTIF(plat,$D692),'Bilan global'!$M$9,'Bilan global'!$M$10)</f>
        <v>Plateau repas</v>
      </c>
      <c r="D692" s="35" t="s">
        <v>14</v>
      </c>
      <c r="E692" s="12"/>
      <c r="F692" s="12" t="s">
        <v>26</v>
      </c>
      <c r="G692" s="33">
        <v>1</v>
      </c>
      <c r="H692" s="12">
        <v>6458</v>
      </c>
    </row>
    <row r="693" spans="1:8" ht="15" customHeight="1">
      <c r="A693" s="10">
        <v>40993</v>
      </c>
      <c r="B693" s="54"/>
      <c r="C693" s="54" t="str">
        <f>IF(COUNTIF(plat,$D693),'Bilan global'!$M$9,'Bilan global'!$M$10)</f>
        <v>Plateau repas</v>
      </c>
      <c r="D693" s="35" t="s">
        <v>6</v>
      </c>
      <c r="E693" s="12" t="s">
        <v>26</v>
      </c>
      <c r="F693" s="12"/>
      <c r="G693" s="33">
        <v>1</v>
      </c>
      <c r="H693" s="12" t="s">
        <v>100</v>
      </c>
    </row>
    <row r="694" spans="1:8" ht="15" customHeight="1">
      <c r="A694" s="10">
        <v>40995</v>
      </c>
      <c r="B694" s="54"/>
      <c r="C694" s="54" t="str">
        <f>IF(COUNTIF(plat,$D694),'Bilan global'!$M$9,'Bilan global'!$M$10)</f>
        <v>Plat Unique</v>
      </c>
      <c r="D694" s="35" t="s">
        <v>16</v>
      </c>
      <c r="E694" s="12"/>
      <c r="F694" s="12" t="s">
        <v>26</v>
      </c>
      <c r="G694" s="33">
        <v>1</v>
      </c>
      <c r="H694" s="12">
        <v>2211</v>
      </c>
    </row>
    <row r="695" spans="1:8" ht="15" customHeight="1">
      <c r="A695" s="10">
        <v>40995</v>
      </c>
      <c r="B695" s="54"/>
      <c r="C695" s="54" t="str">
        <f>IF(COUNTIF(plat,$D695),'Bilan global'!$M$9,'Bilan global'!$M$10)</f>
        <v>Plat Unique</v>
      </c>
      <c r="D695" s="35" t="s">
        <v>34</v>
      </c>
      <c r="E695" s="12"/>
      <c r="F695" s="12" t="s">
        <v>26</v>
      </c>
      <c r="G695" s="33">
        <v>1</v>
      </c>
      <c r="H695" s="12">
        <v>3753</v>
      </c>
    </row>
    <row r="696" spans="1:8" ht="15" customHeight="1">
      <c r="A696" s="10">
        <v>40995</v>
      </c>
      <c r="B696" s="54"/>
      <c r="C696" s="54" t="str">
        <f>IF(COUNTIF(plat,$D696),'Bilan global'!$M$9,'Bilan global'!$M$10)</f>
        <v>Plat Unique</v>
      </c>
      <c r="D696" s="35" t="s">
        <v>21</v>
      </c>
      <c r="E696" s="12"/>
      <c r="F696" s="12" t="s">
        <v>26</v>
      </c>
      <c r="G696" s="33">
        <v>1</v>
      </c>
      <c r="H696" s="12">
        <v>9564</v>
      </c>
    </row>
    <row r="697" spans="1:8" ht="15" customHeight="1">
      <c r="A697" s="10">
        <v>40995</v>
      </c>
      <c r="B697" s="54"/>
      <c r="C697" s="54" t="str">
        <f>IF(COUNTIF(plat,$D697),'Bilan global'!$M$9,'Bilan global'!$M$10)</f>
        <v>Plat Unique</v>
      </c>
      <c r="D697" s="35" t="s">
        <v>21</v>
      </c>
      <c r="E697" s="12"/>
      <c r="F697" s="12" t="s">
        <v>26</v>
      </c>
      <c r="G697" s="33">
        <v>1</v>
      </c>
      <c r="H697" s="12">
        <v>2406</v>
      </c>
    </row>
    <row r="698" spans="1:8" ht="15" customHeight="1">
      <c r="A698" s="10">
        <v>40995</v>
      </c>
      <c r="B698" s="54"/>
      <c r="C698" s="54" t="str">
        <f>IF(COUNTIF(plat,$D698),'Bilan global'!$M$9,'Bilan global'!$M$10)</f>
        <v>Plat Unique</v>
      </c>
      <c r="D698" s="35" t="s">
        <v>21</v>
      </c>
      <c r="E698" s="12"/>
      <c r="F698" s="12" t="s">
        <v>26</v>
      </c>
      <c r="G698" s="33">
        <v>1</v>
      </c>
      <c r="H698" s="12">
        <v>3746</v>
      </c>
    </row>
    <row r="699" spans="1:8" ht="15" customHeight="1">
      <c r="A699" s="10">
        <v>40995</v>
      </c>
      <c r="B699" s="54"/>
      <c r="C699" s="54" t="str">
        <f>IF(COUNTIF(plat,$D699),'Bilan global'!$M$9,'Bilan global'!$M$10)</f>
        <v>Plat Unique</v>
      </c>
      <c r="D699" s="35" t="s">
        <v>21</v>
      </c>
      <c r="E699" s="12"/>
      <c r="F699" s="12" t="s">
        <v>26</v>
      </c>
      <c r="G699" s="33">
        <v>3</v>
      </c>
      <c r="H699" s="12">
        <v>6612</v>
      </c>
    </row>
    <row r="700" spans="1:8" ht="15" customHeight="1">
      <c r="A700" s="10">
        <v>40995</v>
      </c>
      <c r="B700" s="54"/>
      <c r="C700" s="54" t="str">
        <f>IF(COUNTIF(plat,$D700),'Bilan global'!$M$9,'Bilan global'!$M$10)</f>
        <v>Plat Unique</v>
      </c>
      <c r="D700" s="35" t="s">
        <v>34</v>
      </c>
      <c r="E700" s="12"/>
      <c r="F700" s="12" t="s">
        <v>26</v>
      </c>
      <c r="G700" s="33">
        <v>1</v>
      </c>
      <c r="H700" s="12">
        <v>6251</v>
      </c>
    </row>
    <row r="701" spans="1:8" ht="15" customHeight="1">
      <c r="A701" s="10">
        <v>40995</v>
      </c>
      <c r="B701" s="54"/>
      <c r="C701" s="54" t="str">
        <f>IF(COUNTIF(plat,$D701),'Bilan global'!$M$9,'Bilan global'!$M$10)</f>
        <v>Plat Unique</v>
      </c>
      <c r="D701" s="35" t="s">
        <v>22</v>
      </c>
      <c r="E701" s="12"/>
      <c r="F701" s="12" t="s">
        <v>26</v>
      </c>
      <c r="G701" s="33">
        <v>1</v>
      </c>
      <c r="H701" s="12">
        <v>6251</v>
      </c>
    </row>
    <row r="702" spans="1:8" ht="15" customHeight="1">
      <c r="A702" s="10">
        <v>40995</v>
      </c>
      <c r="B702" s="54"/>
      <c r="C702" s="54" t="str">
        <f>IF(COUNTIF(plat,$D702),'Bilan global'!$M$9,'Bilan global'!$M$10)</f>
        <v>Plateau repas</v>
      </c>
      <c r="D702" s="35" t="s">
        <v>15</v>
      </c>
      <c r="E702" s="12"/>
      <c r="F702" s="12" t="s">
        <v>26</v>
      </c>
      <c r="G702" s="33">
        <v>1</v>
      </c>
      <c r="H702" s="12">
        <v>6501</v>
      </c>
    </row>
    <row r="703" spans="1:8" ht="15" customHeight="1">
      <c r="A703" s="10">
        <v>40995</v>
      </c>
      <c r="B703" s="54"/>
      <c r="C703" s="54" t="str">
        <f>IF(COUNTIF(plat,$D703),'Bilan global'!$M$9,'Bilan global'!$M$10)</f>
        <v>Plat Unique</v>
      </c>
      <c r="D703" s="35" t="s">
        <v>17</v>
      </c>
      <c r="E703" s="12"/>
      <c r="F703" s="12" t="s">
        <v>26</v>
      </c>
      <c r="G703" s="33">
        <v>1</v>
      </c>
      <c r="H703" s="12">
        <v>6812</v>
      </c>
    </row>
    <row r="704" spans="1:8" ht="15" customHeight="1">
      <c r="A704" s="10">
        <v>40995</v>
      </c>
      <c r="B704" s="54"/>
      <c r="C704" s="54" t="str">
        <f>IF(COUNTIF(plat,$D704),'Bilan global'!$M$9,'Bilan global'!$M$10)</f>
        <v>Plat Unique</v>
      </c>
      <c r="D704" s="35" t="s">
        <v>22</v>
      </c>
      <c r="E704" s="12"/>
      <c r="F704" s="12" t="s">
        <v>26</v>
      </c>
      <c r="G704" s="33">
        <v>1</v>
      </c>
      <c r="H704" s="12">
        <v>6711</v>
      </c>
    </row>
    <row r="705" spans="1:8" ht="15" customHeight="1">
      <c r="A705" s="10">
        <v>40995</v>
      </c>
      <c r="B705" s="54"/>
      <c r="C705" s="54" t="str">
        <f>IF(COUNTIF(plat,$D705),'Bilan global'!$M$9,'Bilan global'!$M$10)</f>
        <v>Plateau repas</v>
      </c>
      <c r="D705" s="35" t="s">
        <v>6</v>
      </c>
      <c r="E705" s="12" t="s">
        <v>26</v>
      </c>
      <c r="F705" s="12"/>
      <c r="G705" s="33">
        <v>1</v>
      </c>
      <c r="H705" s="12" t="s">
        <v>101</v>
      </c>
    </row>
    <row r="706" spans="1:8" ht="15" customHeight="1">
      <c r="A706" s="10">
        <v>40995</v>
      </c>
      <c r="B706" s="54"/>
      <c r="C706" s="54" t="str">
        <f>IF(COUNTIF(plat,$D706),'Bilan global'!$M$9,'Bilan global'!$M$10)</f>
        <v>Plateau repas</v>
      </c>
      <c r="D706" s="35" t="s">
        <v>6</v>
      </c>
      <c r="E706" s="12" t="s">
        <v>26</v>
      </c>
      <c r="F706" s="12"/>
      <c r="G706" s="33">
        <v>2</v>
      </c>
      <c r="H706" s="12">
        <v>6931</v>
      </c>
    </row>
    <row r="707" spans="1:8" ht="15" customHeight="1">
      <c r="A707" s="10">
        <v>40996</v>
      </c>
      <c r="B707" s="54"/>
      <c r="C707" s="54" t="str">
        <f>IF(COUNTIF(plat,$D707),'Bilan global'!$M$9,'Bilan global'!$M$10)</f>
        <v>Plateau repas</v>
      </c>
      <c r="D707" s="35" t="s">
        <v>6</v>
      </c>
      <c r="E707" s="12" t="s">
        <v>26</v>
      </c>
      <c r="F707" s="12"/>
      <c r="G707" s="33">
        <v>1</v>
      </c>
      <c r="H707" s="12">
        <v>6411</v>
      </c>
    </row>
    <row r="708" spans="1:8" ht="15" customHeight="1">
      <c r="A708" s="10">
        <v>40996</v>
      </c>
      <c r="B708" s="54"/>
      <c r="C708" s="54" t="str">
        <f>IF(COUNTIF(plat,$D708),'Bilan global'!$M$9,'Bilan global'!$M$10)</f>
        <v>Plateau repas</v>
      </c>
      <c r="D708" s="35" t="s">
        <v>6</v>
      </c>
      <c r="E708" s="12" t="s">
        <v>26</v>
      </c>
      <c r="F708" s="12"/>
      <c r="G708" s="33">
        <v>1</v>
      </c>
      <c r="H708" s="12">
        <v>6457</v>
      </c>
    </row>
    <row r="709" spans="1:8" ht="15" customHeight="1">
      <c r="A709" s="10">
        <v>40996</v>
      </c>
      <c r="B709" s="54"/>
      <c r="C709" s="54" t="str">
        <f>IF(COUNTIF(plat,$D709),'Bilan global'!$M$9,'Bilan global'!$M$10)</f>
        <v>Plat Unique</v>
      </c>
      <c r="D709" s="35" t="s">
        <v>22</v>
      </c>
      <c r="E709" s="12"/>
      <c r="F709" s="12" t="s">
        <v>26</v>
      </c>
      <c r="G709" s="33">
        <v>10</v>
      </c>
      <c r="H709" s="12">
        <v>6242</v>
      </c>
    </row>
    <row r="710" spans="1:8" ht="15" customHeight="1">
      <c r="A710" s="10">
        <v>40996</v>
      </c>
      <c r="B710" s="54"/>
      <c r="C710" s="54" t="str">
        <f>IF(COUNTIF(plat,$D710),'Bilan global'!$M$9,'Bilan global'!$M$10)</f>
        <v>Plat Unique</v>
      </c>
      <c r="D710" s="35" t="s">
        <v>22</v>
      </c>
      <c r="E710" s="12"/>
      <c r="F710" s="12" t="s">
        <v>26</v>
      </c>
      <c r="G710" s="33">
        <v>1</v>
      </c>
      <c r="H710" s="12">
        <v>6424</v>
      </c>
    </row>
    <row r="711" spans="1:8" ht="15" customHeight="1">
      <c r="A711" s="10">
        <v>40996</v>
      </c>
      <c r="B711" s="54"/>
      <c r="C711" s="54" t="str">
        <f>IF(COUNTIF(plat,$D711),'Bilan global'!$M$9,'Bilan global'!$M$10)</f>
        <v>Plat Unique</v>
      </c>
      <c r="D711" s="35" t="s">
        <v>22</v>
      </c>
      <c r="E711" s="12"/>
      <c r="F711" s="12" t="s">
        <v>26</v>
      </c>
      <c r="G711" s="33">
        <v>1</v>
      </c>
      <c r="H711" s="12">
        <v>6431</v>
      </c>
    </row>
    <row r="712" spans="1:8" ht="15" customHeight="1">
      <c r="A712" s="10">
        <v>40997</v>
      </c>
      <c r="B712" s="54"/>
      <c r="C712" s="54" t="str">
        <f>IF(COUNTIF(plat,$D712),'Bilan global'!$M$9,'Bilan global'!$M$10)</f>
        <v>Plateau repas</v>
      </c>
      <c r="D712" s="35" t="s">
        <v>6</v>
      </c>
      <c r="E712" s="12" t="s">
        <v>26</v>
      </c>
      <c r="F712" s="12"/>
      <c r="G712" s="33">
        <v>1</v>
      </c>
      <c r="H712" s="12">
        <v>6802</v>
      </c>
    </row>
    <row r="713" spans="1:8" ht="15" customHeight="1">
      <c r="A713" s="10">
        <v>40997</v>
      </c>
      <c r="B713" s="54"/>
      <c r="C713" s="54" t="str">
        <f>IF(COUNTIF(plat,$D713),'Bilan global'!$M$9,'Bilan global'!$M$10)</f>
        <v>Plat Unique</v>
      </c>
      <c r="D713" s="35" t="s">
        <v>47</v>
      </c>
      <c r="E713" s="12" t="s">
        <v>26</v>
      </c>
      <c r="F713" s="12"/>
      <c r="G713" s="33">
        <v>3</v>
      </c>
      <c r="H713" s="12">
        <v>6812</v>
      </c>
    </row>
    <row r="714" spans="1:8" ht="15" customHeight="1">
      <c r="A714" s="10">
        <v>40997</v>
      </c>
      <c r="B714" s="54"/>
      <c r="C714" s="54" t="str">
        <f>IF(COUNTIF(plat,$D714),'Bilan global'!$M$9,'Bilan global'!$M$10)</f>
        <v>Plat Unique</v>
      </c>
      <c r="D714" s="35" t="s">
        <v>22</v>
      </c>
      <c r="E714" s="12"/>
      <c r="F714" s="12" t="s">
        <v>26</v>
      </c>
      <c r="G714" s="33">
        <v>1</v>
      </c>
      <c r="H714" s="12">
        <v>3011</v>
      </c>
    </row>
    <row r="715" spans="1:8" ht="15" customHeight="1">
      <c r="A715" s="10">
        <v>40997</v>
      </c>
      <c r="B715" s="54"/>
      <c r="C715" s="54" t="str">
        <f>IF(COUNTIF(plat,$D715),'Bilan global'!$M$9,'Bilan global'!$M$10)</f>
        <v>Plat Unique</v>
      </c>
      <c r="D715" s="35" t="s">
        <v>22</v>
      </c>
      <c r="E715" s="12"/>
      <c r="F715" s="12" t="s">
        <v>26</v>
      </c>
      <c r="G715" s="33">
        <v>1</v>
      </c>
      <c r="H715" s="12">
        <v>6319</v>
      </c>
    </row>
    <row r="716" spans="1:8" ht="15" customHeight="1">
      <c r="A716" s="10">
        <v>40997</v>
      </c>
      <c r="B716" s="54"/>
      <c r="C716" s="54" t="str">
        <f>IF(COUNTIF(plat,$D716),'Bilan global'!$M$9,'Bilan global'!$M$10)</f>
        <v>Plat Unique</v>
      </c>
      <c r="D716" s="35" t="s">
        <v>22</v>
      </c>
      <c r="E716" s="12"/>
      <c r="F716" s="12" t="s">
        <v>26</v>
      </c>
      <c r="G716" s="33">
        <v>1</v>
      </c>
      <c r="H716" s="12">
        <v>6932</v>
      </c>
    </row>
    <row r="717" spans="1:8" ht="15" customHeight="1">
      <c r="A717" s="10">
        <v>40997</v>
      </c>
      <c r="B717" s="54"/>
      <c r="C717" s="54" t="str">
        <f>IF(COUNTIF(plat,$D717),'Bilan global'!$M$9,'Bilan global'!$M$10)</f>
        <v>Plat Unique</v>
      </c>
      <c r="D717" s="35" t="s">
        <v>47</v>
      </c>
      <c r="E717" s="12"/>
      <c r="F717" s="12" t="s">
        <v>26</v>
      </c>
      <c r="G717" s="33">
        <v>1</v>
      </c>
      <c r="H717" s="12">
        <v>6823</v>
      </c>
    </row>
    <row r="718" spans="1:8" ht="15" customHeight="1">
      <c r="A718" s="10">
        <v>40998</v>
      </c>
      <c r="B718" s="54"/>
      <c r="C718" s="54" t="str">
        <f>IF(COUNTIF(plat,$D718),'Bilan global'!$M$9,'Bilan global'!$M$10)</f>
        <v>Plateau repas</v>
      </c>
      <c r="D718" s="35" t="s">
        <v>6</v>
      </c>
      <c r="E718" s="12" t="s">
        <v>26</v>
      </c>
      <c r="F718" s="12"/>
      <c r="G718" s="33">
        <v>1</v>
      </c>
      <c r="H718" s="12">
        <v>3013</v>
      </c>
    </row>
    <row r="719" spans="1:8" ht="15" customHeight="1">
      <c r="A719" s="10">
        <v>40999</v>
      </c>
      <c r="B719" s="54"/>
      <c r="C719" s="54" t="str">
        <f>IF(COUNTIF(plat,$D719),'Bilan global'!$M$9,'Bilan global'!$M$10)</f>
        <v>Plateau repas</v>
      </c>
      <c r="D719" s="35" t="s">
        <v>31</v>
      </c>
      <c r="E719" s="12" t="s">
        <v>26</v>
      </c>
      <c r="F719" s="12"/>
      <c r="G719" s="33">
        <v>1</v>
      </c>
      <c r="H719" s="12" t="s">
        <v>102</v>
      </c>
    </row>
    <row r="720" spans="1:8" ht="15" customHeight="1">
      <c r="A720" s="10">
        <v>40999</v>
      </c>
      <c r="B720" s="54"/>
      <c r="C720" s="54" t="str">
        <f>IF(COUNTIF(plat,$D720),'Bilan global'!$M$9,'Bilan global'!$M$10)</f>
        <v>Plateau repas</v>
      </c>
      <c r="D720" s="35" t="s">
        <v>7</v>
      </c>
      <c r="E720" s="12" t="s">
        <v>26</v>
      </c>
      <c r="F720" s="12"/>
      <c r="G720" s="33">
        <v>1</v>
      </c>
      <c r="H720" s="12" t="s">
        <v>102</v>
      </c>
    </row>
    <row r="721" spans="1:8" ht="15" customHeight="1">
      <c r="A721" s="10">
        <v>41002</v>
      </c>
      <c r="B721" s="54"/>
      <c r="C721" s="54" t="str">
        <f>IF(COUNTIF(plat,$D721),'Bilan global'!$M$9,'Bilan global'!$M$10)</f>
        <v>Plateau repas</v>
      </c>
      <c r="D721" s="35" t="s">
        <v>6</v>
      </c>
      <c r="E721" s="12" t="s">
        <v>26</v>
      </c>
      <c r="F721" s="12"/>
      <c r="G721" s="33">
        <v>1</v>
      </c>
      <c r="H721" s="12">
        <v>6411</v>
      </c>
    </row>
    <row r="722" spans="1:8" ht="15" customHeight="1">
      <c r="A722" s="10">
        <v>41003</v>
      </c>
      <c r="B722" s="54"/>
      <c r="C722" s="54" t="str">
        <f>IF(COUNTIF(plat,$D722),'Bilan global'!$M$9,'Bilan global'!$M$10)</f>
        <v>Plateau repas</v>
      </c>
      <c r="D722" s="35" t="s">
        <v>14</v>
      </c>
      <c r="E722" s="12"/>
      <c r="F722" s="12" t="s">
        <v>26</v>
      </c>
      <c r="G722" s="33">
        <v>1</v>
      </c>
      <c r="H722" s="12" t="s">
        <v>103</v>
      </c>
    </row>
    <row r="723" spans="1:8" ht="15" customHeight="1">
      <c r="A723" s="10">
        <v>41003</v>
      </c>
      <c r="B723" s="54"/>
      <c r="C723" s="54" t="str">
        <f>IF(COUNTIF(plat,$D723),'Bilan global'!$M$9,'Bilan global'!$M$10)</f>
        <v>Plat Unique</v>
      </c>
      <c r="D723" s="35" t="s">
        <v>22</v>
      </c>
      <c r="E723" s="12"/>
      <c r="F723" s="12" t="s">
        <v>26</v>
      </c>
      <c r="G723" s="33">
        <v>1</v>
      </c>
      <c r="H723" s="12">
        <v>2211</v>
      </c>
    </row>
    <row r="724" spans="1:8" ht="15" customHeight="1">
      <c r="A724" s="10">
        <v>41003</v>
      </c>
      <c r="B724" s="54"/>
      <c r="C724" s="54" t="str">
        <f>IF(COUNTIF(plat,$D724),'Bilan global'!$M$9,'Bilan global'!$M$10)</f>
        <v>Plat Unique</v>
      </c>
      <c r="D724" s="35" t="s">
        <v>22</v>
      </c>
      <c r="E724" s="12"/>
      <c r="F724" s="12" t="s">
        <v>26</v>
      </c>
      <c r="G724" s="33">
        <v>1</v>
      </c>
      <c r="H724" s="12">
        <v>2402</v>
      </c>
    </row>
    <row r="725" spans="1:8" ht="15" customHeight="1">
      <c r="A725" s="10">
        <v>41003</v>
      </c>
      <c r="B725" s="54"/>
      <c r="C725" s="54" t="str">
        <f>IF(COUNTIF(plat,$D725),'Bilan global'!$M$9,'Bilan global'!$M$10)</f>
        <v>Plat Unique</v>
      </c>
      <c r="D725" s="35" t="s">
        <v>22</v>
      </c>
      <c r="E725" s="12"/>
      <c r="F725" s="12" t="s">
        <v>26</v>
      </c>
      <c r="G725" s="33">
        <v>1</v>
      </c>
      <c r="H725" s="12">
        <v>2301</v>
      </c>
    </row>
    <row r="726" spans="1:8" ht="15" customHeight="1">
      <c r="A726" s="10">
        <v>41003</v>
      </c>
      <c r="B726" s="54"/>
      <c r="C726" s="54" t="str">
        <f>IF(COUNTIF(plat,$D726),'Bilan global'!$M$9,'Bilan global'!$M$10)</f>
        <v>Plat Unique</v>
      </c>
      <c r="D726" s="35" t="s">
        <v>22</v>
      </c>
      <c r="E726" s="12"/>
      <c r="F726" s="12" t="s">
        <v>26</v>
      </c>
      <c r="G726" s="33">
        <v>2</v>
      </c>
      <c r="H726" s="12">
        <v>2136</v>
      </c>
    </row>
    <row r="727" spans="1:8" ht="15" customHeight="1">
      <c r="A727" s="10">
        <v>41003</v>
      </c>
      <c r="B727" s="54"/>
      <c r="C727" s="54" t="str">
        <f>IF(COUNTIF(plat,$D727),'Bilan global'!$M$9,'Bilan global'!$M$10)</f>
        <v>Plat Unique</v>
      </c>
      <c r="D727" s="35" t="s">
        <v>34</v>
      </c>
      <c r="E727" s="12"/>
      <c r="F727" s="12" t="s">
        <v>26</v>
      </c>
      <c r="G727" s="33">
        <v>1</v>
      </c>
      <c r="H727" s="12">
        <v>1101</v>
      </c>
    </row>
    <row r="728" spans="1:8" ht="15" customHeight="1">
      <c r="A728" s="10">
        <v>41003</v>
      </c>
      <c r="B728" s="54"/>
      <c r="C728" s="54" t="str">
        <f>IF(COUNTIF(plat,$D728),'Bilan global'!$M$9,'Bilan global'!$M$10)</f>
        <v>Plateau repas</v>
      </c>
      <c r="D728" s="35" t="s">
        <v>6</v>
      </c>
      <c r="E728" s="12" t="s">
        <v>26</v>
      </c>
      <c r="F728" s="12"/>
      <c r="G728" s="33">
        <v>2</v>
      </c>
      <c r="H728" s="12">
        <v>7421</v>
      </c>
    </row>
    <row r="729" spans="1:8" ht="15" customHeight="1">
      <c r="A729" s="10">
        <v>41003</v>
      </c>
      <c r="B729" s="54"/>
      <c r="C729" s="54" t="str">
        <f>IF(COUNTIF(plat,$D729),'Bilan global'!$M$9,'Bilan global'!$M$10)</f>
        <v>Plateau repas</v>
      </c>
      <c r="D729" s="35" t="s">
        <v>7</v>
      </c>
      <c r="E729" s="12" t="s">
        <v>26</v>
      </c>
      <c r="F729" s="12"/>
      <c r="G729" s="33">
        <v>1</v>
      </c>
      <c r="H729" s="12">
        <v>2216</v>
      </c>
    </row>
    <row r="730" spans="1:8" ht="15" customHeight="1">
      <c r="A730" s="10">
        <v>41003</v>
      </c>
      <c r="B730" s="54"/>
      <c r="C730" s="54" t="str">
        <f>IF(COUNTIF(plat,$D730),'Bilan global'!$M$9,'Bilan global'!$M$10)</f>
        <v>Plateau repas</v>
      </c>
      <c r="D730" s="35" t="s">
        <v>5</v>
      </c>
      <c r="E730" s="12" t="s">
        <v>26</v>
      </c>
      <c r="F730" s="12"/>
      <c r="G730" s="33">
        <v>3</v>
      </c>
      <c r="H730" s="12">
        <v>6240</v>
      </c>
    </row>
    <row r="731" spans="1:8" ht="15" customHeight="1">
      <c r="A731" s="10">
        <v>41003</v>
      </c>
      <c r="B731" s="54"/>
      <c r="C731" s="54" t="str">
        <f>IF(COUNTIF(plat,$D731),'Bilan global'!$M$9,'Bilan global'!$M$10)</f>
        <v>Plateau repas</v>
      </c>
      <c r="D731" s="35" t="s">
        <v>46</v>
      </c>
      <c r="E731" s="12" t="s">
        <v>26</v>
      </c>
      <c r="F731" s="12"/>
      <c r="G731" s="33">
        <v>1</v>
      </c>
      <c r="H731" s="12">
        <v>2216</v>
      </c>
    </row>
    <row r="732" spans="1:8" ht="15" customHeight="1">
      <c r="A732" s="10">
        <v>41004</v>
      </c>
      <c r="B732" s="54"/>
      <c r="C732" s="54" t="str">
        <f>IF(COUNTIF(plat,$D732),'Bilan global'!$M$9,'Bilan global'!$M$10)</f>
        <v>Plateau repas</v>
      </c>
      <c r="D732" s="35" t="s">
        <v>4</v>
      </c>
      <c r="E732" s="12" t="s">
        <v>26</v>
      </c>
      <c r="F732" s="12"/>
      <c r="G732" s="33">
        <v>1</v>
      </c>
      <c r="H732" s="12" t="s">
        <v>103</v>
      </c>
    </row>
    <row r="733" spans="1:8" ht="15" customHeight="1">
      <c r="A733" s="10">
        <v>41004</v>
      </c>
      <c r="B733" s="54"/>
      <c r="C733" s="54" t="str">
        <f>IF(COUNTIF(plat,$D733),'Bilan global'!$M$9,'Bilan global'!$M$10)</f>
        <v>Plateau repas</v>
      </c>
      <c r="D733" s="35" t="s">
        <v>46</v>
      </c>
      <c r="E733" s="12" t="s">
        <v>26</v>
      </c>
      <c r="F733" s="12"/>
      <c r="G733" s="33">
        <v>1</v>
      </c>
      <c r="H733" s="12" t="s">
        <v>103</v>
      </c>
    </row>
    <row r="734" spans="1:8" ht="15" customHeight="1">
      <c r="A734" s="10">
        <v>41004</v>
      </c>
      <c r="B734" s="54"/>
      <c r="C734" s="54" t="str">
        <f>IF(COUNTIF(plat,$D734),'Bilan global'!$M$9,'Bilan global'!$M$10)</f>
        <v>Plateau repas</v>
      </c>
      <c r="D734" s="35" t="s">
        <v>6</v>
      </c>
      <c r="E734" s="12" t="s">
        <v>26</v>
      </c>
      <c r="F734" s="12"/>
      <c r="G734" s="33">
        <v>3</v>
      </c>
      <c r="H734" s="12" t="s">
        <v>103</v>
      </c>
    </row>
    <row r="735" spans="1:8" ht="15" customHeight="1">
      <c r="A735" s="10">
        <v>41004</v>
      </c>
      <c r="B735" s="54"/>
      <c r="C735" s="54" t="str">
        <f>IF(COUNTIF(plat,$D735),'Bilan global'!$M$9,'Bilan global'!$M$10)</f>
        <v>Plat Unique</v>
      </c>
      <c r="D735" s="35" t="s">
        <v>21</v>
      </c>
      <c r="E735" s="12"/>
      <c r="F735" s="12" t="s">
        <v>26</v>
      </c>
      <c r="G735" s="33">
        <v>1</v>
      </c>
      <c r="H735" s="12">
        <v>6922</v>
      </c>
    </row>
    <row r="736" spans="1:8" ht="15" customHeight="1">
      <c r="A736" s="10">
        <v>41004</v>
      </c>
      <c r="B736" s="54"/>
      <c r="C736" s="54" t="str">
        <f>IF(COUNTIF(plat,$D736),'Bilan global'!$M$9,'Bilan global'!$M$10)</f>
        <v>Plat Unique</v>
      </c>
      <c r="D736" s="35" t="s">
        <v>34</v>
      </c>
      <c r="E736" s="12"/>
      <c r="F736" s="12" t="s">
        <v>26</v>
      </c>
      <c r="G736" s="33">
        <v>1</v>
      </c>
      <c r="H736" s="12" t="s">
        <v>104</v>
      </c>
    </row>
    <row r="737" spans="1:8" ht="15" customHeight="1">
      <c r="A737" s="10">
        <v>41004</v>
      </c>
      <c r="B737" s="54"/>
      <c r="C737" s="54" t="str">
        <f>IF(COUNTIF(plat,$D737),'Bilan global'!$M$9,'Bilan global'!$M$10)</f>
        <v>Plat Unique</v>
      </c>
      <c r="D737" s="35" t="s">
        <v>34</v>
      </c>
      <c r="E737" s="12"/>
      <c r="F737" s="12" t="s">
        <v>26</v>
      </c>
      <c r="G737" s="33">
        <v>1</v>
      </c>
      <c r="H737" s="27">
        <v>1757529</v>
      </c>
    </row>
    <row r="738" spans="1:8" ht="15" customHeight="1">
      <c r="A738" s="10">
        <v>41004</v>
      </c>
      <c r="B738" s="54"/>
      <c r="C738" s="54" t="str">
        <f>IF(COUNTIF(plat,$D738),'Bilan global'!$M$9,'Bilan global'!$M$10)</f>
        <v>Plat Unique</v>
      </c>
      <c r="D738" s="35" t="s">
        <v>34</v>
      </c>
      <c r="E738" s="12"/>
      <c r="F738" s="12" t="s">
        <v>26</v>
      </c>
      <c r="G738" s="33">
        <v>1</v>
      </c>
      <c r="H738" s="27">
        <v>1757529</v>
      </c>
    </row>
    <row r="739" spans="1:8" ht="15" customHeight="1">
      <c r="A739" s="10">
        <v>41004</v>
      </c>
      <c r="B739" s="54"/>
      <c r="C739" s="54" t="str">
        <f>IF(COUNTIF(plat,$D739),'Bilan global'!$M$9,'Bilan global'!$M$10)</f>
        <v>Plat Unique</v>
      </c>
      <c r="D739" s="35" t="s">
        <v>22</v>
      </c>
      <c r="E739" s="12"/>
      <c r="F739" s="12" t="s">
        <v>26</v>
      </c>
      <c r="G739" s="33">
        <v>1</v>
      </c>
      <c r="H739" s="27">
        <v>1757529</v>
      </c>
    </row>
    <row r="740" spans="1:8" ht="15" customHeight="1">
      <c r="A740" s="10">
        <v>41004</v>
      </c>
      <c r="B740" s="54"/>
      <c r="C740" s="54" t="str">
        <f>IF(COUNTIF(plat,$D740),'Bilan global'!$M$9,'Bilan global'!$M$10)</f>
        <v>Plat Unique</v>
      </c>
      <c r="D740" s="35" t="s">
        <v>22</v>
      </c>
      <c r="E740" s="12"/>
      <c r="F740" s="12" t="s">
        <v>26</v>
      </c>
      <c r="G740" s="33">
        <v>1</v>
      </c>
      <c r="H740" s="27">
        <v>1757529</v>
      </c>
    </row>
    <row r="741" spans="1:8" ht="15" customHeight="1">
      <c r="A741" s="10">
        <v>41005</v>
      </c>
      <c r="B741" s="54"/>
      <c r="C741" s="54" t="str">
        <f>IF(COUNTIF(plat,$D741),'Bilan global'!$M$9,'Bilan global'!$M$10)</f>
        <v>Plat Unique</v>
      </c>
      <c r="D741" s="35" t="s">
        <v>22</v>
      </c>
      <c r="E741" s="12"/>
      <c r="F741" s="12" t="s">
        <v>26</v>
      </c>
      <c r="G741" s="33">
        <v>1</v>
      </c>
      <c r="H741" s="12">
        <v>3013</v>
      </c>
    </row>
    <row r="742" spans="1:8" ht="15" customHeight="1">
      <c r="A742" s="10">
        <v>41005</v>
      </c>
      <c r="B742" s="54"/>
      <c r="C742" s="54" t="str">
        <f>IF(COUNTIF(plat,$D742),'Bilan global'!$M$9,'Bilan global'!$M$10)</f>
        <v>Plat Unique</v>
      </c>
      <c r="D742" s="35" t="s">
        <v>34</v>
      </c>
      <c r="E742" s="12"/>
      <c r="F742" s="12" t="s">
        <v>26</v>
      </c>
      <c r="G742" s="33">
        <v>1</v>
      </c>
      <c r="H742" s="12">
        <v>3013</v>
      </c>
    </row>
    <row r="743" spans="1:8" ht="15" customHeight="1">
      <c r="A743" s="10">
        <v>41005</v>
      </c>
      <c r="B743" s="54"/>
      <c r="C743" s="54" t="str">
        <f>IF(COUNTIF(plat,$D743),'Bilan global'!$M$9,'Bilan global'!$M$10)</f>
        <v>Plat Unique</v>
      </c>
      <c r="D743" s="35" t="s">
        <v>22</v>
      </c>
      <c r="E743" s="12"/>
      <c r="F743" s="12" t="s">
        <v>26</v>
      </c>
      <c r="G743" s="33">
        <v>1</v>
      </c>
      <c r="H743" s="12">
        <v>1313</v>
      </c>
    </row>
    <row r="744" spans="1:8" ht="15" customHeight="1">
      <c r="A744" s="10">
        <v>41005</v>
      </c>
      <c r="B744" s="54"/>
      <c r="C744" s="54" t="str">
        <f>IF(COUNTIF(plat,$D744),'Bilan global'!$M$9,'Bilan global'!$M$10)</f>
        <v>Plat Unique</v>
      </c>
      <c r="D744" s="35" t="s">
        <v>22</v>
      </c>
      <c r="E744" s="12"/>
      <c r="F744" s="12" t="s">
        <v>26</v>
      </c>
      <c r="G744" s="33">
        <v>4</v>
      </c>
      <c r="H744" s="12">
        <v>3611</v>
      </c>
    </row>
    <row r="745" spans="1:8" ht="15" customHeight="1">
      <c r="A745" s="10">
        <v>41008</v>
      </c>
      <c r="B745" s="54"/>
      <c r="C745" s="54" t="str">
        <f>IF(COUNTIF(plat,$D745),'Bilan global'!$M$9,'Bilan global'!$M$10)</f>
        <v>Plateau repas</v>
      </c>
      <c r="D745" s="35" t="s">
        <v>31</v>
      </c>
      <c r="E745" s="12" t="s">
        <v>26</v>
      </c>
      <c r="F745" s="12"/>
      <c r="G745" s="12">
        <v>3</v>
      </c>
      <c r="H745" s="12">
        <v>6466</v>
      </c>
    </row>
    <row r="746" spans="1:8" ht="15" customHeight="1">
      <c r="A746" s="10">
        <v>41008</v>
      </c>
      <c r="B746" s="54"/>
      <c r="C746" s="54" t="str">
        <f>IF(COUNTIF(plat,$D746),'Bilan global'!$M$9,'Bilan global'!$M$10)</f>
        <v>Plateau repas</v>
      </c>
      <c r="D746" s="35" t="s">
        <v>6</v>
      </c>
      <c r="E746" s="12" t="s">
        <v>26</v>
      </c>
      <c r="F746" s="12"/>
      <c r="G746" s="33">
        <v>1</v>
      </c>
      <c r="H746" s="12" t="s">
        <v>61</v>
      </c>
    </row>
    <row r="747" spans="1:8" ht="15" customHeight="1">
      <c r="A747" s="10">
        <v>41008</v>
      </c>
      <c r="B747" s="54"/>
      <c r="C747" s="54" t="str">
        <f>IF(COUNTIF(plat,$D747),'Bilan global'!$M$9,'Bilan global'!$M$10)</f>
        <v>Plat Unique</v>
      </c>
      <c r="D747" s="35" t="s">
        <v>17</v>
      </c>
      <c r="E747" s="12"/>
      <c r="F747" s="12" t="s">
        <v>26</v>
      </c>
      <c r="G747" s="33">
        <v>2</v>
      </c>
      <c r="H747" s="12">
        <v>3753</v>
      </c>
    </row>
    <row r="748" spans="1:8" ht="15" customHeight="1">
      <c r="A748" s="10">
        <v>41008</v>
      </c>
      <c r="B748" s="54"/>
      <c r="C748" s="54" t="str">
        <f>IF(COUNTIF(plat,$D748),'Bilan global'!$M$9,'Bilan global'!$M$10)</f>
        <v>Plat Unique</v>
      </c>
      <c r="D748" s="35" t="s">
        <v>22</v>
      </c>
      <c r="E748" s="12"/>
      <c r="F748" s="12" t="s">
        <v>26</v>
      </c>
      <c r="G748" s="33">
        <v>1</v>
      </c>
      <c r="H748" s="12">
        <v>1206</v>
      </c>
    </row>
    <row r="749" spans="1:8" ht="15" customHeight="1">
      <c r="A749" s="10">
        <v>41008</v>
      </c>
      <c r="B749" s="54"/>
      <c r="C749" s="54" t="str">
        <f>IF(COUNTIF(plat,$D749),'Bilan global'!$M$9,'Bilan global'!$M$10)</f>
        <v>Plat Unique</v>
      </c>
      <c r="D749" s="35" t="s">
        <v>22</v>
      </c>
      <c r="E749" s="12"/>
      <c r="F749" s="12" t="s">
        <v>26</v>
      </c>
      <c r="G749" s="33">
        <v>1</v>
      </c>
      <c r="H749" s="12">
        <v>1206</v>
      </c>
    </row>
    <row r="750" spans="1:8" ht="15" customHeight="1">
      <c r="A750" s="10">
        <v>41008</v>
      </c>
      <c r="B750" s="54"/>
      <c r="C750" s="54" t="str">
        <f>IF(COUNTIF(plat,$D750),'Bilan global'!$M$9,'Bilan global'!$M$10)</f>
        <v>Plat Unique</v>
      </c>
      <c r="D750" s="35" t="s">
        <v>34</v>
      </c>
      <c r="E750" s="12"/>
      <c r="F750" s="12" t="s">
        <v>26</v>
      </c>
      <c r="G750" s="33">
        <v>3</v>
      </c>
      <c r="H750" s="12">
        <v>1207</v>
      </c>
    </row>
    <row r="751" spans="1:8" ht="15" customHeight="1">
      <c r="A751" s="10">
        <v>41008</v>
      </c>
      <c r="B751" s="54"/>
      <c r="C751" s="54" t="str">
        <f>IF(COUNTIF(plat,$D751),'Bilan global'!$M$9,'Bilan global'!$M$10)</f>
        <v>Plat Unique</v>
      </c>
      <c r="D751" s="35" t="s">
        <v>34</v>
      </c>
      <c r="E751" s="12"/>
      <c r="F751" s="12" t="s">
        <v>26</v>
      </c>
      <c r="G751" s="33">
        <v>1</v>
      </c>
      <c r="H751" s="12">
        <v>2217</v>
      </c>
    </row>
    <row r="752" spans="1:8" ht="15" customHeight="1">
      <c r="A752" s="10">
        <v>41008</v>
      </c>
      <c r="B752" s="54"/>
      <c r="C752" s="54" t="str">
        <f>IF(COUNTIF(plat,$D752),'Bilan global'!$M$9,'Bilan global'!$M$10)</f>
        <v>Plat Unique</v>
      </c>
      <c r="D752" s="35" t="s">
        <v>17</v>
      </c>
      <c r="E752" s="12"/>
      <c r="F752" s="12" t="s">
        <v>26</v>
      </c>
      <c r="G752" s="33">
        <v>1</v>
      </c>
      <c r="H752" s="12">
        <v>1206</v>
      </c>
    </row>
    <row r="753" spans="1:8" ht="15" customHeight="1">
      <c r="A753" s="10">
        <v>41009</v>
      </c>
      <c r="B753" s="54"/>
      <c r="C753" s="54" t="str">
        <f>IF(COUNTIF(plat,$D753),'Bilan global'!$M$9,'Bilan global'!$M$10)</f>
        <v>Plat Unique</v>
      </c>
      <c r="D753" s="35" t="s">
        <v>22</v>
      </c>
      <c r="E753" s="12"/>
      <c r="F753" s="12" t="s">
        <v>26</v>
      </c>
      <c r="G753" s="33">
        <v>2</v>
      </c>
      <c r="H753" s="12">
        <v>6602</v>
      </c>
    </row>
    <row r="754" spans="1:8" ht="15" customHeight="1">
      <c r="A754" s="10">
        <v>41009</v>
      </c>
      <c r="B754" s="54"/>
      <c r="C754" s="54" t="str">
        <f>IF(COUNTIF(plat,$D754),'Bilan global'!$M$9,'Bilan global'!$M$10)</f>
        <v>Plat Unique</v>
      </c>
      <c r="D754" s="35" t="s">
        <v>30</v>
      </c>
      <c r="E754" s="12"/>
      <c r="F754" s="12" t="s">
        <v>26</v>
      </c>
      <c r="G754" s="33">
        <v>5</v>
      </c>
      <c r="H754" s="12">
        <v>6912</v>
      </c>
    </row>
    <row r="755" spans="1:8" ht="15" customHeight="1">
      <c r="A755" s="10">
        <v>41010</v>
      </c>
      <c r="B755" s="54"/>
      <c r="C755" s="54" t="str">
        <f>IF(COUNTIF(plat,$D755),'Bilan global'!$M$9,'Bilan global'!$M$10)</f>
        <v>Plateau repas</v>
      </c>
      <c r="D755" s="35" t="s">
        <v>6</v>
      </c>
      <c r="E755" s="12" t="s">
        <v>26</v>
      </c>
      <c r="F755" s="12"/>
      <c r="G755" s="33">
        <v>4</v>
      </c>
      <c r="H755" s="12" t="s">
        <v>93</v>
      </c>
    </row>
    <row r="756" spans="1:8" ht="15" customHeight="1">
      <c r="A756" s="10">
        <v>41010</v>
      </c>
      <c r="B756" s="54"/>
      <c r="C756" s="54" t="str">
        <f>IF(COUNTIF(plat,$D756),'Bilan global'!$M$9,'Bilan global'!$M$10)</f>
        <v>Plat Unique</v>
      </c>
      <c r="D756" s="35" t="s">
        <v>24</v>
      </c>
      <c r="E756" s="12"/>
      <c r="F756" s="12" t="s">
        <v>26</v>
      </c>
      <c r="G756" s="33">
        <v>2</v>
      </c>
      <c r="H756" s="12" t="s">
        <v>61</v>
      </c>
    </row>
    <row r="757" spans="1:8" ht="15" customHeight="1">
      <c r="A757" s="10">
        <v>41010</v>
      </c>
      <c r="B757" s="54"/>
      <c r="C757" s="54" t="str">
        <f>IF(COUNTIF(plat,$D757),'Bilan global'!$M$9,'Bilan global'!$M$10)</f>
        <v>Plateau repas</v>
      </c>
      <c r="D757" s="35" t="s">
        <v>6</v>
      </c>
      <c r="E757" s="12" t="s">
        <v>26</v>
      </c>
      <c r="F757" s="12"/>
      <c r="G757" s="33">
        <v>2</v>
      </c>
      <c r="H757" s="12">
        <v>9562</v>
      </c>
    </row>
    <row r="758" spans="1:8" ht="15" customHeight="1">
      <c r="A758" s="10">
        <v>41010</v>
      </c>
      <c r="B758" s="54"/>
      <c r="C758" s="54" t="str">
        <f>IF(COUNTIF(plat,$D758),'Bilan global'!$M$9,'Bilan global'!$M$10)</f>
        <v>Plateau repas</v>
      </c>
      <c r="D758" s="35" t="s">
        <v>7</v>
      </c>
      <c r="E758" s="12" t="s">
        <v>26</v>
      </c>
      <c r="F758" s="12"/>
      <c r="G758" s="33">
        <v>1</v>
      </c>
      <c r="H758" s="12">
        <v>2406</v>
      </c>
    </row>
    <row r="759" spans="1:8" ht="15" customHeight="1">
      <c r="A759" s="10">
        <v>41010</v>
      </c>
      <c r="B759" s="54"/>
      <c r="C759" s="54" t="str">
        <f>IF(COUNTIF(plat,$D759),'Bilan global'!$M$9,'Bilan global'!$M$10)</f>
        <v>Plat Unique</v>
      </c>
      <c r="D759" s="35" t="s">
        <v>34</v>
      </c>
      <c r="E759" s="12"/>
      <c r="F759" s="12" t="s">
        <v>26</v>
      </c>
      <c r="G759" s="33">
        <v>1</v>
      </c>
      <c r="H759" s="12">
        <v>3746</v>
      </c>
    </row>
    <row r="760" spans="1:8" ht="15" customHeight="1">
      <c r="A760" s="10">
        <v>41010</v>
      </c>
      <c r="B760" s="54"/>
      <c r="C760" s="54" t="str">
        <f>IF(COUNTIF(plat,$D760),'Bilan global'!$M$9,'Bilan global'!$M$10)</f>
        <v>Plat Unique</v>
      </c>
      <c r="D760" s="35" t="s">
        <v>29</v>
      </c>
      <c r="E760" s="12"/>
      <c r="F760" s="12" t="s">
        <v>26</v>
      </c>
      <c r="G760" s="33">
        <v>1</v>
      </c>
      <c r="H760" s="12">
        <v>3746</v>
      </c>
    </row>
    <row r="761" spans="1:8" ht="15" customHeight="1">
      <c r="A761" s="10">
        <v>41010</v>
      </c>
      <c r="B761" s="54"/>
      <c r="C761" s="54" t="str">
        <f>IF(COUNTIF(plat,$D761),'Bilan global'!$M$9,'Bilan global'!$M$10)</f>
        <v>Plat Unique</v>
      </c>
      <c r="D761" s="35" t="s">
        <v>17</v>
      </c>
      <c r="E761" s="12"/>
      <c r="F761" s="12" t="s">
        <v>26</v>
      </c>
      <c r="G761" s="33">
        <v>1</v>
      </c>
      <c r="H761" s="12">
        <v>3753</v>
      </c>
    </row>
    <row r="762" spans="1:8" ht="15" customHeight="1">
      <c r="A762" s="10">
        <v>41010</v>
      </c>
      <c r="B762" s="54"/>
      <c r="C762" s="54" t="str">
        <f>IF(COUNTIF(plat,$D762),'Bilan global'!$M$9,'Bilan global'!$M$10)</f>
        <v>Plat Unique</v>
      </c>
      <c r="D762" s="35" t="s">
        <v>34</v>
      </c>
      <c r="E762" s="12"/>
      <c r="F762" s="12" t="s">
        <v>26</v>
      </c>
      <c r="G762" s="33">
        <v>1</v>
      </c>
      <c r="H762" s="12">
        <v>1312</v>
      </c>
    </row>
    <row r="763" spans="1:8" ht="15" customHeight="1">
      <c r="A763" s="10">
        <v>41010</v>
      </c>
      <c r="B763" s="54"/>
      <c r="C763" s="54" t="str">
        <f>IF(COUNTIF(plat,$D763),'Bilan global'!$M$9,'Bilan global'!$M$10)</f>
        <v>Plat Unique</v>
      </c>
      <c r="D763" s="35" t="s">
        <v>34</v>
      </c>
      <c r="E763" s="12"/>
      <c r="F763" s="12" t="s">
        <v>26</v>
      </c>
      <c r="G763" s="33">
        <v>1</v>
      </c>
      <c r="H763" s="12">
        <v>6457</v>
      </c>
    </row>
    <row r="764" spans="1:8" ht="15" customHeight="1">
      <c r="A764" s="10">
        <v>41010</v>
      </c>
      <c r="B764" s="54"/>
      <c r="C764" s="54" t="str">
        <f>IF(COUNTIF(plat,$D764),'Bilan global'!$M$9,'Bilan global'!$M$10)</f>
        <v>Plat Unique</v>
      </c>
      <c r="D764" s="35" t="s">
        <v>16</v>
      </c>
      <c r="E764" s="12"/>
      <c r="F764" s="12" t="s">
        <v>26</v>
      </c>
      <c r="G764" s="33">
        <v>1</v>
      </c>
      <c r="H764" s="12">
        <v>3752</v>
      </c>
    </row>
    <row r="765" spans="1:8" ht="15" customHeight="1">
      <c r="A765" s="10">
        <v>41011</v>
      </c>
      <c r="B765" s="54"/>
      <c r="C765" s="54" t="str">
        <f>IF(COUNTIF(plat,$D765),'Bilan global'!$M$9,'Bilan global'!$M$10)</f>
        <v>Plateau repas</v>
      </c>
      <c r="D765" s="35" t="s">
        <v>5</v>
      </c>
      <c r="E765" s="12" t="s">
        <v>26</v>
      </c>
      <c r="F765" s="12"/>
      <c r="G765" s="33">
        <v>2</v>
      </c>
      <c r="H765" s="12">
        <v>2406</v>
      </c>
    </row>
    <row r="766" spans="1:8" ht="15" customHeight="1">
      <c r="A766" s="10">
        <v>41011</v>
      </c>
      <c r="B766" s="54"/>
      <c r="C766" s="54" t="str">
        <f>IF(COUNTIF(plat,$D766),'Bilan global'!$M$9,'Bilan global'!$M$10)</f>
        <v>Plat Unique</v>
      </c>
      <c r="D766" s="35" t="s">
        <v>47</v>
      </c>
      <c r="E766" s="12" t="s">
        <v>26</v>
      </c>
      <c r="F766" s="12"/>
      <c r="G766" s="33">
        <v>6</v>
      </c>
      <c r="H766" s="12">
        <v>2406</v>
      </c>
    </row>
    <row r="767" spans="1:8" ht="15" customHeight="1">
      <c r="A767" s="10">
        <v>41011</v>
      </c>
      <c r="B767" s="54"/>
      <c r="C767" s="54" t="str">
        <f>IF(COUNTIF(plat,$D767),'Bilan global'!$M$9,'Bilan global'!$M$10)</f>
        <v>Plateau repas</v>
      </c>
      <c r="D767" s="35" t="s">
        <v>46</v>
      </c>
      <c r="E767" s="12" t="s">
        <v>26</v>
      </c>
      <c r="F767" s="12"/>
      <c r="G767" s="33">
        <v>10</v>
      </c>
      <c r="H767" s="12">
        <v>2216</v>
      </c>
    </row>
    <row r="768" spans="1:8" ht="15" customHeight="1">
      <c r="A768" s="10">
        <v>41011</v>
      </c>
      <c r="B768" s="54"/>
      <c r="C768" s="54" t="str">
        <f>IF(COUNTIF(plat,$D768),'Bilan global'!$M$9,'Bilan global'!$M$10)</f>
        <v>Plateau repas</v>
      </c>
      <c r="D768" s="35" t="s">
        <v>6</v>
      </c>
      <c r="E768" s="12" t="s">
        <v>26</v>
      </c>
      <c r="F768" s="12"/>
      <c r="G768" s="33">
        <v>1</v>
      </c>
      <c r="H768" s="12" t="s">
        <v>33</v>
      </c>
    </row>
    <row r="769" spans="1:8" ht="15" customHeight="1">
      <c r="A769" s="10">
        <v>41011</v>
      </c>
      <c r="B769" s="54"/>
      <c r="C769" s="54" t="str">
        <f>IF(COUNTIF(plat,$D769),'Bilan global'!$M$9,'Bilan global'!$M$10)</f>
        <v>Plat Unique</v>
      </c>
      <c r="D769" s="35" t="s">
        <v>22</v>
      </c>
      <c r="E769" s="12"/>
      <c r="F769" s="12" t="s">
        <v>26</v>
      </c>
      <c r="G769" s="33">
        <v>1</v>
      </c>
      <c r="H769" s="12" t="s">
        <v>105</v>
      </c>
    </row>
    <row r="770" spans="1:8" ht="15" customHeight="1">
      <c r="A770" s="10">
        <v>41012</v>
      </c>
      <c r="B770" s="54"/>
      <c r="C770" s="54" t="str">
        <f>IF(COUNTIF(plat,$D770),'Bilan global'!$M$9,'Bilan global'!$M$10)</f>
        <v>Plateau repas</v>
      </c>
      <c r="D770" s="35" t="s">
        <v>6</v>
      </c>
      <c r="E770" s="12" t="s">
        <v>26</v>
      </c>
      <c r="F770" s="12"/>
      <c r="G770" s="33">
        <v>1</v>
      </c>
      <c r="H770" s="12">
        <v>6912</v>
      </c>
    </row>
    <row r="771" spans="1:8" ht="15" customHeight="1">
      <c r="A771" s="10">
        <v>41013</v>
      </c>
      <c r="B771" s="54"/>
      <c r="C771" s="54" t="str">
        <f>IF(COUNTIF(plat,$D771),'Bilan global'!$M$9,'Bilan global'!$M$10)</f>
        <v>Plateau repas</v>
      </c>
      <c r="D771" s="35" t="s">
        <v>6</v>
      </c>
      <c r="E771" s="12" t="s">
        <v>26</v>
      </c>
      <c r="F771" s="12"/>
      <c r="G771" s="33">
        <v>2</v>
      </c>
      <c r="H771" s="12" t="s">
        <v>106</v>
      </c>
    </row>
    <row r="772" spans="1:8" ht="15" customHeight="1">
      <c r="A772" s="10">
        <v>41013</v>
      </c>
      <c r="B772" s="54"/>
      <c r="C772" s="54" t="str">
        <f>IF(COUNTIF(plat,$D772),'Bilan global'!$M$9,'Bilan global'!$M$10)</f>
        <v>Plateau repas</v>
      </c>
      <c r="D772" s="35" t="s">
        <v>6</v>
      </c>
      <c r="E772" s="12" t="s">
        <v>26</v>
      </c>
      <c r="F772" s="12"/>
      <c r="G772" s="33">
        <v>2</v>
      </c>
      <c r="H772" s="12">
        <v>2402</v>
      </c>
    </row>
    <row r="773" spans="1:8">
      <c r="A773" s="10"/>
      <c r="B773" s="55"/>
      <c r="C773" s="55"/>
      <c r="D773" s="35"/>
      <c r="E773" s="12"/>
      <c r="F773" s="12"/>
      <c r="G773" s="33"/>
      <c r="H773" s="12"/>
    </row>
    <row r="774" spans="1:8">
      <c r="A774" s="10"/>
      <c r="B774" s="55"/>
      <c r="C774" s="55"/>
      <c r="D774" s="35"/>
      <c r="E774" s="12"/>
      <c r="F774" s="12"/>
      <c r="G774" s="33"/>
      <c r="H774" s="12"/>
    </row>
    <row r="775" spans="1:8">
      <c r="A775" s="10"/>
      <c r="B775" s="55"/>
      <c r="C775" s="55"/>
      <c r="D775" s="35"/>
      <c r="E775" s="12"/>
      <c r="F775" s="12"/>
      <c r="G775" s="33"/>
      <c r="H775" s="12"/>
    </row>
    <row r="776" spans="1:8">
      <c r="A776" s="10"/>
      <c r="B776" s="55"/>
      <c r="C776" s="55"/>
      <c r="D776" s="35"/>
      <c r="E776" s="12"/>
      <c r="F776" s="12"/>
      <c r="G776" s="33"/>
      <c r="H776" s="12"/>
    </row>
    <row r="777" spans="1:8">
      <c r="A777" s="10"/>
      <c r="B777" s="55"/>
      <c r="C777" s="55"/>
      <c r="D777" s="35"/>
      <c r="E777" s="12"/>
      <c r="F777" s="12"/>
      <c r="G777" s="33"/>
      <c r="H777" s="12"/>
    </row>
    <row r="778" spans="1:8">
      <c r="A778" s="10"/>
      <c r="B778" s="55"/>
      <c r="C778" s="55"/>
      <c r="D778" s="35"/>
      <c r="E778" s="12"/>
      <c r="F778" s="12"/>
      <c r="G778" s="33"/>
      <c r="H778" s="12"/>
    </row>
    <row r="779" spans="1:8">
      <c r="A779" s="10"/>
      <c r="B779" s="55"/>
      <c r="C779" s="55"/>
      <c r="D779" s="35"/>
      <c r="E779" s="12"/>
      <c r="F779" s="12"/>
      <c r="G779" s="33"/>
      <c r="H779" s="12"/>
    </row>
    <row r="780" spans="1:8">
      <c r="A780" s="10"/>
      <c r="B780" s="55"/>
      <c r="C780" s="55"/>
      <c r="D780" s="35"/>
      <c r="E780" s="12"/>
      <c r="F780" s="12"/>
      <c r="G780" s="33"/>
      <c r="H780" s="12"/>
    </row>
    <row r="781" spans="1:8">
      <c r="A781" s="10"/>
      <c r="B781" s="55"/>
      <c r="C781" s="55"/>
      <c r="D781" s="35"/>
      <c r="E781" s="12"/>
      <c r="F781" s="12"/>
      <c r="G781" s="33"/>
      <c r="H781" s="12"/>
    </row>
    <row r="782" spans="1:8">
      <c r="A782" s="10"/>
      <c r="B782" s="55"/>
      <c r="C782" s="55"/>
      <c r="D782" s="35"/>
      <c r="E782" s="12"/>
      <c r="F782" s="12"/>
      <c r="G782" s="33"/>
      <c r="H782" s="12"/>
    </row>
    <row r="783" spans="1:8">
      <c r="A783" s="10"/>
      <c r="B783" s="55"/>
      <c r="C783" s="55"/>
      <c r="D783" s="35"/>
      <c r="E783" s="12"/>
      <c r="F783" s="12"/>
      <c r="G783" s="33"/>
      <c r="H783" s="12"/>
    </row>
    <row r="784" spans="1:8">
      <c r="A784" s="10"/>
      <c r="B784" s="55"/>
      <c r="C784" s="55"/>
      <c r="D784" s="35"/>
      <c r="E784" s="12"/>
      <c r="F784" s="12"/>
      <c r="G784" s="33"/>
      <c r="H784" s="12"/>
    </row>
    <row r="785" spans="1:8">
      <c r="A785" s="10"/>
      <c r="B785" s="55"/>
      <c r="C785" s="55"/>
      <c r="D785" s="35"/>
      <c r="E785" s="12"/>
      <c r="F785" s="12"/>
      <c r="G785" s="33"/>
      <c r="H785" s="12"/>
    </row>
    <row r="786" spans="1:8">
      <c r="A786" s="10"/>
      <c r="B786" s="55"/>
      <c r="C786" s="55"/>
      <c r="D786" s="35"/>
      <c r="E786" s="12"/>
      <c r="F786" s="12"/>
      <c r="G786" s="33"/>
      <c r="H786" s="12"/>
    </row>
    <row r="787" spans="1:8">
      <c r="A787" s="10"/>
      <c r="B787" s="55"/>
      <c r="C787" s="55"/>
      <c r="D787" s="35"/>
      <c r="E787" s="12"/>
      <c r="F787" s="12"/>
      <c r="G787" s="33"/>
      <c r="H787" s="12"/>
    </row>
    <row r="788" spans="1:8">
      <c r="A788" s="10"/>
      <c r="B788" s="55"/>
      <c r="C788" s="55"/>
      <c r="D788" s="35"/>
      <c r="E788" s="12"/>
      <c r="F788" s="12"/>
      <c r="G788" s="33"/>
      <c r="H788" s="12"/>
    </row>
    <row r="789" spans="1:8">
      <c r="A789" s="10"/>
      <c r="B789" s="55"/>
      <c r="C789" s="55"/>
      <c r="D789" s="35"/>
      <c r="E789" s="12"/>
      <c r="F789" s="12"/>
      <c r="G789" s="33"/>
      <c r="H789" s="12"/>
    </row>
    <row r="790" spans="1:8">
      <c r="A790" s="10"/>
      <c r="B790" s="55"/>
      <c r="C790" s="55"/>
      <c r="D790" s="35"/>
      <c r="E790" s="12"/>
      <c r="F790" s="12"/>
      <c r="G790" s="33"/>
      <c r="H790" s="12"/>
    </row>
    <row r="791" spans="1:8">
      <c r="A791" s="10"/>
      <c r="B791" s="55"/>
      <c r="C791" s="55"/>
      <c r="D791" s="35"/>
      <c r="E791" s="12"/>
      <c r="F791" s="12"/>
      <c r="G791" s="33"/>
      <c r="H791" s="12"/>
    </row>
    <row r="792" spans="1:8">
      <c r="A792" s="10"/>
      <c r="B792" s="55"/>
      <c r="C792" s="55"/>
      <c r="D792" s="35"/>
      <c r="E792" s="12"/>
      <c r="F792" s="12"/>
      <c r="G792" s="33"/>
      <c r="H792" s="12"/>
    </row>
    <row r="793" spans="1:8">
      <c r="A793" s="10"/>
      <c r="B793" s="55"/>
      <c r="C793" s="55"/>
      <c r="D793" s="35"/>
      <c r="E793" s="12"/>
      <c r="F793" s="12"/>
      <c r="G793" s="33"/>
      <c r="H793" s="12"/>
    </row>
    <row r="794" spans="1:8">
      <c r="A794" s="10"/>
      <c r="B794" s="55"/>
      <c r="C794" s="55"/>
      <c r="D794" s="35"/>
      <c r="E794" s="12"/>
      <c r="F794" s="12"/>
      <c r="G794" s="33"/>
      <c r="H794" s="12"/>
    </row>
    <row r="795" spans="1:8">
      <c r="A795" s="10"/>
      <c r="B795" s="55"/>
      <c r="C795" s="55"/>
      <c r="D795" s="35"/>
      <c r="E795" s="12"/>
      <c r="F795" s="12"/>
      <c r="G795" s="33"/>
      <c r="H795" s="12"/>
    </row>
    <row r="796" spans="1:8">
      <c r="A796" s="10"/>
      <c r="B796" s="55"/>
      <c r="C796" s="55"/>
      <c r="D796" s="35"/>
      <c r="E796" s="12"/>
      <c r="F796" s="12"/>
      <c r="G796" s="33"/>
      <c r="H796" s="12"/>
    </row>
    <row r="797" spans="1:8">
      <c r="A797" s="10"/>
      <c r="B797" s="55"/>
      <c r="C797" s="55"/>
      <c r="D797" s="35"/>
      <c r="E797" s="12"/>
      <c r="F797" s="12"/>
      <c r="G797" s="33"/>
      <c r="H797" s="12"/>
    </row>
    <row r="798" spans="1:8">
      <c r="A798" s="10"/>
      <c r="B798" s="55"/>
      <c r="C798" s="55"/>
      <c r="D798" s="35"/>
      <c r="E798" s="12"/>
      <c r="F798" s="12"/>
      <c r="G798" s="33"/>
      <c r="H798" s="12"/>
    </row>
    <row r="799" spans="1:8">
      <c r="A799" s="10"/>
      <c r="B799" s="55"/>
      <c r="C799" s="55"/>
      <c r="D799" s="35"/>
      <c r="E799" s="12"/>
      <c r="F799" s="12"/>
      <c r="G799" s="33"/>
      <c r="H799" s="12"/>
    </row>
    <row r="800" spans="1:8">
      <c r="A800" s="10"/>
      <c r="B800" s="55"/>
      <c r="C800" s="55"/>
      <c r="D800" s="35"/>
      <c r="E800" s="12"/>
      <c r="F800" s="12"/>
      <c r="G800" s="33"/>
      <c r="H800" s="12"/>
    </row>
    <row r="801" spans="1:8">
      <c r="A801" s="10"/>
      <c r="B801" s="55"/>
      <c r="C801" s="55"/>
      <c r="D801" s="35"/>
      <c r="E801" s="12"/>
      <c r="F801" s="12"/>
      <c r="G801" s="33"/>
      <c r="H801" s="12"/>
    </row>
    <row r="802" spans="1:8">
      <c r="A802" s="10"/>
      <c r="B802" s="55"/>
      <c r="C802" s="55"/>
      <c r="D802" s="35"/>
      <c r="E802" s="12"/>
      <c r="F802" s="12"/>
      <c r="G802" s="33"/>
      <c r="H802" s="12"/>
    </row>
    <row r="803" spans="1:8">
      <c r="A803" s="10"/>
      <c r="B803" s="55"/>
      <c r="C803" s="55"/>
      <c r="D803" s="35"/>
      <c r="E803" s="12"/>
      <c r="F803" s="12"/>
      <c r="G803" s="33"/>
      <c r="H803" s="12"/>
    </row>
    <row r="804" spans="1:8">
      <c r="A804" s="10"/>
      <c r="B804" s="55"/>
      <c r="C804" s="55"/>
      <c r="D804" s="35"/>
      <c r="E804" s="12"/>
      <c r="F804" s="12"/>
      <c r="G804" s="33"/>
      <c r="H804" s="12"/>
    </row>
    <row r="805" spans="1:8">
      <c r="A805" s="10"/>
      <c r="B805" s="55"/>
      <c r="C805" s="55"/>
      <c r="D805" s="35"/>
      <c r="E805" s="12"/>
      <c r="F805" s="12"/>
      <c r="G805" s="33"/>
      <c r="H805" s="12"/>
    </row>
    <row r="806" spans="1:8">
      <c r="A806" s="10"/>
      <c r="B806" s="55"/>
      <c r="C806" s="55"/>
      <c r="D806" s="35"/>
      <c r="E806" s="12"/>
      <c r="F806" s="12"/>
      <c r="G806" s="33"/>
      <c r="H806" s="12"/>
    </row>
    <row r="807" spans="1:8">
      <c r="A807" s="10"/>
      <c r="B807" s="55"/>
      <c r="C807" s="55"/>
      <c r="D807" s="35"/>
      <c r="E807" s="12"/>
      <c r="F807" s="12"/>
      <c r="G807" s="33"/>
      <c r="H807" s="12"/>
    </row>
    <row r="808" spans="1:8">
      <c r="A808" s="10"/>
      <c r="B808" s="55"/>
      <c r="C808" s="55"/>
      <c r="D808" s="35"/>
      <c r="E808" s="12"/>
      <c r="F808" s="12"/>
      <c r="G808" s="33"/>
      <c r="H808" s="12"/>
    </row>
    <row r="809" spans="1:8">
      <c r="A809" s="10"/>
      <c r="B809" s="55"/>
      <c r="C809" s="55"/>
      <c r="D809" s="35"/>
      <c r="E809" s="12"/>
      <c r="F809" s="12"/>
      <c r="G809" s="33"/>
      <c r="H809" s="12"/>
    </row>
    <row r="810" spans="1:8">
      <c r="A810" s="10"/>
      <c r="B810" s="55"/>
      <c r="C810" s="55"/>
      <c r="D810" s="35"/>
      <c r="E810" s="12"/>
      <c r="F810" s="12"/>
      <c r="G810" s="33"/>
      <c r="H810" s="12"/>
    </row>
    <row r="811" spans="1:8">
      <c r="A811" s="10"/>
      <c r="B811" s="55"/>
      <c r="C811" s="55"/>
      <c r="D811" s="35"/>
      <c r="E811" s="12"/>
      <c r="F811" s="12"/>
      <c r="G811" s="33"/>
      <c r="H811" s="12"/>
    </row>
    <row r="812" spans="1:8">
      <c r="A812" s="10"/>
      <c r="B812" s="55"/>
      <c r="C812" s="55"/>
      <c r="D812" s="35"/>
      <c r="E812" s="12"/>
      <c r="F812" s="12"/>
      <c r="G812" s="33"/>
      <c r="H812" s="12"/>
    </row>
    <row r="813" spans="1:8">
      <c r="A813" s="10"/>
      <c r="B813" s="55"/>
      <c r="C813" s="55"/>
      <c r="D813" s="35"/>
      <c r="E813" s="12"/>
      <c r="F813" s="12"/>
      <c r="G813" s="33"/>
      <c r="H813" s="12"/>
    </row>
    <row r="814" spans="1:8">
      <c r="A814" s="10"/>
      <c r="B814" s="55"/>
      <c r="C814" s="55"/>
      <c r="D814" s="35"/>
      <c r="E814" s="12"/>
      <c r="F814" s="12"/>
      <c r="G814" s="33"/>
      <c r="H814" s="12"/>
    </row>
    <row r="815" spans="1:8">
      <c r="A815" s="10"/>
      <c r="B815" s="55"/>
      <c r="C815" s="55"/>
      <c r="D815" s="35"/>
      <c r="E815" s="12"/>
      <c r="F815" s="12"/>
      <c r="G815" s="33"/>
      <c r="H815" s="12"/>
    </row>
    <row r="816" spans="1:8">
      <c r="A816" s="10"/>
      <c r="B816" s="55"/>
      <c r="C816" s="55"/>
      <c r="D816" s="35"/>
      <c r="E816" s="12"/>
      <c r="F816" s="12"/>
      <c r="G816" s="33"/>
      <c r="H816" s="12"/>
    </row>
    <row r="817" spans="1:8">
      <c r="A817" s="10"/>
      <c r="B817" s="55"/>
      <c r="C817" s="55"/>
      <c r="D817" s="35"/>
      <c r="E817" s="12"/>
      <c r="F817" s="12"/>
      <c r="G817" s="33"/>
      <c r="H817" s="12"/>
    </row>
    <row r="818" spans="1:8">
      <c r="A818" s="10"/>
      <c r="B818" s="55"/>
      <c r="C818" s="55"/>
      <c r="D818" s="35"/>
      <c r="E818" s="12"/>
      <c r="F818" s="12"/>
      <c r="G818" s="33"/>
      <c r="H818" s="12"/>
    </row>
    <row r="819" spans="1:8">
      <c r="A819" s="10"/>
      <c r="B819" s="55"/>
      <c r="C819" s="55"/>
      <c r="D819" s="35"/>
      <c r="E819" s="12"/>
      <c r="F819" s="12"/>
      <c r="G819" s="33"/>
      <c r="H819" s="12"/>
    </row>
    <row r="820" spans="1:8">
      <c r="A820" s="10"/>
      <c r="B820" s="55"/>
      <c r="C820" s="55"/>
      <c r="D820" s="35"/>
      <c r="E820" s="12"/>
      <c r="F820" s="12"/>
      <c r="G820" s="33"/>
      <c r="H820" s="12"/>
    </row>
    <row r="821" spans="1:8">
      <c r="A821" s="10"/>
      <c r="B821" s="55"/>
      <c r="C821" s="55"/>
      <c r="D821" s="35"/>
      <c r="E821" s="12"/>
      <c r="F821" s="12"/>
      <c r="G821" s="33"/>
      <c r="H821" s="12"/>
    </row>
    <row r="822" spans="1:8">
      <c r="A822" s="10"/>
      <c r="B822" s="55"/>
      <c r="C822" s="55"/>
      <c r="D822" s="35"/>
      <c r="E822" s="12"/>
      <c r="F822" s="12"/>
      <c r="G822" s="33"/>
      <c r="H822" s="12"/>
    </row>
    <row r="823" spans="1:8">
      <c r="A823" s="10"/>
      <c r="B823" s="55"/>
      <c r="C823" s="55"/>
      <c r="D823" s="35"/>
      <c r="E823" s="12"/>
      <c r="F823" s="12"/>
      <c r="G823" s="33"/>
      <c r="H823" s="12"/>
    </row>
    <row r="824" spans="1:8">
      <c r="A824" s="10"/>
      <c r="B824" s="55"/>
      <c r="C824" s="55"/>
      <c r="D824" s="35"/>
      <c r="E824" s="12"/>
      <c r="F824" s="12"/>
      <c r="G824" s="33"/>
      <c r="H824" s="12"/>
    </row>
    <row r="825" spans="1:8">
      <c r="A825" s="10"/>
      <c r="B825" s="55"/>
      <c r="C825" s="55"/>
      <c r="D825" s="35"/>
      <c r="E825" s="12"/>
      <c r="F825" s="12"/>
      <c r="G825" s="33"/>
      <c r="H825" s="12"/>
    </row>
    <row r="826" spans="1:8">
      <c r="A826" s="10"/>
      <c r="B826" s="55"/>
      <c r="C826" s="55"/>
      <c r="D826" s="35"/>
      <c r="E826" s="12"/>
      <c r="F826" s="12"/>
      <c r="G826" s="33"/>
      <c r="H826" s="12"/>
    </row>
    <row r="827" spans="1:8">
      <c r="A827" s="10"/>
      <c r="B827" s="55"/>
      <c r="C827" s="55"/>
      <c r="D827" s="35"/>
      <c r="E827" s="12"/>
      <c r="F827" s="12"/>
      <c r="G827" s="33"/>
      <c r="H827" s="12"/>
    </row>
    <row r="828" spans="1:8">
      <c r="A828" s="10"/>
      <c r="B828" s="55"/>
      <c r="C828" s="55"/>
      <c r="D828" s="35"/>
      <c r="E828" s="12"/>
      <c r="F828" s="12"/>
      <c r="G828" s="33"/>
      <c r="H828" s="12"/>
    </row>
    <row r="829" spans="1:8">
      <c r="A829" s="10"/>
      <c r="B829" s="55"/>
      <c r="C829" s="55"/>
      <c r="D829" s="35"/>
      <c r="E829" s="12"/>
      <c r="F829" s="12"/>
      <c r="G829" s="33"/>
      <c r="H829" s="12"/>
    </row>
    <row r="830" spans="1:8">
      <c r="A830" s="10"/>
      <c r="B830" s="55"/>
      <c r="C830" s="55"/>
      <c r="D830" s="35"/>
      <c r="E830" s="12"/>
      <c r="F830" s="12"/>
      <c r="G830" s="33"/>
      <c r="H830" s="12"/>
    </row>
    <row r="831" spans="1:8">
      <c r="A831" s="10"/>
      <c r="B831" s="55"/>
      <c r="C831" s="55"/>
      <c r="D831" s="35"/>
      <c r="E831" s="12"/>
      <c r="F831" s="12"/>
      <c r="G831" s="33"/>
      <c r="H831" s="12"/>
    </row>
    <row r="832" spans="1:8">
      <c r="A832" s="10"/>
      <c r="B832" s="55"/>
      <c r="C832" s="55"/>
      <c r="D832" s="35"/>
      <c r="E832" s="12"/>
      <c r="F832" s="12"/>
      <c r="G832" s="33"/>
      <c r="H832" s="12"/>
    </row>
    <row r="833" spans="1:8">
      <c r="A833" s="10"/>
      <c r="B833" s="55"/>
      <c r="C833" s="55"/>
      <c r="D833" s="35"/>
      <c r="E833" s="12"/>
      <c r="F833" s="12"/>
      <c r="G833" s="33"/>
      <c r="H833" s="12"/>
    </row>
    <row r="834" spans="1:8">
      <c r="A834" s="10"/>
      <c r="B834" s="55"/>
      <c r="C834" s="55"/>
      <c r="D834" s="35"/>
      <c r="E834" s="12"/>
      <c r="F834" s="12"/>
      <c r="G834" s="33"/>
      <c r="H834" s="12"/>
    </row>
    <row r="835" spans="1:8">
      <c r="A835" s="10"/>
      <c r="B835" s="55"/>
      <c r="C835" s="55"/>
      <c r="D835" s="35"/>
      <c r="E835" s="12"/>
      <c r="F835" s="12"/>
      <c r="G835" s="33"/>
      <c r="H835" s="12"/>
    </row>
    <row r="836" spans="1:8">
      <c r="A836" s="10"/>
      <c r="B836" s="55"/>
      <c r="C836" s="55"/>
      <c r="D836" s="35"/>
      <c r="E836" s="12"/>
      <c r="F836" s="12"/>
      <c r="G836" s="33"/>
      <c r="H836" s="12"/>
    </row>
    <row r="837" spans="1:8">
      <c r="A837" s="10"/>
      <c r="B837" s="55"/>
      <c r="C837" s="55"/>
      <c r="D837" s="35"/>
      <c r="E837" s="12"/>
      <c r="F837" s="12"/>
      <c r="G837" s="33"/>
      <c r="H837" s="12"/>
    </row>
    <row r="838" spans="1:8">
      <c r="A838" s="10"/>
      <c r="B838" s="55"/>
      <c r="C838" s="55"/>
      <c r="D838" s="35"/>
      <c r="E838" s="12"/>
      <c r="F838" s="12"/>
      <c r="G838" s="33"/>
      <c r="H838" s="12"/>
    </row>
    <row r="839" spans="1:8">
      <c r="A839" s="10"/>
      <c r="B839" s="55"/>
      <c r="C839" s="55"/>
      <c r="D839" s="35"/>
      <c r="E839" s="12"/>
      <c r="F839" s="12"/>
      <c r="G839" s="33"/>
      <c r="H839" s="12"/>
    </row>
    <row r="840" spans="1:8">
      <c r="A840" s="10"/>
      <c r="B840" s="55"/>
      <c r="C840" s="55"/>
      <c r="D840" s="35"/>
      <c r="E840" s="12"/>
      <c r="F840" s="12"/>
      <c r="G840" s="33"/>
      <c r="H840" s="12"/>
    </row>
    <row r="841" spans="1:8">
      <c r="A841" s="10"/>
      <c r="B841" s="55"/>
      <c r="C841" s="55"/>
      <c r="D841" s="35"/>
      <c r="E841" s="12"/>
      <c r="F841" s="12"/>
      <c r="G841" s="33"/>
      <c r="H841" s="12"/>
    </row>
    <row r="842" spans="1:8">
      <c r="A842" s="10"/>
      <c r="B842" s="55"/>
      <c r="C842" s="55"/>
      <c r="D842" s="35"/>
      <c r="E842" s="12"/>
      <c r="F842" s="12"/>
      <c r="G842" s="33"/>
      <c r="H842" s="12"/>
    </row>
    <row r="843" spans="1:8">
      <c r="A843" s="10"/>
      <c r="B843" s="55"/>
      <c r="C843" s="55"/>
      <c r="D843" s="35"/>
      <c r="E843" s="12"/>
      <c r="F843" s="12"/>
      <c r="G843" s="33"/>
      <c r="H843" s="12"/>
    </row>
    <row r="844" spans="1:8">
      <c r="A844" s="10"/>
      <c r="B844" s="55"/>
      <c r="C844" s="55"/>
      <c r="D844" s="35"/>
      <c r="E844" s="12"/>
      <c r="F844" s="12"/>
      <c r="G844" s="33"/>
      <c r="H844" s="12"/>
    </row>
    <row r="845" spans="1:8">
      <c r="A845" s="10"/>
      <c r="B845" s="55"/>
      <c r="C845" s="55"/>
      <c r="D845" s="35"/>
      <c r="E845" s="12"/>
      <c r="F845" s="12"/>
      <c r="G845" s="33"/>
      <c r="H845" s="12"/>
    </row>
    <row r="846" spans="1:8">
      <c r="A846" s="10"/>
      <c r="B846" s="55"/>
      <c r="C846" s="55"/>
      <c r="D846" s="35"/>
      <c r="E846" s="12"/>
      <c r="F846" s="12"/>
      <c r="G846" s="33"/>
      <c r="H846" s="12"/>
    </row>
    <row r="847" spans="1:8">
      <c r="A847" s="10"/>
      <c r="B847" s="55"/>
      <c r="C847" s="55"/>
      <c r="D847" s="35"/>
      <c r="E847" s="12"/>
      <c r="F847" s="12"/>
      <c r="G847" s="33"/>
      <c r="H847" s="12"/>
    </row>
    <row r="848" spans="1:8">
      <c r="A848" s="10"/>
      <c r="B848" s="55"/>
      <c r="C848" s="55"/>
      <c r="D848" s="35"/>
      <c r="E848" s="12"/>
      <c r="F848" s="12"/>
      <c r="G848" s="33"/>
      <c r="H848" s="12"/>
    </row>
    <row r="849" spans="1:8">
      <c r="A849" s="10"/>
      <c r="B849" s="55"/>
      <c r="C849" s="55"/>
      <c r="D849" s="35"/>
      <c r="E849" s="12"/>
      <c r="F849" s="12"/>
      <c r="G849" s="33"/>
      <c r="H849" s="12"/>
    </row>
    <row r="850" spans="1:8">
      <c r="A850" s="10"/>
      <c r="B850" s="55"/>
      <c r="C850" s="55"/>
      <c r="D850" s="35"/>
      <c r="E850" s="12"/>
      <c r="F850" s="12"/>
      <c r="G850" s="33"/>
      <c r="H850" s="12"/>
    </row>
    <row r="851" spans="1:8">
      <c r="A851" s="10"/>
      <c r="B851" s="55"/>
      <c r="C851" s="55"/>
      <c r="D851" s="35"/>
      <c r="E851" s="12"/>
      <c r="F851" s="12"/>
      <c r="G851" s="33"/>
      <c r="H851" s="12"/>
    </row>
  </sheetData>
  <autoFilter ref="A6:H772">
    <filterColumn colId="1"/>
    <filterColumn colId="4" showButton="0"/>
  </autoFilter>
  <mergeCells count="17">
    <mergeCell ref="H6:H7"/>
    <mergeCell ref="A6:A7"/>
    <mergeCell ref="E6:F6"/>
    <mergeCell ref="G6:G7"/>
    <mergeCell ref="AT6:AW6"/>
    <mergeCell ref="AX6:BA6"/>
    <mergeCell ref="BB6:BE6"/>
    <mergeCell ref="BF6:BI6"/>
    <mergeCell ref="J6:M6"/>
    <mergeCell ref="N6:Q6"/>
    <mergeCell ref="R6:U6"/>
    <mergeCell ref="V6:Y6"/>
    <mergeCell ref="Z6:AC6"/>
    <mergeCell ref="AD6:AG6"/>
    <mergeCell ref="AH6:AK6"/>
    <mergeCell ref="AL6:AO6"/>
    <mergeCell ref="AP6:AS6"/>
  </mergeCells>
  <dataValidations count="1">
    <dataValidation type="list" allowBlank="1" showInputMessage="1" showErrorMessage="1" sqref="D8:D38619">
      <formula1>$N$7:$N$35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Q921"/>
  <sheetViews>
    <sheetView zoomScale="85" workbookViewId="0">
      <pane ySplit="7" topLeftCell="A8" activePane="bottomLeft" state="frozen"/>
      <selection pane="bottomLeft" activeCell="B9" sqref="B9"/>
    </sheetView>
  </sheetViews>
  <sheetFormatPr baseColWidth="10" defaultRowHeight="15"/>
  <cols>
    <col min="1" max="1" width="12.140625" customWidth="1"/>
    <col min="2" max="2" width="19.140625" bestFit="1" customWidth="1"/>
    <col min="3" max="3" width="32.5703125" bestFit="1" customWidth="1"/>
    <col min="4" max="4" width="11.42578125" bestFit="1" customWidth="1"/>
    <col min="5" max="5" width="4.7109375" bestFit="1" customWidth="1"/>
    <col min="13" max="13" width="30.28515625" bestFit="1" customWidth="1"/>
    <col min="14" max="14" width="30.42578125" bestFit="1" customWidth="1"/>
    <col min="15" max="15" width="11.42578125" style="1"/>
  </cols>
  <sheetData>
    <row r="1" spans="1:17" ht="22.5" customHeight="1">
      <c r="A1" s="38"/>
      <c r="B1" s="38"/>
      <c r="C1" s="38"/>
      <c r="D1" s="41"/>
      <c r="E1" s="41"/>
      <c r="F1" s="41"/>
      <c r="G1" s="41"/>
      <c r="H1" s="41"/>
      <c r="I1" s="41"/>
      <c r="J1" s="88" t="s">
        <v>23</v>
      </c>
      <c r="K1" s="88"/>
    </row>
    <row r="2" spans="1:17" ht="22.5" customHeight="1">
      <c r="A2" s="38"/>
      <c r="B2" s="38"/>
      <c r="C2" s="38"/>
      <c r="D2" s="42"/>
      <c r="E2" s="42"/>
      <c r="F2" s="42"/>
      <c r="G2" s="42"/>
      <c r="H2" s="42"/>
      <c r="I2" s="42"/>
      <c r="J2" s="88" t="s">
        <v>12</v>
      </c>
      <c r="K2" s="88"/>
    </row>
    <row r="3" spans="1:17" ht="22.5" customHeight="1">
      <c r="A3" s="38"/>
      <c r="B3" s="38"/>
      <c r="C3" s="38"/>
      <c r="D3" s="42"/>
      <c r="E3" s="42"/>
      <c r="F3" s="42"/>
      <c r="G3" s="42"/>
      <c r="H3" s="42"/>
      <c r="I3" s="42"/>
      <c r="J3" s="88" t="s">
        <v>13</v>
      </c>
      <c r="K3" s="88"/>
    </row>
    <row r="4" spans="1:17">
      <c r="C4" s="1"/>
      <c r="D4" s="1"/>
      <c r="E4" s="1"/>
    </row>
    <row r="5" spans="1:17">
      <c r="H5" s="28" t="s">
        <v>85</v>
      </c>
      <c r="I5" s="28" t="s">
        <v>11</v>
      </c>
    </row>
    <row r="6" spans="1:17" s="2" customFormat="1" ht="21.75" customHeight="1">
      <c r="A6" s="40" t="s">
        <v>8</v>
      </c>
      <c r="B6" s="40" t="s">
        <v>110</v>
      </c>
      <c r="C6" s="50" t="s">
        <v>0</v>
      </c>
      <c r="D6" s="43" t="s">
        <v>18</v>
      </c>
      <c r="E6" s="44"/>
      <c r="F6" s="40" t="s">
        <v>1</v>
      </c>
      <c r="G6" s="40" t="s">
        <v>2</v>
      </c>
      <c r="H6" s="40" t="s">
        <v>9</v>
      </c>
      <c r="I6" s="40"/>
      <c r="J6" s="77" t="s">
        <v>3</v>
      </c>
      <c r="K6" s="77"/>
      <c r="O6" s="46"/>
    </row>
    <row r="7" spans="1:17" s="2" customFormat="1" ht="21.75" customHeight="1">
      <c r="A7" s="40"/>
      <c r="B7" s="40"/>
      <c r="C7" s="51"/>
      <c r="D7" s="40" t="s">
        <v>19</v>
      </c>
      <c r="E7" s="40" t="s">
        <v>20</v>
      </c>
      <c r="F7" s="40"/>
      <c r="G7" s="40"/>
      <c r="H7" s="40" t="s">
        <v>10</v>
      </c>
      <c r="I7" s="40" t="s">
        <v>11</v>
      </c>
      <c r="J7" s="77"/>
      <c r="K7" s="77"/>
      <c r="M7" s="3" t="s">
        <v>14</v>
      </c>
      <c r="O7" s="46"/>
    </row>
    <row r="8" spans="1:17" ht="21.75" customHeight="1">
      <c r="A8" s="16">
        <v>40880</v>
      </c>
      <c r="B8" s="16" t="str">
        <f t="shared" ref="B8:B71" si="0">IF(COUNTIF(plat,$C8),$M$9,$M$10)</f>
        <v>Plat Unique</v>
      </c>
      <c r="C8" s="52" t="s">
        <v>25</v>
      </c>
      <c r="D8" s="22"/>
      <c r="E8" s="22" t="s">
        <v>26</v>
      </c>
      <c r="F8" s="39">
        <v>1</v>
      </c>
      <c r="G8" s="17">
        <v>3716</v>
      </c>
      <c r="H8" s="17" t="s">
        <v>26</v>
      </c>
      <c r="I8" s="17"/>
      <c r="J8" s="87"/>
      <c r="K8" s="87"/>
    </row>
    <row r="9" spans="1:17" ht="17.25" customHeight="1">
      <c r="A9" s="16">
        <v>40880</v>
      </c>
      <c r="B9" s="16" t="str">
        <f t="shared" si="0"/>
        <v>Plat Unique</v>
      </c>
      <c r="C9" s="52" t="s">
        <v>24</v>
      </c>
      <c r="D9" s="22"/>
      <c r="E9" s="22" t="s">
        <v>26</v>
      </c>
      <c r="F9" s="39">
        <v>1</v>
      </c>
      <c r="G9" s="17">
        <v>3746</v>
      </c>
      <c r="H9" s="17" t="s">
        <v>26</v>
      </c>
      <c r="I9" s="17"/>
      <c r="J9" s="87"/>
      <c r="K9" s="87"/>
      <c r="M9" t="s">
        <v>111</v>
      </c>
      <c r="N9" s="4" t="s">
        <v>15</v>
      </c>
    </row>
    <row r="10" spans="1:17" ht="17.25" customHeight="1">
      <c r="A10" s="16">
        <v>40880</v>
      </c>
      <c r="B10" s="16" t="str">
        <f t="shared" si="0"/>
        <v>Plat Unique</v>
      </c>
      <c r="C10" s="52" t="s">
        <v>22</v>
      </c>
      <c r="D10" s="22"/>
      <c r="E10" s="22" t="s">
        <v>26</v>
      </c>
      <c r="F10" s="39">
        <v>1</v>
      </c>
      <c r="G10" s="17">
        <v>2621</v>
      </c>
      <c r="H10" s="17" t="s">
        <v>26</v>
      </c>
      <c r="I10" s="17"/>
      <c r="J10" s="87"/>
      <c r="K10" s="87"/>
      <c r="M10" t="s">
        <v>112</v>
      </c>
      <c r="N10" s="4" t="s">
        <v>16</v>
      </c>
      <c r="O10" s="6"/>
    </row>
    <row r="11" spans="1:17" ht="17.25" customHeight="1">
      <c r="A11" s="10">
        <v>40880</v>
      </c>
      <c r="B11" s="16" t="str">
        <f t="shared" si="0"/>
        <v>Plat Unique</v>
      </c>
      <c r="C11" s="53" t="s">
        <v>25</v>
      </c>
      <c r="D11" s="11"/>
      <c r="E11" s="11" t="s">
        <v>26</v>
      </c>
      <c r="F11" s="38">
        <v>11</v>
      </c>
      <c r="G11" s="12">
        <v>6011</v>
      </c>
      <c r="H11" s="12" t="s">
        <v>26</v>
      </c>
      <c r="I11" s="12"/>
      <c r="J11" s="78"/>
      <c r="K11" s="78"/>
      <c r="N11" s="4" t="s">
        <v>17</v>
      </c>
      <c r="O11" s="6"/>
    </row>
    <row r="12" spans="1:17" ht="17.25" customHeight="1">
      <c r="A12" s="16">
        <v>40880</v>
      </c>
      <c r="B12" s="16" t="str">
        <f t="shared" si="0"/>
        <v>Plat Unique</v>
      </c>
      <c r="C12" s="52" t="s">
        <v>24</v>
      </c>
      <c r="D12" s="22"/>
      <c r="E12" s="22" t="s">
        <v>26</v>
      </c>
      <c r="F12" s="39">
        <v>1</v>
      </c>
      <c r="G12" s="17">
        <v>1314</v>
      </c>
      <c r="H12" s="17" t="s">
        <v>26</v>
      </c>
      <c r="I12" s="17"/>
      <c r="J12" s="87"/>
      <c r="K12" s="87"/>
      <c r="N12" s="4" t="s">
        <v>22</v>
      </c>
      <c r="O12" s="6"/>
    </row>
    <row r="13" spans="1:17" ht="17.25" customHeight="1">
      <c r="A13" s="16">
        <v>40880</v>
      </c>
      <c r="B13" s="16" t="str">
        <f t="shared" si="0"/>
        <v>Plat Unique</v>
      </c>
      <c r="C13" s="52" t="s">
        <v>24</v>
      </c>
      <c r="D13" s="22"/>
      <c r="E13" s="22" t="s">
        <v>26</v>
      </c>
      <c r="F13" s="39">
        <v>1</v>
      </c>
      <c r="G13" s="17">
        <v>6512</v>
      </c>
      <c r="H13" s="17"/>
      <c r="I13" s="17" t="s">
        <v>26</v>
      </c>
      <c r="J13" s="87"/>
      <c r="K13" s="87"/>
      <c r="N13" s="5" t="s">
        <v>21</v>
      </c>
      <c r="O13" s="6"/>
    </row>
    <row r="14" spans="1:17" ht="17.25" customHeight="1">
      <c r="A14" s="16">
        <v>40880</v>
      </c>
      <c r="B14" s="16" t="str">
        <f t="shared" si="0"/>
        <v>Plat Unique</v>
      </c>
      <c r="C14" s="52" t="s">
        <v>24</v>
      </c>
      <c r="D14" s="22"/>
      <c r="E14" s="22" t="s">
        <v>26</v>
      </c>
      <c r="F14" s="39">
        <v>3</v>
      </c>
      <c r="G14" s="17">
        <v>6512</v>
      </c>
      <c r="H14" s="17"/>
      <c r="I14" s="17" t="s">
        <v>26</v>
      </c>
      <c r="J14" s="87"/>
      <c r="K14" s="87"/>
      <c r="N14" s="5" t="s">
        <v>24</v>
      </c>
      <c r="O14" s="6"/>
      <c r="P14" s="1"/>
      <c r="Q14" s="1"/>
    </row>
    <row r="15" spans="1:17" ht="17.25" customHeight="1">
      <c r="A15" s="16">
        <v>40880</v>
      </c>
      <c r="B15" s="16" t="str">
        <f t="shared" si="0"/>
        <v>Plateau repas</v>
      </c>
      <c r="C15" s="52" t="s">
        <v>6</v>
      </c>
      <c r="D15" s="17" t="s">
        <v>26</v>
      </c>
      <c r="E15" s="17"/>
      <c r="F15" s="39">
        <v>1</v>
      </c>
      <c r="G15" s="17">
        <v>6512</v>
      </c>
      <c r="H15" s="17"/>
      <c r="I15" s="17" t="s">
        <v>26</v>
      </c>
      <c r="J15" s="87"/>
      <c r="K15" s="87"/>
      <c r="N15" s="5" t="s">
        <v>25</v>
      </c>
      <c r="O15" s="7"/>
      <c r="P15" s="1"/>
      <c r="Q15" s="1"/>
    </row>
    <row r="16" spans="1:17" ht="17.25" customHeight="1">
      <c r="A16" s="16">
        <v>40880</v>
      </c>
      <c r="B16" s="16" t="str">
        <f t="shared" si="0"/>
        <v>Plateau repas</v>
      </c>
      <c r="C16" s="52" t="s">
        <v>4</v>
      </c>
      <c r="D16" s="17" t="s">
        <v>26</v>
      </c>
      <c r="E16" s="17"/>
      <c r="F16" s="17">
        <v>1</v>
      </c>
      <c r="G16" s="17">
        <v>6512</v>
      </c>
      <c r="H16" s="17"/>
      <c r="I16" s="17" t="s">
        <v>26</v>
      </c>
      <c r="J16" s="87"/>
      <c r="K16" s="87"/>
      <c r="N16" s="5" t="s">
        <v>29</v>
      </c>
      <c r="O16" s="7"/>
      <c r="P16" s="1"/>
      <c r="Q16" s="1"/>
    </row>
    <row r="17" spans="1:17" ht="17.25" customHeight="1">
      <c r="A17" s="16">
        <v>40881</v>
      </c>
      <c r="B17" s="16" t="str">
        <f t="shared" si="0"/>
        <v>Plateau repas</v>
      </c>
      <c r="C17" s="52" t="s">
        <v>6</v>
      </c>
      <c r="D17" s="17" t="s">
        <v>26</v>
      </c>
      <c r="E17" s="17"/>
      <c r="F17" s="17">
        <v>5</v>
      </c>
      <c r="G17" s="17">
        <v>6466</v>
      </c>
      <c r="H17" s="17" t="s">
        <v>26</v>
      </c>
      <c r="I17" s="17"/>
      <c r="J17" s="87"/>
      <c r="K17" s="87"/>
      <c r="N17" s="5" t="s">
        <v>30</v>
      </c>
      <c r="O17" s="7"/>
      <c r="P17" s="1"/>
      <c r="Q17" s="1"/>
    </row>
    <row r="18" spans="1:17" ht="17.25" customHeight="1">
      <c r="A18" s="16">
        <v>40881</v>
      </c>
      <c r="B18" s="16" t="str">
        <f t="shared" si="0"/>
        <v>Plateau repas</v>
      </c>
      <c r="C18" s="52" t="s">
        <v>6</v>
      </c>
      <c r="D18" s="17" t="s">
        <v>26</v>
      </c>
      <c r="E18" s="17"/>
      <c r="F18" s="17">
        <v>1</v>
      </c>
      <c r="G18" s="17" t="s">
        <v>27</v>
      </c>
      <c r="H18" s="17" t="s">
        <v>26</v>
      </c>
      <c r="I18" s="17"/>
      <c r="J18" s="87"/>
      <c r="K18" s="87"/>
      <c r="N18" s="5" t="s">
        <v>34</v>
      </c>
      <c r="O18" s="7"/>
      <c r="P18" s="1"/>
      <c r="Q18" s="1"/>
    </row>
    <row r="19" spans="1:17" ht="17.25" customHeight="1">
      <c r="A19" s="10">
        <v>40881</v>
      </c>
      <c r="B19" s="16" t="str">
        <f t="shared" si="0"/>
        <v>Plateau repas</v>
      </c>
      <c r="C19" s="53" t="s">
        <v>6</v>
      </c>
      <c r="D19" s="12" t="s">
        <v>26</v>
      </c>
      <c r="E19" s="12"/>
      <c r="F19" s="12">
        <v>2</v>
      </c>
      <c r="G19" s="12">
        <v>2401</v>
      </c>
      <c r="H19" s="12" t="s">
        <v>26</v>
      </c>
      <c r="I19" s="12"/>
      <c r="J19" s="78"/>
      <c r="K19" s="78"/>
      <c r="N19" s="5" t="s">
        <v>47</v>
      </c>
      <c r="O19" s="7"/>
      <c r="P19" s="1"/>
      <c r="Q19" s="1"/>
    </row>
    <row r="20" spans="1:17" ht="17.25" customHeight="1">
      <c r="A20" s="10">
        <v>40881</v>
      </c>
      <c r="B20" s="16" t="str">
        <f t="shared" si="0"/>
        <v>Plateau repas</v>
      </c>
      <c r="C20" s="53" t="s">
        <v>7</v>
      </c>
      <c r="D20" s="12" t="s">
        <v>26</v>
      </c>
      <c r="E20" s="12"/>
      <c r="F20" s="12">
        <v>1</v>
      </c>
      <c r="G20" s="12">
        <v>2302</v>
      </c>
      <c r="H20" s="12"/>
      <c r="I20" s="12" t="s">
        <v>26</v>
      </c>
      <c r="J20" s="78"/>
      <c r="K20" s="78"/>
      <c r="N20" s="5"/>
      <c r="O20" s="8"/>
      <c r="P20" s="1"/>
      <c r="Q20" s="1"/>
    </row>
    <row r="21" spans="1:17" ht="17.25" customHeight="1">
      <c r="A21" s="10">
        <v>40881</v>
      </c>
      <c r="B21" s="16" t="str">
        <f t="shared" si="0"/>
        <v>Plateau repas</v>
      </c>
      <c r="C21" s="53" t="s">
        <v>4</v>
      </c>
      <c r="D21" s="12" t="s">
        <v>26</v>
      </c>
      <c r="E21" s="12"/>
      <c r="F21" s="12">
        <v>1</v>
      </c>
      <c r="G21" s="12" t="s">
        <v>28</v>
      </c>
      <c r="H21" s="12"/>
      <c r="I21" s="12" t="s">
        <v>26</v>
      </c>
      <c r="J21" s="78"/>
      <c r="K21" s="78"/>
      <c r="N21" s="5" t="s">
        <v>31</v>
      </c>
    </row>
    <row r="22" spans="1:17" ht="17.25" customHeight="1">
      <c r="A22" s="10">
        <v>40881</v>
      </c>
      <c r="B22" s="16" t="str">
        <f t="shared" si="0"/>
        <v>Plat Unique</v>
      </c>
      <c r="C22" s="53" t="s">
        <v>24</v>
      </c>
      <c r="D22" s="12" t="s">
        <v>26</v>
      </c>
      <c r="E22" s="12"/>
      <c r="F22" s="12">
        <v>1</v>
      </c>
      <c r="G22" s="12">
        <v>2302</v>
      </c>
      <c r="H22" s="12"/>
      <c r="I22" s="12" t="s">
        <v>26</v>
      </c>
      <c r="J22" s="78"/>
      <c r="K22" s="78"/>
      <c r="N22" s="5" t="s">
        <v>6</v>
      </c>
    </row>
    <row r="23" spans="1:17" ht="17.25" customHeight="1">
      <c r="A23" s="10">
        <v>40882</v>
      </c>
      <c r="B23" s="16" t="str">
        <f t="shared" si="0"/>
        <v>Plateau repas</v>
      </c>
      <c r="C23" s="53" t="s">
        <v>6</v>
      </c>
      <c r="D23" s="12" t="s">
        <v>26</v>
      </c>
      <c r="E23" s="12"/>
      <c r="F23" s="12">
        <v>1</v>
      </c>
      <c r="G23" s="12">
        <v>2302</v>
      </c>
      <c r="H23" s="12" t="s">
        <v>26</v>
      </c>
      <c r="I23" s="12"/>
      <c r="J23" s="78"/>
      <c r="K23" s="78"/>
      <c r="N23" s="5" t="s">
        <v>7</v>
      </c>
    </row>
    <row r="24" spans="1:17" ht="17.25" customHeight="1">
      <c r="A24" s="16">
        <v>40882</v>
      </c>
      <c r="B24" s="16" t="str">
        <f t="shared" si="0"/>
        <v>Plateau repas</v>
      </c>
      <c r="C24" s="52" t="s">
        <v>6</v>
      </c>
      <c r="D24" s="17" t="s">
        <v>26</v>
      </c>
      <c r="E24" s="17"/>
      <c r="F24" s="17">
        <v>1</v>
      </c>
      <c r="G24" s="17">
        <v>6466</v>
      </c>
      <c r="H24" s="17" t="s">
        <v>26</v>
      </c>
      <c r="I24" s="17"/>
      <c r="J24" s="87"/>
      <c r="K24" s="87"/>
      <c r="N24" s="5" t="s">
        <v>4</v>
      </c>
    </row>
    <row r="25" spans="1:17" ht="17.25" customHeight="1">
      <c r="A25" s="16">
        <v>40882</v>
      </c>
      <c r="B25" s="16" t="str">
        <f t="shared" si="0"/>
        <v>Plat Unique</v>
      </c>
      <c r="C25" s="52" t="s">
        <v>24</v>
      </c>
      <c r="D25" s="17"/>
      <c r="E25" s="17" t="s">
        <v>26</v>
      </c>
      <c r="F25" s="17">
        <v>1</v>
      </c>
      <c r="G25" s="17">
        <v>6421</v>
      </c>
      <c r="H25" s="17" t="s">
        <v>26</v>
      </c>
      <c r="I25" s="17"/>
      <c r="J25" s="87"/>
      <c r="K25" s="87"/>
      <c r="N25" s="5" t="s">
        <v>5</v>
      </c>
    </row>
    <row r="26" spans="1:17" ht="17.25" customHeight="1">
      <c r="A26" s="16">
        <v>40882</v>
      </c>
      <c r="B26" s="16" t="str">
        <f t="shared" si="0"/>
        <v>Plat Unique</v>
      </c>
      <c r="C26" s="52" t="s">
        <v>22</v>
      </c>
      <c r="D26" s="17"/>
      <c r="E26" s="17" t="s">
        <v>26</v>
      </c>
      <c r="F26" s="17">
        <v>1</v>
      </c>
      <c r="G26" s="17">
        <v>2621</v>
      </c>
      <c r="H26" s="17" t="s">
        <v>26</v>
      </c>
      <c r="I26" s="17"/>
      <c r="J26" s="87"/>
      <c r="K26" s="87"/>
      <c r="N26" s="21" t="s">
        <v>46</v>
      </c>
    </row>
    <row r="27" spans="1:17" ht="17.25" customHeight="1">
      <c r="A27" s="10">
        <v>40882</v>
      </c>
      <c r="B27" s="16" t="str">
        <f t="shared" si="0"/>
        <v>Plat Unique</v>
      </c>
      <c r="C27" s="53" t="s">
        <v>22</v>
      </c>
      <c r="D27" s="12"/>
      <c r="E27" s="12" t="s">
        <v>26</v>
      </c>
      <c r="F27" s="12">
        <v>1</v>
      </c>
      <c r="G27" s="12">
        <v>1101</v>
      </c>
      <c r="H27" s="12" t="s">
        <v>26</v>
      </c>
      <c r="I27" s="12"/>
      <c r="J27" s="78"/>
      <c r="K27" s="78"/>
    </row>
    <row r="28" spans="1:17" ht="17.25" customHeight="1">
      <c r="A28" s="10">
        <v>40882</v>
      </c>
      <c r="B28" s="16" t="str">
        <f t="shared" si="0"/>
        <v>Plat Unique</v>
      </c>
      <c r="C28" s="53" t="s">
        <v>25</v>
      </c>
      <c r="D28" s="12"/>
      <c r="E28" s="12" t="s">
        <v>26</v>
      </c>
      <c r="F28" s="12">
        <v>2</v>
      </c>
      <c r="G28" s="12">
        <v>6501</v>
      </c>
      <c r="H28" s="12" t="s">
        <v>26</v>
      </c>
      <c r="I28" s="12"/>
      <c r="J28" s="78"/>
      <c r="K28" s="78"/>
    </row>
    <row r="29" spans="1:17" ht="17.25" customHeight="1">
      <c r="A29" s="10">
        <v>40882</v>
      </c>
      <c r="B29" s="16" t="str">
        <f t="shared" si="0"/>
        <v>Plat Unique</v>
      </c>
      <c r="C29" s="53" t="s">
        <v>24</v>
      </c>
      <c r="D29" s="12"/>
      <c r="E29" s="12" t="s">
        <v>26</v>
      </c>
      <c r="F29" s="12">
        <v>1</v>
      </c>
      <c r="G29" s="12">
        <v>6501</v>
      </c>
      <c r="H29" s="12" t="s">
        <v>26</v>
      </c>
      <c r="I29" s="12"/>
      <c r="J29" s="78"/>
      <c r="K29" s="78"/>
    </row>
    <row r="30" spans="1:17" ht="17.25" customHeight="1">
      <c r="A30" s="10">
        <v>40883</v>
      </c>
      <c r="B30" s="16" t="str">
        <f t="shared" si="0"/>
        <v>Plateau repas</v>
      </c>
      <c r="C30" s="53" t="s">
        <v>6</v>
      </c>
      <c r="D30" s="12" t="s">
        <v>26</v>
      </c>
      <c r="E30" s="12"/>
      <c r="F30" s="12">
        <v>3</v>
      </c>
      <c r="G30" s="12">
        <v>6967</v>
      </c>
      <c r="H30" s="12" t="s">
        <v>26</v>
      </c>
      <c r="I30" s="12"/>
      <c r="J30" s="78"/>
      <c r="K30" s="78"/>
    </row>
    <row r="31" spans="1:17" ht="17.25" customHeight="1">
      <c r="A31" s="10">
        <v>40883</v>
      </c>
      <c r="B31" s="16" t="str">
        <f t="shared" si="0"/>
        <v>Plat Unique</v>
      </c>
      <c r="C31" s="53" t="s">
        <v>29</v>
      </c>
      <c r="D31" s="12"/>
      <c r="E31" s="12" t="s">
        <v>26</v>
      </c>
      <c r="F31" s="12">
        <v>1</v>
      </c>
      <c r="G31" s="12">
        <v>2313</v>
      </c>
      <c r="H31" s="12" t="s">
        <v>26</v>
      </c>
      <c r="I31" s="12"/>
      <c r="J31" s="78"/>
      <c r="K31" s="78"/>
    </row>
    <row r="32" spans="1:17" ht="17.25" customHeight="1">
      <c r="A32" s="16">
        <v>40883</v>
      </c>
      <c r="B32" s="16" t="str">
        <f t="shared" si="0"/>
        <v>Plat Unique</v>
      </c>
      <c r="C32" s="52" t="s">
        <v>22</v>
      </c>
      <c r="D32" s="17"/>
      <c r="E32" s="17" t="s">
        <v>26</v>
      </c>
      <c r="F32" s="17">
        <v>1</v>
      </c>
      <c r="G32" s="17">
        <v>2311</v>
      </c>
      <c r="H32" s="17" t="s">
        <v>26</v>
      </c>
      <c r="I32" s="17"/>
      <c r="J32" s="87"/>
      <c r="K32" s="87"/>
    </row>
    <row r="33" spans="1:11" ht="17.25" customHeight="1">
      <c r="A33" s="10">
        <v>40884</v>
      </c>
      <c r="B33" s="16" t="str">
        <f t="shared" si="0"/>
        <v>Plateau repas</v>
      </c>
      <c r="C33" s="53" t="s">
        <v>6</v>
      </c>
      <c r="D33" s="12" t="s">
        <v>26</v>
      </c>
      <c r="E33" s="12"/>
      <c r="F33" s="12">
        <v>3</v>
      </c>
      <c r="G33" s="12">
        <v>3217</v>
      </c>
      <c r="H33" s="12" t="s">
        <v>26</v>
      </c>
      <c r="I33" s="12"/>
      <c r="J33" s="78"/>
      <c r="K33" s="78"/>
    </row>
    <row r="34" spans="1:11" ht="17.25" customHeight="1">
      <c r="A34" s="10">
        <v>40884</v>
      </c>
      <c r="B34" s="16" t="str">
        <f t="shared" si="0"/>
        <v>Plateau repas</v>
      </c>
      <c r="C34" s="53" t="s">
        <v>5</v>
      </c>
      <c r="D34" s="12" t="s">
        <v>26</v>
      </c>
      <c r="E34" s="12"/>
      <c r="F34" s="38">
        <v>2</v>
      </c>
      <c r="G34" s="12">
        <v>3217</v>
      </c>
      <c r="H34" s="12" t="s">
        <v>26</v>
      </c>
      <c r="I34" s="12"/>
      <c r="J34" s="78"/>
      <c r="K34" s="78"/>
    </row>
    <row r="35" spans="1:11" ht="17.25" customHeight="1">
      <c r="A35" s="10">
        <v>40885</v>
      </c>
      <c r="B35" s="16" t="str">
        <f t="shared" si="0"/>
        <v>Plat Unique</v>
      </c>
      <c r="C35" s="53" t="s">
        <v>17</v>
      </c>
      <c r="D35" s="12"/>
      <c r="E35" s="12" t="s">
        <v>26</v>
      </c>
      <c r="F35" s="38">
        <v>1</v>
      </c>
      <c r="G35" s="12">
        <v>2401</v>
      </c>
      <c r="H35" s="12"/>
      <c r="I35" s="12" t="s">
        <v>26</v>
      </c>
      <c r="J35" s="78"/>
      <c r="K35" s="78"/>
    </row>
    <row r="36" spans="1:11" ht="17.25" customHeight="1">
      <c r="A36" s="10">
        <v>40885</v>
      </c>
      <c r="B36" s="16" t="str">
        <f t="shared" si="0"/>
        <v>Plateau repas</v>
      </c>
      <c r="C36" s="53" t="s">
        <v>6</v>
      </c>
      <c r="D36" s="12" t="s">
        <v>26</v>
      </c>
      <c r="E36" s="12"/>
      <c r="F36" s="38">
        <v>2</v>
      </c>
      <c r="G36" s="12">
        <v>6273</v>
      </c>
      <c r="H36" s="12"/>
      <c r="I36" s="12" t="s">
        <v>26</v>
      </c>
      <c r="J36" s="78"/>
      <c r="K36" s="78"/>
    </row>
    <row r="37" spans="1:11" ht="17.25" customHeight="1">
      <c r="A37" s="10">
        <v>40886</v>
      </c>
      <c r="B37" s="16" t="str">
        <f t="shared" si="0"/>
        <v>Plateau repas</v>
      </c>
      <c r="C37" s="53" t="s">
        <v>6</v>
      </c>
      <c r="D37" s="12" t="s">
        <v>32</v>
      </c>
      <c r="E37" s="12"/>
      <c r="F37" s="38">
        <v>1</v>
      </c>
      <c r="G37" s="12" t="s">
        <v>33</v>
      </c>
      <c r="H37" s="12"/>
      <c r="I37" s="12" t="s">
        <v>32</v>
      </c>
      <c r="J37" s="78"/>
      <c r="K37" s="78"/>
    </row>
    <row r="38" spans="1:11" ht="17.25" customHeight="1">
      <c r="A38" s="10">
        <v>40886</v>
      </c>
      <c r="B38" s="16" t="str">
        <f t="shared" si="0"/>
        <v>Plateau repas</v>
      </c>
      <c r="C38" s="53" t="s">
        <v>6</v>
      </c>
      <c r="D38" s="12" t="s">
        <v>32</v>
      </c>
      <c r="E38" s="12"/>
      <c r="F38" s="38">
        <v>1</v>
      </c>
      <c r="G38" s="12">
        <v>6457</v>
      </c>
      <c r="H38" s="12"/>
      <c r="I38" s="12" t="s">
        <v>32</v>
      </c>
      <c r="J38" s="78"/>
      <c r="K38" s="78"/>
    </row>
    <row r="39" spans="1:11" ht="17.25" customHeight="1">
      <c r="A39" s="16">
        <v>40886</v>
      </c>
      <c r="B39" s="16" t="str">
        <f t="shared" si="0"/>
        <v>Plat Unique</v>
      </c>
      <c r="C39" s="52" t="s">
        <v>24</v>
      </c>
      <c r="D39" s="17"/>
      <c r="E39" s="17" t="s">
        <v>32</v>
      </c>
      <c r="F39" s="39">
        <v>1</v>
      </c>
      <c r="G39" s="17">
        <v>2213</v>
      </c>
      <c r="H39" s="17" t="s">
        <v>32</v>
      </c>
      <c r="I39" s="17"/>
      <c r="J39" s="87"/>
      <c r="K39" s="87"/>
    </row>
    <row r="40" spans="1:11" ht="17.25" customHeight="1">
      <c r="A40" s="10">
        <v>40886</v>
      </c>
      <c r="B40" s="16" t="str">
        <f t="shared" si="0"/>
        <v>Plat Unique</v>
      </c>
      <c r="C40" s="53" t="s">
        <v>24</v>
      </c>
      <c r="D40" s="12"/>
      <c r="E40" s="12" t="s">
        <v>32</v>
      </c>
      <c r="F40" s="38">
        <v>1</v>
      </c>
      <c r="G40" s="12">
        <v>4103</v>
      </c>
      <c r="H40" s="12" t="s">
        <v>32</v>
      </c>
      <c r="I40" s="12"/>
      <c r="J40" s="78"/>
      <c r="K40" s="78"/>
    </row>
    <row r="41" spans="1:11" ht="17.25" customHeight="1">
      <c r="A41" s="16">
        <v>40886</v>
      </c>
      <c r="B41" s="16" t="str">
        <f t="shared" si="0"/>
        <v>Plat Unique</v>
      </c>
      <c r="C41" s="52" t="s">
        <v>24</v>
      </c>
      <c r="D41" s="17"/>
      <c r="E41" s="17" t="s">
        <v>32</v>
      </c>
      <c r="F41" s="39">
        <v>1</v>
      </c>
      <c r="G41" s="17">
        <v>3674</v>
      </c>
      <c r="H41" s="17" t="s">
        <v>32</v>
      </c>
      <c r="I41" s="17"/>
      <c r="J41" s="87"/>
      <c r="K41" s="87"/>
    </row>
    <row r="42" spans="1:11" ht="17.25" customHeight="1">
      <c r="A42" s="16">
        <v>40886</v>
      </c>
      <c r="B42" s="16" t="str">
        <f t="shared" si="0"/>
        <v>Plat Unique</v>
      </c>
      <c r="C42" s="52" t="s">
        <v>22</v>
      </c>
      <c r="D42" s="17"/>
      <c r="E42" s="17" t="s">
        <v>32</v>
      </c>
      <c r="F42" s="39">
        <v>1</v>
      </c>
      <c r="G42" s="17">
        <v>3674</v>
      </c>
      <c r="H42" s="17" t="s">
        <v>32</v>
      </c>
      <c r="I42" s="17"/>
      <c r="J42" s="87"/>
      <c r="K42" s="87"/>
    </row>
    <row r="43" spans="1:11" ht="17.25" customHeight="1">
      <c r="A43" s="16">
        <v>40886</v>
      </c>
      <c r="B43" s="16" t="str">
        <f t="shared" si="0"/>
        <v>Plat Unique</v>
      </c>
      <c r="C43" s="52" t="s">
        <v>22</v>
      </c>
      <c r="D43" s="17"/>
      <c r="E43" s="17" t="s">
        <v>32</v>
      </c>
      <c r="F43" s="39">
        <v>1</v>
      </c>
      <c r="G43" s="17">
        <v>3674</v>
      </c>
      <c r="H43" s="17" t="s">
        <v>32</v>
      </c>
      <c r="I43" s="17"/>
      <c r="J43" s="87"/>
      <c r="K43" s="87"/>
    </row>
    <row r="44" spans="1:11" ht="17.25" customHeight="1">
      <c r="A44" s="10">
        <v>40886</v>
      </c>
      <c r="B44" s="16" t="str">
        <f t="shared" si="0"/>
        <v>Plat Unique</v>
      </c>
      <c r="C44" s="53" t="s">
        <v>21</v>
      </c>
      <c r="D44" s="12"/>
      <c r="E44" s="12" t="s">
        <v>32</v>
      </c>
      <c r="F44" s="38">
        <v>1</v>
      </c>
      <c r="G44" s="12">
        <v>6501</v>
      </c>
      <c r="H44" s="12" t="s">
        <v>32</v>
      </c>
      <c r="I44" s="12"/>
      <c r="J44" s="78"/>
      <c r="K44" s="78"/>
    </row>
    <row r="45" spans="1:11" ht="17.25" customHeight="1">
      <c r="A45" s="10">
        <v>40886</v>
      </c>
      <c r="B45" s="16" t="str">
        <f t="shared" si="0"/>
        <v>Plat Unique</v>
      </c>
      <c r="C45" s="53" t="s">
        <v>24</v>
      </c>
      <c r="D45" s="12"/>
      <c r="E45" s="12" t="s">
        <v>32</v>
      </c>
      <c r="F45" s="38">
        <v>1</v>
      </c>
      <c r="G45" s="12">
        <v>6431</v>
      </c>
      <c r="H45" s="12" t="s">
        <v>32</v>
      </c>
      <c r="I45" s="12"/>
      <c r="J45" s="78"/>
      <c r="K45" s="78"/>
    </row>
    <row r="46" spans="1:11" ht="17.25" customHeight="1">
      <c r="A46" s="10">
        <v>40886</v>
      </c>
      <c r="B46" s="16" t="str">
        <f t="shared" si="0"/>
        <v>Plat Unique</v>
      </c>
      <c r="C46" s="53" t="s">
        <v>21</v>
      </c>
      <c r="D46" s="12"/>
      <c r="E46" s="12" t="s">
        <v>32</v>
      </c>
      <c r="F46" s="12">
        <v>3</v>
      </c>
      <c r="G46" s="12">
        <v>6431</v>
      </c>
      <c r="H46" s="12" t="s">
        <v>32</v>
      </c>
      <c r="I46" s="12"/>
      <c r="J46" s="78"/>
      <c r="K46" s="78"/>
    </row>
    <row r="47" spans="1:11" ht="17.25" customHeight="1">
      <c r="A47" s="16">
        <v>40886</v>
      </c>
      <c r="B47" s="16" t="str">
        <f t="shared" si="0"/>
        <v>Plateau repas</v>
      </c>
      <c r="C47" s="52" t="s">
        <v>6</v>
      </c>
      <c r="D47" s="17" t="s">
        <v>32</v>
      </c>
      <c r="E47" s="17"/>
      <c r="F47" s="39">
        <v>2</v>
      </c>
      <c r="G47" s="17">
        <v>1207</v>
      </c>
      <c r="H47" s="17" t="s">
        <v>32</v>
      </c>
      <c r="I47" s="17"/>
      <c r="J47" s="87"/>
      <c r="K47" s="87"/>
    </row>
    <row r="48" spans="1:11" ht="17.25" customHeight="1">
      <c r="A48" s="16">
        <v>40886</v>
      </c>
      <c r="B48" s="16" t="str">
        <f t="shared" si="0"/>
        <v>Plateau repas</v>
      </c>
      <c r="C48" s="52" t="s">
        <v>6</v>
      </c>
      <c r="D48" s="17" t="s">
        <v>32</v>
      </c>
      <c r="E48" s="17"/>
      <c r="F48" s="39">
        <v>2</v>
      </c>
      <c r="G48" s="17" t="s">
        <v>27</v>
      </c>
      <c r="H48" s="17" t="s">
        <v>32</v>
      </c>
      <c r="I48" s="17"/>
      <c r="J48" s="87"/>
      <c r="K48" s="87"/>
    </row>
    <row r="49" spans="1:11" ht="17.25" customHeight="1">
      <c r="A49" s="10">
        <v>40886</v>
      </c>
      <c r="B49" s="16" t="str">
        <f t="shared" si="0"/>
        <v>Plateau repas</v>
      </c>
      <c r="C49" s="53" t="s">
        <v>7</v>
      </c>
      <c r="D49" s="12" t="s">
        <v>32</v>
      </c>
      <c r="E49" s="12"/>
      <c r="F49" s="38">
        <v>1</v>
      </c>
      <c r="G49" s="12">
        <v>6273</v>
      </c>
      <c r="H49" s="12" t="s">
        <v>32</v>
      </c>
      <c r="I49" s="12"/>
      <c r="J49" s="78"/>
      <c r="K49" s="78"/>
    </row>
    <row r="50" spans="1:11" ht="17.25" customHeight="1">
      <c r="A50" s="16">
        <v>40888</v>
      </c>
      <c r="B50" s="16" t="str">
        <f t="shared" si="0"/>
        <v>Plat Unique</v>
      </c>
      <c r="C50" s="52" t="s">
        <v>22</v>
      </c>
      <c r="D50" s="17"/>
      <c r="E50" s="17" t="s">
        <v>32</v>
      </c>
      <c r="F50" s="39">
        <v>1</v>
      </c>
      <c r="G50" s="17">
        <v>2211</v>
      </c>
      <c r="H50" s="17" t="s">
        <v>32</v>
      </c>
      <c r="I50" s="17"/>
      <c r="J50" s="87"/>
      <c r="K50" s="87"/>
    </row>
    <row r="51" spans="1:11" ht="17.25" customHeight="1">
      <c r="A51" s="16">
        <v>40888</v>
      </c>
      <c r="B51" s="16" t="str">
        <f t="shared" si="0"/>
        <v>Plat Unique</v>
      </c>
      <c r="C51" s="52" t="s">
        <v>24</v>
      </c>
      <c r="D51" s="17"/>
      <c r="E51" s="17" t="s">
        <v>32</v>
      </c>
      <c r="F51" s="39">
        <v>3</v>
      </c>
      <c r="G51" s="17">
        <v>2211</v>
      </c>
      <c r="H51" s="17" t="s">
        <v>32</v>
      </c>
      <c r="I51" s="17"/>
      <c r="J51" s="87"/>
      <c r="K51" s="87"/>
    </row>
    <row r="52" spans="1:11" ht="17.25" customHeight="1">
      <c r="A52" s="16">
        <v>40888</v>
      </c>
      <c r="B52" s="16" t="str">
        <f t="shared" si="0"/>
        <v>Plateau repas</v>
      </c>
      <c r="C52" s="52" t="s">
        <v>31</v>
      </c>
      <c r="D52" s="17" t="s">
        <v>32</v>
      </c>
      <c r="E52" s="17"/>
      <c r="F52" s="39">
        <v>4</v>
      </c>
      <c r="G52" s="17">
        <v>6466</v>
      </c>
      <c r="H52" s="17" t="s">
        <v>32</v>
      </c>
      <c r="I52" s="17"/>
      <c r="J52" s="87"/>
      <c r="K52" s="87"/>
    </row>
    <row r="53" spans="1:11" ht="17.25" customHeight="1">
      <c r="A53" s="10">
        <v>40888</v>
      </c>
      <c r="B53" s="16" t="str">
        <f t="shared" si="0"/>
        <v>Plateau repas</v>
      </c>
      <c r="C53" s="53" t="s">
        <v>7</v>
      </c>
      <c r="D53" s="12" t="s">
        <v>32</v>
      </c>
      <c r="E53" s="12"/>
      <c r="F53" s="38">
        <v>2</v>
      </c>
      <c r="G53" s="12">
        <v>6274</v>
      </c>
      <c r="H53" s="12"/>
      <c r="I53" s="12" t="s">
        <v>32</v>
      </c>
      <c r="J53" s="78"/>
      <c r="K53" s="78"/>
    </row>
    <row r="54" spans="1:11" ht="17.25" customHeight="1">
      <c r="A54" s="16">
        <v>40888</v>
      </c>
      <c r="B54" s="16" t="str">
        <f t="shared" si="0"/>
        <v>Plateau repas</v>
      </c>
      <c r="C54" s="52" t="s">
        <v>6</v>
      </c>
      <c r="D54" s="17" t="s">
        <v>32</v>
      </c>
      <c r="E54" s="17"/>
      <c r="F54" s="39">
        <v>1</v>
      </c>
      <c r="G54" s="17">
        <v>1401</v>
      </c>
      <c r="H54" s="17"/>
      <c r="I54" s="17" t="s">
        <v>32</v>
      </c>
      <c r="J54" s="87"/>
      <c r="K54" s="87"/>
    </row>
    <row r="55" spans="1:11" ht="17.25" customHeight="1">
      <c r="A55" s="16">
        <v>40888</v>
      </c>
      <c r="B55" s="16" t="str">
        <f t="shared" si="0"/>
        <v>Plateau repas</v>
      </c>
      <c r="C55" s="52" t="s">
        <v>6</v>
      </c>
      <c r="D55" s="17" t="s">
        <v>32</v>
      </c>
      <c r="E55" s="17"/>
      <c r="F55" s="39">
        <v>1</v>
      </c>
      <c r="G55" s="17">
        <v>2401</v>
      </c>
      <c r="H55" s="17"/>
      <c r="I55" s="17" t="s">
        <v>32</v>
      </c>
      <c r="J55" s="87" t="s">
        <v>45</v>
      </c>
      <c r="K55" s="87"/>
    </row>
    <row r="56" spans="1:11" ht="17.25" customHeight="1">
      <c r="A56" s="16">
        <v>40888</v>
      </c>
      <c r="B56" s="16" t="str">
        <f t="shared" si="0"/>
        <v>Plateau repas</v>
      </c>
      <c r="C56" s="52" t="s">
        <v>6</v>
      </c>
      <c r="D56" s="17" t="s">
        <v>32</v>
      </c>
      <c r="E56" s="17"/>
      <c r="F56" s="39">
        <v>1</v>
      </c>
      <c r="G56" s="17">
        <v>6513</v>
      </c>
      <c r="H56" s="17"/>
      <c r="I56" s="17" t="s">
        <v>32</v>
      </c>
      <c r="J56" s="87"/>
      <c r="K56" s="87"/>
    </row>
    <row r="57" spans="1:11" ht="17.25" customHeight="1">
      <c r="A57" s="16">
        <v>40888</v>
      </c>
      <c r="B57" s="16" t="str">
        <f t="shared" si="0"/>
        <v>Plateau repas</v>
      </c>
      <c r="C57" s="52" t="s">
        <v>4</v>
      </c>
      <c r="D57" s="17" t="s">
        <v>32</v>
      </c>
      <c r="E57" s="17"/>
      <c r="F57" s="39">
        <v>1</v>
      </c>
      <c r="G57" s="17">
        <v>6513</v>
      </c>
      <c r="H57" s="17"/>
      <c r="I57" s="17" t="s">
        <v>32</v>
      </c>
      <c r="J57" s="87"/>
      <c r="K57" s="87"/>
    </row>
    <row r="58" spans="1:11" ht="17.25" customHeight="1">
      <c r="A58" s="10">
        <v>40888</v>
      </c>
      <c r="B58" s="16" t="str">
        <f t="shared" si="0"/>
        <v>Plateau repas</v>
      </c>
      <c r="C58" s="53" t="s">
        <v>4</v>
      </c>
      <c r="D58" s="12" t="s">
        <v>32</v>
      </c>
      <c r="E58" s="12"/>
      <c r="F58" s="38">
        <v>1</v>
      </c>
      <c r="G58" s="12" t="s">
        <v>28</v>
      </c>
      <c r="H58" s="12"/>
      <c r="I58" s="12" t="s">
        <v>32</v>
      </c>
      <c r="J58" s="78"/>
      <c r="K58" s="78"/>
    </row>
    <row r="59" spans="1:11" ht="17.25" customHeight="1">
      <c r="A59" s="10">
        <v>40889</v>
      </c>
      <c r="B59" s="16" t="str">
        <f t="shared" si="0"/>
        <v>Plateau repas</v>
      </c>
      <c r="C59" s="53" t="s">
        <v>7</v>
      </c>
      <c r="D59" s="12" t="s">
        <v>32</v>
      </c>
      <c r="E59" s="12"/>
      <c r="F59" s="38">
        <v>2</v>
      </c>
      <c r="G59" s="12">
        <v>4103</v>
      </c>
      <c r="H59" s="12" t="s">
        <v>32</v>
      </c>
      <c r="I59" s="12"/>
      <c r="J59" s="78"/>
      <c r="K59" s="78"/>
    </row>
    <row r="60" spans="1:11" ht="17.25" customHeight="1">
      <c r="A60" s="10">
        <v>40890</v>
      </c>
      <c r="B60" s="16" t="str">
        <f t="shared" si="0"/>
        <v>Plateau repas</v>
      </c>
      <c r="C60" s="53" t="s">
        <v>4</v>
      </c>
      <c r="D60" s="12" t="s">
        <v>26</v>
      </c>
      <c r="E60" s="12"/>
      <c r="F60" s="38">
        <v>1</v>
      </c>
      <c r="G60" s="12">
        <v>2406</v>
      </c>
      <c r="H60" s="12" t="s">
        <v>26</v>
      </c>
      <c r="I60" s="12"/>
      <c r="J60" s="78"/>
      <c r="K60" s="78"/>
    </row>
    <row r="61" spans="1:11">
      <c r="A61" s="10">
        <v>40890</v>
      </c>
      <c r="B61" s="16" t="str">
        <f t="shared" si="0"/>
        <v>Plateau repas</v>
      </c>
      <c r="C61" s="53" t="s">
        <v>7</v>
      </c>
      <c r="D61" s="12" t="s">
        <v>26</v>
      </c>
      <c r="E61" s="12"/>
      <c r="F61" s="38">
        <v>1</v>
      </c>
      <c r="G61" s="12">
        <v>2406</v>
      </c>
      <c r="H61" s="12" t="s">
        <v>26</v>
      </c>
      <c r="I61" s="12"/>
      <c r="J61" s="78"/>
      <c r="K61" s="78"/>
    </row>
    <row r="62" spans="1:11">
      <c r="A62" s="10">
        <v>40890</v>
      </c>
      <c r="B62" s="16" t="str">
        <f t="shared" si="0"/>
        <v>Plat Unique</v>
      </c>
      <c r="C62" s="53" t="s">
        <v>17</v>
      </c>
      <c r="D62" s="12"/>
      <c r="E62" s="12" t="s">
        <v>26</v>
      </c>
      <c r="F62" s="38">
        <v>1</v>
      </c>
      <c r="G62" s="12">
        <v>2406</v>
      </c>
      <c r="H62" s="12" t="s">
        <v>26</v>
      </c>
      <c r="I62" s="12"/>
      <c r="J62" s="78"/>
      <c r="K62" s="78"/>
    </row>
    <row r="63" spans="1:11">
      <c r="A63" s="10">
        <v>40890</v>
      </c>
      <c r="B63" s="16" t="str">
        <f t="shared" si="0"/>
        <v>Plat Unique</v>
      </c>
      <c r="C63" s="53" t="s">
        <v>22</v>
      </c>
      <c r="D63" s="12"/>
      <c r="E63" s="12" t="s">
        <v>26</v>
      </c>
      <c r="F63" s="38">
        <v>1</v>
      </c>
      <c r="G63" s="12">
        <v>2302</v>
      </c>
      <c r="H63" s="12" t="s">
        <v>26</v>
      </c>
      <c r="I63" s="12"/>
      <c r="J63" s="78"/>
      <c r="K63" s="78"/>
    </row>
    <row r="64" spans="1:11">
      <c r="A64" s="10">
        <v>40890</v>
      </c>
      <c r="B64" s="16" t="str">
        <f t="shared" si="0"/>
        <v>Plat Unique</v>
      </c>
      <c r="C64" s="53" t="s">
        <v>22</v>
      </c>
      <c r="D64" s="12"/>
      <c r="E64" s="12" t="s">
        <v>26</v>
      </c>
      <c r="F64" s="38">
        <v>1</v>
      </c>
      <c r="G64" s="12">
        <v>6701</v>
      </c>
      <c r="H64" s="12" t="s">
        <v>26</v>
      </c>
      <c r="I64" s="12"/>
      <c r="J64" s="78"/>
      <c r="K64" s="78"/>
    </row>
    <row r="65" spans="1:11">
      <c r="A65" s="16">
        <v>40890</v>
      </c>
      <c r="B65" s="16" t="str">
        <f t="shared" si="0"/>
        <v>Plat Unique</v>
      </c>
      <c r="C65" s="52" t="s">
        <v>34</v>
      </c>
      <c r="D65" s="17"/>
      <c r="E65" s="17" t="s">
        <v>26</v>
      </c>
      <c r="F65" s="39">
        <v>1</v>
      </c>
      <c r="G65" s="17">
        <v>2051</v>
      </c>
      <c r="H65" s="17" t="s">
        <v>26</v>
      </c>
      <c r="I65" s="17"/>
      <c r="J65" s="87"/>
      <c r="K65" s="87"/>
    </row>
    <row r="66" spans="1:11">
      <c r="A66" s="16">
        <v>40890</v>
      </c>
      <c r="B66" s="16" t="str">
        <f t="shared" si="0"/>
        <v>Plat Unique</v>
      </c>
      <c r="C66" s="52" t="s">
        <v>21</v>
      </c>
      <c r="D66" s="17"/>
      <c r="E66" s="17" t="s">
        <v>26</v>
      </c>
      <c r="F66" s="39">
        <v>1</v>
      </c>
      <c r="G66" s="17">
        <v>2216</v>
      </c>
      <c r="H66" s="17" t="s">
        <v>26</v>
      </c>
      <c r="I66" s="17"/>
      <c r="J66" s="87"/>
      <c r="K66" s="87"/>
    </row>
    <row r="67" spans="1:11">
      <c r="A67" s="10">
        <v>40890</v>
      </c>
      <c r="B67" s="16" t="str">
        <f t="shared" si="0"/>
        <v>Plat Unique</v>
      </c>
      <c r="C67" s="53" t="s">
        <v>21</v>
      </c>
      <c r="D67" s="12"/>
      <c r="E67" s="12" t="s">
        <v>26</v>
      </c>
      <c r="F67" s="38">
        <v>1</v>
      </c>
      <c r="G67" s="12">
        <v>2313</v>
      </c>
      <c r="H67" s="12" t="s">
        <v>26</v>
      </c>
      <c r="I67" s="12"/>
      <c r="J67" s="78"/>
      <c r="K67" s="78"/>
    </row>
    <row r="68" spans="1:11">
      <c r="A68" s="10">
        <v>40890</v>
      </c>
      <c r="B68" s="16" t="str">
        <f t="shared" si="0"/>
        <v>Plat Unique</v>
      </c>
      <c r="C68" s="53" t="s">
        <v>22</v>
      </c>
      <c r="D68" s="12"/>
      <c r="E68" s="12" t="s">
        <v>26</v>
      </c>
      <c r="F68" s="38">
        <v>1</v>
      </c>
      <c r="G68" s="12">
        <v>1403</v>
      </c>
      <c r="H68" s="12" t="s">
        <v>26</v>
      </c>
      <c r="I68" s="12"/>
      <c r="J68" s="78"/>
      <c r="K68" s="78"/>
    </row>
    <row r="69" spans="1:11">
      <c r="A69" s="10">
        <v>40890</v>
      </c>
      <c r="B69" s="16" t="str">
        <f t="shared" si="0"/>
        <v>Plat Unique</v>
      </c>
      <c r="C69" s="53" t="s">
        <v>34</v>
      </c>
      <c r="D69" s="12"/>
      <c r="E69" s="12" t="s">
        <v>26</v>
      </c>
      <c r="F69" s="38">
        <v>1</v>
      </c>
      <c r="G69" s="12">
        <v>6501</v>
      </c>
      <c r="H69" s="12" t="s">
        <v>26</v>
      </c>
      <c r="I69" s="12"/>
      <c r="J69" s="78"/>
      <c r="K69" s="78"/>
    </row>
    <row r="70" spans="1:11">
      <c r="A70" s="16">
        <v>40891</v>
      </c>
      <c r="B70" s="16" t="str">
        <f t="shared" si="0"/>
        <v>Plateau repas</v>
      </c>
      <c r="C70" s="52" t="s">
        <v>6</v>
      </c>
      <c r="D70" s="17" t="s">
        <v>26</v>
      </c>
      <c r="E70" s="20"/>
      <c r="F70" s="39">
        <v>1</v>
      </c>
      <c r="G70" s="17">
        <v>1207</v>
      </c>
      <c r="H70" s="17"/>
      <c r="I70" s="17" t="s">
        <v>26</v>
      </c>
      <c r="J70" s="87"/>
      <c r="K70" s="87"/>
    </row>
    <row r="71" spans="1:11">
      <c r="A71" s="16">
        <v>40891</v>
      </c>
      <c r="B71" s="16" t="str">
        <f t="shared" si="0"/>
        <v>Plateau repas</v>
      </c>
      <c r="C71" s="52" t="s">
        <v>6</v>
      </c>
      <c r="D71" s="17" t="s">
        <v>26</v>
      </c>
      <c r="E71" s="17"/>
      <c r="F71" s="39">
        <v>1</v>
      </c>
      <c r="G71" s="26">
        <v>1314</v>
      </c>
      <c r="H71" s="17"/>
      <c r="I71" s="17" t="s">
        <v>26</v>
      </c>
      <c r="J71" s="87"/>
      <c r="K71" s="87"/>
    </row>
    <row r="72" spans="1:11">
      <c r="A72" s="16">
        <v>40892</v>
      </c>
      <c r="B72" s="16" t="str">
        <f t="shared" ref="B72:B135" si="1">IF(COUNTIF(plat,$C72),$M$9,$M$10)</f>
        <v>Plateau repas</v>
      </c>
      <c r="C72" s="52" t="s">
        <v>6</v>
      </c>
      <c r="D72" s="17" t="s">
        <v>26</v>
      </c>
      <c r="E72" s="17"/>
      <c r="F72" s="39">
        <v>1</v>
      </c>
      <c r="G72" s="17">
        <v>1313</v>
      </c>
      <c r="H72" s="17" t="s">
        <v>26</v>
      </c>
      <c r="I72" s="17"/>
      <c r="J72" s="87"/>
      <c r="K72" s="87"/>
    </row>
    <row r="73" spans="1:11">
      <c r="A73" s="10">
        <v>40892</v>
      </c>
      <c r="B73" s="16" t="str">
        <f t="shared" si="1"/>
        <v>Plateau repas</v>
      </c>
      <c r="C73" s="53" t="s">
        <v>6</v>
      </c>
      <c r="D73" s="12" t="s">
        <v>26</v>
      </c>
      <c r="E73" s="12"/>
      <c r="F73" s="38">
        <v>1</v>
      </c>
      <c r="G73" s="12">
        <v>1404</v>
      </c>
      <c r="H73" s="12" t="s">
        <v>26</v>
      </c>
      <c r="I73" s="12"/>
      <c r="J73" s="78"/>
      <c r="K73" s="78"/>
    </row>
    <row r="74" spans="1:11">
      <c r="A74" s="10">
        <v>40892</v>
      </c>
      <c r="B74" s="16" t="str">
        <f t="shared" si="1"/>
        <v>Plateau repas</v>
      </c>
      <c r="C74" s="53" t="s">
        <v>6</v>
      </c>
      <c r="D74" s="12" t="s">
        <v>26</v>
      </c>
      <c r="E74" s="12"/>
      <c r="F74" s="38">
        <v>1</v>
      </c>
      <c r="G74" s="12">
        <v>2301</v>
      </c>
      <c r="H74" s="12"/>
      <c r="I74" s="12" t="s">
        <v>26</v>
      </c>
      <c r="J74" s="78"/>
      <c r="K74" s="78"/>
    </row>
    <row r="75" spans="1:11">
      <c r="A75" s="16">
        <v>40893</v>
      </c>
      <c r="B75" s="16" t="str">
        <f t="shared" si="1"/>
        <v>Plateau repas</v>
      </c>
      <c r="C75" s="52" t="s">
        <v>4</v>
      </c>
      <c r="D75" s="17" t="s">
        <v>26</v>
      </c>
      <c r="E75" s="17"/>
      <c r="F75" s="39">
        <v>1</v>
      </c>
      <c r="G75" s="17">
        <v>6251</v>
      </c>
      <c r="H75" s="17" t="s">
        <v>26</v>
      </c>
      <c r="I75" s="17"/>
      <c r="J75" s="87"/>
      <c r="K75" s="87"/>
    </row>
    <row r="76" spans="1:11">
      <c r="A76" s="10">
        <v>40893</v>
      </c>
      <c r="B76" s="16" t="str">
        <f t="shared" si="1"/>
        <v>Plateau repas</v>
      </c>
      <c r="C76" s="53" t="s">
        <v>7</v>
      </c>
      <c r="D76" s="12" t="s">
        <v>26</v>
      </c>
      <c r="E76" s="12"/>
      <c r="F76" s="38">
        <v>1</v>
      </c>
      <c r="G76" s="12">
        <v>6912</v>
      </c>
      <c r="H76" s="12" t="s">
        <v>26</v>
      </c>
      <c r="I76" s="12"/>
      <c r="J76" s="78"/>
      <c r="K76" s="78"/>
    </row>
    <row r="77" spans="1:11">
      <c r="A77" s="10">
        <v>40893</v>
      </c>
      <c r="B77" s="16" t="str">
        <f t="shared" si="1"/>
        <v>Plateau repas</v>
      </c>
      <c r="C77" s="53" t="s">
        <v>6</v>
      </c>
      <c r="D77" s="12" t="s">
        <v>26</v>
      </c>
      <c r="E77" s="12"/>
      <c r="F77" s="38">
        <v>1</v>
      </c>
      <c r="G77" s="12" t="s">
        <v>35</v>
      </c>
      <c r="H77" s="12" t="s">
        <v>26</v>
      </c>
      <c r="I77" s="12"/>
      <c r="J77" s="78"/>
      <c r="K77" s="78"/>
    </row>
    <row r="78" spans="1:11">
      <c r="A78" s="10">
        <v>40893</v>
      </c>
      <c r="B78" s="16" t="str">
        <f t="shared" si="1"/>
        <v>Plateau repas</v>
      </c>
      <c r="C78" s="53" t="s">
        <v>7</v>
      </c>
      <c r="D78" s="12" t="s">
        <v>26</v>
      </c>
      <c r="E78" s="12"/>
      <c r="F78" s="38">
        <v>1</v>
      </c>
      <c r="G78" s="12">
        <v>6912</v>
      </c>
      <c r="H78" s="12" t="s">
        <v>26</v>
      </c>
      <c r="I78" s="12"/>
      <c r="J78" s="78"/>
      <c r="K78" s="78"/>
    </row>
    <row r="79" spans="1:11">
      <c r="A79" s="10">
        <v>40893</v>
      </c>
      <c r="B79" s="16" t="str">
        <f t="shared" si="1"/>
        <v>Plateau repas</v>
      </c>
      <c r="C79" s="53" t="s">
        <v>6</v>
      </c>
      <c r="D79" s="12" t="s">
        <v>26</v>
      </c>
      <c r="E79" s="12"/>
      <c r="F79" s="38">
        <v>1</v>
      </c>
      <c r="G79" s="12" t="s">
        <v>35</v>
      </c>
      <c r="H79" s="12" t="s">
        <v>26</v>
      </c>
      <c r="I79" s="12"/>
      <c r="J79" s="78"/>
      <c r="K79" s="78"/>
    </row>
    <row r="80" spans="1:11">
      <c r="A80" s="16">
        <v>40893</v>
      </c>
      <c r="B80" s="16" t="str">
        <f t="shared" si="1"/>
        <v>Plateau repas</v>
      </c>
      <c r="C80" s="52" t="s">
        <v>6</v>
      </c>
      <c r="D80" s="17" t="s">
        <v>26</v>
      </c>
      <c r="E80" s="17"/>
      <c r="F80" s="39">
        <v>1</v>
      </c>
      <c r="G80" s="17" t="s">
        <v>36</v>
      </c>
      <c r="H80" s="17" t="s">
        <v>26</v>
      </c>
      <c r="I80" s="17"/>
      <c r="J80" s="87"/>
      <c r="K80" s="87"/>
    </row>
    <row r="81" spans="1:11">
      <c r="A81" s="16">
        <v>40893</v>
      </c>
      <c r="B81" s="16" t="str">
        <f t="shared" si="1"/>
        <v>Plateau repas</v>
      </c>
      <c r="C81" s="52" t="s">
        <v>6</v>
      </c>
      <c r="D81" s="17" t="s">
        <v>26</v>
      </c>
      <c r="E81" s="17"/>
      <c r="F81" s="39">
        <v>1</v>
      </c>
      <c r="G81" s="17" t="s">
        <v>36</v>
      </c>
      <c r="H81" s="17" t="s">
        <v>26</v>
      </c>
      <c r="I81" s="17"/>
      <c r="J81" s="87"/>
      <c r="K81" s="87"/>
    </row>
    <row r="82" spans="1:11">
      <c r="A82" s="16">
        <v>40893</v>
      </c>
      <c r="B82" s="16" t="str">
        <f t="shared" si="1"/>
        <v>Plateau repas</v>
      </c>
      <c r="C82" s="52" t="s">
        <v>6</v>
      </c>
      <c r="D82" s="17" t="s">
        <v>26</v>
      </c>
      <c r="E82" s="17"/>
      <c r="F82" s="39">
        <v>1</v>
      </c>
      <c r="G82" s="17" t="s">
        <v>36</v>
      </c>
      <c r="H82" s="17" t="s">
        <v>26</v>
      </c>
      <c r="I82" s="17"/>
      <c r="J82" s="87"/>
      <c r="K82" s="87"/>
    </row>
    <row r="83" spans="1:11">
      <c r="A83" s="16">
        <v>40893</v>
      </c>
      <c r="B83" s="16" t="str">
        <f t="shared" si="1"/>
        <v>Plateau repas</v>
      </c>
      <c r="C83" s="52" t="s">
        <v>4</v>
      </c>
      <c r="D83" s="17" t="s">
        <v>26</v>
      </c>
      <c r="E83" s="17"/>
      <c r="F83" s="39">
        <v>1</v>
      </c>
      <c r="G83" s="17">
        <v>6251</v>
      </c>
      <c r="H83" s="17" t="s">
        <v>26</v>
      </c>
      <c r="I83" s="17"/>
      <c r="J83" s="87"/>
      <c r="K83" s="87"/>
    </row>
    <row r="84" spans="1:11">
      <c r="A84" s="10">
        <v>40893</v>
      </c>
      <c r="B84" s="16" t="str">
        <f t="shared" si="1"/>
        <v>Plateau repas</v>
      </c>
      <c r="C84" s="53" t="s">
        <v>7</v>
      </c>
      <c r="D84" s="12" t="s">
        <v>26</v>
      </c>
      <c r="E84" s="12"/>
      <c r="F84" s="38">
        <v>1</v>
      </c>
      <c r="G84" s="12" t="s">
        <v>35</v>
      </c>
      <c r="H84" s="12" t="s">
        <v>26</v>
      </c>
      <c r="I84" s="12"/>
      <c r="J84" s="78"/>
      <c r="K84" s="78"/>
    </row>
    <row r="85" spans="1:11">
      <c r="A85" s="10">
        <v>40893</v>
      </c>
      <c r="B85" s="16" t="str">
        <f t="shared" si="1"/>
        <v>Plateau repas</v>
      </c>
      <c r="C85" s="53" t="s">
        <v>6</v>
      </c>
      <c r="D85" s="12" t="s">
        <v>26</v>
      </c>
      <c r="E85" s="12"/>
      <c r="F85" s="38">
        <v>1</v>
      </c>
      <c r="G85" s="12">
        <v>6912</v>
      </c>
      <c r="H85" s="12" t="s">
        <v>26</v>
      </c>
      <c r="I85" s="12"/>
      <c r="J85" s="78"/>
      <c r="K85" s="78"/>
    </row>
    <row r="86" spans="1:11">
      <c r="A86" s="10">
        <v>40893</v>
      </c>
      <c r="B86" s="16" t="str">
        <f t="shared" si="1"/>
        <v>Plateau repas</v>
      </c>
      <c r="C86" s="53" t="s">
        <v>7</v>
      </c>
      <c r="D86" s="12" t="s">
        <v>26</v>
      </c>
      <c r="E86" s="12"/>
      <c r="F86" s="38">
        <v>1</v>
      </c>
      <c r="G86" s="12">
        <v>6912</v>
      </c>
      <c r="H86" s="12" t="s">
        <v>26</v>
      </c>
      <c r="I86" s="12"/>
      <c r="J86" s="78"/>
      <c r="K86" s="78"/>
    </row>
    <row r="87" spans="1:11">
      <c r="A87" s="16">
        <v>40895</v>
      </c>
      <c r="B87" s="16" t="str">
        <f t="shared" si="1"/>
        <v>Plateau repas</v>
      </c>
      <c r="C87" s="52" t="s">
        <v>6</v>
      </c>
      <c r="D87" s="17" t="s">
        <v>26</v>
      </c>
      <c r="E87" s="17"/>
      <c r="F87" s="39">
        <v>1</v>
      </c>
      <c r="G87" s="17">
        <v>2403</v>
      </c>
      <c r="H87" s="17" t="s">
        <v>26</v>
      </c>
      <c r="I87" s="17"/>
      <c r="J87" s="83"/>
      <c r="K87" s="84"/>
    </row>
    <row r="88" spans="1:11">
      <c r="A88" s="16">
        <v>40895</v>
      </c>
      <c r="B88" s="16" t="str">
        <f t="shared" si="1"/>
        <v>Plateau repas</v>
      </c>
      <c r="C88" s="52" t="s">
        <v>6</v>
      </c>
      <c r="D88" s="17" t="s">
        <v>26</v>
      </c>
      <c r="E88" s="17"/>
      <c r="F88" s="39">
        <v>1</v>
      </c>
      <c r="G88" s="17">
        <v>2403</v>
      </c>
      <c r="H88" s="17"/>
      <c r="I88" s="17" t="s">
        <v>26</v>
      </c>
      <c r="J88" s="83"/>
      <c r="K88" s="84"/>
    </row>
    <row r="89" spans="1:11">
      <c r="A89" s="16">
        <v>40896</v>
      </c>
      <c r="B89" s="16" t="str">
        <f t="shared" si="1"/>
        <v>Plateau repas</v>
      </c>
      <c r="C89" s="52" t="s">
        <v>6</v>
      </c>
      <c r="D89" s="17" t="s">
        <v>26</v>
      </c>
      <c r="E89" s="17"/>
      <c r="F89" s="39">
        <v>1</v>
      </c>
      <c r="G89" s="17">
        <v>2211</v>
      </c>
      <c r="H89" s="17"/>
      <c r="I89" s="17" t="s">
        <v>26</v>
      </c>
      <c r="J89" s="83"/>
      <c r="K89" s="84"/>
    </row>
    <row r="90" spans="1:11">
      <c r="A90" s="16">
        <v>40897</v>
      </c>
      <c r="B90" s="16" t="str">
        <f t="shared" si="1"/>
        <v>Plat Unique</v>
      </c>
      <c r="C90" s="52" t="s">
        <v>24</v>
      </c>
      <c r="D90" s="17"/>
      <c r="E90" s="17" t="s">
        <v>26</v>
      </c>
      <c r="F90" s="39">
        <v>2</v>
      </c>
      <c r="G90" s="17">
        <v>2404</v>
      </c>
      <c r="H90" s="17"/>
      <c r="I90" s="17"/>
      <c r="J90" s="83"/>
      <c r="K90" s="84"/>
    </row>
    <row r="91" spans="1:11">
      <c r="A91" s="16">
        <v>40897</v>
      </c>
      <c r="B91" s="16" t="str">
        <f t="shared" si="1"/>
        <v>Plat Unique</v>
      </c>
      <c r="C91" s="52" t="s">
        <v>24</v>
      </c>
      <c r="D91" s="17"/>
      <c r="E91" s="17"/>
      <c r="F91" s="39">
        <v>1</v>
      </c>
      <c r="G91" s="17">
        <v>2404</v>
      </c>
      <c r="H91" s="17"/>
      <c r="I91" s="17"/>
      <c r="J91" s="83"/>
      <c r="K91" s="84"/>
    </row>
    <row r="92" spans="1:11">
      <c r="A92" s="16">
        <v>40897</v>
      </c>
      <c r="B92" s="16" t="str">
        <f t="shared" si="1"/>
        <v>Plat Unique</v>
      </c>
      <c r="C92" s="52" t="s">
        <v>24</v>
      </c>
      <c r="D92" s="17"/>
      <c r="E92" s="17"/>
      <c r="F92" s="39">
        <v>1</v>
      </c>
      <c r="G92" s="17">
        <v>2404</v>
      </c>
      <c r="H92" s="17"/>
      <c r="I92" s="17"/>
      <c r="J92" s="83"/>
      <c r="K92" s="84"/>
    </row>
    <row r="93" spans="1:11">
      <c r="A93" s="16">
        <v>40897</v>
      </c>
      <c r="B93" s="16" t="str">
        <f t="shared" si="1"/>
        <v>Plat Unique</v>
      </c>
      <c r="C93" s="52" t="s">
        <v>34</v>
      </c>
      <c r="D93" s="17"/>
      <c r="E93" s="17"/>
      <c r="F93" s="39">
        <v>1</v>
      </c>
      <c r="G93" s="17">
        <v>6412</v>
      </c>
      <c r="H93" s="17"/>
      <c r="I93" s="17"/>
      <c r="J93" s="83"/>
      <c r="K93" s="84"/>
    </row>
    <row r="94" spans="1:11">
      <c r="A94" s="16">
        <v>40897</v>
      </c>
      <c r="B94" s="16" t="str">
        <f t="shared" si="1"/>
        <v>Plat Unique</v>
      </c>
      <c r="C94" s="52" t="s">
        <v>22</v>
      </c>
      <c r="D94" s="17"/>
      <c r="E94" s="17"/>
      <c r="F94" s="39">
        <v>1</v>
      </c>
      <c r="G94" s="17">
        <v>6412</v>
      </c>
      <c r="H94" s="17"/>
      <c r="I94" s="17"/>
      <c r="J94" s="83"/>
      <c r="K94" s="84"/>
    </row>
    <row r="95" spans="1:11">
      <c r="A95" s="16">
        <v>40897</v>
      </c>
      <c r="B95" s="16" t="str">
        <f t="shared" si="1"/>
        <v>Plat Unique</v>
      </c>
      <c r="C95" s="52" t="s">
        <v>22</v>
      </c>
      <c r="D95" s="17"/>
      <c r="E95" s="17"/>
      <c r="F95" s="39">
        <v>1</v>
      </c>
      <c r="G95" s="17">
        <v>6412</v>
      </c>
      <c r="H95" s="17"/>
      <c r="I95" s="17"/>
      <c r="J95" s="83"/>
      <c r="K95" s="84"/>
    </row>
    <row r="96" spans="1:11">
      <c r="A96" s="10">
        <v>40897</v>
      </c>
      <c r="B96" s="16" t="str">
        <f t="shared" si="1"/>
        <v>Plat Unique</v>
      </c>
      <c r="C96" s="53" t="s">
        <v>34</v>
      </c>
      <c r="D96" s="12"/>
      <c r="E96" s="12"/>
      <c r="F96" s="38">
        <v>1</v>
      </c>
      <c r="G96" s="12">
        <v>6812</v>
      </c>
      <c r="H96" s="12"/>
      <c r="I96" s="12"/>
      <c r="J96" s="81"/>
      <c r="K96" s="82"/>
    </row>
    <row r="97" spans="1:11">
      <c r="A97" s="10">
        <v>40897</v>
      </c>
      <c r="B97" s="16" t="str">
        <f t="shared" si="1"/>
        <v>Plat Unique</v>
      </c>
      <c r="C97" s="53" t="s">
        <v>22</v>
      </c>
      <c r="D97" s="12"/>
      <c r="E97" s="12"/>
      <c r="F97" s="38">
        <v>1</v>
      </c>
      <c r="G97" s="12">
        <v>6812</v>
      </c>
      <c r="H97" s="12"/>
      <c r="I97" s="12"/>
      <c r="J97" s="81"/>
      <c r="K97" s="82"/>
    </row>
    <row r="98" spans="1:11">
      <c r="A98" s="16">
        <v>40897</v>
      </c>
      <c r="B98" s="16" t="str">
        <f t="shared" si="1"/>
        <v>Plateau repas</v>
      </c>
      <c r="C98" s="52" t="s">
        <v>6</v>
      </c>
      <c r="D98" s="17" t="s">
        <v>26</v>
      </c>
      <c r="E98" s="17"/>
      <c r="F98" s="39">
        <v>1</v>
      </c>
      <c r="G98" s="17" t="s">
        <v>27</v>
      </c>
      <c r="H98" s="17" t="s">
        <v>26</v>
      </c>
      <c r="I98" s="17"/>
      <c r="J98" s="83"/>
      <c r="K98" s="84"/>
    </row>
    <row r="99" spans="1:11">
      <c r="A99" s="10">
        <v>40897</v>
      </c>
      <c r="B99" s="16" t="str">
        <f t="shared" si="1"/>
        <v>Plateau repas</v>
      </c>
      <c r="C99" s="53" t="s">
        <v>7</v>
      </c>
      <c r="D99" s="12" t="s">
        <v>26</v>
      </c>
      <c r="E99" s="12"/>
      <c r="F99" s="38">
        <v>1</v>
      </c>
      <c r="G99" s="12" t="s">
        <v>37</v>
      </c>
      <c r="H99" s="12"/>
      <c r="I99" s="12" t="s">
        <v>26</v>
      </c>
      <c r="J99" s="81"/>
      <c r="K99" s="82"/>
    </row>
    <row r="100" spans="1:11">
      <c r="A100" s="10">
        <v>40897</v>
      </c>
      <c r="B100" s="16" t="str">
        <f t="shared" si="1"/>
        <v>Plateau repas</v>
      </c>
      <c r="C100" s="53" t="s">
        <v>6</v>
      </c>
      <c r="D100" s="12" t="s">
        <v>26</v>
      </c>
      <c r="E100" s="12"/>
      <c r="F100" s="38">
        <v>1</v>
      </c>
      <c r="G100" s="12" t="s">
        <v>37</v>
      </c>
      <c r="H100" s="12"/>
      <c r="I100" s="12" t="s">
        <v>26</v>
      </c>
      <c r="J100" s="81"/>
      <c r="K100" s="82"/>
    </row>
    <row r="101" spans="1:11">
      <c r="A101" s="10">
        <v>40897</v>
      </c>
      <c r="B101" s="16" t="str">
        <f t="shared" si="1"/>
        <v>Plateau repas</v>
      </c>
      <c r="C101" s="53" t="s">
        <v>31</v>
      </c>
      <c r="D101" s="12" t="s">
        <v>26</v>
      </c>
      <c r="E101" s="12"/>
      <c r="F101" s="38">
        <v>1</v>
      </c>
      <c r="G101" s="12" t="s">
        <v>38</v>
      </c>
      <c r="H101" s="12"/>
      <c r="I101" s="12" t="s">
        <v>26</v>
      </c>
      <c r="J101" s="81"/>
      <c r="K101" s="82"/>
    </row>
    <row r="102" spans="1:11">
      <c r="A102" s="16">
        <v>40898</v>
      </c>
      <c r="B102" s="16" t="str">
        <f t="shared" si="1"/>
        <v>Plateau repas</v>
      </c>
      <c r="C102" s="52" t="s">
        <v>6</v>
      </c>
      <c r="D102" s="17" t="s">
        <v>26</v>
      </c>
      <c r="E102" s="17"/>
      <c r="F102" s="39">
        <v>1</v>
      </c>
      <c r="G102" s="17">
        <v>1314</v>
      </c>
      <c r="H102" s="17"/>
      <c r="I102" s="17" t="s">
        <v>26</v>
      </c>
      <c r="J102" s="83"/>
      <c r="K102" s="84"/>
    </row>
    <row r="103" spans="1:11">
      <c r="A103" s="16">
        <v>40899</v>
      </c>
      <c r="B103" s="16" t="str">
        <f t="shared" si="1"/>
        <v>Plateau repas</v>
      </c>
      <c r="C103" s="52" t="s">
        <v>6</v>
      </c>
      <c r="D103" s="17" t="s">
        <v>26</v>
      </c>
      <c r="E103" s="17"/>
      <c r="F103" s="39">
        <v>1</v>
      </c>
      <c r="G103" s="17" t="s">
        <v>39</v>
      </c>
      <c r="H103" s="17" t="s">
        <v>26</v>
      </c>
      <c r="I103" s="17"/>
      <c r="J103" s="83"/>
      <c r="K103" s="84"/>
    </row>
    <row r="104" spans="1:11">
      <c r="A104" s="16">
        <v>40899</v>
      </c>
      <c r="B104" s="16" t="str">
        <f t="shared" si="1"/>
        <v>Plateau repas</v>
      </c>
      <c r="C104" s="52" t="s">
        <v>7</v>
      </c>
      <c r="D104" s="17" t="s">
        <v>26</v>
      </c>
      <c r="E104" s="17"/>
      <c r="F104" s="39">
        <v>1</v>
      </c>
      <c r="G104" s="17" t="s">
        <v>40</v>
      </c>
      <c r="H104" s="17"/>
      <c r="I104" s="17" t="s">
        <v>26</v>
      </c>
      <c r="J104" s="83"/>
      <c r="K104" s="84"/>
    </row>
    <row r="105" spans="1:11">
      <c r="A105" s="16">
        <v>40899</v>
      </c>
      <c r="B105" s="16" t="str">
        <f t="shared" si="1"/>
        <v>Plateau repas</v>
      </c>
      <c r="C105" s="52" t="s">
        <v>7</v>
      </c>
      <c r="D105" s="17" t="s">
        <v>26</v>
      </c>
      <c r="E105" s="17"/>
      <c r="F105" s="39">
        <v>1</v>
      </c>
      <c r="G105" s="17" t="s">
        <v>40</v>
      </c>
      <c r="H105" s="17"/>
      <c r="I105" s="17" t="s">
        <v>26</v>
      </c>
      <c r="J105" s="83"/>
      <c r="K105" s="84"/>
    </row>
    <row r="106" spans="1:11">
      <c r="A106" s="16">
        <v>40899</v>
      </c>
      <c r="B106" s="16" t="str">
        <f t="shared" si="1"/>
        <v>Plateau repas</v>
      </c>
      <c r="C106" s="52" t="s">
        <v>6</v>
      </c>
      <c r="D106" s="17" t="s">
        <v>26</v>
      </c>
      <c r="E106" s="17"/>
      <c r="F106" s="39">
        <v>1</v>
      </c>
      <c r="G106" s="17" t="s">
        <v>40</v>
      </c>
      <c r="H106" s="17"/>
      <c r="I106" s="17" t="s">
        <v>26</v>
      </c>
      <c r="J106" s="83"/>
      <c r="K106" s="84"/>
    </row>
    <row r="107" spans="1:11">
      <c r="A107" s="16">
        <v>40899</v>
      </c>
      <c r="B107" s="16" t="str">
        <f t="shared" si="1"/>
        <v>Plateau repas</v>
      </c>
      <c r="C107" s="52" t="s">
        <v>6</v>
      </c>
      <c r="D107" s="17" t="s">
        <v>26</v>
      </c>
      <c r="E107" s="17"/>
      <c r="F107" s="39">
        <v>1</v>
      </c>
      <c r="G107" s="17" t="s">
        <v>40</v>
      </c>
      <c r="H107" s="17"/>
      <c r="I107" s="17" t="s">
        <v>26</v>
      </c>
      <c r="J107" s="83"/>
      <c r="K107" s="84"/>
    </row>
    <row r="108" spans="1:11">
      <c r="A108" s="16">
        <v>40899</v>
      </c>
      <c r="B108" s="16" t="str">
        <f t="shared" si="1"/>
        <v>Plateau repas</v>
      </c>
      <c r="C108" s="52" t="s">
        <v>6</v>
      </c>
      <c r="D108" s="17" t="s">
        <v>26</v>
      </c>
      <c r="E108" s="17"/>
      <c r="F108" s="39">
        <v>1</v>
      </c>
      <c r="G108" s="17" t="s">
        <v>40</v>
      </c>
      <c r="H108" s="17"/>
      <c r="I108" s="17" t="s">
        <v>26</v>
      </c>
      <c r="J108" s="83"/>
      <c r="K108" s="84"/>
    </row>
    <row r="109" spans="1:11">
      <c r="A109" s="16">
        <v>40899</v>
      </c>
      <c r="B109" s="16" t="str">
        <f t="shared" si="1"/>
        <v>Plateau repas</v>
      </c>
      <c r="C109" s="52" t="s">
        <v>6</v>
      </c>
      <c r="D109" s="17" t="s">
        <v>26</v>
      </c>
      <c r="E109" s="17"/>
      <c r="F109" s="39">
        <v>1</v>
      </c>
      <c r="G109" s="17" t="s">
        <v>40</v>
      </c>
      <c r="H109" s="17"/>
      <c r="I109" s="17" t="s">
        <v>26</v>
      </c>
      <c r="J109" s="83"/>
      <c r="K109" s="84"/>
    </row>
    <row r="110" spans="1:11">
      <c r="A110" s="16">
        <v>40899</v>
      </c>
      <c r="B110" s="16" t="str">
        <f t="shared" si="1"/>
        <v>Plateau repas</v>
      </c>
      <c r="C110" s="52" t="s">
        <v>6</v>
      </c>
      <c r="D110" s="17" t="s">
        <v>26</v>
      </c>
      <c r="E110" s="17"/>
      <c r="F110" s="39">
        <v>1</v>
      </c>
      <c r="G110" s="17">
        <v>6513</v>
      </c>
      <c r="H110" s="17"/>
      <c r="I110" s="17" t="s">
        <v>26</v>
      </c>
      <c r="J110" s="83"/>
      <c r="K110" s="84"/>
    </row>
    <row r="111" spans="1:11">
      <c r="A111" s="10">
        <v>40899</v>
      </c>
      <c r="B111" s="16" t="str">
        <f t="shared" si="1"/>
        <v>Plateau repas</v>
      </c>
      <c r="C111" s="53" t="s">
        <v>6</v>
      </c>
      <c r="D111" s="12" t="s">
        <v>26</v>
      </c>
      <c r="E111" s="12"/>
      <c r="F111" s="38">
        <v>1</v>
      </c>
      <c r="G111" s="12">
        <v>9561</v>
      </c>
      <c r="H111" s="12"/>
      <c r="I111" s="12" t="s">
        <v>26</v>
      </c>
      <c r="J111" s="81"/>
      <c r="K111" s="82"/>
    </row>
    <row r="112" spans="1:11">
      <c r="A112" s="10">
        <v>40899</v>
      </c>
      <c r="B112" s="16" t="str">
        <f t="shared" si="1"/>
        <v>Plateau repas</v>
      </c>
      <c r="C112" s="53" t="s">
        <v>6</v>
      </c>
      <c r="D112" s="12" t="s">
        <v>26</v>
      </c>
      <c r="E112" s="12"/>
      <c r="F112" s="38">
        <v>1</v>
      </c>
      <c r="G112" s="12">
        <v>9561</v>
      </c>
      <c r="H112" s="12"/>
      <c r="I112" s="12" t="s">
        <v>26</v>
      </c>
      <c r="J112" s="81"/>
      <c r="K112" s="82"/>
    </row>
    <row r="113" spans="1:15">
      <c r="A113" s="10">
        <v>40899</v>
      </c>
      <c r="B113" s="16" t="str">
        <f t="shared" si="1"/>
        <v>Plateau repas</v>
      </c>
      <c r="C113" s="53" t="s">
        <v>6</v>
      </c>
      <c r="D113" s="12" t="s">
        <v>26</v>
      </c>
      <c r="E113" s="12"/>
      <c r="F113" s="38">
        <v>1</v>
      </c>
      <c r="G113" s="12">
        <v>9561</v>
      </c>
      <c r="H113" s="12"/>
      <c r="I113" s="12" t="s">
        <v>26</v>
      </c>
      <c r="J113" s="81"/>
      <c r="K113" s="82"/>
    </row>
    <row r="114" spans="1:15">
      <c r="A114" s="10">
        <v>40899</v>
      </c>
      <c r="B114" s="16" t="str">
        <f t="shared" si="1"/>
        <v>Plateau repas</v>
      </c>
      <c r="C114" s="53" t="s">
        <v>6</v>
      </c>
      <c r="D114" s="12" t="s">
        <v>26</v>
      </c>
      <c r="E114" s="12"/>
      <c r="F114" s="38">
        <v>1</v>
      </c>
      <c r="G114" s="12">
        <v>9561</v>
      </c>
      <c r="H114" s="12"/>
      <c r="I114" s="12" t="s">
        <v>26</v>
      </c>
      <c r="J114" s="81"/>
      <c r="K114" s="82"/>
    </row>
    <row r="115" spans="1:15">
      <c r="A115" s="10">
        <v>40899</v>
      </c>
      <c r="B115" s="16" t="str">
        <f t="shared" si="1"/>
        <v>Plateau repas</v>
      </c>
      <c r="C115" s="53" t="s">
        <v>6</v>
      </c>
      <c r="D115" s="12" t="s">
        <v>26</v>
      </c>
      <c r="E115" s="12"/>
      <c r="F115" s="38">
        <v>1</v>
      </c>
      <c r="G115" s="12">
        <v>9561</v>
      </c>
      <c r="H115" s="12"/>
      <c r="I115" s="12" t="s">
        <v>26</v>
      </c>
      <c r="J115" s="81"/>
      <c r="K115" s="82"/>
    </row>
    <row r="116" spans="1:15">
      <c r="A116" s="10">
        <v>40899</v>
      </c>
      <c r="B116" s="16" t="str">
        <f t="shared" si="1"/>
        <v>Plateau repas</v>
      </c>
      <c r="C116" s="53" t="s">
        <v>6</v>
      </c>
      <c r="D116" s="12" t="s">
        <v>26</v>
      </c>
      <c r="E116" s="12"/>
      <c r="F116" s="38">
        <v>1</v>
      </c>
      <c r="G116" s="12">
        <v>9561</v>
      </c>
      <c r="H116" s="12"/>
      <c r="I116" s="12" t="s">
        <v>26</v>
      </c>
      <c r="J116" s="81"/>
      <c r="K116" s="82"/>
    </row>
    <row r="117" spans="1:15">
      <c r="A117" s="16">
        <v>40899</v>
      </c>
      <c r="B117" s="16" t="str">
        <f t="shared" si="1"/>
        <v>Plateau repas</v>
      </c>
      <c r="C117" s="52" t="s">
        <v>6</v>
      </c>
      <c r="D117" s="17"/>
      <c r="E117" s="17" t="s">
        <v>26</v>
      </c>
      <c r="F117" s="39"/>
      <c r="G117" s="17">
        <v>1314</v>
      </c>
      <c r="H117" s="17"/>
      <c r="I117" s="17"/>
      <c r="J117" s="18"/>
      <c r="K117" s="19"/>
    </row>
    <row r="118" spans="1:15" s="20" customFormat="1">
      <c r="A118" s="16">
        <v>40899</v>
      </c>
      <c r="B118" s="16" t="str">
        <f t="shared" si="1"/>
        <v>Plateau repas</v>
      </c>
      <c r="C118" s="52" t="s">
        <v>6</v>
      </c>
      <c r="D118" s="17"/>
      <c r="E118" s="17" t="s">
        <v>26</v>
      </c>
      <c r="F118" s="39"/>
      <c r="G118" s="17">
        <v>2402</v>
      </c>
      <c r="H118" s="17"/>
      <c r="I118" s="17"/>
      <c r="J118" s="18" t="s">
        <v>45</v>
      </c>
      <c r="K118" s="19"/>
      <c r="O118" s="47"/>
    </row>
    <row r="119" spans="1:15">
      <c r="A119" s="10">
        <v>40899</v>
      </c>
      <c r="B119" s="16" t="str">
        <f t="shared" si="1"/>
        <v>Plateau repas</v>
      </c>
      <c r="C119" s="53" t="s">
        <v>6</v>
      </c>
      <c r="D119" s="12" t="s">
        <v>26</v>
      </c>
      <c r="E119" s="12"/>
      <c r="F119" s="38">
        <v>1</v>
      </c>
      <c r="G119" s="12">
        <v>9561</v>
      </c>
      <c r="H119" s="12"/>
      <c r="I119" s="12" t="s">
        <v>26</v>
      </c>
      <c r="J119" s="81"/>
      <c r="K119" s="82"/>
    </row>
    <row r="120" spans="1:15">
      <c r="A120" s="10">
        <v>40899</v>
      </c>
      <c r="B120" s="16" t="str">
        <f t="shared" si="1"/>
        <v>Plateau repas</v>
      </c>
      <c r="C120" s="53" t="s">
        <v>6</v>
      </c>
      <c r="D120" s="12"/>
      <c r="E120" s="12" t="s">
        <v>26</v>
      </c>
      <c r="F120" s="38"/>
      <c r="G120" s="12">
        <v>6312</v>
      </c>
      <c r="H120" s="12"/>
      <c r="I120" s="12"/>
      <c r="J120" s="14"/>
      <c r="K120" s="15"/>
    </row>
    <row r="121" spans="1:15">
      <c r="A121" s="10">
        <v>40899</v>
      </c>
      <c r="B121" s="16" t="str">
        <f t="shared" si="1"/>
        <v>Plateau repas</v>
      </c>
      <c r="C121" s="53" t="s">
        <v>6</v>
      </c>
      <c r="D121" s="12" t="s">
        <v>26</v>
      </c>
      <c r="E121" s="12"/>
      <c r="F121" s="38">
        <v>1</v>
      </c>
      <c r="G121" s="12">
        <v>9561</v>
      </c>
      <c r="H121" s="12"/>
      <c r="I121" s="12" t="s">
        <v>26</v>
      </c>
      <c r="J121" s="81"/>
      <c r="K121" s="82"/>
    </row>
    <row r="122" spans="1:15">
      <c r="A122" s="10">
        <v>40900</v>
      </c>
      <c r="B122" s="16" t="str">
        <f t="shared" si="1"/>
        <v>Plat Unique</v>
      </c>
      <c r="C122" s="53" t="s">
        <v>22</v>
      </c>
      <c r="E122" s="12" t="s">
        <v>26</v>
      </c>
      <c r="F122" s="38">
        <v>1</v>
      </c>
      <c r="G122" s="12">
        <v>1206</v>
      </c>
      <c r="H122" s="12" t="s">
        <v>26</v>
      </c>
      <c r="I122" s="12"/>
      <c r="J122" s="81"/>
      <c r="K122" s="82"/>
    </row>
    <row r="123" spans="1:15">
      <c r="A123" s="16">
        <v>40900</v>
      </c>
      <c r="B123" s="16" t="str">
        <f t="shared" si="1"/>
        <v>Plat Unique</v>
      </c>
      <c r="C123" s="52" t="s">
        <v>22</v>
      </c>
      <c r="D123" s="17"/>
      <c r="E123" s="17" t="s">
        <v>26</v>
      </c>
      <c r="F123" s="39">
        <v>1</v>
      </c>
      <c r="G123" s="17">
        <v>2213</v>
      </c>
      <c r="H123" s="17" t="s">
        <v>26</v>
      </c>
      <c r="I123" s="17"/>
      <c r="J123" s="83"/>
      <c r="K123" s="84"/>
    </row>
    <row r="124" spans="1:15">
      <c r="A124" s="10">
        <v>40900</v>
      </c>
      <c r="B124" s="16" t="str">
        <f t="shared" si="1"/>
        <v>Plat Unique</v>
      </c>
      <c r="C124" s="53" t="s">
        <v>22</v>
      </c>
      <c r="D124" s="12"/>
      <c r="E124" s="12" t="s">
        <v>26</v>
      </c>
      <c r="F124" s="38">
        <v>1</v>
      </c>
      <c r="G124" s="12">
        <v>2302</v>
      </c>
      <c r="H124" s="12" t="s">
        <v>26</v>
      </c>
      <c r="I124" s="12"/>
      <c r="J124" s="81"/>
      <c r="K124" s="82"/>
    </row>
    <row r="125" spans="1:15">
      <c r="A125" s="16">
        <v>40900</v>
      </c>
      <c r="B125" s="16" t="str">
        <f t="shared" si="1"/>
        <v>Plat Unique</v>
      </c>
      <c r="C125" s="52" t="s">
        <v>22</v>
      </c>
      <c r="D125" s="17"/>
      <c r="E125" s="17" t="s">
        <v>26</v>
      </c>
      <c r="F125" s="39">
        <v>1</v>
      </c>
      <c r="G125" s="17">
        <v>2051</v>
      </c>
      <c r="H125" s="17" t="s">
        <v>26</v>
      </c>
      <c r="I125" s="17"/>
      <c r="J125" s="83"/>
      <c r="K125" s="84"/>
    </row>
    <row r="126" spans="1:15">
      <c r="A126" s="10">
        <v>40900</v>
      </c>
      <c r="B126" s="16" t="str">
        <f t="shared" si="1"/>
        <v>Plateau repas</v>
      </c>
      <c r="C126" s="53" t="s">
        <v>4</v>
      </c>
      <c r="D126" s="12" t="s">
        <v>26</v>
      </c>
      <c r="E126" s="12"/>
      <c r="F126" s="38">
        <v>1</v>
      </c>
      <c r="G126" s="12" t="s">
        <v>38</v>
      </c>
      <c r="H126" s="12" t="s">
        <v>26</v>
      </c>
      <c r="I126" s="12"/>
      <c r="J126" s="81"/>
      <c r="K126" s="82"/>
    </row>
    <row r="127" spans="1:15">
      <c r="A127" s="10">
        <v>40900</v>
      </c>
      <c r="B127" s="16" t="str">
        <f t="shared" si="1"/>
        <v>Plateau repas</v>
      </c>
      <c r="C127" s="53" t="s">
        <v>4</v>
      </c>
      <c r="D127" s="12" t="s">
        <v>26</v>
      </c>
      <c r="E127" s="12"/>
      <c r="F127" s="38">
        <v>1</v>
      </c>
      <c r="G127" s="12" t="s">
        <v>38</v>
      </c>
      <c r="H127" s="12" t="s">
        <v>26</v>
      </c>
      <c r="I127" s="12"/>
      <c r="J127" s="81"/>
      <c r="K127" s="82"/>
    </row>
    <row r="128" spans="1:15">
      <c r="A128" s="16">
        <v>40901</v>
      </c>
      <c r="B128" s="16" t="str">
        <f t="shared" si="1"/>
        <v>Plat Unique</v>
      </c>
      <c r="C128" s="52" t="s">
        <v>17</v>
      </c>
      <c r="D128" s="17"/>
      <c r="E128" s="17" t="s">
        <v>26</v>
      </c>
      <c r="F128" s="39">
        <v>1</v>
      </c>
      <c r="G128" s="17">
        <v>3716</v>
      </c>
      <c r="H128" s="17" t="s">
        <v>26</v>
      </c>
      <c r="I128" s="17"/>
      <c r="J128" s="83"/>
      <c r="K128" s="84"/>
    </row>
    <row r="129" spans="1:11">
      <c r="A129" s="16">
        <v>40901</v>
      </c>
      <c r="B129" s="16" t="str">
        <f t="shared" si="1"/>
        <v>Plateau repas</v>
      </c>
      <c r="C129" s="52" t="s">
        <v>6</v>
      </c>
      <c r="D129" s="17"/>
      <c r="E129" s="17" t="s">
        <v>26</v>
      </c>
      <c r="F129" s="39">
        <v>2</v>
      </c>
      <c r="G129" s="17">
        <v>1311</v>
      </c>
      <c r="H129" s="17" t="s">
        <v>26</v>
      </c>
      <c r="I129" s="17"/>
      <c r="J129" s="83"/>
      <c r="K129" s="84"/>
    </row>
    <row r="130" spans="1:11">
      <c r="A130" s="10">
        <v>40903</v>
      </c>
      <c r="B130" s="16" t="str">
        <f t="shared" si="1"/>
        <v>Plat Unique</v>
      </c>
      <c r="C130" s="53" t="s">
        <v>22</v>
      </c>
      <c r="D130" s="12"/>
      <c r="E130" s="12" t="s">
        <v>26</v>
      </c>
      <c r="F130" s="38">
        <v>1</v>
      </c>
      <c r="G130" s="12">
        <v>6101</v>
      </c>
      <c r="H130" s="12" t="s">
        <v>26</v>
      </c>
      <c r="I130" s="12"/>
      <c r="J130" s="81"/>
      <c r="K130" s="82"/>
    </row>
    <row r="131" spans="1:11">
      <c r="A131" s="10">
        <v>40903</v>
      </c>
      <c r="B131" s="16" t="str">
        <f t="shared" si="1"/>
        <v>Plat Unique</v>
      </c>
      <c r="C131" s="53" t="s">
        <v>22</v>
      </c>
      <c r="D131" s="12"/>
      <c r="E131" s="12" t="s">
        <v>26</v>
      </c>
      <c r="F131" s="38">
        <v>1</v>
      </c>
      <c r="G131" s="12">
        <v>6802</v>
      </c>
      <c r="H131" s="12" t="s">
        <v>26</v>
      </c>
      <c r="I131" s="12"/>
      <c r="J131" s="81"/>
      <c r="K131" s="82"/>
    </row>
    <row r="132" spans="1:11">
      <c r="A132" s="10">
        <v>40903</v>
      </c>
      <c r="B132" s="16" t="str">
        <f t="shared" si="1"/>
        <v>Plat Unique</v>
      </c>
      <c r="C132" s="53" t="s">
        <v>22</v>
      </c>
      <c r="D132" s="12"/>
      <c r="E132" s="12" t="s">
        <v>26</v>
      </c>
      <c r="F132" s="38">
        <v>1</v>
      </c>
      <c r="G132" s="12">
        <v>9562</v>
      </c>
      <c r="H132" s="12" t="s">
        <v>26</v>
      </c>
      <c r="I132" s="12"/>
      <c r="J132" s="81"/>
      <c r="K132" s="82"/>
    </row>
    <row r="133" spans="1:11">
      <c r="A133" s="16">
        <v>40903</v>
      </c>
      <c r="B133" s="16" t="str">
        <f t="shared" si="1"/>
        <v>Plateau repas</v>
      </c>
      <c r="C133" s="52" t="s">
        <v>7</v>
      </c>
      <c r="D133" s="17" t="s">
        <v>26</v>
      </c>
      <c r="E133" s="17"/>
      <c r="F133" s="39">
        <v>7</v>
      </c>
      <c r="G133" s="17">
        <v>2051</v>
      </c>
      <c r="H133" s="17" t="s">
        <v>26</v>
      </c>
      <c r="I133" s="17"/>
      <c r="J133" s="83"/>
      <c r="K133" s="84"/>
    </row>
    <row r="134" spans="1:11">
      <c r="A134" s="16">
        <v>40903</v>
      </c>
      <c r="B134" s="16" t="str">
        <f t="shared" si="1"/>
        <v>Plateau repas</v>
      </c>
      <c r="C134" s="52" t="s">
        <v>6</v>
      </c>
      <c r="D134" s="17" t="s">
        <v>26</v>
      </c>
      <c r="E134" s="17"/>
      <c r="F134" s="39">
        <v>1</v>
      </c>
      <c r="G134" s="17">
        <v>6251</v>
      </c>
      <c r="H134" s="17" t="s">
        <v>26</v>
      </c>
      <c r="I134" s="17"/>
      <c r="J134" s="83"/>
      <c r="K134" s="84"/>
    </row>
    <row r="135" spans="1:11">
      <c r="A135" s="16">
        <v>40903</v>
      </c>
      <c r="B135" s="16" t="str">
        <f t="shared" si="1"/>
        <v>Plateau repas</v>
      </c>
      <c r="C135" s="52" t="s">
        <v>4</v>
      </c>
      <c r="D135" s="17" t="s">
        <v>26</v>
      </c>
      <c r="E135" s="17"/>
      <c r="F135" s="39">
        <v>1</v>
      </c>
      <c r="G135" s="17">
        <v>6251</v>
      </c>
      <c r="H135" s="17" t="s">
        <v>26</v>
      </c>
      <c r="I135" s="17"/>
      <c r="J135" s="83"/>
      <c r="K135" s="84"/>
    </row>
    <row r="136" spans="1:11">
      <c r="A136" s="16">
        <v>40903</v>
      </c>
      <c r="B136" s="16" t="str">
        <f t="shared" ref="B136:B199" si="2">IF(COUNTIF(plat,$C136),$M$9,$M$10)</f>
        <v>Plateau repas</v>
      </c>
      <c r="C136" s="52" t="s">
        <v>4</v>
      </c>
      <c r="D136" s="17" t="s">
        <v>26</v>
      </c>
      <c r="E136" s="17"/>
      <c r="F136" s="39">
        <v>1</v>
      </c>
      <c r="G136" s="17">
        <v>6251</v>
      </c>
      <c r="H136" s="17" t="s">
        <v>26</v>
      </c>
      <c r="I136" s="17"/>
      <c r="J136" s="83"/>
      <c r="K136" s="84"/>
    </row>
    <row r="137" spans="1:11">
      <c r="A137" s="16">
        <v>40905</v>
      </c>
      <c r="B137" s="16" t="str">
        <f t="shared" si="2"/>
        <v>Plat Unique</v>
      </c>
      <c r="C137" s="52" t="s">
        <v>22</v>
      </c>
      <c r="D137" s="17"/>
      <c r="E137" s="17" t="s">
        <v>26</v>
      </c>
      <c r="F137" s="39">
        <v>1</v>
      </c>
      <c r="G137" s="17">
        <v>1313</v>
      </c>
      <c r="H137" s="17" t="s">
        <v>26</v>
      </c>
      <c r="I137" s="17"/>
      <c r="J137" s="83"/>
      <c r="K137" s="84"/>
    </row>
    <row r="138" spans="1:11">
      <c r="A138" s="16">
        <v>40905</v>
      </c>
      <c r="B138" s="16" t="str">
        <f t="shared" si="2"/>
        <v>Plat Unique</v>
      </c>
      <c r="C138" s="52" t="s">
        <v>34</v>
      </c>
      <c r="D138" s="17"/>
      <c r="E138" s="17" t="s">
        <v>26</v>
      </c>
      <c r="F138" s="39">
        <v>1</v>
      </c>
      <c r="G138" s="17">
        <v>2212</v>
      </c>
      <c r="H138" s="17" t="s">
        <v>26</v>
      </c>
      <c r="I138" s="17"/>
      <c r="J138" s="83"/>
      <c r="K138" s="84"/>
    </row>
    <row r="139" spans="1:11">
      <c r="A139" s="16">
        <v>40905</v>
      </c>
      <c r="B139" s="16" t="str">
        <f t="shared" si="2"/>
        <v>Plat Unique</v>
      </c>
      <c r="C139" s="52" t="s">
        <v>22</v>
      </c>
      <c r="D139" s="17"/>
      <c r="E139" s="17" t="s">
        <v>26</v>
      </c>
      <c r="F139" s="39">
        <v>1</v>
      </c>
      <c r="G139" s="17">
        <v>2216</v>
      </c>
      <c r="H139" s="17" t="s">
        <v>26</v>
      </c>
      <c r="I139" s="17"/>
      <c r="J139" s="83"/>
      <c r="K139" s="84"/>
    </row>
    <row r="140" spans="1:11">
      <c r="A140" s="16">
        <v>40905</v>
      </c>
      <c r="B140" s="16" t="str">
        <f t="shared" si="2"/>
        <v>Plat Unique</v>
      </c>
      <c r="C140" s="52" t="s">
        <v>22</v>
      </c>
      <c r="D140" s="17"/>
      <c r="E140" s="17" t="s">
        <v>26</v>
      </c>
      <c r="F140" s="39">
        <v>1</v>
      </c>
      <c r="G140" s="17">
        <v>2311</v>
      </c>
      <c r="H140" s="17" t="s">
        <v>26</v>
      </c>
      <c r="I140" s="17"/>
      <c r="J140" s="83"/>
      <c r="K140" s="84"/>
    </row>
    <row r="141" spans="1:11">
      <c r="A141" s="16">
        <v>40906</v>
      </c>
      <c r="B141" s="16" t="str">
        <f t="shared" si="2"/>
        <v>Plateau repas</v>
      </c>
      <c r="C141" s="52" t="s">
        <v>7</v>
      </c>
      <c r="D141" s="17" t="s">
        <v>26</v>
      </c>
      <c r="E141" s="17"/>
      <c r="F141" s="39">
        <v>2</v>
      </c>
      <c r="G141" s="17">
        <v>3674</v>
      </c>
      <c r="H141" s="17"/>
      <c r="I141" s="17" t="s">
        <v>26</v>
      </c>
      <c r="J141" s="83"/>
      <c r="K141" s="84"/>
    </row>
    <row r="142" spans="1:11">
      <c r="A142" s="16">
        <v>40906</v>
      </c>
      <c r="B142" s="16" t="str">
        <f t="shared" si="2"/>
        <v>Plat Unique</v>
      </c>
      <c r="C142" s="52" t="s">
        <v>24</v>
      </c>
      <c r="D142" s="17" t="s">
        <v>26</v>
      </c>
      <c r="E142" s="17"/>
      <c r="F142" s="39">
        <v>2</v>
      </c>
      <c r="G142" s="17">
        <v>3674</v>
      </c>
      <c r="H142" s="17"/>
      <c r="I142" s="17" t="s">
        <v>26</v>
      </c>
      <c r="J142" s="83"/>
      <c r="K142" s="84"/>
    </row>
    <row r="143" spans="1:11">
      <c r="A143" s="10">
        <v>40906</v>
      </c>
      <c r="B143" s="16" t="str">
        <f t="shared" si="2"/>
        <v>Plateau repas</v>
      </c>
      <c r="C143" s="53" t="s">
        <v>6</v>
      </c>
      <c r="D143" s="12" t="s">
        <v>26</v>
      </c>
      <c r="E143" s="12"/>
      <c r="F143" s="38">
        <v>2</v>
      </c>
      <c r="G143" s="12">
        <v>1403</v>
      </c>
      <c r="H143" s="12"/>
      <c r="I143" s="12" t="s">
        <v>26</v>
      </c>
      <c r="J143" s="81"/>
      <c r="K143" s="82"/>
    </row>
    <row r="144" spans="1:11">
      <c r="A144" s="10">
        <v>40907</v>
      </c>
      <c r="B144" s="16" t="str">
        <f t="shared" si="2"/>
        <v>Plat Unique</v>
      </c>
      <c r="C144" s="53" t="s">
        <v>24</v>
      </c>
      <c r="D144" s="12"/>
      <c r="E144" s="12" t="s">
        <v>32</v>
      </c>
      <c r="F144" s="38">
        <v>1</v>
      </c>
      <c r="G144" s="12">
        <v>6242</v>
      </c>
      <c r="H144" s="12"/>
      <c r="I144" s="12" t="s">
        <v>32</v>
      </c>
      <c r="J144" s="81"/>
      <c r="K144" s="82"/>
    </row>
    <row r="145" spans="1:11">
      <c r="A145" s="16">
        <v>40908</v>
      </c>
      <c r="B145" s="16" t="str">
        <f t="shared" si="2"/>
        <v>Plateau repas</v>
      </c>
      <c r="C145" s="52" t="s">
        <v>6</v>
      </c>
      <c r="D145" s="17" t="s">
        <v>32</v>
      </c>
      <c r="E145" s="17"/>
      <c r="F145" s="39">
        <v>4</v>
      </c>
      <c r="G145" s="17">
        <v>2401</v>
      </c>
      <c r="H145" s="17"/>
      <c r="I145" s="17" t="s">
        <v>32</v>
      </c>
      <c r="J145" s="83" t="s">
        <v>45</v>
      </c>
      <c r="K145" s="84"/>
    </row>
    <row r="146" spans="1:11">
      <c r="A146" s="10">
        <v>40908</v>
      </c>
      <c r="B146" s="16" t="str">
        <f t="shared" si="2"/>
        <v>Plateau repas</v>
      </c>
      <c r="C146" s="53" t="s">
        <v>31</v>
      </c>
      <c r="D146" s="12" t="s">
        <v>32</v>
      </c>
      <c r="E146" s="12"/>
      <c r="F146" s="38">
        <v>2</v>
      </c>
      <c r="G146" s="12" t="s">
        <v>41</v>
      </c>
      <c r="H146" s="12"/>
      <c r="I146" s="12" t="s">
        <v>26</v>
      </c>
      <c r="J146" s="81"/>
      <c r="K146" s="82"/>
    </row>
    <row r="147" spans="1:11">
      <c r="A147" s="10">
        <v>40908</v>
      </c>
      <c r="B147" s="16" t="str">
        <f t="shared" si="2"/>
        <v>Plateau repas</v>
      </c>
      <c r="C147" s="53" t="s">
        <v>4</v>
      </c>
      <c r="D147" s="12" t="s">
        <v>26</v>
      </c>
      <c r="E147" s="12"/>
      <c r="F147" s="38">
        <v>1</v>
      </c>
      <c r="G147" s="12" t="s">
        <v>41</v>
      </c>
      <c r="H147" s="12"/>
      <c r="I147" s="12" t="s">
        <v>26</v>
      </c>
      <c r="J147" s="81"/>
      <c r="K147" s="82"/>
    </row>
    <row r="148" spans="1:11">
      <c r="A148" s="16">
        <v>40910</v>
      </c>
      <c r="B148" s="16" t="str">
        <f t="shared" si="2"/>
        <v>Plateau repas</v>
      </c>
      <c r="C148" s="52" t="s">
        <v>6</v>
      </c>
      <c r="D148" s="17" t="s">
        <v>26</v>
      </c>
      <c r="E148" s="17"/>
      <c r="F148" s="39">
        <v>2</v>
      </c>
      <c r="G148" s="17">
        <v>2311</v>
      </c>
      <c r="H148" s="17" t="s">
        <v>26</v>
      </c>
      <c r="I148" s="17"/>
      <c r="J148" s="83"/>
      <c r="K148" s="84"/>
    </row>
    <row r="149" spans="1:11">
      <c r="A149" s="16">
        <v>40910</v>
      </c>
      <c r="B149" s="16" t="str">
        <f t="shared" si="2"/>
        <v>Plateau repas</v>
      </c>
      <c r="C149" s="52" t="s">
        <v>31</v>
      </c>
      <c r="D149" s="17" t="s">
        <v>26</v>
      </c>
      <c r="E149" s="17"/>
      <c r="F149" s="39">
        <v>1</v>
      </c>
      <c r="G149" s="17">
        <v>6466</v>
      </c>
      <c r="H149" s="17" t="s">
        <v>26</v>
      </c>
      <c r="I149" s="17"/>
      <c r="J149" s="83" t="s">
        <v>45</v>
      </c>
      <c r="K149" s="84"/>
    </row>
    <row r="150" spans="1:11">
      <c r="A150" s="10">
        <v>40910</v>
      </c>
      <c r="B150" s="16" t="str">
        <f t="shared" si="2"/>
        <v>Plateau repas</v>
      </c>
      <c r="C150" s="53" t="s">
        <v>31</v>
      </c>
      <c r="D150" s="12" t="s">
        <v>32</v>
      </c>
      <c r="E150" s="12"/>
      <c r="F150" s="38">
        <v>1</v>
      </c>
      <c r="G150" s="12">
        <v>6240</v>
      </c>
      <c r="H150" s="12"/>
      <c r="I150" s="12" t="s">
        <v>32</v>
      </c>
      <c r="J150" s="81"/>
      <c r="K150" s="82"/>
    </row>
    <row r="151" spans="1:11">
      <c r="A151" s="16">
        <v>40910</v>
      </c>
      <c r="B151" s="16" t="str">
        <f t="shared" si="2"/>
        <v>Plateau repas</v>
      </c>
      <c r="C151" s="52" t="s">
        <v>7</v>
      </c>
      <c r="D151" s="17" t="s">
        <v>32</v>
      </c>
      <c r="E151" s="17"/>
      <c r="F151" s="39">
        <v>1</v>
      </c>
      <c r="G151" s="17">
        <v>6601</v>
      </c>
      <c r="H151" s="17"/>
      <c r="I151" s="17" t="s">
        <v>32</v>
      </c>
      <c r="J151" s="83"/>
      <c r="K151" s="84"/>
    </row>
    <row r="152" spans="1:11">
      <c r="A152" s="10">
        <v>40912</v>
      </c>
      <c r="B152" s="16" t="str">
        <f t="shared" si="2"/>
        <v>Plat Unique</v>
      </c>
      <c r="C152" s="53" t="s">
        <v>34</v>
      </c>
      <c r="D152" s="12"/>
      <c r="E152" s="12" t="s">
        <v>32</v>
      </c>
      <c r="F152" s="38">
        <v>1</v>
      </c>
      <c r="G152" s="12">
        <v>3003</v>
      </c>
      <c r="H152" s="12"/>
      <c r="I152" s="12" t="s">
        <v>32</v>
      </c>
      <c r="J152" s="81"/>
      <c r="K152" s="82"/>
    </row>
    <row r="153" spans="1:11">
      <c r="A153" s="16">
        <v>40912</v>
      </c>
      <c r="B153" s="16" t="str">
        <f t="shared" si="2"/>
        <v>Plat Unique</v>
      </c>
      <c r="C153" s="52" t="s">
        <v>21</v>
      </c>
      <c r="D153" s="17"/>
      <c r="E153" s="17" t="s">
        <v>32</v>
      </c>
      <c r="F153" s="39">
        <v>1</v>
      </c>
      <c r="G153" s="17">
        <v>2051</v>
      </c>
      <c r="H153" s="17"/>
      <c r="I153" s="17" t="s">
        <v>32</v>
      </c>
      <c r="J153" s="83"/>
      <c r="K153" s="84"/>
    </row>
    <row r="154" spans="1:11">
      <c r="A154" s="16">
        <v>40912</v>
      </c>
      <c r="B154" s="16" t="str">
        <f t="shared" si="2"/>
        <v>Plat Unique</v>
      </c>
      <c r="C154" s="52" t="s">
        <v>22</v>
      </c>
      <c r="D154" s="17"/>
      <c r="E154" s="17" t="s">
        <v>32</v>
      </c>
      <c r="F154" s="39">
        <v>1</v>
      </c>
      <c r="G154" s="17">
        <v>6512</v>
      </c>
      <c r="H154" s="17"/>
      <c r="I154" s="17" t="s">
        <v>32</v>
      </c>
      <c r="J154" s="83"/>
      <c r="K154" s="84"/>
    </row>
    <row r="155" spans="1:11">
      <c r="A155" s="16">
        <v>40912</v>
      </c>
      <c r="B155" s="16" t="str">
        <f t="shared" si="2"/>
        <v>Plat Unique</v>
      </c>
      <c r="C155" s="52" t="s">
        <v>17</v>
      </c>
      <c r="D155" s="17"/>
      <c r="E155" s="17" t="s">
        <v>32</v>
      </c>
      <c r="F155" s="39">
        <v>1</v>
      </c>
      <c r="G155" s="17">
        <v>6512</v>
      </c>
      <c r="H155" s="17"/>
      <c r="I155" s="17" t="s">
        <v>32</v>
      </c>
      <c r="J155" s="83"/>
      <c r="K155" s="84"/>
    </row>
    <row r="156" spans="1:11">
      <c r="A156" s="10">
        <v>40912</v>
      </c>
      <c r="B156" s="16" t="str">
        <f t="shared" si="2"/>
        <v>Plat Unique</v>
      </c>
      <c r="C156" s="53" t="s">
        <v>22</v>
      </c>
      <c r="D156" s="12"/>
      <c r="E156" s="12" t="s">
        <v>32</v>
      </c>
      <c r="F156" s="38">
        <v>1</v>
      </c>
      <c r="G156" s="12">
        <v>3612</v>
      </c>
      <c r="H156" s="12"/>
      <c r="I156" s="12" t="s">
        <v>32</v>
      </c>
      <c r="J156" s="81"/>
      <c r="K156" s="82"/>
    </row>
    <row r="157" spans="1:11">
      <c r="A157" s="16">
        <v>40912</v>
      </c>
      <c r="B157" s="16" t="str">
        <f t="shared" si="2"/>
        <v>Plat Unique</v>
      </c>
      <c r="C157" s="52" t="s">
        <v>17</v>
      </c>
      <c r="D157" s="17"/>
      <c r="E157" s="17" t="s">
        <v>32</v>
      </c>
      <c r="F157" s="39">
        <v>1</v>
      </c>
      <c r="G157" s="17">
        <v>6702</v>
      </c>
      <c r="H157" s="17"/>
      <c r="I157" s="17" t="s">
        <v>32</v>
      </c>
      <c r="J157" s="83"/>
      <c r="K157" s="84"/>
    </row>
    <row r="158" spans="1:11">
      <c r="A158" s="10">
        <v>40912</v>
      </c>
      <c r="B158" s="16" t="str">
        <f t="shared" si="2"/>
        <v>Plat Unique</v>
      </c>
      <c r="C158" s="53" t="s">
        <v>17</v>
      </c>
      <c r="D158" s="12"/>
      <c r="E158" s="12" t="s">
        <v>32</v>
      </c>
      <c r="F158" s="38">
        <v>1</v>
      </c>
      <c r="G158" s="12">
        <v>6313</v>
      </c>
      <c r="H158" s="12"/>
      <c r="I158" s="12" t="s">
        <v>32</v>
      </c>
      <c r="J158" s="81"/>
      <c r="K158" s="82"/>
    </row>
    <row r="159" spans="1:11">
      <c r="A159" s="10">
        <v>40913</v>
      </c>
      <c r="B159" s="16" t="str">
        <f t="shared" si="2"/>
        <v>Plat Unique</v>
      </c>
      <c r="C159" s="53" t="s">
        <v>34</v>
      </c>
      <c r="D159" s="12"/>
      <c r="E159" s="12" t="s">
        <v>26</v>
      </c>
      <c r="F159" s="38">
        <v>1</v>
      </c>
      <c r="G159" s="12">
        <v>6817</v>
      </c>
      <c r="H159" s="12" t="s">
        <v>26</v>
      </c>
      <c r="I159" s="12"/>
      <c r="J159" s="81"/>
      <c r="K159" s="82"/>
    </row>
    <row r="160" spans="1:11">
      <c r="A160" s="10">
        <v>40913</v>
      </c>
      <c r="B160" s="16" t="str">
        <f t="shared" si="2"/>
        <v>Plat Unique</v>
      </c>
      <c r="C160" s="53" t="s">
        <v>34</v>
      </c>
      <c r="D160" s="12"/>
      <c r="E160" s="12" t="s">
        <v>26</v>
      </c>
      <c r="F160" s="38">
        <v>1</v>
      </c>
      <c r="G160" s="12">
        <v>6817</v>
      </c>
      <c r="H160" s="12" t="s">
        <v>26</v>
      </c>
      <c r="I160" s="12"/>
      <c r="J160" s="81"/>
      <c r="K160" s="82"/>
    </row>
    <row r="161" spans="1:15">
      <c r="A161" s="10">
        <v>40913</v>
      </c>
      <c r="B161" s="16" t="str">
        <f t="shared" si="2"/>
        <v>Plat Unique</v>
      </c>
      <c r="C161" s="53" t="s">
        <v>22</v>
      </c>
      <c r="D161" s="12"/>
      <c r="E161" s="12" t="s">
        <v>26</v>
      </c>
      <c r="F161" s="38">
        <v>1</v>
      </c>
      <c r="G161" s="12">
        <v>3722</v>
      </c>
      <c r="H161" s="12" t="s">
        <v>26</v>
      </c>
      <c r="I161" s="12"/>
      <c r="J161" s="81"/>
      <c r="K161" s="82"/>
    </row>
    <row r="162" spans="1:15">
      <c r="A162" s="10">
        <v>40913</v>
      </c>
      <c r="B162" s="16" t="str">
        <f t="shared" si="2"/>
        <v>Plat Unique</v>
      </c>
      <c r="C162" s="53" t="s">
        <v>30</v>
      </c>
      <c r="D162" s="12"/>
      <c r="E162" s="12" t="s">
        <v>26</v>
      </c>
      <c r="F162" s="38">
        <v>3</v>
      </c>
      <c r="G162" s="12">
        <v>3722</v>
      </c>
      <c r="H162" s="12" t="s">
        <v>66</v>
      </c>
      <c r="I162" s="12"/>
      <c r="J162" s="81"/>
      <c r="K162" s="82"/>
    </row>
    <row r="163" spans="1:15">
      <c r="A163" s="16">
        <v>40913</v>
      </c>
      <c r="B163" s="16" t="str">
        <f t="shared" si="2"/>
        <v>Plat Unique</v>
      </c>
      <c r="C163" s="52" t="s">
        <v>22</v>
      </c>
      <c r="D163" s="17"/>
      <c r="E163" s="17" t="s">
        <v>26</v>
      </c>
      <c r="F163" s="39">
        <v>2</v>
      </c>
      <c r="G163" s="17">
        <v>3746</v>
      </c>
      <c r="H163" s="17" t="s">
        <v>26</v>
      </c>
      <c r="I163" s="17"/>
      <c r="J163" s="83"/>
      <c r="K163" s="84"/>
    </row>
    <row r="164" spans="1:15">
      <c r="A164" s="16">
        <v>40913</v>
      </c>
      <c r="B164" s="16" t="str">
        <f t="shared" si="2"/>
        <v>Plat Unique</v>
      </c>
      <c r="C164" s="52" t="s">
        <v>22</v>
      </c>
      <c r="D164" s="17"/>
      <c r="E164" s="17" t="s">
        <v>26</v>
      </c>
      <c r="F164" s="39">
        <v>1</v>
      </c>
      <c r="G164" s="17">
        <v>3746</v>
      </c>
      <c r="H164" s="17" t="s">
        <v>26</v>
      </c>
      <c r="I164" s="17"/>
      <c r="J164" s="83"/>
      <c r="K164" s="84"/>
    </row>
    <row r="165" spans="1:15" s="20" customFormat="1">
      <c r="A165" s="16">
        <v>40913</v>
      </c>
      <c r="B165" s="16" t="str">
        <f t="shared" si="2"/>
        <v>Plateau repas</v>
      </c>
      <c r="C165" s="52" t="s">
        <v>6</v>
      </c>
      <c r="D165" s="17" t="s">
        <v>26</v>
      </c>
      <c r="E165" s="17"/>
      <c r="F165" s="39">
        <v>2</v>
      </c>
      <c r="G165" s="17">
        <v>2402</v>
      </c>
      <c r="H165" s="17" t="s">
        <v>26</v>
      </c>
      <c r="I165" s="17"/>
      <c r="J165" s="83" t="s">
        <v>45</v>
      </c>
      <c r="K165" s="84"/>
      <c r="O165" s="47"/>
    </row>
    <row r="166" spans="1:15">
      <c r="A166" s="16">
        <v>40913</v>
      </c>
      <c r="B166" s="16" t="str">
        <f t="shared" si="2"/>
        <v>Plateau repas</v>
      </c>
      <c r="C166" s="52" t="s">
        <v>6</v>
      </c>
      <c r="D166" s="17" t="s">
        <v>26</v>
      </c>
      <c r="E166" s="17"/>
      <c r="F166" s="39">
        <v>1</v>
      </c>
      <c r="G166" s="17">
        <v>2401</v>
      </c>
      <c r="H166" s="17" t="s">
        <v>26</v>
      </c>
      <c r="I166" s="17"/>
      <c r="J166" s="83" t="s">
        <v>45</v>
      </c>
      <c r="K166" s="84"/>
    </row>
    <row r="167" spans="1:15">
      <c r="A167" s="16">
        <v>40913</v>
      </c>
      <c r="B167" s="16" t="str">
        <f t="shared" si="2"/>
        <v>Plateau repas</v>
      </c>
      <c r="C167" s="52" t="s">
        <v>4</v>
      </c>
      <c r="D167" s="17" t="s">
        <v>26</v>
      </c>
      <c r="E167" s="17"/>
      <c r="F167" s="39">
        <v>2</v>
      </c>
      <c r="G167" s="17" t="s">
        <v>42</v>
      </c>
      <c r="H167" s="17" t="s">
        <v>26</v>
      </c>
      <c r="I167" s="17"/>
      <c r="J167" s="83"/>
      <c r="K167" s="84"/>
    </row>
    <row r="168" spans="1:15">
      <c r="A168" s="10">
        <v>40913</v>
      </c>
      <c r="B168" s="16" t="str">
        <f t="shared" si="2"/>
        <v>Plat Unique</v>
      </c>
      <c r="C168" s="53" t="s">
        <v>22</v>
      </c>
      <c r="D168" s="12"/>
      <c r="E168" s="12" t="s">
        <v>26</v>
      </c>
      <c r="F168" s="38">
        <v>2</v>
      </c>
      <c r="G168" s="12" t="s">
        <v>37</v>
      </c>
      <c r="H168" s="12"/>
      <c r="I168" s="12" t="s">
        <v>26</v>
      </c>
      <c r="J168" s="81"/>
      <c r="K168" s="82"/>
    </row>
    <row r="169" spans="1:15">
      <c r="A169" s="10">
        <v>40913</v>
      </c>
      <c r="B169" s="16" t="str">
        <f t="shared" si="2"/>
        <v>Plat Unique</v>
      </c>
      <c r="C169" s="53" t="s">
        <v>29</v>
      </c>
      <c r="D169" s="12"/>
      <c r="E169" s="12" t="s">
        <v>26</v>
      </c>
      <c r="F169" s="38">
        <v>1</v>
      </c>
      <c r="G169" s="12" t="s">
        <v>37</v>
      </c>
      <c r="H169" s="12"/>
      <c r="I169" s="12" t="s">
        <v>26</v>
      </c>
      <c r="J169" s="81"/>
      <c r="K169" s="82"/>
    </row>
    <row r="170" spans="1:15">
      <c r="A170" s="10">
        <v>40913</v>
      </c>
      <c r="B170" s="16" t="str">
        <f t="shared" si="2"/>
        <v>Plateau repas</v>
      </c>
      <c r="C170" s="53" t="s">
        <v>6</v>
      </c>
      <c r="D170" s="12" t="s">
        <v>26</v>
      </c>
      <c r="E170" s="12"/>
      <c r="F170" s="38">
        <v>3</v>
      </c>
      <c r="G170" s="12" t="s">
        <v>37</v>
      </c>
      <c r="H170" s="12"/>
      <c r="I170" s="12" t="s">
        <v>26</v>
      </c>
      <c r="J170" s="81"/>
      <c r="K170" s="82"/>
    </row>
    <row r="171" spans="1:15">
      <c r="A171" s="16">
        <v>40914</v>
      </c>
      <c r="B171" s="16" t="str">
        <f t="shared" si="2"/>
        <v>Plateau repas</v>
      </c>
      <c r="C171" s="52" t="s">
        <v>6</v>
      </c>
      <c r="D171" s="17" t="s">
        <v>26</v>
      </c>
      <c r="E171" s="17"/>
      <c r="F171" s="39">
        <v>1</v>
      </c>
      <c r="G171" s="17">
        <v>2302</v>
      </c>
      <c r="H171" s="17" t="s">
        <v>26</v>
      </c>
      <c r="I171" s="17"/>
      <c r="J171" s="83" t="s">
        <v>45</v>
      </c>
      <c r="K171" s="84"/>
    </row>
    <row r="172" spans="1:15">
      <c r="A172" s="16">
        <v>40914</v>
      </c>
      <c r="B172" s="16" t="str">
        <f t="shared" si="2"/>
        <v>Plateau repas</v>
      </c>
      <c r="C172" s="52" t="s">
        <v>7</v>
      </c>
      <c r="D172" s="17" t="s">
        <v>26</v>
      </c>
      <c r="E172" s="17"/>
      <c r="F172" s="39">
        <v>2</v>
      </c>
      <c r="G172" s="17">
        <v>2302</v>
      </c>
      <c r="H172" s="17" t="s">
        <v>26</v>
      </c>
      <c r="I172" s="17"/>
      <c r="J172" s="83" t="s">
        <v>45</v>
      </c>
      <c r="K172" s="84"/>
    </row>
    <row r="173" spans="1:15">
      <c r="A173" s="16">
        <v>40914</v>
      </c>
      <c r="B173" s="16" t="str">
        <f t="shared" si="2"/>
        <v>Plateau repas</v>
      </c>
      <c r="C173" s="52" t="s">
        <v>4</v>
      </c>
      <c r="D173" s="17" t="s">
        <v>26</v>
      </c>
      <c r="E173" s="17"/>
      <c r="F173" s="39">
        <v>1</v>
      </c>
      <c r="G173" s="17">
        <v>2302</v>
      </c>
      <c r="H173" s="17" t="s">
        <v>26</v>
      </c>
      <c r="I173" s="17"/>
      <c r="J173" s="83" t="s">
        <v>45</v>
      </c>
      <c r="K173" s="84"/>
    </row>
    <row r="174" spans="1:15">
      <c r="A174" s="16">
        <v>40914</v>
      </c>
      <c r="B174" s="16" t="str">
        <f t="shared" si="2"/>
        <v>Plat Unique</v>
      </c>
      <c r="C174" s="52" t="s">
        <v>24</v>
      </c>
      <c r="D174" s="17" t="s">
        <v>26</v>
      </c>
      <c r="E174" s="17"/>
      <c r="F174" s="39">
        <v>1</v>
      </c>
      <c r="G174" s="17">
        <v>2302</v>
      </c>
      <c r="H174" s="17" t="s">
        <v>26</v>
      </c>
      <c r="I174" s="17"/>
      <c r="J174" s="83" t="s">
        <v>45</v>
      </c>
      <c r="K174" s="84"/>
    </row>
    <row r="175" spans="1:15" s="20" customFormat="1">
      <c r="A175" s="16">
        <v>40914</v>
      </c>
      <c r="B175" s="16" t="str">
        <f t="shared" si="2"/>
        <v>Plateau repas</v>
      </c>
      <c r="C175" s="52" t="s">
        <v>7</v>
      </c>
      <c r="D175" s="17" t="s">
        <v>26</v>
      </c>
      <c r="E175" s="17"/>
      <c r="F175" s="39">
        <v>1</v>
      </c>
      <c r="G175" s="17">
        <v>2402</v>
      </c>
      <c r="H175" s="17" t="s">
        <v>26</v>
      </c>
      <c r="I175" s="17"/>
      <c r="J175" s="83" t="s">
        <v>45</v>
      </c>
      <c r="K175" s="84"/>
      <c r="O175" s="47"/>
    </row>
    <row r="176" spans="1:15">
      <c r="A176" s="16">
        <v>40914</v>
      </c>
      <c r="B176" s="16" t="str">
        <f t="shared" si="2"/>
        <v>Plateau repas</v>
      </c>
      <c r="C176" s="52" t="s">
        <v>4</v>
      </c>
      <c r="D176" s="17" t="s">
        <v>26</v>
      </c>
      <c r="E176" s="17"/>
      <c r="F176" s="39">
        <v>1</v>
      </c>
      <c r="G176" s="17" t="s">
        <v>42</v>
      </c>
      <c r="H176" s="17" t="s">
        <v>26</v>
      </c>
      <c r="I176" s="17"/>
      <c r="J176" s="83"/>
      <c r="K176" s="84"/>
    </row>
    <row r="177" spans="1:11">
      <c r="A177" s="16">
        <v>40914</v>
      </c>
      <c r="B177" s="16" t="str">
        <f t="shared" si="2"/>
        <v>Plateau repas</v>
      </c>
      <c r="C177" s="52" t="s">
        <v>6</v>
      </c>
      <c r="D177" s="17" t="s">
        <v>26</v>
      </c>
      <c r="E177" s="17"/>
      <c r="F177" s="39">
        <v>1</v>
      </c>
      <c r="G177" s="17" t="s">
        <v>28</v>
      </c>
      <c r="H177" s="17" t="s">
        <v>26</v>
      </c>
      <c r="I177" s="17"/>
      <c r="J177" s="83" t="s">
        <v>45</v>
      </c>
      <c r="K177" s="84"/>
    </row>
    <row r="178" spans="1:11">
      <c r="A178" s="10">
        <v>40914</v>
      </c>
      <c r="B178" s="16" t="str">
        <f t="shared" si="2"/>
        <v>Plat Unique</v>
      </c>
      <c r="C178" s="53" t="s">
        <v>30</v>
      </c>
      <c r="D178" s="12"/>
      <c r="E178" s="12" t="s">
        <v>26</v>
      </c>
      <c r="F178" s="38">
        <v>1</v>
      </c>
      <c r="G178" s="12">
        <v>3217</v>
      </c>
      <c r="H178" s="12"/>
      <c r="I178" s="12" t="s">
        <v>26</v>
      </c>
      <c r="J178" s="81"/>
      <c r="K178" s="82"/>
    </row>
    <row r="179" spans="1:11">
      <c r="A179" s="10">
        <v>40915</v>
      </c>
      <c r="B179" s="16" t="str">
        <f t="shared" si="2"/>
        <v>Plat Unique</v>
      </c>
      <c r="C179" s="53" t="s">
        <v>24</v>
      </c>
      <c r="D179" s="12" t="s">
        <v>26</v>
      </c>
      <c r="E179" s="12"/>
      <c r="F179" s="38">
        <v>1</v>
      </c>
      <c r="G179" s="12">
        <v>6922</v>
      </c>
      <c r="H179" s="12"/>
      <c r="I179" s="12" t="s">
        <v>26</v>
      </c>
      <c r="J179" s="81"/>
      <c r="K179" s="82"/>
    </row>
    <row r="180" spans="1:11">
      <c r="A180" s="10">
        <v>40915</v>
      </c>
      <c r="B180" s="16" t="str">
        <f t="shared" si="2"/>
        <v>Plateau repas</v>
      </c>
      <c r="C180" s="53" t="s">
        <v>6</v>
      </c>
      <c r="D180" s="12" t="s">
        <v>26</v>
      </c>
      <c r="E180" s="12"/>
      <c r="F180" s="38">
        <v>1</v>
      </c>
      <c r="G180" s="12" t="s">
        <v>43</v>
      </c>
      <c r="H180" s="12"/>
      <c r="I180" s="12" t="s">
        <v>26</v>
      </c>
      <c r="J180" s="81"/>
      <c r="K180" s="82"/>
    </row>
    <row r="181" spans="1:11">
      <c r="A181" s="10">
        <v>40915</v>
      </c>
      <c r="B181" s="16" t="str">
        <f t="shared" si="2"/>
        <v>Plat Unique</v>
      </c>
      <c r="C181" s="53" t="s">
        <v>22</v>
      </c>
      <c r="D181" s="12"/>
      <c r="E181" s="12" t="s">
        <v>26</v>
      </c>
      <c r="F181" s="38">
        <v>1</v>
      </c>
      <c r="G181" s="12">
        <v>6431</v>
      </c>
      <c r="H181" s="12"/>
      <c r="I181" s="12" t="s">
        <v>26</v>
      </c>
      <c r="J181" s="81"/>
      <c r="K181" s="82"/>
    </row>
    <row r="182" spans="1:11">
      <c r="A182" s="10">
        <v>40915</v>
      </c>
      <c r="B182" s="16" t="str">
        <f t="shared" si="2"/>
        <v>Plateau repas</v>
      </c>
      <c r="C182" s="53" t="s">
        <v>14</v>
      </c>
      <c r="D182" s="12"/>
      <c r="E182" s="12" t="s">
        <v>26</v>
      </c>
      <c r="F182" s="38">
        <v>1</v>
      </c>
      <c r="G182" s="12">
        <v>6458</v>
      </c>
      <c r="H182" s="12"/>
      <c r="I182" s="12" t="s">
        <v>26</v>
      </c>
      <c r="J182" s="81"/>
      <c r="K182" s="82"/>
    </row>
    <row r="183" spans="1:11">
      <c r="A183" s="10">
        <v>40915</v>
      </c>
      <c r="B183" s="16" t="str">
        <f t="shared" si="2"/>
        <v>Plat Unique</v>
      </c>
      <c r="C183" s="53" t="s">
        <v>22</v>
      </c>
      <c r="D183" s="12"/>
      <c r="E183" s="12" t="s">
        <v>26</v>
      </c>
      <c r="F183" s="38">
        <v>1</v>
      </c>
      <c r="G183" s="12">
        <v>6458</v>
      </c>
      <c r="H183" s="12"/>
      <c r="I183" s="12" t="s">
        <v>26</v>
      </c>
      <c r="J183" s="81"/>
      <c r="K183" s="82"/>
    </row>
    <row r="184" spans="1:11">
      <c r="A184" s="10">
        <v>40915</v>
      </c>
      <c r="B184" s="16" t="str">
        <f t="shared" si="2"/>
        <v>Plat Unique</v>
      </c>
      <c r="C184" s="53" t="s">
        <v>34</v>
      </c>
      <c r="D184" s="12"/>
      <c r="E184" s="12" t="s">
        <v>26</v>
      </c>
      <c r="F184" s="38">
        <v>1</v>
      </c>
      <c r="G184" s="12">
        <v>6458</v>
      </c>
      <c r="H184" s="12"/>
      <c r="I184" s="12" t="s">
        <v>26</v>
      </c>
      <c r="J184" s="81"/>
      <c r="K184" s="82"/>
    </row>
    <row r="185" spans="1:11">
      <c r="A185" s="10">
        <v>40915</v>
      </c>
      <c r="B185" s="16" t="str">
        <f t="shared" si="2"/>
        <v>Plateau repas</v>
      </c>
      <c r="C185" s="53" t="s">
        <v>6</v>
      </c>
      <c r="D185" s="12" t="s">
        <v>26</v>
      </c>
      <c r="E185" s="12"/>
      <c r="F185" s="38">
        <v>1</v>
      </c>
      <c r="G185" s="12" t="s">
        <v>44</v>
      </c>
      <c r="H185" s="12"/>
      <c r="I185" s="12" t="s">
        <v>26</v>
      </c>
      <c r="J185" s="81"/>
      <c r="K185" s="82"/>
    </row>
    <row r="186" spans="1:11">
      <c r="A186" s="16">
        <v>40917</v>
      </c>
      <c r="B186" s="16" t="str">
        <f t="shared" si="2"/>
        <v>Plateau repas</v>
      </c>
      <c r="C186" s="52" t="s">
        <v>6</v>
      </c>
      <c r="D186" s="17" t="s">
        <v>26</v>
      </c>
      <c r="E186" s="17"/>
      <c r="F186" s="39">
        <v>1</v>
      </c>
      <c r="G186" s="17">
        <v>1311</v>
      </c>
      <c r="H186" s="17" t="s">
        <v>26</v>
      </c>
      <c r="I186" s="17"/>
      <c r="J186" s="83"/>
      <c r="K186" s="84"/>
    </row>
    <row r="187" spans="1:11">
      <c r="A187" s="16">
        <v>40917</v>
      </c>
      <c r="B187" s="16" t="str">
        <f t="shared" si="2"/>
        <v>Plateau repas</v>
      </c>
      <c r="C187" s="52" t="s">
        <v>6</v>
      </c>
      <c r="D187" s="17" t="s">
        <v>26</v>
      </c>
      <c r="E187" s="17"/>
      <c r="F187" s="39">
        <v>1</v>
      </c>
      <c r="G187" s="17" t="s">
        <v>36</v>
      </c>
      <c r="H187" s="17" t="s">
        <v>26</v>
      </c>
      <c r="I187" s="17"/>
      <c r="J187" s="83"/>
      <c r="K187" s="84"/>
    </row>
    <row r="188" spans="1:11">
      <c r="A188" s="10">
        <v>40917</v>
      </c>
      <c r="B188" s="16" t="str">
        <f t="shared" si="2"/>
        <v>Plateau repas</v>
      </c>
      <c r="C188" s="53" t="s">
        <v>31</v>
      </c>
      <c r="D188" s="12" t="s">
        <v>26</v>
      </c>
      <c r="E188" s="12"/>
      <c r="F188" s="38">
        <v>2</v>
      </c>
      <c r="G188" s="12">
        <v>6466</v>
      </c>
      <c r="H188" s="12" t="s">
        <v>26</v>
      </c>
      <c r="I188" s="12"/>
      <c r="J188" s="81"/>
      <c r="K188" s="82"/>
    </row>
    <row r="189" spans="1:11">
      <c r="A189" s="16">
        <v>40917</v>
      </c>
      <c r="B189" s="16" t="str">
        <f t="shared" si="2"/>
        <v>Plat Unique</v>
      </c>
      <c r="C189" s="52" t="s">
        <v>21</v>
      </c>
      <c r="D189" s="17"/>
      <c r="E189" s="17" t="s">
        <v>26</v>
      </c>
      <c r="F189" s="39">
        <v>1</v>
      </c>
      <c r="G189" s="17">
        <v>6711</v>
      </c>
      <c r="H189" s="17"/>
      <c r="I189" s="17" t="s">
        <v>26</v>
      </c>
      <c r="J189" s="83"/>
      <c r="K189" s="84"/>
    </row>
    <row r="190" spans="1:11">
      <c r="A190" s="16">
        <v>40917</v>
      </c>
      <c r="B190" s="16" t="str">
        <f t="shared" si="2"/>
        <v>Plateau repas</v>
      </c>
      <c r="C190" s="52" t="s">
        <v>4</v>
      </c>
      <c r="D190" s="17" t="s">
        <v>26</v>
      </c>
      <c r="E190" s="17"/>
      <c r="F190" s="39">
        <v>1</v>
      </c>
      <c r="G190" s="17">
        <v>6711</v>
      </c>
      <c r="H190" s="17"/>
      <c r="I190" s="17" t="s">
        <v>26</v>
      </c>
      <c r="J190" s="83"/>
      <c r="K190" s="84"/>
    </row>
    <row r="191" spans="1:11">
      <c r="A191" s="10">
        <v>40918</v>
      </c>
      <c r="B191" s="16" t="str">
        <f t="shared" si="2"/>
        <v>Plat Unique</v>
      </c>
      <c r="C191" s="53" t="s">
        <v>16</v>
      </c>
      <c r="D191" s="12"/>
      <c r="E191" s="12" t="s">
        <v>26</v>
      </c>
      <c r="F191" s="38">
        <v>1</v>
      </c>
      <c r="G191" s="12">
        <v>6101</v>
      </c>
      <c r="H191" s="12"/>
      <c r="I191" s="12" t="s">
        <v>26</v>
      </c>
      <c r="J191" s="81"/>
      <c r="K191" s="82"/>
    </row>
    <row r="192" spans="1:11">
      <c r="A192" s="16">
        <v>40918</v>
      </c>
      <c r="B192" s="16" t="str">
        <f t="shared" si="2"/>
        <v>Plat Unique</v>
      </c>
      <c r="C192" s="52" t="s">
        <v>22</v>
      </c>
      <c r="D192" s="17"/>
      <c r="E192" s="17" t="s">
        <v>26</v>
      </c>
      <c r="F192" s="39">
        <v>1</v>
      </c>
      <c r="G192" s="17">
        <v>6935</v>
      </c>
      <c r="H192" s="17"/>
      <c r="I192" s="17" t="s">
        <v>26</v>
      </c>
      <c r="J192" s="83"/>
      <c r="K192" s="84"/>
    </row>
    <row r="193" spans="1:11">
      <c r="A193" s="16">
        <v>40918</v>
      </c>
      <c r="B193" s="16" t="str">
        <f t="shared" si="2"/>
        <v>Plateau repas</v>
      </c>
      <c r="C193" s="52" t="s">
        <v>6</v>
      </c>
      <c r="D193" s="17" t="s">
        <v>26</v>
      </c>
      <c r="E193" s="17"/>
      <c r="F193" s="39">
        <v>1</v>
      </c>
      <c r="G193" s="17">
        <v>6931</v>
      </c>
      <c r="H193" s="17"/>
      <c r="I193" s="17" t="s">
        <v>26</v>
      </c>
      <c r="J193" s="83"/>
      <c r="K193" s="84"/>
    </row>
    <row r="194" spans="1:11">
      <c r="A194" s="16">
        <v>40918</v>
      </c>
      <c r="B194" s="16" t="str">
        <f t="shared" si="2"/>
        <v>Plateau repas</v>
      </c>
      <c r="C194" s="52" t="s">
        <v>4</v>
      </c>
      <c r="D194" s="17" t="s">
        <v>26</v>
      </c>
      <c r="E194" s="17"/>
      <c r="F194" s="39">
        <v>1</v>
      </c>
      <c r="G194" s="17" t="s">
        <v>42</v>
      </c>
      <c r="H194" s="17"/>
      <c r="I194" s="17" t="s">
        <v>26</v>
      </c>
      <c r="J194" s="83" t="s">
        <v>48</v>
      </c>
      <c r="K194" s="84"/>
    </row>
    <row r="195" spans="1:11">
      <c r="A195" s="16">
        <v>40919</v>
      </c>
      <c r="B195" s="16" t="str">
        <f t="shared" si="2"/>
        <v>Plateau repas</v>
      </c>
      <c r="C195" s="52" t="s">
        <v>7</v>
      </c>
      <c r="D195" s="17" t="s">
        <v>26</v>
      </c>
      <c r="E195" s="17"/>
      <c r="F195" s="39">
        <v>1</v>
      </c>
      <c r="G195" s="17">
        <v>6931</v>
      </c>
      <c r="H195" s="17"/>
      <c r="I195" s="17" t="s">
        <v>26</v>
      </c>
      <c r="J195" s="83"/>
      <c r="K195" s="84"/>
    </row>
    <row r="196" spans="1:11">
      <c r="A196" s="16">
        <v>40919</v>
      </c>
      <c r="B196" s="16" t="str">
        <f t="shared" si="2"/>
        <v>Plat Unique</v>
      </c>
      <c r="C196" s="52" t="s">
        <v>17</v>
      </c>
      <c r="D196" s="17"/>
      <c r="E196" s="17" t="s">
        <v>26</v>
      </c>
      <c r="F196" s="39">
        <v>1</v>
      </c>
      <c r="G196" s="17">
        <v>2216</v>
      </c>
      <c r="H196" s="17"/>
      <c r="I196" s="17" t="s">
        <v>26</v>
      </c>
      <c r="J196" s="83" t="s">
        <v>49</v>
      </c>
      <c r="K196" s="84"/>
    </row>
    <row r="197" spans="1:11">
      <c r="A197" s="16">
        <v>40919</v>
      </c>
      <c r="B197" s="16" t="str">
        <f t="shared" si="2"/>
        <v>Plat Unique</v>
      </c>
      <c r="C197" s="52" t="s">
        <v>22</v>
      </c>
      <c r="D197" s="17"/>
      <c r="E197" s="17" t="s">
        <v>26</v>
      </c>
      <c r="F197" s="39">
        <v>1</v>
      </c>
      <c r="G197" s="17">
        <v>2403</v>
      </c>
      <c r="H197" s="17"/>
      <c r="I197" s="17" t="s">
        <v>26</v>
      </c>
      <c r="J197" s="83"/>
      <c r="K197" s="84"/>
    </row>
    <row r="198" spans="1:11">
      <c r="A198" s="16">
        <v>40919</v>
      </c>
      <c r="B198" s="16" t="str">
        <f t="shared" si="2"/>
        <v>Plat Unique</v>
      </c>
      <c r="C198" s="52" t="s">
        <v>17</v>
      </c>
      <c r="D198" s="17"/>
      <c r="E198" s="17" t="s">
        <v>26</v>
      </c>
      <c r="F198" s="39">
        <v>1</v>
      </c>
      <c r="G198" s="17">
        <v>3611</v>
      </c>
      <c r="H198" s="17"/>
      <c r="I198" s="17" t="s">
        <v>26</v>
      </c>
      <c r="J198" s="83"/>
      <c r="K198" s="84"/>
    </row>
    <row r="199" spans="1:11">
      <c r="A199" s="16">
        <v>40919</v>
      </c>
      <c r="B199" s="16" t="str">
        <f t="shared" si="2"/>
        <v>Plat Unique</v>
      </c>
      <c r="C199" s="52" t="s">
        <v>34</v>
      </c>
      <c r="D199" s="17"/>
      <c r="E199" s="17" t="s">
        <v>26</v>
      </c>
      <c r="F199" s="39">
        <v>2</v>
      </c>
      <c r="G199" s="17">
        <v>6424</v>
      </c>
      <c r="H199" s="17"/>
      <c r="I199" s="17" t="s">
        <v>26</v>
      </c>
      <c r="J199" s="83"/>
      <c r="K199" s="84"/>
    </row>
    <row r="200" spans="1:11">
      <c r="A200" s="16">
        <v>40919</v>
      </c>
      <c r="B200" s="16" t="str">
        <f t="shared" ref="B200:B263" si="3">IF(COUNTIF(plat,$C200),$M$9,$M$10)</f>
        <v>Plat Unique</v>
      </c>
      <c r="C200" s="52" t="s">
        <v>21</v>
      </c>
      <c r="D200" s="17"/>
      <c r="E200" s="17" t="s">
        <v>26</v>
      </c>
      <c r="F200" s="39">
        <v>2</v>
      </c>
      <c r="G200" s="17">
        <v>6424</v>
      </c>
      <c r="H200" s="17"/>
      <c r="I200" s="17" t="s">
        <v>26</v>
      </c>
      <c r="J200" s="83"/>
      <c r="K200" s="84"/>
    </row>
    <row r="201" spans="1:11">
      <c r="A201" s="10">
        <v>40919</v>
      </c>
      <c r="B201" s="16" t="str">
        <f t="shared" si="3"/>
        <v>Plat Unique</v>
      </c>
      <c r="C201" s="53" t="s">
        <v>16</v>
      </c>
      <c r="D201" s="12"/>
      <c r="E201" s="12" t="s">
        <v>26</v>
      </c>
      <c r="F201" s="38">
        <v>1</v>
      </c>
      <c r="G201" s="12">
        <v>6817</v>
      </c>
      <c r="H201" s="12"/>
      <c r="I201" s="12" t="s">
        <v>26</v>
      </c>
      <c r="J201" s="81"/>
      <c r="K201" s="82"/>
    </row>
    <row r="202" spans="1:11">
      <c r="A202" s="16">
        <v>40920</v>
      </c>
      <c r="B202" s="16" t="str">
        <f t="shared" si="3"/>
        <v>Plateau repas</v>
      </c>
      <c r="C202" s="52" t="s">
        <v>6</v>
      </c>
      <c r="D202" s="17" t="s">
        <v>26</v>
      </c>
      <c r="E202" s="17"/>
      <c r="F202" s="39">
        <v>1</v>
      </c>
      <c r="G202" s="17" t="s">
        <v>36</v>
      </c>
      <c r="H202" s="17" t="s">
        <v>26</v>
      </c>
      <c r="I202" s="17"/>
      <c r="J202" s="83" t="s">
        <v>49</v>
      </c>
      <c r="K202" s="84"/>
    </row>
    <row r="203" spans="1:11">
      <c r="A203" s="16">
        <v>40920</v>
      </c>
      <c r="B203" s="16" t="str">
        <f t="shared" si="3"/>
        <v>Plat Unique</v>
      </c>
      <c r="C203" s="52" t="s">
        <v>22</v>
      </c>
      <c r="D203" s="17"/>
      <c r="E203" s="17" t="s">
        <v>26</v>
      </c>
      <c r="F203" s="39">
        <v>1</v>
      </c>
      <c r="G203" s="17">
        <v>2404</v>
      </c>
      <c r="H203" s="17" t="s">
        <v>26</v>
      </c>
      <c r="I203" s="17"/>
      <c r="J203" s="83"/>
      <c r="K203" s="84"/>
    </row>
    <row r="204" spans="1:11">
      <c r="A204" s="10">
        <v>40920</v>
      </c>
      <c r="B204" s="16" t="str">
        <f t="shared" si="3"/>
        <v>Plat Unique</v>
      </c>
      <c r="C204" s="53" t="s">
        <v>34</v>
      </c>
      <c r="D204" s="12"/>
      <c r="E204" s="12" t="s">
        <v>26</v>
      </c>
      <c r="F204" s="38">
        <v>1</v>
      </c>
      <c r="G204" s="12" t="s">
        <v>35</v>
      </c>
      <c r="H204" s="12" t="s">
        <v>26</v>
      </c>
      <c r="I204" s="12"/>
      <c r="J204" s="81"/>
      <c r="K204" s="82"/>
    </row>
    <row r="205" spans="1:11">
      <c r="A205" s="16">
        <v>40920</v>
      </c>
      <c r="B205" s="16" t="str">
        <f t="shared" si="3"/>
        <v>Plat Unique</v>
      </c>
      <c r="C205" s="52" t="s">
        <v>22</v>
      </c>
      <c r="D205" s="17"/>
      <c r="E205" s="17" t="s">
        <v>26</v>
      </c>
      <c r="F205" s="39">
        <v>1</v>
      </c>
      <c r="G205" s="17">
        <v>6267</v>
      </c>
      <c r="H205" s="17" t="s">
        <v>26</v>
      </c>
      <c r="I205" s="17"/>
      <c r="J205" s="83"/>
      <c r="K205" s="84"/>
    </row>
    <row r="206" spans="1:11">
      <c r="A206" s="16">
        <v>40920</v>
      </c>
      <c r="B206" s="16" t="str">
        <f t="shared" si="3"/>
        <v>Plat Unique</v>
      </c>
      <c r="C206" s="52" t="s">
        <v>22</v>
      </c>
      <c r="D206" s="17"/>
      <c r="E206" s="17" t="s">
        <v>26</v>
      </c>
      <c r="F206" s="39">
        <v>1</v>
      </c>
      <c r="G206" s="17">
        <v>3746</v>
      </c>
      <c r="H206" s="17" t="s">
        <v>26</v>
      </c>
      <c r="I206" s="17"/>
      <c r="J206" s="83" t="s">
        <v>49</v>
      </c>
      <c r="K206" s="84"/>
    </row>
    <row r="207" spans="1:11">
      <c r="A207" s="10">
        <v>40920</v>
      </c>
      <c r="B207" s="16" t="str">
        <f t="shared" si="3"/>
        <v>Plat Unique</v>
      </c>
      <c r="C207" s="53" t="s">
        <v>16</v>
      </c>
      <c r="D207" s="12"/>
      <c r="E207" s="12" t="s">
        <v>26</v>
      </c>
      <c r="F207" s="38">
        <v>1</v>
      </c>
      <c r="G207" s="12">
        <v>1101</v>
      </c>
      <c r="H207" s="12"/>
      <c r="I207" s="12" t="s">
        <v>26</v>
      </c>
      <c r="J207" s="81"/>
      <c r="K207" s="82"/>
    </row>
    <row r="208" spans="1:11">
      <c r="A208" s="10">
        <v>40920</v>
      </c>
      <c r="B208" s="16" t="str">
        <f t="shared" si="3"/>
        <v>Plat Unique</v>
      </c>
      <c r="C208" s="53" t="s">
        <v>34</v>
      </c>
      <c r="D208" s="12"/>
      <c r="E208" s="12" t="s">
        <v>26</v>
      </c>
      <c r="F208" s="38">
        <v>1</v>
      </c>
      <c r="G208" s="12">
        <v>1101</v>
      </c>
      <c r="H208" s="12"/>
      <c r="I208" s="12" t="s">
        <v>26</v>
      </c>
      <c r="J208" s="81"/>
      <c r="K208" s="82"/>
    </row>
    <row r="209" spans="1:11">
      <c r="A209" s="10">
        <v>40920</v>
      </c>
      <c r="B209" s="16" t="str">
        <f t="shared" si="3"/>
        <v>Plat Unique</v>
      </c>
      <c r="C209" s="53" t="s">
        <v>17</v>
      </c>
      <c r="D209" s="12"/>
      <c r="E209" s="12" t="s">
        <v>26</v>
      </c>
      <c r="F209" s="38">
        <v>1</v>
      </c>
      <c r="G209" s="12">
        <v>1101</v>
      </c>
      <c r="H209" s="12"/>
      <c r="I209" s="12" t="s">
        <v>26</v>
      </c>
      <c r="J209" s="81"/>
      <c r="K209" s="82"/>
    </row>
    <row r="210" spans="1:11">
      <c r="A210" s="10">
        <v>40920</v>
      </c>
      <c r="B210" s="16" t="str">
        <f t="shared" si="3"/>
        <v>Plat Unique</v>
      </c>
      <c r="C210" s="53" t="s">
        <v>22</v>
      </c>
      <c r="D210" s="12"/>
      <c r="E210" s="12" t="s">
        <v>26</v>
      </c>
      <c r="F210" s="38">
        <v>1</v>
      </c>
      <c r="G210" s="12">
        <v>1101</v>
      </c>
      <c r="H210" s="12"/>
      <c r="I210" s="12" t="s">
        <v>26</v>
      </c>
      <c r="J210" s="81"/>
      <c r="K210" s="82"/>
    </row>
    <row r="211" spans="1:11">
      <c r="A211" s="10">
        <v>40923</v>
      </c>
      <c r="B211" s="16" t="str">
        <f t="shared" si="3"/>
        <v>Plat Unique</v>
      </c>
      <c r="C211" s="53" t="s">
        <v>22</v>
      </c>
      <c r="D211" s="12"/>
      <c r="E211" s="9" t="s">
        <v>26</v>
      </c>
      <c r="F211" s="38">
        <v>1</v>
      </c>
      <c r="G211" s="12" t="s">
        <v>50</v>
      </c>
      <c r="H211" s="9" t="s">
        <v>26</v>
      </c>
      <c r="I211" s="12"/>
      <c r="J211" s="81"/>
      <c r="K211" s="82"/>
    </row>
    <row r="212" spans="1:11">
      <c r="A212" s="10">
        <v>40923</v>
      </c>
      <c r="B212" s="16" t="str">
        <f t="shared" si="3"/>
        <v>Plat Unique</v>
      </c>
      <c r="C212" s="53" t="s">
        <v>22</v>
      </c>
      <c r="D212" s="12"/>
      <c r="E212" s="9" t="s">
        <v>26</v>
      </c>
      <c r="F212" s="38">
        <v>1</v>
      </c>
      <c r="G212" s="12" t="s">
        <v>50</v>
      </c>
      <c r="H212" s="9" t="s">
        <v>26</v>
      </c>
      <c r="I212" s="12"/>
      <c r="J212" s="81"/>
      <c r="K212" s="82"/>
    </row>
    <row r="213" spans="1:11">
      <c r="A213" s="10">
        <v>40923</v>
      </c>
      <c r="B213" s="16" t="str">
        <f t="shared" si="3"/>
        <v>Plat Unique</v>
      </c>
      <c r="C213" s="53" t="s">
        <v>22</v>
      </c>
      <c r="D213" s="12"/>
      <c r="E213" s="9" t="s">
        <v>26</v>
      </c>
      <c r="F213" s="38">
        <v>1</v>
      </c>
      <c r="G213" s="12" t="s">
        <v>51</v>
      </c>
      <c r="H213" s="9" t="s">
        <v>26</v>
      </c>
      <c r="I213" s="12"/>
      <c r="J213" s="81"/>
      <c r="K213" s="82"/>
    </row>
    <row r="214" spans="1:11">
      <c r="A214" s="16">
        <v>40923</v>
      </c>
      <c r="B214" s="16" t="str">
        <f t="shared" si="3"/>
        <v>Plateau repas</v>
      </c>
      <c r="C214" s="52" t="s">
        <v>6</v>
      </c>
      <c r="D214" s="17" t="s">
        <v>26</v>
      </c>
      <c r="E214" s="17"/>
      <c r="F214" s="39">
        <v>1</v>
      </c>
      <c r="G214" s="17">
        <v>1204</v>
      </c>
      <c r="H214" s="17" t="s">
        <v>26</v>
      </c>
      <c r="I214" s="17"/>
      <c r="J214" s="83"/>
      <c r="K214" s="84"/>
    </row>
    <row r="215" spans="1:11">
      <c r="A215" s="16">
        <v>40923</v>
      </c>
      <c r="B215" s="16" t="str">
        <f t="shared" si="3"/>
        <v>Plateau repas</v>
      </c>
      <c r="C215" s="52" t="s">
        <v>6</v>
      </c>
      <c r="D215" s="17" t="s">
        <v>26</v>
      </c>
      <c r="E215" s="17"/>
      <c r="F215" s="39">
        <v>1</v>
      </c>
      <c r="G215" s="17">
        <v>2621</v>
      </c>
      <c r="H215" s="17" t="s">
        <v>26</v>
      </c>
      <c r="I215" s="17"/>
      <c r="J215" s="83"/>
      <c r="K215" s="84"/>
    </row>
    <row r="216" spans="1:11">
      <c r="A216" s="10">
        <v>40923</v>
      </c>
      <c r="B216" s="16" t="str">
        <f t="shared" si="3"/>
        <v>Plat Unique</v>
      </c>
      <c r="C216" s="53" t="s">
        <v>21</v>
      </c>
      <c r="D216" s="9"/>
      <c r="E216" s="9" t="s">
        <v>26</v>
      </c>
      <c r="F216" s="38">
        <v>1</v>
      </c>
      <c r="G216" s="12" t="s">
        <v>52</v>
      </c>
      <c r="H216" s="12"/>
      <c r="I216" s="9" t="s">
        <v>26</v>
      </c>
      <c r="J216" s="81"/>
      <c r="K216" s="82"/>
    </row>
    <row r="217" spans="1:11">
      <c r="A217" s="10">
        <v>40923</v>
      </c>
      <c r="B217" s="16" t="str">
        <f t="shared" si="3"/>
        <v>Plat Unique</v>
      </c>
      <c r="C217" s="53" t="s">
        <v>22</v>
      </c>
      <c r="D217" s="9"/>
      <c r="E217" s="9" t="s">
        <v>26</v>
      </c>
      <c r="F217" s="38">
        <v>1</v>
      </c>
      <c r="G217" s="12" t="s">
        <v>52</v>
      </c>
      <c r="H217" s="12"/>
      <c r="I217" s="9" t="s">
        <v>26</v>
      </c>
      <c r="J217" s="81"/>
      <c r="K217" s="82"/>
    </row>
    <row r="218" spans="1:11">
      <c r="A218" s="16">
        <v>40923</v>
      </c>
      <c r="B218" s="16" t="str">
        <f t="shared" si="3"/>
        <v>Plat Unique</v>
      </c>
      <c r="C218" s="52" t="s">
        <v>17</v>
      </c>
      <c r="D218" s="17"/>
      <c r="E218" s="17" t="s">
        <v>26</v>
      </c>
      <c r="F218" s="39">
        <v>1</v>
      </c>
      <c r="G218" s="17">
        <v>3674</v>
      </c>
      <c r="H218" s="17"/>
      <c r="I218" s="17" t="s">
        <v>26</v>
      </c>
      <c r="J218" s="83"/>
      <c r="K218" s="84"/>
    </row>
    <row r="219" spans="1:11">
      <c r="A219" s="10">
        <v>40923</v>
      </c>
      <c r="B219" s="16" t="str">
        <f t="shared" si="3"/>
        <v>Plat Unique</v>
      </c>
      <c r="C219" s="53" t="s">
        <v>34</v>
      </c>
      <c r="D219" s="9"/>
      <c r="E219" s="9" t="s">
        <v>26</v>
      </c>
      <c r="F219" s="38">
        <v>1</v>
      </c>
      <c r="G219" s="12">
        <v>3722</v>
      </c>
      <c r="H219" s="12"/>
      <c r="I219" s="9" t="s">
        <v>26</v>
      </c>
      <c r="J219" s="81"/>
      <c r="K219" s="82"/>
    </row>
    <row r="220" spans="1:11">
      <c r="A220" s="16">
        <v>40923</v>
      </c>
      <c r="B220" s="16" t="str">
        <f t="shared" si="3"/>
        <v>Plat Unique</v>
      </c>
      <c r="C220" s="52" t="s">
        <v>25</v>
      </c>
      <c r="D220" s="17"/>
      <c r="E220" s="17" t="s">
        <v>26</v>
      </c>
      <c r="F220" s="39">
        <v>1</v>
      </c>
      <c r="G220" s="17">
        <v>6711</v>
      </c>
      <c r="H220" s="17"/>
      <c r="I220" s="17" t="s">
        <v>26</v>
      </c>
      <c r="J220" s="83"/>
      <c r="K220" s="84"/>
    </row>
    <row r="221" spans="1:11">
      <c r="A221" s="10">
        <v>40923</v>
      </c>
      <c r="B221" s="16" t="str">
        <f t="shared" si="3"/>
        <v>Plat Unique</v>
      </c>
      <c r="C221" s="53" t="s">
        <v>22</v>
      </c>
      <c r="D221" s="9"/>
      <c r="E221" s="9" t="s">
        <v>26</v>
      </c>
      <c r="F221" s="38">
        <v>1</v>
      </c>
      <c r="G221" s="12">
        <v>6458</v>
      </c>
      <c r="H221" s="12"/>
      <c r="I221" s="9" t="s">
        <v>26</v>
      </c>
      <c r="J221" s="81"/>
      <c r="K221" s="82"/>
    </row>
    <row r="222" spans="1:11">
      <c r="A222" s="10">
        <v>40923</v>
      </c>
      <c r="B222" s="16" t="str">
        <f t="shared" si="3"/>
        <v>Plat Unique</v>
      </c>
      <c r="C222" s="53" t="s">
        <v>22</v>
      </c>
      <c r="D222" s="9"/>
      <c r="E222" s="9" t="s">
        <v>26</v>
      </c>
      <c r="F222" s="38">
        <v>1</v>
      </c>
      <c r="G222" s="12">
        <v>6641</v>
      </c>
      <c r="H222" s="12"/>
      <c r="I222" s="9" t="s">
        <v>26</v>
      </c>
      <c r="J222" s="81"/>
      <c r="K222" s="82"/>
    </row>
    <row r="223" spans="1:11">
      <c r="A223" s="16">
        <v>40923</v>
      </c>
      <c r="B223" s="16" t="str">
        <f t="shared" si="3"/>
        <v>Plat Unique</v>
      </c>
      <c r="C223" s="52" t="s">
        <v>22</v>
      </c>
      <c r="D223" s="17"/>
      <c r="E223" s="17" t="s">
        <v>26</v>
      </c>
      <c r="F223" s="39">
        <v>1</v>
      </c>
      <c r="G223" s="17">
        <v>6424</v>
      </c>
      <c r="H223" s="17"/>
      <c r="I223" s="17" t="s">
        <v>26</v>
      </c>
      <c r="J223" s="83"/>
      <c r="K223" s="84"/>
    </row>
    <row r="224" spans="1:11">
      <c r="A224" s="16">
        <v>40923</v>
      </c>
      <c r="B224" s="16" t="str">
        <f t="shared" si="3"/>
        <v>Plat Unique</v>
      </c>
      <c r="C224" s="52" t="s">
        <v>22</v>
      </c>
      <c r="D224" s="17"/>
      <c r="E224" s="17" t="s">
        <v>26</v>
      </c>
      <c r="F224" s="39">
        <v>1</v>
      </c>
      <c r="G224" s="17">
        <v>6601</v>
      </c>
      <c r="H224" s="17"/>
      <c r="I224" s="17" t="s">
        <v>26</v>
      </c>
      <c r="J224" s="83"/>
      <c r="K224" s="84"/>
    </row>
    <row r="225" spans="1:11">
      <c r="A225" s="16">
        <v>40923</v>
      </c>
      <c r="B225" s="16" t="str">
        <f t="shared" si="3"/>
        <v>Plat Unique</v>
      </c>
      <c r="C225" s="52" t="s">
        <v>22</v>
      </c>
      <c r="D225" s="17"/>
      <c r="E225" s="17" t="s">
        <v>26</v>
      </c>
      <c r="F225" s="39">
        <v>1</v>
      </c>
      <c r="G225" s="17">
        <v>6601</v>
      </c>
      <c r="H225" s="17"/>
      <c r="I225" s="17" t="s">
        <v>26</v>
      </c>
      <c r="J225" s="83"/>
      <c r="K225" s="84"/>
    </row>
    <row r="226" spans="1:11">
      <c r="A226" s="23">
        <v>40923</v>
      </c>
      <c r="B226" s="16" t="str">
        <f t="shared" si="3"/>
        <v>Plateau repas</v>
      </c>
      <c r="C226" s="56" t="s">
        <v>4</v>
      </c>
      <c r="D226" s="24" t="s">
        <v>26</v>
      </c>
      <c r="E226" s="24"/>
      <c r="F226" s="25">
        <v>1</v>
      </c>
      <c r="G226" s="24" t="s">
        <v>28</v>
      </c>
      <c r="H226" s="24"/>
      <c r="I226" s="24" t="s">
        <v>26</v>
      </c>
      <c r="J226" s="85"/>
      <c r="K226" s="86"/>
    </row>
    <row r="227" spans="1:11">
      <c r="A227" s="16">
        <v>40921</v>
      </c>
      <c r="B227" s="16" t="str">
        <f t="shared" si="3"/>
        <v>Plateau repas</v>
      </c>
      <c r="C227" s="52" t="s">
        <v>6</v>
      </c>
      <c r="D227" s="17" t="s">
        <v>26</v>
      </c>
      <c r="E227" s="17"/>
      <c r="F227" s="39">
        <v>1</v>
      </c>
      <c r="G227" s="17">
        <v>1207</v>
      </c>
      <c r="H227" s="17" t="s">
        <v>26</v>
      </c>
      <c r="I227" s="17"/>
      <c r="J227" s="83"/>
      <c r="K227" s="84"/>
    </row>
    <row r="228" spans="1:11">
      <c r="A228" s="16">
        <v>40921</v>
      </c>
      <c r="B228" s="16" t="str">
        <f t="shared" si="3"/>
        <v>Plat Unique</v>
      </c>
      <c r="C228" s="52" t="s">
        <v>17</v>
      </c>
      <c r="D228" s="17"/>
      <c r="E228" s="17" t="s">
        <v>26</v>
      </c>
      <c r="F228" s="39">
        <v>1</v>
      </c>
      <c r="G228" s="17">
        <v>6601</v>
      </c>
      <c r="H228" s="17" t="s">
        <v>26</v>
      </c>
      <c r="I228" s="17"/>
      <c r="J228" s="83"/>
      <c r="K228" s="84"/>
    </row>
    <row r="229" spans="1:11">
      <c r="A229" s="16">
        <v>40921</v>
      </c>
      <c r="B229" s="16" t="str">
        <f t="shared" si="3"/>
        <v>Plat Unique</v>
      </c>
      <c r="C229" s="52" t="s">
        <v>16</v>
      </c>
      <c r="D229" s="17"/>
      <c r="E229" s="17" t="s">
        <v>26</v>
      </c>
      <c r="F229" s="39">
        <v>1</v>
      </c>
      <c r="G229" s="17">
        <v>6601</v>
      </c>
      <c r="H229" s="17" t="s">
        <v>26</v>
      </c>
      <c r="I229" s="17"/>
      <c r="J229" s="83" t="s">
        <v>55</v>
      </c>
      <c r="K229" s="84"/>
    </row>
    <row r="230" spans="1:11">
      <c r="A230" s="16">
        <v>40921</v>
      </c>
      <c r="B230" s="16" t="str">
        <f t="shared" si="3"/>
        <v>Plat Unique</v>
      </c>
      <c r="C230" s="52" t="s">
        <v>22</v>
      </c>
      <c r="D230" s="17"/>
      <c r="E230" s="17" t="s">
        <v>26</v>
      </c>
      <c r="F230" s="39">
        <v>1</v>
      </c>
      <c r="G230" s="17">
        <v>2621</v>
      </c>
      <c r="H230" s="17"/>
      <c r="I230" s="17" t="s">
        <v>26</v>
      </c>
      <c r="J230" s="83" t="s">
        <v>55</v>
      </c>
      <c r="K230" s="84"/>
    </row>
    <row r="231" spans="1:11">
      <c r="A231" s="16">
        <v>40921</v>
      </c>
      <c r="B231" s="16" t="str">
        <f t="shared" si="3"/>
        <v>Plat Unique</v>
      </c>
      <c r="C231" s="52" t="s">
        <v>34</v>
      </c>
      <c r="D231" s="17"/>
      <c r="E231" s="17" t="s">
        <v>26</v>
      </c>
      <c r="F231" s="39">
        <v>1</v>
      </c>
      <c r="G231" s="17">
        <v>2403</v>
      </c>
      <c r="H231" s="17"/>
      <c r="I231" s="17" t="s">
        <v>26</v>
      </c>
      <c r="J231" s="83" t="s">
        <v>55</v>
      </c>
      <c r="K231" s="84"/>
    </row>
    <row r="232" spans="1:11">
      <c r="A232" s="16">
        <v>40921</v>
      </c>
      <c r="B232" s="16" t="str">
        <f t="shared" si="3"/>
        <v>Plat Unique</v>
      </c>
      <c r="C232" s="52" t="s">
        <v>22</v>
      </c>
      <c r="D232" s="17"/>
      <c r="E232" s="17" t="s">
        <v>26</v>
      </c>
      <c r="F232" s="39">
        <v>1</v>
      </c>
      <c r="G232" s="17">
        <v>6711</v>
      </c>
      <c r="H232" s="17"/>
      <c r="I232" s="17" t="s">
        <v>26</v>
      </c>
      <c r="J232" s="83"/>
      <c r="K232" s="84"/>
    </row>
    <row r="233" spans="1:11">
      <c r="A233" s="16">
        <v>40921</v>
      </c>
      <c r="B233" s="16" t="str">
        <f t="shared" si="3"/>
        <v>Plat Unique</v>
      </c>
      <c r="C233" s="52" t="s">
        <v>22</v>
      </c>
      <c r="D233" s="17"/>
      <c r="E233" s="17" t="s">
        <v>26</v>
      </c>
      <c r="F233" s="39">
        <v>1</v>
      </c>
      <c r="G233" s="17">
        <v>6935</v>
      </c>
      <c r="H233" s="17"/>
      <c r="I233" s="17" t="s">
        <v>26</v>
      </c>
      <c r="J233" s="83"/>
      <c r="K233" s="84"/>
    </row>
    <row r="234" spans="1:11">
      <c r="A234" s="16">
        <v>40921</v>
      </c>
      <c r="B234" s="16" t="str">
        <f t="shared" si="3"/>
        <v>Plat Unique</v>
      </c>
      <c r="C234" s="52" t="s">
        <v>34</v>
      </c>
      <c r="D234" s="17"/>
      <c r="E234" s="17" t="s">
        <v>26</v>
      </c>
      <c r="F234" s="39">
        <v>1</v>
      </c>
      <c r="G234" s="17">
        <v>3674</v>
      </c>
      <c r="H234" s="17"/>
      <c r="I234" s="17" t="s">
        <v>26</v>
      </c>
      <c r="J234" s="83" t="s">
        <v>55</v>
      </c>
      <c r="K234" s="84"/>
    </row>
    <row r="235" spans="1:11">
      <c r="A235" s="16">
        <v>40922</v>
      </c>
      <c r="B235" s="16" t="str">
        <f t="shared" si="3"/>
        <v>Plateau repas</v>
      </c>
      <c r="C235" s="52" t="s">
        <v>6</v>
      </c>
      <c r="D235" s="17" t="s">
        <v>26</v>
      </c>
      <c r="E235" s="17"/>
      <c r="F235" s="39">
        <v>1</v>
      </c>
      <c r="G235" s="17">
        <v>1204</v>
      </c>
      <c r="H235" s="17" t="s">
        <v>26</v>
      </c>
      <c r="I235" s="17"/>
      <c r="J235" s="83"/>
      <c r="K235" s="84"/>
    </row>
    <row r="236" spans="1:11">
      <c r="A236" s="16">
        <v>40922</v>
      </c>
      <c r="B236" s="16" t="str">
        <f t="shared" si="3"/>
        <v>Plateau repas</v>
      </c>
      <c r="C236" s="52" t="s">
        <v>7</v>
      </c>
      <c r="D236" s="17" t="s">
        <v>26</v>
      </c>
      <c r="E236" s="17"/>
      <c r="F236" s="39">
        <v>2</v>
      </c>
      <c r="G236" s="17">
        <v>1204</v>
      </c>
      <c r="H236" s="17" t="s">
        <v>26</v>
      </c>
      <c r="I236" s="17"/>
      <c r="J236" s="83"/>
      <c r="K236" s="84"/>
    </row>
    <row r="237" spans="1:11">
      <c r="A237" s="16">
        <v>40922</v>
      </c>
      <c r="B237" s="16" t="str">
        <f t="shared" si="3"/>
        <v>Plateau repas</v>
      </c>
      <c r="C237" s="52" t="s">
        <v>4</v>
      </c>
      <c r="D237" s="17" t="s">
        <v>26</v>
      </c>
      <c r="E237" s="17"/>
      <c r="F237" s="39">
        <v>2</v>
      </c>
      <c r="G237" s="17">
        <v>6932</v>
      </c>
      <c r="H237" s="17" t="s">
        <v>26</v>
      </c>
      <c r="I237" s="17"/>
      <c r="J237" s="83"/>
      <c r="K237" s="84"/>
    </row>
    <row r="238" spans="1:11">
      <c r="A238" s="16">
        <v>40922</v>
      </c>
      <c r="B238" s="16" t="str">
        <f t="shared" si="3"/>
        <v>Plateau repas</v>
      </c>
      <c r="C238" s="52" t="s">
        <v>46</v>
      </c>
      <c r="D238" s="17" t="s">
        <v>26</v>
      </c>
      <c r="E238" s="17"/>
      <c r="F238" s="39">
        <v>1</v>
      </c>
      <c r="G238" s="17">
        <v>6932</v>
      </c>
      <c r="H238" s="17" t="s">
        <v>26</v>
      </c>
      <c r="I238" s="17"/>
      <c r="J238" s="83"/>
      <c r="K238" s="84"/>
    </row>
    <row r="239" spans="1:11">
      <c r="A239" s="16">
        <v>40922</v>
      </c>
      <c r="B239" s="16" t="str">
        <f t="shared" si="3"/>
        <v>Plateau repas</v>
      </c>
      <c r="C239" s="52" t="s">
        <v>4</v>
      </c>
      <c r="D239" s="17" t="s">
        <v>26</v>
      </c>
      <c r="E239" s="17"/>
      <c r="F239" s="39">
        <v>3</v>
      </c>
      <c r="G239" s="17">
        <v>6932</v>
      </c>
      <c r="H239" s="17" t="s">
        <v>26</v>
      </c>
      <c r="I239" s="17"/>
      <c r="J239" s="83" t="s">
        <v>56</v>
      </c>
      <c r="K239" s="84"/>
    </row>
    <row r="240" spans="1:11">
      <c r="A240" s="10">
        <v>40922</v>
      </c>
      <c r="B240" s="16" t="str">
        <f t="shared" si="3"/>
        <v>Plat Unique</v>
      </c>
      <c r="C240" s="53" t="s">
        <v>22</v>
      </c>
      <c r="D240" s="12"/>
      <c r="E240" s="12" t="s">
        <v>26</v>
      </c>
      <c r="F240" s="38">
        <v>1</v>
      </c>
      <c r="G240" s="12">
        <v>3003</v>
      </c>
      <c r="H240" s="12"/>
      <c r="I240" s="12" t="s">
        <v>26</v>
      </c>
      <c r="J240" s="81"/>
      <c r="K240" s="82"/>
    </row>
    <row r="241" spans="1:11">
      <c r="A241" s="10">
        <v>40922</v>
      </c>
      <c r="B241" s="16" t="str">
        <f t="shared" si="3"/>
        <v>Plat Unique</v>
      </c>
      <c r="C241" s="53" t="s">
        <v>29</v>
      </c>
      <c r="D241" s="12"/>
      <c r="E241" s="12" t="s">
        <v>26</v>
      </c>
      <c r="F241" s="38">
        <v>1</v>
      </c>
      <c r="G241" s="12">
        <v>6511</v>
      </c>
      <c r="H241" s="12"/>
      <c r="I241" s="12" t="s">
        <v>26</v>
      </c>
      <c r="J241" s="81"/>
      <c r="K241" s="82"/>
    </row>
    <row r="242" spans="1:11">
      <c r="A242" s="16">
        <v>40922</v>
      </c>
      <c r="B242" s="16" t="str">
        <f t="shared" si="3"/>
        <v>Plat Unique</v>
      </c>
      <c r="C242" s="52" t="s">
        <v>34</v>
      </c>
      <c r="D242" s="17"/>
      <c r="E242" s="17" t="s">
        <v>26</v>
      </c>
      <c r="F242" s="39">
        <v>1</v>
      </c>
      <c r="G242" s="17">
        <v>6931</v>
      </c>
      <c r="H242" s="17"/>
      <c r="I242" s="17" t="s">
        <v>26</v>
      </c>
      <c r="J242" s="83" t="s">
        <v>55</v>
      </c>
      <c r="K242" s="84"/>
    </row>
    <row r="243" spans="1:11">
      <c r="A243" s="10">
        <v>40924</v>
      </c>
      <c r="B243" s="16" t="str">
        <f t="shared" si="3"/>
        <v>Plateau repas</v>
      </c>
      <c r="C243" s="53" t="s">
        <v>6</v>
      </c>
      <c r="D243" s="12" t="s">
        <v>26</v>
      </c>
      <c r="E243" s="12"/>
      <c r="F243" s="38">
        <v>1</v>
      </c>
      <c r="G243" s="12">
        <v>2401</v>
      </c>
      <c r="H243" s="12" t="s">
        <v>26</v>
      </c>
      <c r="I243" s="12"/>
      <c r="J243" s="81"/>
      <c r="K243" s="82"/>
    </row>
    <row r="244" spans="1:11">
      <c r="A244" s="10">
        <v>40924</v>
      </c>
      <c r="B244" s="16" t="str">
        <f t="shared" si="3"/>
        <v>Plateau repas</v>
      </c>
      <c r="C244" s="53" t="s">
        <v>6</v>
      </c>
      <c r="D244" s="12" t="s">
        <v>26</v>
      </c>
      <c r="E244" s="12"/>
      <c r="F244" s="38">
        <v>1</v>
      </c>
      <c r="G244" s="12" t="s">
        <v>53</v>
      </c>
      <c r="H244" s="12" t="s">
        <v>26</v>
      </c>
      <c r="I244" s="12"/>
      <c r="J244" s="81"/>
      <c r="K244" s="82"/>
    </row>
    <row r="245" spans="1:11">
      <c r="A245" s="16">
        <v>40924</v>
      </c>
      <c r="B245" s="16" t="str">
        <f t="shared" si="3"/>
        <v>Plateau repas</v>
      </c>
      <c r="C245" s="52" t="s">
        <v>6</v>
      </c>
      <c r="D245" s="17"/>
      <c r="E245" s="17" t="s">
        <v>26</v>
      </c>
      <c r="F245" s="39">
        <v>1</v>
      </c>
      <c r="G245" s="17">
        <v>1207</v>
      </c>
      <c r="H245" s="17"/>
      <c r="I245" s="17" t="s">
        <v>26</v>
      </c>
      <c r="J245" s="83"/>
      <c r="K245" s="84"/>
    </row>
    <row r="246" spans="1:11">
      <c r="A246" s="16">
        <v>40924</v>
      </c>
      <c r="B246" s="16" t="str">
        <f t="shared" si="3"/>
        <v>Plateau repas</v>
      </c>
      <c r="C246" s="52" t="s">
        <v>46</v>
      </c>
      <c r="D246" s="17"/>
      <c r="E246" s="17" t="s">
        <v>26</v>
      </c>
      <c r="F246" s="39">
        <v>1</v>
      </c>
      <c r="G246" s="17">
        <v>1207</v>
      </c>
      <c r="H246" s="17"/>
      <c r="I246" s="17" t="s">
        <v>26</v>
      </c>
      <c r="J246" s="83" t="s">
        <v>57</v>
      </c>
      <c r="K246" s="84"/>
    </row>
    <row r="247" spans="1:11">
      <c r="A247" s="10">
        <v>40924</v>
      </c>
      <c r="B247" s="16" t="str">
        <f t="shared" si="3"/>
        <v>Plateau repas</v>
      </c>
      <c r="C247" s="53" t="s">
        <v>4</v>
      </c>
      <c r="D247" s="12"/>
      <c r="E247" s="12" t="s">
        <v>26</v>
      </c>
      <c r="F247" s="38">
        <v>1</v>
      </c>
      <c r="G247" s="12" t="s">
        <v>54</v>
      </c>
      <c r="H247" s="12"/>
      <c r="I247" s="12" t="s">
        <v>26</v>
      </c>
      <c r="J247" s="81"/>
      <c r="K247" s="82"/>
    </row>
    <row r="248" spans="1:11">
      <c r="A248" s="16">
        <v>40924</v>
      </c>
      <c r="B248" s="16" t="str">
        <f t="shared" si="3"/>
        <v>Plateau repas</v>
      </c>
      <c r="C248" s="52" t="s">
        <v>7</v>
      </c>
      <c r="D248" s="17"/>
      <c r="E248" s="17" t="s">
        <v>26</v>
      </c>
      <c r="F248" s="39">
        <v>1</v>
      </c>
      <c r="G248" s="17">
        <v>3011</v>
      </c>
      <c r="H248" s="17"/>
      <c r="I248" s="17" t="s">
        <v>26</v>
      </c>
      <c r="J248" s="83"/>
      <c r="K248" s="84"/>
    </row>
    <row r="249" spans="1:11">
      <c r="A249" s="16">
        <v>40925</v>
      </c>
      <c r="B249" s="16" t="str">
        <f t="shared" si="3"/>
        <v>Plat Unique</v>
      </c>
      <c r="C249" s="52" t="s">
        <v>47</v>
      </c>
      <c r="D249" s="17" t="s">
        <v>26</v>
      </c>
      <c r="E249" s="17"/>
      <c r="F249" s="39">
        <v>1</v>
      </c>
      <c r="G249" s="17">
        <v>6251</v>
      </c>
      <c r="H249" s="17"/>
      <c r="I249" s="17" t="s">
        <v>26</v>
      </c>
      <c r="J249" s="83"/>
      <c r="K249" s="84"/>
    </row>
    <row r="250" spans="1:11">
      <c r="A250" s="16">
        <v>40925</v>
      </c>
      <c r="B250" s="16" t="str">
        <f t="shared" si="3"/>
        <v>Plateau repas</v>
      </c>
      <c r="C250" s="52" t="s">
        <v>4</v>
      </c>
      <c r="D250" s="17" t="s">
        <v>26</v>
      </c>
      <c r="E250" s="17"/>
      <c r="F250" s="39">
        <v>1</v>
      </c>
      <c r="G250" s="17">
        <v>6251</v>
      </c>
      <c r="H250" s="17"/>
      <c r="I250" s="17" t="s">
        <v>26</v>
      </c>
      <c r="J250" s="83"/>
      <c r="K250" s="84"/>
    </row>
    <row r="251" spans="1:11">
      <c r="A251" s="16">
        <v>40925</v>
      </c>
      <c r="B251" s="16" t="str">
        <f t="shared" si="3"/>
        <v>Plateau repas</v>
      </c>
      <c r="C251" s="52" t="s">
        <v>7</v>
      </c>
      <c r="D251" s="17" t="s">
        <v>26</v>
      </c>
      <c r="E251" s="17"/>
      <c r="F251" s="39">
        <v>1</v>
      </c>
      <c r="G251" s="17">
        <v>6251</v>
      </c>
      <c r="H251" s="17"/>
      <c r="I251" s="17" t="s">
        <v>26</v>
      </c>
      <c r="J251" s="83" t="s">
        <v>57</v>
      </c>
      <c r="K251" s="84"/>
    </row>
    <row r="252" spans="1:11">
      <c r="A252" s="10">
        <v>40926</v>
      </c>
      <c r="B252" s="16" t="str">
        <f t="shared" si="3"/>
        <v>Plateau repas</v>
      </c>
      <c r="C252" s="53" t="s">
        <v>6</v>
      </c>
      <c r="D252" s="12" t="s">
        <v>26</v>
      </c>
      <c r="E252" s="12"/>
      <c r="F252" s="38">
        <v>1</v>
      </c>
      <c r="G252" s="12">
        <v>3217</v>
      </c>
      <c r="H252" s="12" t="s">
        <v>26</v>
      </c>
      <c r="I252" s="12"/>
      <c r="J252" s="81"/>
      <c r="K252" s="82"/>
    </row>
    <row r="253" spans="1:11">
      <c r="A253" s="10">
        <v>40926</v>
      </c>
      <c r="B253" s="16" t="str">
        <f t="shared" si="3"/>
        <v>Plateau repas</v>
      </c>
      <c r="C253" s="53" t="s">
        <v>14</v>
      </c>
      <c r="D253" s="12"/>
      <c r="E253" s="12" t="s">
        <v>26</v>
      </c>
      <c r="F253" s="38">
        <v>2</v>
      </c>
      <c r="G253" s="12">
        <v>6255</v>
      </c>
      <c r="H253" s="12"/>
      <c r="I253" s="12" t="s">
        <v>26</v>
      </c>
      <c r="J253" s="81"/>
      <c r="K253" s="82"/>
    </row>
    <row r="254" spans="1:11">
      <c r="A254" s="10">
        <v>40928</v>
      </c>
      <c r="B254" s="16" t="str">
        <f t="shared" si="3"/>
        <v>Plat Unique</v>
      </c>
      <c r="C254" s="53" t="s">
        <v>22</v>
      </c>
      <c r="D254" s="12"/>
      <c r="E254" s="12" t="s">
        <v>26</v>
      </c>
      <c r="F254" s="38">
        <v>1</v>
      </c>
      <c r="G254" s="12">
        <v>1206</v>
      </c>
      <c r="H254" s="12" t="s">
        <v>26</v>
      </c>
      <c r="I254" s="12"/>
      <c r="J254" s="81"/>
      <c r="K254" s="82"/>
    </row>
    <row r="255" spans="1:11">
      <c r="A255" s="10">
        <v>40928</v>
      </c>
      <c r="B255" s="16" t="str">
        <f t="shared" si="3"/>
        <v>Plat Unique</v>
      </c>
      <c r="C255" s="53" t="s">
        <v>34</v>
      </c>
      <c r="D255" s="12"/>
      <c r="E255" s="12" t="s">
        <v>26</v>
      </c>
      <c r="F255" s="38">
        <v>1</v>
      </c>
      <c r="G255" s="12">
        <v>2136</v>
      </c>
      <c r="H255" s="12" t="s">
        <v>26</v>
      </c>
      <c r="I255" s="12"/>
      <c r="J255" s="81"/>
      <c r="K255" s="82"/>
    </row>
    <row r="256" spans="1:11">
      <c r="A256" s="16">
        <v>40928</v>
      </c>
      <c r="B256" s="16" t="str">
        <f t="shared" si="3"/>
        <v>Plat Unique</v>
      </c>
      <c r="C256" s="52" t="s">
        <v>34</v>
      </c>
      <c r="D256" s="17"/>
      <c r="E256" s="17" t="s">
        <v>26</v>
      </c>
      <c r="F256" s="39">
        <v>1</v>
      </c>
      <c r="G256" s="17">
        <v>1402</v>
      </c>
      <c r="H256" s="17" t="s">
        <v>26</v>
      </c>
      <c r="I256" s="17"/>
      <c r="J256" s="83"/>
      <c r="K256" s="84"/>
    </row>
    <row r="257" spans="1:11">
      <c r="A257" s="10">
        <v>40928</v>
      </c>
      <c r="B257" s="16" t="str">
        <f t="shared" si="3"/>
        <v>Plat Unique</v>
      </c>
      <c r="C257" s="53" t="s">
        <v>22</v>
      </c>
      <c r="D257" s="12"/>
      <c r="E257" s="12" t="s">
        <v>26</v>
      </c>
      <c r="F257" s="38">
        <v>1</v>
      </c>
      <c r="G257" s="12" t="s">
        <v>58</v>
      </c>
      <c r="H257" s="12" t="s">
        <v>26</v>
      </c>
      <c r="I257" s="12"/>
      <c r="J257" s="81"/>
      <c r="K257" s="82"/>
    </row>
    <row r="258" spans="1:11">
      <c r="A258" s="16">
        <v>40928</v>
      </c>
      <c r="B258" s="16" t="str">
        <f t="shared" si="3"/>
        <v>Plat Unique</v>
      </c>
      <c r="C258" s="52" t="s">
        <v>22</v>
      </c>
      <c r="D258" s="17"/>
      <c r="E258" s="17" t="s">
        <v>26</v>
      </c>
      <c r="F258" s="39">
        <v>1</v>
      </c>
      <c r="G258" s="17">
        <v>6512</v>
      </c>
      <c r="H258" s="17" t="s">
        <v>26</v>
      </c>
      <c r="I258" s="17"/>
      <c r="J258" s="83"/>
      <c r="K258" s="84"/>
    </row>
    <row r="259" spans="1:11">
      <c r="A259" s="16">
        <v>40928</v>
      </c>
      <c r="B259" s="16" t="str">
        <f t="shared" si="3"/>
        <v>Plat Unique</v>
      </c>
      <c r="C259" s="52" t="s">
        <v>22</v>
      </c>
      <c r="D259" s="17"/>
      <c r="E259" s="17" t="s">
        <v>26</v>
      </c>
      <c r="F259" s="39">
        <v>1</v>
      </c>
      <c r="G259" s="17">
        <v>6411</v>
      </c>
      <c r="H259" s="17" t="s">
        <v>26</v>
      </c>
      <c r="I259" s="17"/>
      <c r="J259" s="83"/>
      <c r="K259" s="84"/>
    </row>
    <row r="260" spans="1:11">
      <c r="A260" s="10">
        <v>40928</v>
      </c>
      <c r="B260" s="16" t="str">
        <f t="shared" si="3"/>
        <v>Plateau repas</v>
      </c>
      <c r="C260" s="53" t="s">
        <v>6</v>
      </c>
      <c r="D260" s="12" t="s">
        <v>26</v>
      </c>
      <c r="E260" s="12"/>
      <c r="F260" s="38">
        <v>5</v>
      </c>
      <c r="G260" s="12">
        <v>2217</v>
      </c>
      <c r="H260" s="12" t="s">
        <v>26</v>
      </c>
      <c r="I260" s="12"/>
      <c r="J260" s="81"/>
      <c r="K260" s="82"/>
    </row>
    <row r="261" spans="1:11">
      <c r="A261" s="10">
        <v>40928</v>
      </c>
      <c r="B261" s="16" t="str">
        <f t="shared" si="3"/>
        <v>Plat Unique</v>
      </c>
      <c r="C261" s="53" t="s">
        <v>22</v>
      </c>
      <c r="D261" s="12"/>
      <c r="E261" s="12" t="s">
        <v>26</v>
      </c>
      <c r="F261" s="38">
        <v>1</v>
      </c>
      <c r="G261" s="12">
        <v>3003</v>
      </c>
      <c r="H261" s="12"/>
      <c r="I261" s="12" t="s">
        <v>26</v>
      </c>
      <c r="J261" s="81"/>
      <c r="K261" s="82"/>
    </row>
    <row r="262" spans="1:11">
      <c r="A262" s="10">
        <v>40928</v>
      </c>
      <c r="B262" s="16" t="str">
        <f t="shared" si="3"/>
        <v>Plat Unique</v>
      </c>
      <c r="C262" s="53" t="s">
        <v>22</v>
      </c>
      <c r="D262" s="12"/>
      <c r="E262" s="12" t="s">
        <v>26</v>
      </c>
      <c r="F262" s="38">
        <v>1</v>
      </c>
      <c r="G262" s="12" t="s">
        <v>59</v>
      </c>
      <c r="H262" s="12"/>
      <c r="I262" s="12" t="s">
        <v>26</v>
      </c>
      <c r="J262" s="81"/>
      <c r="K262" s="82"/>
    </row>
    <row r="263" spans="1:11">
      <c r="A263" s="16">
        <v>40930</v>
      </c>
      <c r="B263" s="16" t="str">
        <f t="shared" si="3"/>
        <v>Plateau repas</v>
      </c>
      <c r="C263" s="52" t="s">
        <v>7</v>
      </c>
      <c r="D263" s="17" t="s">
        <v>26</v>
      </c>
      <c r="E263" s="17"/>
      <c r="F263" s="39">
        <v>4</v>
      </c>
      <c r="G263" s="17">
        <v>2051</v>
      </c>
      <c r="H263" s="17" t="s">
        <v>26</v>
      </c>
      <c r="I263" s="17"/>
      <c r="J263" s="83"/>
      <c r="K263" s="84"/>
    </row>
    <row r="264" spans="1:11">
      <c r="A264" s="16">
        <v>40930</v>
      </c>
      <c r="B264" s="16" t="str">
        <f t="shared" ref="B264:B327" si="4">IF(COUNTIF(plat,$C264),$M$9,$M$10)</f>
        <v>Plateau repas</v>
      </c>
      <c r="C264" s="52" t="s">
        <v>6</v>
      </c>
      <c r="D264" s="17" t="s">
        <v>26</v>
      </c>
      <c r="E264" s="17"/>
      <c r="F264" s="39">
        <v>1</v>
      </c>
      <c r="G264" s="17">
        <v>1314</v>
      </c>
      <c r="H264" s="17" t="s">
        <v>26</v>
      </c>
      <c r="I264" s="17"/>
      <c r="J264" s="83"/>
      <c r="K264" s="84"/>
    </row>
    <row r="265" spans="1:11">
      <c r="A265" s="23">
        <v>40930</v>
      </c>
      <c r="B265" s="16" t="str">
        <f t="shared" si="4"/>
        <v>Plateau repas</v>
      </c>
      <c r="C265" s="56" t="s">
        <v>4</v>
      </c>
      <c r="D265" s="24" t="s">
        <v>26</v>
      </c>
      <c r="E265" s="24"/>
      <c r="F265" s="25">
        <v>1</v>
      </c>
      <c r="G265" s="24" t="s">
        <v>28</v>
      </c>
      <c r="H265" s="24" t="s">
        <v>26</v>
      </c>
      <c r="I265" s="24"/>
      <c r="J265" s="85"/>
      <c r="K265" s="86"/>
    </row>
    <row r="266" spans="1:11">
      <c r="A266" s="10">
        <v>40930</v>
      </c>
      <c r="B266" s="16" t="str">
        <f t="shared" si="4"/>
        <v>Plateau repas</v>
      </c>
      <c r="C266" s="53" t="s">
        <v>4</v>
      </c>
      <c r="D266" s="12" t="s">
        <v>26</v>
      </c>
      <c r="E266" s="12"/>
      <c r="F266" s="38">
        <v>1</v>
      </c>
      <c r="G266" s="12" t="s">
        <v>60</v>
      </c>
      <c r="H266" s="12" t="s">
        <v>26</v>
      </c>
      <c r="I266" s="12"/>
      <c r="J266" s="81"/>
      <c r="K266" s="82"/>
    </row>
    <row r="267" spans="1:11">
      <c r="A267" s="16">
        <v>40930</v>
      </c>
      <c r="B267" s="16" t="str">
        <f t="shared" si="4"/>
        <v>Plat Unique</v>
      </c>
      <c r="C267" s="52" t="s">
        <v>34</v>
      </c>
      <c r="D267" s="17"/>
      <c r="E267" s="17" t="s">
        <v>26</v>
      </c>
      <c r="F267" s="39">
        <v>1</v>
      </c>
      <c r="G267" s="17">
        <v>2204</v>
      </c>
      <c r="H267" s="17" t="s">
        <v>26</v>
      </c>
      <c r="I267" s="17"/>
      <c r="J267" s="83" t="s">
        <v>87</v>
      </c>
      <c r="K267" s="84"/>
    </row>
    <row r="268" spans="1:11">
      <c r="A268" s="23">
        <v>40931</v>
      </c>
      <c r="B268" s="16" t="str">
        <f t="shared" si="4"/>
        <v>Plateau repas</v>
      </c>
      <c r="C268" s="56" t="s">
        <v>4</v>
      </c>
      <c r="D268" s="24" t="s">
        <v>26</v>
      </c>
      <c r="E268" s="24"/>
      <c r="F268" s="25">
        <v>1</v>
      </c>
      <c r="G268" s="24" t="s">
        <v>28</v>
      </c>
      <c r="H268" s="24"/>
      <c r="I268" s="24" t="s">
        <v>26</v>
      </c>
      <c r="J268" s="85"/>
      <c r="K268" s="86"/>
    </row>
    <row r="269" spans="1:11">
      <c r="A269" s="23">
        <v>40931</v>
      </c>
      <c r="B269" s="16" t="str">
        <f t="shared" si="4"/>
        <v>Plateau repas</v>
      </c>
      <c r="C269" s="56" t="s">
        <v>6</v>
      </c>
      <c r="D269" s="24" t="s">
        <v>26</v>
      </c>
      <c r="E269" s="24"/>
      <c r="F269" s="25">
        <v>1</v>
      </c>
      <c r="G269" s="24" t="s">
        <v>28</v>
      </c>
      <c r="H269" s="24"/>
      <c r="I269" s="24" t="s">
        <v>26</v>
      </c>
      <c r="J269" s="85"/>
      <c r="K269" s="86"/>
    </row>
    <row r="270" spans="1:11">
      <c r="A270" s="16">
        <v>40931</v>
      </c>
      <c r="B270" s="16" t="str">
        <f t="shared" si="4"/>
        <v>Plateau repas</v>
      </c>
      <c r="C270" s="52" t="s">
        <v>6</v>
      </c>
      <c r="D270" s="17" t="s">
        <v>26</v>
      </c>
      <c r="E270" s="17"/>
      <c r="F270" s="39">
        <v>1</v>
      </c>
      <c r="G270" s="17">
        <v>1401</v>
      </c>
      <c r="H270" s="17"/>
      <c r="I270" s="17" t="s">
        <v>26</v>
      </c>
      <c r="J270" s="83"/>
      <c r="K270" s="84"/>
    </row>
    <row r="271" spans="1:11">
      <c r="A271" s="16">
        <v>40931</v>
      </c>
      <c r="B271" s="16" t="str">
        <f t="shared" si="4"/>
        <v>Plat Unique</v>
      </c>
      <c r="C271" s="52" t="s">
        <v>22</v>
      </c>
      <c r="D271" s="17"/>
      <c r="E271" s="17" t="s">
        <v>26</v>
      </c>
      <c r="F271" s="39">
        <v>2</v>
      </c>
      <c r="G271" s="17">
        <v>2213</v>
      </c>
      <c r="H271" s="17"/>
      <c r="I271" s="17" t="s">
        <v>26</v>
      </c>
      <c r="J271" s="83"/>
      <c r="K271" s="84"/>
    </row>
    <row r="272" spans="1:11">
      <c r="A272" s="16">
        <v>40932</v>
      </c>
      <c r="B272" s="16" t="str">
        <f t="shared" si="4"/>
        <v>Plateau repas</v>
      </c>
      <c r="C272" s="52" t="s">
        <v>4</v>
      </c>
      <c r="D272" s="17" t="s">
        <v>26</v>
      </c>
      <c r="E272" s="17"/>
      <c r="F272" s="39">
        <v>1</v>
      </c>
      <c r="G272" s="17">
        <v>6267</v>
      </c>
      <c r="H272" s="17"/>
      <c r="I272" s="17" t="s">
        <v>26</v>
      </c>
      <c r="J272" s="83"/>
      <c r="K272" s="84"/>
    </row>
    <row r="273" spans="1:11">
      <c r="A273" s="16">
        <v>40932</v>
      </c>
      <c r="B273" s="16" t="str">
        <f t="shared" si="4"/>
        <v>Plateau repas</v>
      </c>
      <c r="C273" s="52" t="s">
        <v>7</v>
      </c>
      <c r="D273" s="17" t="s">
        <v>26</v>
      </c>
      <c r="E273" s="17"/>
      <c r="F273" s="39">
        <v>1</v>
      </c>
      <c r="G273" s="17">
        <v>6267</v>
      </c>
      <c r="H273" s="17"/>
      <c r="I273" s="17" t="s">
        <v>26</v>
      </c>
      <c r="J273" s="83"/>
      <c r="K273" s="84"/>
    </row>
    <row r="274" spans="1:11">
      <c r="A274" s="10">
        <v>40932</v>
      </c>
      <c r="B274" s="16" t="str">
        <f t="shared" si="4"/>
        <v>Plat Unique</v>
      </c>
      <c r="C274" s="53" t="s">
        <v>22</v>
      </c>
      <c r="D274" s="12"/>
      <c r="E274" s="12" t="s">
        <v>26</v>
      </c>
      <c r="F274" s="38">
        <v>1</v>
      </c>
      <c r="G274" s="12">
        <v>6923</v>
      </c>
      <c r="H274" s="12"/>
      <c r="I274" s="12" t="s">
        <v>26</v>
      </c>
      <c r="J274" s="81"/>
      <c r="K274" s="82"/>
    </row>
    <row r="275" spans="1:11">
      <c r="A275" s="16">
        <v>40932</v>
      </c>
      <c r="B275" s="16" t="str">
        <f t="shared" si="4"/>
        <v>Plat Unique</v>
      </c>
      <c r="C275" s="52" t="s">
        <v>22</v>
      </c>
      <c r="D275" s="17"/>
      <c r="E275" s="17" t="s">
        <v>26</v>
      </c>
      <c r="F275" s="39">
        <v>1</v>
      </c>
      <c r="G275" s="17" t="s">
        <v>61</v>
      </c>
      <c r="H275" s="17"/>
      <c r="I275" s="17" t="s">
        <v>26</v>
      </c>
      <c r="J275" s="83" t="s">
        <v>45</v>
      </c>
      <c r="K275" s="84"/>
    </row>
    <row r="276" spans="1:11">
      <c r="A276" s="10">
        <v>40933</v>
      </c>
      <c r="B276" s="16" t="str">
        <f t="shared" si="4"/>
        <v>Plat Unique</v>
      </c>
      <c r="C276" s="53" t="s">
        <v>22</v>
      </c>
      <c r="D276" s="12"/>
      <c r="E276" s="12" t="s">
        <v>26</v>
      </c>
      <c r="F276" s="38">
        <v>1</v>
      </c>
      <c r="G276" s="12">
        <v>2136</v>
      </c>
      <c r="H276" s="12"/>
      <c r="I276" s="12" t="s">
        <v>26</v>
      </c>
      <c r="J276" s="81"/>
      <c r="K276" s="82"/>
    </row>
    <row r="277" spans="1:11">
      <c r="A277" s="16">
        <v>40933</v>
      </c>
      <c r="B277" s="16" t="str">
        <f t="shared" si="4"/>
        <v>Plateau repas</v>
      </c>
      <c r="C277" s="52" t="s">
        <v>14</v>
      </c>
      <c r="D277" s="17"/>
      <c r="E277" s="17" t="s">
        <v>26</v>
      </c>
      <c r="F277" s="39">
        <v>1</v>
      </c>
      <c r="G277" s="17">
        <v>6421</v>
      </c>
      <c r="H277" s="17"/>
      <c r="I277" s="17" t="s">
        <v>26</v>
      </c>
      <c r="J277" s="83"/>
      <c r="K277" s="84"/>
    </row>
    <row r="278" spans="1:11">
      <c r="A278" s="16">
        <v>40934</v>
      </c>
      <c r="B278" s="16" t="str">
        <f t="shared" si="4"/>
        <v>Plateau repas</v>
      </c>
      <c r="C278" s="52" t="s">
        <v>14</v>
      </c>
      <c r="D278" s="17"/>
      <c r="E278" s="17" t="s">
        <v>26</v>
      </c>
      <c r="F278" s="39">
        <v>1</v>
      </c>
      <c r="G278" s="17">
        <v>6421</v>
      </c>
      <c r="H278" s="17"/>
      <c r="I278" s="17" t="s">
        <v>26</v>
      </c>
      <c r="J278" s="83"/>
      <c r="K278" s="84"/>
    </row>
    <row r="279" spans="1:11">
      <c r="A279" s="16">
        <v>40934</v>
      </c>
      <c r="B279" s="16" t="str">
        <f t="shared" si="4"/>
        <v>Plateau repas</v>
      </c>
      <c r="C279" s="52" t="s">
        <v>6</v>
      </c>
      <c r="D279" s="17" t="s">
        <v>26</v>
      </c>
      <c r="E279" s="17"/>
      <c r="F279" s="39">
        <v>1</v>
      </c>
      <c r="G279" s="17">
        <v>6412</v>
      </c>
      <c r="H279" s="17"/>
      <c r="I279" s="17" t="s">
        <v>26</v>
      </c>
      <c r="J279" s="83"/>
      <c r="K279" s="84"/>
    </row>
    <row r="280" spans="1:11">
      <c r="A280" s="16">
        <v>40934</v>
      </c>
      <c r="B280" s="16" t="str">
        <f t="shared" si="4"/>
        <v>Plateau repas</v>
      </c>
      <c r="C280" s="52" t="s">
        <v>6</v>
      </c>
      <c r="D280" s="17" t="s">
        <v>26</v>
      </c>
      <c r="E280" s="17"/>
      <c r="F280" s="39">
        <v>2</v>
      </c>
      <c r="G280" s="17">
        <v>2311</v>
      </c>
      <c r="H280" s="17"/>
      <c r="I280" s="17" t="s">
        <v>26</v>
      </c>
      <c r="J280" s="83" t="s">
        <v>78</v>
      </c>
      <c r="K280" s="84"/>
    </row>
    <row r="281" spans="1:11">
      <c r="A281" s="16">
        <v>40934</v>
      </c>
      <c r="B281" s="16" t="str">
        <f t="shared" si="4"/>
        <v>Plateau repas</v>
      </c>
      <c r="C281" s="52" t="s">
        <v>6</v>
      </c>
      <c r="D281" s="17" t="s">
        <v>26</v>
      </c>
      <c r="E281" s="17"/>
      <c r="F281" s="39">
        <v>1</v>
      </c>
      <c r="G281" s="17">
        <v>2401</v>
      </c>
      <c r="H281" s="17"/>
      <c r="I281" s="17" t="s">
        <v>26</v>
      </c>
      <c r="J281" s="83" t="s">
        <v>45</v>
      </c>
      <c r="K281" s="84"/>
    </row>
    <row r="282" spans="1:11">
      <c r="A282" s="16">
        <v>40934</v>
      </c>
      <c r="B282" s="16" t="str">
        <f t="shared" si="4"/>
        <v>Plateau repas</v>
      </c>
      <c r="C282" s="52" t="s">
        <v>46</v>
      </c>
      <c r="D282" s="17" t="s">
        <v>26</v>
      </c>
      <c r="E282" s="17"/>
      <c r="F282" s="39">
        <v>3</v>
      </c>
      <c r="G282" s="17" t="s">
        <v>61</v>
      </c>
      <c r="H282" s="17"/>
      <c r="I282" s="17" t="s">
        <v>26</v>
      </c>
      <c r="J282" s="83" t="s">
        <v>62</v>
      </c>
      <c r="K282" s="84"/>
    </row>
    <row r="283" spans="1:11">
      <c r="A283" s="10">
        <v>40935</v>
      </c>
      <c r="B283" s="16" t="str">
        <f t="shared" si="4"/>
        <v>Plateau repas</v>
      </c>
      <c r="C283" s="53" t="s">
        <v>6</v>
      </c>
      <c r="D283" s="12" t="s">
        <v>26</v>
      </c>
      <c r="E283" s="12"/>
      <c r="F283" s="38">
        <v>1</v>
      </c>
      <c r="G283" s="12">
        <v>1312</v>
      </c>
      <c r="H283" s="12"/>
      <c r="I283" s="12" t="s">
        <v>26</v>
      </c>
      <c r="J283" s="81"/>
      <c r="K283" s="82"/>
    </row>
    <row r="284" spans="1:11">
      <c r="A284" s="10">
        <v>40935</v>
      </c>
      <c r="B284" s="16" t="str">
        <f t="shared" si="4"/>
        <v>Plateau repas</v>
      </c>
      <c r="C284" s="53" t="s">
        <v>6</v>
      </c>
      <c r="D284" s="12" t="s">
        <v>26</v>
      </c>
      <c r="E284" s="12"/>
      <c r="F284" s="38">
        <v>1</v>
      </c>
      <c r="G284" s="12">
        <v>1202</v>
      </c>
      <c r="H284" s="12"/>
      <c r="I284" s="12" t="s">
        <v>26</v>
      </c>
      <c r="J284" s="81"/>
      <c r="K284" s="82"/>
    </row>
    <row r="285" spans="1:11">
      <c r="A285" s="23">
        <v>40935</v>
      </c>
      <c r="B285" s="16" t="str">
        <f t="shared" si="4"/>
        <v>Plateau repas</v>
      </c>
      <c r="C285" s="56" t="s">
        <v>46</v>
      </c>
      <c r="D285" s="24" t="s">
        <v>26</v>
      </c>
      <c r="E285" s="24"/>
      <c r="F285" s="25">
        <v>1</v>
      </c>
      <c r="G285" s="24">
        <v>6601</v>
      </c>
      <c r="H285" s="24"/>
      <c r="I285" s="24" t="s">
        <v>26</v>
      </c>
      <c r="J285" s="85"/>
      <c r="K285" s="86"/>
    </row>
    <row r="286" spans="1:11">
      <c r="A286" s="16">
        <v>40936</v>
      </c>
      <c r="B286" s="16" t="str">
        <f t="shared" si="4"/>
        <v>Plateau repas</v>
      </c>
      <c r="C286" s="52" t="s">
        <v>46</v>
      </c>
      <c r="D286" s="17" t="s">
        <v>26</v>
      </c>
      <c r="E286" s="17"/>
      <c r="F286" s="39">
        <v>1</v>
      </c>
      <c r="G286" s="17">
        <v>2213</v>
      </c>
      <c r="H286" s="17"/>
      <c r="I286" s="17" t="s">
        <v>26</v>
      </c>
      <c r="J286" s="83" t="s">
        <v>65</v>
      </c>
      <c r="K286" s="84"/>
    </row>
    <row r="287" spans="1:11">
      <c r="A287" s="10">
        <v>40936</v>
      </c>
      <c r="B287" s="16" t="str">
        <f t="shared" si="4"/>
        <v>Plat Unique</v>
      </c>
      <c r="C287" s="53" t="s">
        <v>47</v>
      </c>
      <c r="D287" s="12" t="s">
        <v>26</v>
      </c>
      <c r="E287" s="12"/>
      <c r="F287" s="38">
        <v>1</v>
      </c>
      <c r="G287" s="12">
        <v>1108</v>
      </c>
      <c r="H287" s="12"/>
      <c r="I287" s="12" t="s">
        <v>26</v>
      </c>
      <c r="J287" s="81"/>
      <c r="K287" s="82"/>
    </row>
    <row r="288" spans="1:11">
      <c r="A288" s="10">
        <v>40936</v>
      </c>
      <c r="B288" s="16" t="str">
        <f t="shared" si="4"/>
        <v>Plat Unique</v>
      </c>
      <c r="C288" s="53" t="s">
        <v>34</v>
      </c>
      <c r="D288" s="12"/>
      <c r="E288" s="12" t="s">
        <v>26</v>
      </c>
      <c r="F288" s="38">
        <v>1</v>
      </c>
      <c r="G288" s="12">
        <v>2406</v>
      </c>
      <c r="H288" s="12"/>
      <c r="I288" s="12" t="s">
        <v>26</v>
      </c>
      <c r="J288" s="81"/>
      <c r="K288" s="82"/>
    </row>
    <row r="289" spans="1:11">
      <c r="A289" s="16">
        <v>40936</v>
      </c>
      <c r="B289" s="16" t="str">
        <f t="shared" si="4"/>
        <v>Plat Unique</v>
      </c>
      <c r="C289" s="52" t="s">
        <v>34</v>
      </c>
      <c r="D289" s="17"/>
      <c r="E289" s="17" t="s">
        <v>26</v>
      </c>
      <c r="F289" s="39">
        <v>1</v>
      </c>
      <c r="G289" s="17">
        <v>6602</v>
      </c>
      <c r="H289" s="17"/>
      <c r="I289" s="17" t="s">
        <v>26</v>
      </c>
      <c r="J289" s="83"/>
      <c r="K289" s="84"/>
    </row>
    <row r="290" spans="1:11">
      <c r="A290" s="10">
        <v>40936</v>
      </c>
      <c r="B290" s="16" t="str">
        <f t="shared" si="4"/>
        <v>Plat Unique</v>
      </c>
      <c r="C290" s="53" t="s">
        <v>25</v>
      </c>
      <c r="D290" s="12"/>
      <c r="E290" s="12" t="s">
        <v>26</v>
      </c>
      <c r="F290" s="38">
        <v>1</v>
      </c>
      <c r="G290" s="12">
        <v>3006</v>
      </c>
      <c r="H290" s="12"/>
      <c r="I290" s="12" t="s">
        <v>26</v>
      </c>
      <c r="J290" s="81"/>
      <c r="K290" s="82"/>
    </row>
    <row r="291" spans="1:11">
      <c r="A291" s="16">
        <v>40936</v>
      </c>
      <c r="B291" s="16" t="str">
        <f t="shared" si="4"/>
        <v>Plat Unique</v>
      </c>
      <c r="C291" s="52" t="s">
        <v>24</v>
      </c>
      <c r="D291" s="17"/>
      <c r="E291" s="17" t="s">
        <v>26</v>
      </c>
      <c r="F291" s="39">
        <v>1</v>
      </c>
      <c r="G291" s="17">
        <v>3611</v>
      </c>
      <c r="H291" s="17"/>
      <c r="I291" s="17" t="s">
        <v>26</v>
      </c>
      <c r="J291" s="83"/>
      <c r="K291" s="84"/>
    </row>
    <row r="292" spans="1:11">
      <c r="A292" s="16">
        <v>40936</v>
      </c>
      <c r="B292" s="16" t="str">
        <f t="shared" si="4"/>
        <v>Plat Unique</v>
      </c>
      <c r="C292" s="52" t="s">
        <v>22</v>
      </c>
      <c r="D292" s="17"/>
      <c r="E292" s="17" t="s">
        <v>26</v>
      </c>
      <c r="F292" s="39">
        <v>1</v>
      </c>
      <c r="G292" s="17">
        <v>3011</v>
      </c>
      <c r="H292" s="17"/>
      <c r="I292" s="17" t="s">
        <v>26</v>
      </c>
      <c r="J292" s="83"/>
      <c r="K292" s="84"/>
    </row>
    <row r="293" spans="1:11">
      <c r="A293" s="16">
        <v>40936</v>
      </c>
      <c r="B293" s="16" t="str">
        <f t="shared" si="4"/>
        <v>Plat Unique</v>
      </c>
      <c r="C293" s="52" t="s">
        <v>22</v>
      </c>
      <c r="D293" s="17"/>
      <c r="E293" s="17" t="s">
        <v>26</v>
      </c>
      <c r="F293" s="39">
        <v>1</v>
      </c>
      <c r="G293" s="17">
        <v>6935</v>
      </c>
      <c r="H293" s="17"/>
      <c r="I293" s="17" t="s">
        <v>26</v>
      </c>
      <c r="J293" s="83" t="s">
        <v>65</v>
      </c>
      <c r="K293" s="84"/>
    </row>
    <row r="294" spans="1:11">
      <c r="A294" s="10">
        <v>40936</v>
      </c>
      <c r="B294" s="16" t="str">
        <f t="shared" si="4"/>
        <v>Plat Unique</v>
      </c>
      <c r="C294" s="53" t="s">
        <v>22</v>
      </c>
      <c r="D294" s="12"/>
      <c r="E294" s="12" t="s">
        <v>26</v>
      </c>
      <c r="F294" s="38">
        <v>1</v>
      </c>
      <c r="G294" s="12">
        <v>3753</v>
      </c>
      <c r="H294" s="12"/>
      <c r="I294" s="12" t="s">
        <v>26</v>
      </c>
      <c r="J294" s="81"/>
      <c r="K294" s="82"/>
    </row>
    <row r="295" spans="1:11">
      <c r="A295" s="16">
        <v>40936</v>
      </c>
      <c r="B295" s="16" t="str">
        <f t="shared" si="4"/>
        <v>Plat Unique</v>
      </c>
      <c r="C295" s="52" t="s">
        <v>22</v>
      </c>
      <c r="D295" s="17"/>
      <c r="E295" s="17" t="s">
        <v>26</v>
      </c>
      <c r="F295" s="39">
        <v>1</v>
      </c>
      <c r="G295" s="17">
        <v>1204</v>
      </c>
      <c r="H295" s="17"/>
      <c r="I295" s="17" t="s">
        <v>26</v>
      </c>
      <c r="J295" s="83" t="s">
        <v>65</v>
      </c>
      <c r="K295" s="84"/>
    </row>
    <row r="296" spans="1:11">
      <c r="A296" s="16">
        <v>40936</v>
      </c>
      <c r="B296" s="16" t="str">
        <f t="shared" si="4"/>
        <v>Plateau repas</v>
      </c>
      <c r="C296" s="52" t="s">
        <v>14</v>
      </c>
      <c r="D296" s="17"/>
      <c r="E296" s="17" t="s">
        <v>26</v>
      </c>
      <c r="F296" s="39">
        <v>1</v>
      </c>
      <c r="G296" s="17">
        <v>2211</v>
      </c>
      <c r="H296" s="17"/>
      <c r="I296" s="17" t="s">
        <v>26</v>
      </c>
      <c r="J296" s="83" t="s">
        <v>65</v>
      </c>
      <c r="K296" s="84"/>
    </row>
    <row r="297" spans="1:11">
      <c r="A297" s="10">
        <v>40936</v>
      </c>
      <c r="B297" s="16" t="str">
        <f t="shared" si="4"/>
        <v>Plat Unique</v>
      </c>
      <c r="C297" s="53" t="s">
        <v>22</v>
      </c>
      <c r="D297" s="12"/>
      <c r="E297" s="12" t="s">
        <v>26</v>
      </c>
      <c r="F297" s="38">
        <v>1</v>
      </c>
      <c r="G297" s="12">
        <v>6458</v>
      </c>
      <c r="H297" s="12"/>
      <c r="I297" s="12" t="s">
        <v>26</v>
      </c>
      <c r="J297" s="81"/>
      <c r="K297" s="82"/>
    </row>
    <row r="298" spans="1:11">
      <c r="A298" s="16">
        <v>40936</v>
      </c>
      <c r="B298" s="16" t="str">
        <f t="shared" si="4"/>
        <v>Plateau repas</v>
      </c>
      <c r="C298" s="52" t="s">
        <v>14</v>
      </c>
      <c r="D298" s="17"/>
      <c r="E298" s="17" t="s">
        <v>26</v>
      </c>
      <c r="F298" s="39">
        <v>1</v>
      </c>
      <c r="G298" s="17">
        <v>6412</v>
      </c>
      <c r="H298" s="17"/>
      <c r="I298" s="17" t="s">
        <v>26</v>
      </c>
      <c r="J298" s="83"/>
      <c r="K298" s="84"/>
    </row>
    <row r="299" spans="1:11">
      <c r="A299" s="10">
        <v>40936</v>
      </c>
      <c r="B299" s="16" t="str">
        <f t="shared" si="4"/>
        <v>Plateau repas</v>
      </c>
      <c r="C299" s="53" t="s">
        <v>14</v>
      </c>
      <c r="D299" s="12"/>
      <c r="E299" s="12" t="s">
        <v>26</v>
      </c>
      <c r="F299" s="38">
        <v>1</v>
      </c>
      <c r="G299" s="12">
        <v>3006</v>
      </c>
      <c r="H299" s="12"/>
      <c r="I299" s="12" t="s">
        <v>26</v>
      </c>
      <c r="J299" s="81"/>
      <c r="K299" s="82"/>
    </row>
    <row r="300" spans="1:11">
      <c r="A300" s="10">
        <v>40937</v>
      </c>
      <c r="B300" s="16" t="str">
        <f t="shared" si="4"/>
        <v>Plat Unique</v>
      </c>
      <c r="C300" s="53" t="s">
        <v>22</v>
      </c>
      <c r="D300" s="12"/>
      <c r="E300" s="12" t="s">
        <v>26</v>
      </c>
      <c r="F300" s="38">
        <v>1</v>
      </c>
      <c r="G300" s="12" t="s">
        <v>63</v>
      </c>
      <c r="H300" s="12"/>
      <c r="I300" s="12" t="s">
        <v>26</v>
      </c>
      <c r="J300" s="81"/>
      <c r="K300" s="82"/>
    </row>
    <row r="301" spans="1:11">
      <c r="A301" s="10">
        <v>40937</v>
      </c>
      <c r="B301" s="16" t="str">
        <f t="shared" si="4"/>
        <v>Plat Unique</v>
      </c>
      <c r="C301" s="53" t="s">
        <v>21</v>
      </c>
      <c r="D301" s="12"/>
      <c r="E301" s="12" t="s">
        <v>26</v>
      </c>
      <c r="F301" s="38">
        <v>1</v>
      </c>
      <c r="G301" s="12">
        <v>3003</v>
      </c>
      <c r="H301" s="12"/>
      <c r="I301" s="12" t="s">
        <v>26</v>
      </c>
      <c r="J301" s="81"/>
      <c r="K301" s="82"/>
    </row>
    <row r="302" spans="1:11">
      <c r="A302" s="23">
        <v>40937</v>
      </c>
      <c r="B302" s="16" t="str">
        <f t="shared" si="4"/>
        <v>Plateau repas</v>
      </c>
      <c r="C302" s="56" t="s">
        <v>4</v>
      </c>
      <c r="D302" s="24" t="s">
        <v>26</v>
      </c>
      <c r="E302" s="24"/>
      <c r="F302" s="25">
        <v>1</v>
      </c>
      <c r="G302" s="24" t="s">
        <v>28</v>
      </c>
      <c r="H302" s="24"/>
      <c r="I302" s="24" t="s">
        <v>26</v>
      </c>
      <c r="J302" s="85" t="s">
        <v>67</v>
      </c>
      <c r="K302" s="86"/>
    </row>
    <row r="303" spans="1:11">
      <c r="A303" s="23">
        <v>40937</v>
      </c>
      <c r="B303" s="16" t="str">
        <f t="shared" si="4"/>
        <v>Plateau repas</v>
      </c>
      <c r="C303" s="56" t="s">
        <v>6</v>
      </c>
      <c r="D303" s="24" t="s">
        <v>26</v>
      </c>
      <c r="E303" s="24"/>
      <c r="F303" s="25">
        <v>1</v>
      </c>
      <c r="G303" s="24">
        <v>6601</v>
      </c>
      <c r="H303" s="24" t="s">
        <v>26</v>
      </c>
      <c r="I303" s="24"/>
      <c r="J303" s="85" t="s">
        <v>67</v>
      </c>
      <c r="K303" s="86"/>
    </row>
    <row r="304" spans="1:11">
      <c r="A304" s="10">
        <v>40937</v>
      </c>
      <c r="B304" s="16" t="str">
        <f t="shared" si="4"/>
        <v>Plateau repas</v>
      </c>
      <c r="C304" s="53" t="s">
        <v>31</v>
      </c>
      <c r="D304" s="12" t="s">
        <v>26</v>
      </c>
      <c r="E304" s="12"/>
      <c r="F304" s="38">
        <v>1</v>
      </c>
      <c r="G304" s="12" t="s">
        <v>64</v>
      </c>
      <c r="H304" s="12" t="s">
        <v>26</v>
      </c>
      <c r="I304" s="12"/>
      <c r="J304" s="81"/>
      <c r="K304" s="82"/>
    </row>
    <row r="305" spans="1:11">
      <c r="A305" s="16">
        <v>40938</v>
      </c>
      <c r="B305" s="16" t="str">
        <f t="shared" si="4"/>
        <v>Plat Unique</v>
      </c>
      <c r="C305" s="52" t="s">
        <v>34</v>
      </c>
      <c r="D305" s="17"/>
      <c r="E305" s="17" t="s">
        <v>26</v>
      </c>
      <c r="F305" s="39">
        <v>1</v>
      </c>
      <c r="G305" s="17">
        <v>1313</v>
      </c>
      <c r="H305" s="17" t="s">
        <v>26</v>
      </c>
      <c r="I305" s="17"/>
      <c r="J305" s="83"/>
      <c r="K305" s="84"/>
    </row>
    <row r="306" spans="1:11">
      <c r="A306" s="16">
        <v>40938</v>
      </c>
      <c r="B306" s="16" t="str">
        <f t="shared" si="4"/>
        <v>Plat Unique</v>
      </c>
      <c r="C306" s="52" t="s">
        <v>22</v>
      </c>
      <c r="D306" s="17"/>
      <c r="E306" s="17" t="s">
        <v>26</v>
      </c>
      <c r="F306" s="39">
        <v>1</v>
      </c>
      <c r="G306" s="17">
        <v>1402</v>
      </c>
      <c r="H306" s="17" t="s">
        <v>26</v>
      </c>
      <c r="I306" s="17"/>
      <c r="J306" s="83"/>
      <c r="K306" s="84"/>
    </row>
    <row r="307" spans="1:11">
      <c r="A307" s="10">
        <v>40938</v>
      </c>
      <c r="B307" s="16" t="str">
        <f t="shared" si="4"/>
        <v>Plat Unique</v>
      </c>
      <c r="C307" s="53" t="s">
        <v>17</v>
      </c>
      <c r="D307" s="12"/>
      <c r="E307" s="12" t="s">
        <v>26</v>
      </c>
      <c r="F307" s="38">
        <v>2</v>
      </c>
      <c r="G307" s="12">
        <v>6972</v>
      </c>
      <c r="H307" s="12" t="s">
        <v>26</v>
      </c>
      <c r="I307" s="12"/>
      <c r="J307" s="81"/>
      <c r="K307" s="82"/>
    </row>
    <row r="308" spans="1:11">
      <c r="A308" s="10">
        <v>40938</v>
      </c>
      <c r="B308" s="16" t="str">
        <f t="shared" si="4"/>
        <v>Plat Unique</v>
      </c>
      <c r="C308" s="53" t="s">
        <v>22</v>
      </c>
      <c r="D308" s="12"/>
      <c r="E308" s="12" t="s">
        <v>26</v>
      </c>
      <c r="F308" s="38">
        <v>1</v>
      </c>
      <c r="G308" s="12">
        <v>6972</v>
      </c>
      <c r="H308" s="12" t="s">
        <v>26</v>
      </c>
      <c r="I308" s="12"/>
      <c r="J308" s="81"/>
      <c r="K308" s="82"/>
    </row>
    <row r="309" spans="1:11">
      <c r="A309" s="10">
        <v>40938</v>
      </c>
      <c r="B309" s="16" t="str">
        <f t="shared" si="4"/>
        <v>Plat Unique</v>
      </c>
      <c r="C309" s="53" t="s">
        <v>34</v>
      </c>
      <c r="D309" s="12"/>
      <c r="E309" s="12" t="s">
        <v>26</v>
      </c>
      <c r="F309" s="38">
        <v>1</v>
      </c>
      <c r="G309" s="12">
        <v>6972</v>
      </c>
      <c r="H309" s="12" t="s">
        <v>26</v>
      </c>
      <c r="I309" s="12"/>
      <c r="J309" s="81"/>
      <c r="K309" s="82"/>
    </row>
    <row r="310" spans="1:11">
      <c r="A310" s="16">
        <v>40938</v>
      </c>
      <c r="B310" s="16" t="str">
        <f t="shared" si="4"/>
        <v>Plat Unique</v>
      </c>
      <c r="C310" s="52" t="s">
        <v>21</v>
      </c>
      <c r="D310" s="17"/>
      <c r="E310" s="17" t="s">
        <v>26</v>
      </c>
      <c r="F310" s="39">
        <v>1</v>
      </c>
      <c r="G310" s="17">
        <v>3723</v>
      </c>
      <c r="H310" s="17" t="s">
        <v>26</v>
      </c>
      <c r="I310" s="17"/>
      <c r="J310" s="83"/>
      <c r="K310" s="84"/>
    </row>
    <row r="311" spans="1:11">
      <c r="A311" s="16">
        <v>40938</v>
      </c>
      <c r="B311" s="16" t="str">
        <f t="shared" si="4"/>
        <v>Plateau repas</v>
      </c>
      <c r="C311" s="52" t="s">
        <v>6</v>
      </c>
      <c r="D311" s="17" t="s">
        <v>26</v>
      </c>
      <c r="E311" s="17"/>
      <c r="F311" s="39">
        <v>2</v>
      </c>
      <c r="G311" s="17">
        <v>1401</v>
      </c>
      <c r="H311" s="17"/>
      <c r="I311" s="17" t="s">
        <v>26</v>
      </c>
      <c r="J311" s="83" t="s">
        <v>67</v>
      </c>
      <c r="K311" s="84"/>
    </row>
    <row r="312" spans="1:11">
      <c r="A312" s="23">
        <v>40938</v>
      </c>
      <c r="B312" s="16" t="str">
        <f t="shared" si="4"/>
        <v>Plat Unique</v>
      </c>
      <c r="C312" s="56" t="s">
        <v>34</v>
      </c>
      <c r="D312" s="24"/>
      <c r="E312" s="24" t="s">
        <v>26</v>
      </c>
      <c r="F312" s="25">
        <v>1</v>
      </c>
      <c r="G312" s="24">
        <v>6931</v>
      </c>
      <c r="H312" s="24"/>
      <c r="I312" s="24" t="s">
        <v>26</v>
      </c>
      <c r="J312" s="85"/>
      <c r="K312" s="86"/>
    </row>
    <row r="313" spans="1:11">
      <c r="A313" s="23">
        <v>40938</v>
      </c>
      <c r="B313" s="16" t="str">
        <f t="shared" si="4"/>
        <v>Plat Unique</v>
      </c>
      <c r="C313" s="56" t="s">
        <v>22</v>
      </c>
      <c r="D313" s="24"/>
      <c r="E313" s="24" t="s">
        <v>26</v>
      </c>
      <c r="F313" s="25">
        <v>1</v>
      </c>
      <c r="G313" s="24">
        <v>6931</v>
      </c>
      <c r="H313" s="24"/>
      <c r="I313" s="24" t="s">
        <v>26</v>
      </c>
      <c r="J313" s="85" t="s">
        <v>67</v>
      </c>
      <c r="K313" s="86"/>
    </row>
    <row r="314" spans="1:11">
      <c r="A314" s="16">
        <v>40938</v>
      </c>
      <c r="B314" s="16" t="str">
        <f t="shared" si="4"/>
        <v>Plat Unique</v>
      </c>
      <c r="C314" s="52" t="s">
        <v>22</v>
      </c>
      <c r="D314" s="17"/>
      <c r="E314" s="17" t="s">
        <v>26</v>
      </c>
      <c r="F314" s="39">
        <v>1</v>
      </c>
      <c r="G314" s="17">
        <v>6412</v>
      </c>
      <c r="H314" s="17"/>
      <c r="I314" s="17" t="s">
        <v>26</v>
      </c>
      <c r="J314" s="83"/>
      <c r="K314" s="84"/>
    </row>
    <row r="315" spans="1:11">
      <c r="A315" s="16">
        <v>40938</v>
      </c>
      <c r="B315" s="16" t="str">
        <f t="shared" si="4"/>
        <v>Plat Unique</v>
      </c>
      <c r="C315" s="52" t="s">
        <v>17</v>
      </c>
      <c r="D315" s="17"/>
      <c r="E315" s="17" t="s">
        <v>26</v>
      </c>
      <c r="F315" s="39">
        <v>1</v>
      </c>
      <c r="G315" s="17">
        <v>6602</v>
      </c>
      <c r="H315" s="17"/>
      <c r="I315" s="17" t="s">
        <v>26</v>
      </c>
      <c r="J315" s="83"/>
      <c r="K315" s="84"/>
    </row>
    <row r="316" spans="1:11">
      <c r="A316" s="10">
        <v>40938</v>
      </c>
      <c r="B316" s="16" t="str">
        <f t="shared" si="4"/>
        <v>Plat Unique</v>
      </c>
      <c r="C316" s="53" t="s">
        <v>21</v>
      </c>
      <c r="D316" s="12"/>
      <c r="E316" s="12" t="s">
        <v>26</v>
      </c>
      <c r="F316" s="38">
        <v>2</v>
      </c>
      <c r="G316" s="12">
        <v>6501</v>
      </c>
      <c r="H316" s="12"/>
      <c r="I316" s="12" t="s">
        <v>26</v>
      </c>
      <c r="J316" s="81"/>
      <c r="K316" s="82"/>
    </row>
    <row r="317" spans="1:11">
      <c r="A317" s="10">
        <v>40938</v>
      </c>
      <c r="B317" s="16" t="str">
        <f t="shared" si="4"/>
        <v>Plat Unique</v>
      </c>
      <c r="C317" s="53" t="s">
        <v>47</v>
      </c>
      <c r="D317" s="12"/>
      <c r="E317" s="12" t="s">
        <v>26</v>
      </c>
      <c r="F317" s="38">
        <v>1</v>
      </c>
      <c r="G317" s="12">
        <v>6501</v>
      </c>
      <c r="H317" s="12"/>
      <c r="I317" s="12" t="s">
        <v>26</v>
      </c>
      <c r="J317" s="81"/>
      <c r="K317" s="82"/>
    </row>
    <row r="318" spans="1:11">
      <c r="A318" s="10">
        <v>40938</v>
      </c>
      <c r="B318" s="16" t="str">
        <f t="shared" si="4"/>
        <v>Plat Unique</v>
      </c>
      <c r="C318" s="53" t="s">
        <v>47</v>
      </c>
      <c r="D318" s="12"/>
      <c r="E318" s="12" t="s">
        <v>26</v>
      </c>
      <c r="F318" s="38">
        <v>1</v>
      </c>
      <c r="G318" s="12">
        <v>6938</v>
      </c>
      <c r="H318" s="12"/>
      <c r="I318" s="12" t="s">
        <v>26</v>
      </c>
      <c r="J318" s="81"/>
      <c r="K318" s="82"/>
    </row>
    <row r="319" spans="1:11">
      <c r="A319" s="16">
        <v>40938</v>
      </c>
      <c r="B319" s="16" t="str">
        <f t="shared" si="4"/>
        <v>Plat Unique</v>
      </c>
      <c r="C319" s="52" t="s">
        <v>22</v>
      </c>
      <c r="D319" s="17"/>
      <c r="E319" s="17" t="s">
        <v>26</v>
      </c>
      <c r="F319" s="39">
        <v>1</v>
      </c>
      <c r="G319" s="17">
        <v>6424</v>
      </c>
      <c r="H319" s="17"/>
      <c r="I319" s="17" t="s">
        <v>26</v>
      </c>
      <c r="J319" s="83" t="s">
        <v>67</v>
      </c>
      <c r="K319" s="84"/>
    </row>
    <row r="320" spans="1:11">
      <c r="A320" s="23">
        <v>40939</v>
      </c>
      <c r="B320" s="16" t="str">
        <f t="shared" si="4"/>
        <v>Plat Unique</v>
      </c>
      <c r="C320" s="56" t="s">
        <v>22</v>
      </c>
      <c r="D320" s="24"/>
      <c r="E320" s="24" t="s">
        <v>26</v>
      </c>
      <c r="F320" s="25">
        <v>1</v>
      </c>
      <c r="G320" s="24">
        <v>6932</v>
      </c>
      <c r="H320" s="24"/>
      <c r="I320" s="24" t="s">
        <v>26</v>
      </c>
      <c r="J320" s="85"/>
      <c r="K320" s="86"/>
    </row>
    <row r="321" spans="1:11">
      <c r="A321" s="10">
        <v>40939</v>
      </c>
      <c r="B321" s="16" t="str">
        <f t="shared" si="4"/>
        <v>Plat Unique</v>
      </c>
      <c r="C321" s="53" t="s">
        <v>16</v>
      </c>
      <c r="D321" s="12"/>
      <c r="E321" s="12" t="s">
        <v>26</v>
      </c>
      <c r="F321" s="38">
        <v>1</v>
      </c>
      <c r="G321" s="12">
        <v>6823</v>
      </c>
      <c r="H321" s="12"/>
      <c r="I321" s="12" t="s">
        <v>26</v>
      </c>
      <c r="J321" s="81"/>
      <c r="K321" s="82"/>
    </row>
    <row r="322" spans="1:11">
      <c r="A322" s="10">
        <v>40939</v>
      </c>
      <c r="B322" s="16" t="str">
        <f t="shared" si="4"/>
        <v>Plat Unique</v>
      </c>
      <c r="C322" s="53" t="s">
        <v>17</v>
      </c>
      <c r="D322" s="12"/>
      <c r="E322" s="12" t="s">
        <v>26</v>
      </c>
      <c r="F322" s="38">
        <v>1</v>
      </c>
      <c r="G322" s="12">
        <v>6961</v>
      </c>
      <c r="H322" s="12"/>
      <c r="I322" s="12" t="s">
        <v>26</v>
      </c>
      <c r="J322" s="81"/>
      <c r="K322" s="82"/>
    </row>
    <row r="323" spans="1:11">
      <c r="A323" s="16">
        <v>40939</v>
      </c>
      <c r="B323" s="16" t="str">
        <f t="shared" si="4"/>
        <v>Plateau repas</v>
      </c>
      <c r="C323" s="52" t="s">
        <v>6</v>
      </c>
      <c r="D323" s="17" t="s">
        <v>26</v>
      </c>
      <c r="E323" s="17"/>
      <c r="F323" s="39">
        <v>2</v>
      </c>
      <c r="G323" s="17">
        <v>6412</v>
      </c>
      <c r="H323" s="17"/>
      <c r="I323" s="17" t="s">
        <v>26</v>
      </c>
      <c r="J323" s="83" t="s">
        <v>67</v>
      </c>
      <c r="K323" s="84"/>
    </row>
    <row r="324" spans="1:11">
      <c r="A324" s="16">
        <v>40939</v>
      </c>
      <c r="B324" s="16" t="str">
        <f t="shared" si="4"/>
        <v>Plateau repas</v>
      </c>
      <c r="C324" s="52" t="s">
        <v>4</v>
      </c>
      <c r="D324" s="17" t="s">
        <v>26</v>
      </c>
      <c r="E324" s="17"/>
      <c r="F324" s="39">
        <v>3</v>
      </c>
      <c r="G324" s="17">
        <v>6702</v>
      </c>
      <c r="H324" s="17"/>
      <c r="I324" s="17" t="s">
        <v>26</v>
      </c>
      <c r="J324" s="83"/>
      <c r="K324" s="84"/>
    </row>
    <row r="325" spans="1:11">
      <c r="A325" s="16">
        <v>40939</v>
      </c>
      <c r="B325" s="16" t="str">
        <f t="shared" si="4"/>
        <v>Plateau repas</v>
      </c>
      <c r="C325" s="52" t="s">
        <v>6</v>
      </c>
      <c r="D325" s="17" t="s">
        <v>26</v>
      </c>
      <c r="E325" s="17"/>
      <c r="F325" s="39">
        <v>1</v>
      </c>
      <c r="G325" s="17">
        <v>6702</v>
      </c>
      <c r="H325" s="17"/>
      <c r="I325" s="17" t="s">
        <v>26</v>
      </c>
      <c r="J325" s="83"/>
      <c r="K325" s="84"/>
    </row>
    <row r="326" spans="1:11">
      <c r="A326" s="23">
        <v>40939</v>
      </c>
      <c r="B326" s="16" t="str">
        <f t="shared" si="4"/>
        <v>Plateau repas</v>
      </c>
      <c r="C326" s="56" t="s">
        <v>6</v>
      </c>
      <c r="D326" s="24" t="s">
        <v>26</v>
      </c>
      <c r="E326" s="24"/>
      <c r="F326" s="25">
        <v>1</v>
      </c>
      <c r="G326" s="24">
        <v>2401</v>
      </c>
      <c r="H326" s="24" t="s">
        <v>26</v>
      </c>
      <c r="I326" s="24"/>
      <c r="J326" s="85" t="s">
        <v>67</v>
      </c>
      <c r="K326" s="86"/>
    </row>
    <row r="327" spans="1:11">
      <c r="A327" s="16">
        <v>41244</v>
      </c>
      <c r="B327" s="16" t="str">
        <f t="shared" si="4"/>
        <v>Plateau repas</v>
      </c>
      <c r="C327" s="52" t="s">
        <v>6</v>
      </c>
      <c r="D327" s="17" t="s">
        <v>26</v>
      </c>
      <c r="E327" s="17"/>
      <c r="F327" s="39">
        <v>1</v>
      </c>
      <c r="G327" s="17">
        <v>1311</v>
      </c>
      <c r="H327" s="17" t="s">
        <v>26</v>
      </c>
      <c r="I327" s="17"/>
      <c r="J327" s="83"/>
      <c r="K327" s="84"/>
    </row>
    <row r="328" spans="1:11">
      <c r="A328" s="16">
        <v>41244</v>
      </c>
      <c r="B328" s="16" t="str">
        <f t="shared" ref="B328:B391" si="5">IF(COUNTIF(plat,$C328),$M$9,$M$10)</f>
        <v>Plateau repas</v>
      </c>
      <c r="C328" s="52" t="s">
        <v>6</v>
      </c>
      <c r="D328" s="17" t="s">
        <v>26</v>
      </c>
      <c r="E328" s="17"/>
      <c r="F328" s="39">
        <v>1</v>
      </c>
      <c r="G328" s="17">
        <v>1311</v>
      </c>
      <c r="H328" s="17" t="s">
        <v>26</v>
      </c>
      <c r="I328" s="17"/>
      <c r="J328" s="83" t="s">
        <v>68</v>
      </c>
      <c r="K328" s="84"/>
    </row>
    <row r="329" spans="1:11">
      <c r="A329" s="10">
        <v>41244</v>
      </c>
      <c r="B329" s="16" t="str">
        <f t="shared" si="5"/>
        <v>Plateau repas</v>
      </c>
      <c r="C329" s="53" t="s">
        <v>6</v>
      </c>
      <c r="D329" s="12" t="s">
        <v>26</v>
      </c>
      <c r="E329" s="12"/>
      <c r="F329" s="38">
        <v>1</v>
      </c>
      <c r="G329" s="12">
        <v>6802</v>
      </c>
      <c r="H329" s="12" t="s">
        <v>26</v>
      </c>
      <c r="I329" s="12"/>
      <c r="J329" s="81"/>
      <c r="K329" s="82"/>
    </row>
    <row r="330" spans="1:11">
      <c r="A330" s="16">
        <v>40940</v>
      </c>
      <c r="B330" s="16" t="str">
        <f t="shared" si="5"/>
        <v>Plat Unique</v>
      </c>
      <c r="C330" s="52" t="s">
        <v>29</v>
      </c>
      <c r="D330" s="17"/>
      <c r="E330" s="17" t="s">
        <v>26</v>
      </c>
      <c r="F330" s="39">
        <v>1</v>
      </c>
      <c r="G330" s="17">
        <v>6512</v>
      </c>
      <c r="H330" s="17"/>
      <c r="I330" s="17" t="s">
        <v>26</v>
      </c>
      <c r="J330" s="83" t="s">
        <v>68</v>
      </c>
      <c r="K330" s="84"/>
    </row>
    <row r="331" spans="1:11">
      <c r="A331" s="10">
        <v>40941</v>
      </c>
      <c r="B331" s="16" t="str">
        <f t="shared" si="5"/>
        <v>Plateau repas</v>
      </c>
      <c r="C331" s="53" t="s">
        <v>6</v>
      </c>
      <c r="D331" s="12" t="s">
        <v>26</v>
      </c>
      <c r="E331" s="12"/>
      <c r="F331" s="38">
        <v>1</v>
      </c>
      <c r="G331" s="12" t="s">
        <v>28</v>
      </c>
      <c r="H331" s="12" t="s">
        <v>26</v>
      </c>
      <c r="I331" s="12"/>
      <c r="J331" s="81"/>
      <c r="K331" s="82"/>
    </row>
    <row r="332" spans="1:11">
      <c r="A332" s="10">
        <v>40941</v>
      </c>
      <c r="B332" s="16" t="str">
        <f t="shared" si="5"/>
        <v>Plat Unique</v>
      </c>
      <c r="C332" s="53" t="s">
        <v>24</v>
      </c>
      <c r="D332" s="12" t="s">
        <v>26</v>
      </c>
      <c r="E332" s="12"/>
      <c r="F332" s="38">
        <v>1</v>
      </c>
      <c r="G332" s="12">
        <v>9562</v>
      </c>
      <c r="H332" s="12"/>
      <c r="I332" s="12" t="s">
        <v>26</v>
      </c>
      <c r="J332" s="81"/>
      <c r="K332" s="82"/>
    </row>
    <row r="333" spans="1:11">
      <c r="A333" s="16">
        <v>40943</v>
      </c>
      <c r="B333" s="16" t="str">
        <f t="shared" si="5"/>
        <v>Plat Unique</v>
      </c>
      <c r="C333" s="52" t="s">
        <v>22</v>
      </c>
      <c r="D333" s="17"/>
      <c r="E333" s="17" t="s">
        <v>26</v>
      </c>
      <c r="F333" s="39">
        <v>1</v>
      </c>
      <c r="G333" s="17">
        <v>1402</v>
      </c>
      <c r="H333" s="17" t="s">
        <v>26</v>
      </c>
      <c r="I333" s="17"/>
      <c r="J333" s="83"/>
      <c r="K333" s="84"/>
    </row>
    <row r="334" spans="1:11">
      <c r="A334" s="10">
        <v>40943</v>
      </c>
      <c r="B334" s="16" t="str">
        <f t="shared" si="5"/>
        <v>Plat Unique</v>
      </c>
      <c r="C334" s="53" t="s">
        <v>17</v>
      </c>
      <c r="D334" s="12"/>
      <c r="E334" s="12" t="s">
        <v>26</v>
      </c>
      <c r="F334" s="38">
        <v>1</v>
      </c>
      <c r="G334" s="12">
        <v>2621</v>
      </c>
      <c r="H334" s="12" t="s">
        <v>26</v>
      </c>
      <c r="I334" s="12"/>
      <c r="J334" s="81"/>
      <c r="K334" s="82"/>
    </row>
    <row r="335" spans="1:11">
      <c r="A335" s="10">
        <v>40943</v>
      </c>
      <c r="B335" s="16" t="str">
        <f t="shared" si="5"/>
        <v>Plat Unique</v>
      </c>
      <c r="C335" s="53" t="s">
        <v>22</v>
      </c>
      <c r="D335" s="12"/>
      <c r="E335" s="12" t="s">
        <v>26</v>
      </c>
      <c r="F335" s="38">
        <v>1</v>
      </c>
      <c r="G335" s="12">
        <v>3746</v>
      </c>
      <c r="H335" s="12" t="s">
        <v>26</v>
      </c>
      <c r="I335" s="12"/>
      <c r="J335" s="81"/>
      <c r="K335" s="82"/>
    </row>
    <row r="336" spans="1:11">
      <c r="A336" s="10">
        <v>40943</v>
      </c>
      <c r="B336" s="16" t="str">
        <f t="shared" si="5"/>
        <v>Plat Unique</v>
      </c>
      <c r="C336" s="53" t="s">
        <v>22</v>
      </c>
      <c r="D336" s="12"/>
      <c r="E336" s="12" t="s">
        <v>26</v>
      </c>
      <c r="F336" s="38">
        <v>1</v>
      </c>
      <c r="G336" s="12">
        <v>3753</v>
      </c>
      <c r="H336" s="12"/>
      <c r="I336" s="12" t="s">
        <v>26</v>
      </c>
      <c r="J336" s="81"/>
      <c r="K336" s="82"/>
    </row>
    <row r="337" spans="1:11">
      <c r="A337" s="16">
        <v>40943</v>
      </c>
      <c r="B337" s="16" t="str">
        <f t="shared" si="5"/>
        <v>Plat Unique</v>
      </c>
      <c r="C337" s="52" t="s">
        <v>34</v>
      </c>
      <c r="D337" s="17"/>
      <c r="E337" s="17" t="s">
        <v>26</v>
      </c>
      <c r="F337" s="39">
        <v>1</v>
      </c>
      <c r="G337" s="17">
        <v>3611</v>
      </c>
      <c r="H337" s="17"/>
      <c r="I337" s="17" t="s">
        <v>26</v>
      </c>
      <c r="J337" s="83"/>
      <c r="K337" s="84"/>
    </row>
    <row r="338" spans="1:11">
      <c r="A338" s="10">
        <v>40943</v>
      </c>
      <c r="B338" s="16" t="str">
        <f t="shared" si="5"/>
        <v>Plat Unique</v>
      </c>
      <c r="C338" s="53" t="s">
        <v>34</v>
      </c>
      <c r="D338" s="12"/>
      <c r="E338" s="12" t="s">
        <v>26</v>
      </c>
      <c r="F338" s="38">
        <v>1</v>
      </c>
      <c r="G338" s="12">
        <v>1312</v>
      </c>
      <c r="H338" s="12"/>
      <c r="I338" s="12" t="s">
        <v>26</v>
      </c>
      <c r="J338" s="81"/>
      <c r="K338" s="82"/>
    </row>
    <row r="339" spans="1:11">
      <c r="A339" s="10">
        <v>40943</v>
      </c>
      <c r="B339" s="16" t="str">
        <f t="shared" si="5"/>
        <v>Plat Unique</v>
      </c>
      <c r="C339" s="53" t="s">
        <v>17</v>
      </c>
      <c r="D339" s="12"/>
      <c r="E339" s="12" t="s">
        <v>26</v>
      </c>
      <c r="F339" s="38">
        <v>1</v>
      </c>
      <c r="G339" s="12">
        <v>2216</v>
      </c>
      <c r="H339" s="12"/>
      <c r="I339" s="12" t="s">
        <v>26</v>
      </c>
      <c r="J339" s="81"/>
      <c r="K339" s="82"/>
    </row>
    <row r="340" spans="1:11">
      <c r="A340" s="10">
        <v>40943</v>
      </c>
      <c r="B340" s="16" t="str">
        <f t="shared" si="5"/>
        <v>Plat Unique</v>
      </c>
      <c r="C340" s="53" t="s">
        <v>34</v>
      </c>
      <c r="D340" s="12"/>
      <c r="E340" s="12" t="s">
        <v>26</v>
      </c>
      <c r="F340" s="38">
        <v>1</v>
      </c>
      <c r="G340" s="12">
        <v>3013</v>
      </c>
      <c r="H340" s="12"/>
      <c r="I340" s="12" t="s">
        <v>26</v>
      </c>
      <c r="J340" s="81"/>
      <c r="K340" s="82"/>
    </row>
    <row r="341" spans="1:11">
      <c r="A341" s="16">
        <v>40943</v>
      </c>
      <c r="B341" s="16" t="str">
        <f t="shared" si="5"/>
        <v>Plat Unique</v>
      </c>
      <c r="C341" s="52" t="s">
        <v>17</v>
      </c>
      <c r="D341" s="17"/>
      <c r="E341" s="17" t="s">
        <v>26</v>
      </c>
      <c r="F341" s="39">
        <v>1</v>
      </c>
      <c r="G341" s="17" t="s">
        <v>40</v>
      </c>
      <c r="H341" s="17"/>
      <c r="I341" s="17" t="s">
        <v>26</v>
      </c>
      <c r="J341" s="83"/>
      <c r="K341" s="84"/>
    </row>
    <row r="342" spans="1:11">
      <c r="A342" s="16">
        <v>40943</v>
      </c>
      <c r="B342" s="16" t="str">
        <f t="shared" si="5"/>
        <v>Plateau repas</v>
      </c>
      <c r="C342" s="52" t="s">
        <v>15</v>
      </c>
      <c r="D342" s="17"/>
      <c r="E342" s="17" t="s">
        <v>26</v>
      </c>
      <c r="F342" s="39">
        <v>1</v>
      </c>
      <c r="G342" s="17" t="s">
        <v>40</v>
      </c>
      <c r="H342" s="17"/>
      <c r="I342" s="17" t="s">
        <v>26</v>
      </c>
      <c r="J342" s="83"/>
      <c r="K342" s="84"/>
    </row>
    <row r="343" spans="1:11">
      <c r="A343" s="10">
        <v>40944</v>
      </c>
      <c r="B343" s="16" t="str">
        <f t="shared" si="5"/>
        <v>Plateau repas</v>
      </c>
      <c r="C343" s="53" t="s">
        <v>7</v>
      </c>
      <c r="D343" s="12" t="s">
        <v>26</v>
      </c>
      <c r="E343" s="12"/>
      <c r="F343" s="38">
        <v>1</v>
      </c>
      <c r="G343" s="12">
        <v>1202</v>
      </c>
      <c r="H343" s="12"/>
      <c r="I343" s="12" t="s">
        <v>26</v>
      </c>
      <c r="J343" s="81"/>
      <c r="K343" s="82"/>
    </row>
    <row r="344" spans="1:11">
      <c r="A344" s="16">
        <v>40944</v>
      </c>
      <c r="B344" s="16" t="str">
        <f t="shared" si="5"/>
        <v>Plat Unique</v>
      </c>
      <c r="C344" s="52" t="s">
        <v>29</v>
      </c>
      <c r="D344" s="17"/>
      <c r="E344" s="17" t="s">
        <v>26</v>
      </c>
      <c r="F344" s="39">
        <v>1</v>
      </c>
      <c r="G344" s="17">
        <v>6602</v>
      </c>
      <c r="H344" s="17"/>
      <c r="I344" s="17" t="s">
        <v>26</v>
      </c>
      <c r="J344" s="83" t="s">
        <v>68</v>
      </c>
      <c r="K344" s="84"/>
    </row>
    <row r="345" spans="1:11">
      <c r="A345" s="10">
        <v>40945</v>
      </c>
      <c r="B345" s="16" t="str">
        <f t="shared" si="5"/>
        <v>Plateau repas</v>
      </c>
      <c r="C345" s="53" t="s">
        <v>14</v>
      </c>
      <c r="D345" s="12"/>
      <c r="E345" s="12" t="s">
        <v>26</v>
      </c>
      <c r="F345" s="38">
        <v>1</v>
      </c>
      <c r="G345" s="12">
        <v>3006</v>
      </c>
      <c r="H345" s="12"/>
      <c r="I345" s="12" t="s">
        <v>26</v>
      </c>
      <c r="J345" s="81"/>
      <c r="K345" s="82"/>
    </row>
    <row r="346" spans="1:11">
      <c r="A346" s="10">
        <v>40947</v>
      </c>
      <c r="B346" s="16" t="str">
        <f t="shared" si="5"/>
        <v>Plat Unique</v>
      </c>
      <c r="C346" s="53" t="s">
        <v>22</v>
      </c>
      <c r="D346" s="12"/>
      <c r="E346" s="12" t="s">
        <v>26</v>
      </c>
      <c r="F346" s="38">
        <v>1</v>
      </c>
      <c r="G346" s="12" t="s">
        <v>69</v>
      </c>
      <c r="H346" s="12" t="s">
        <v>26</v>
      </c>
      <c r="I346" s="12"/>
      <c r="J346" s="81"/>
      <c r="K346" s="82"/>
    </row>
    <row r="347" spans="1:11">
      <c r="A347" s="10">
        <v>40947</v>
      </c>
      <c r="B347" s="16" t="str">
        <f t="shared" si="5"/>
        <v>Plat Unique</v>
      </c>
      <c r="C347" s="53" t="s">
        <v>22</v>
      </c>
      <c r="D347" s="12"/>
      <c r="E347" s="12" t="s">
        <v>26</v>
      </c>
      <c r="F347" s="38">
        <v>1</v>
      </c>
      <c r="G347" s="12" t="s">
        <v>69</v>
      </c>
      <c r="H347" s="12" t="s">
        <v>26</v>
      </c>
      <c r="I347" s="12"/>
      <c r="J347" s="81"/>
      <c r="K347" s="82"/>
    </row>
    <row r="348" spans="1:11">
      <c r="A348" s="10">
        <v>40947</v>
      </c>
      <c r="B348" s="16" t="str">
        <f t="shared" si="5"/>
        <v>Plat Unique</v>
      </c>
      <c r="C348" s="53" t="s">
        <v>22</v>
      </c>
      <c r="D348" s="12"/>
      <c r="E348" s="12" t="s">
        <v>26</v>
      </c>
      <c r="F348" s="38">
        <v>1</v>
      </c>
      <c r="G348" s="12" t="s">
        <v>69</v>
      </c>
      <c r="H348" s="12" t="s">
        <v>26</v>
      </c>
      <c r="I348" s="12"/>
      <c r="J348" s="81"/>
      <c r="K348" s="82"/>
    </row>
    <row r="349" spans="1:11">
      <c r="A349" s="10">
        <v>40947</v>
      </c>
      <c r="B349" s="16" t="str">
        <f t="shared" si="5"/>
        <v>Plat Unique</v>
      </c>
      <c r="C349" s="53" t="s">
        <v>16</v>
      </c>
      <c r="D349" s="12"/>
      <c r="E349" s="12" t="s">
        <v>26</v>
      </c>
      <c r="F349" s="38">
        <v>1</v>
      </c>
      <c r="G349" s="12" t="s">
        <v>69</v>
      </c>
      <c r="H349" s="12" t="s">
        <v>26</v>
      </c>
      <c r="I349" s="12"/>
      <c r="J349" s="81"/>
      <c r="K349" s="82"/>
    </row>
    <row r="350" spans="1:11">
      <c r="A350" s="10">
        <v>40947</v>
      </c>
      <c r="B350" s="16" t="str">
        <f t="shared" si="5"/>
        <v>Plat Unique</v>
      </c>
      <c r="C350" s="53" t="s">
        <v>22</v>
      </c>
      <c r="D350" s="12"/>
      <c r="E350" s="12" t="s">
        <v>26</v>
      </c>
      <c r="F350" s="38">
        <v>1</v>
      </c>
      <c r="G350" s="12" t="s">
        <v>69</v>
      </c>
      <c r="H350" s="12" t="s">
        <v>26</v>
      </c>
      <c r="I350" s="12"/>
      <c r="J350" s="81"/>
      <c r="K350" s="82"/>
    </row>
    <row r="351" spans="1:11">
      <c r="A351" s="10">
        <v>40947</v>
      </c>
      <c r="B351" s="16" t="str">
        <f t="shared" si="5"/>
        <v>Plateau repas</v>
      </c>
      <c r="C351" s="53" t="s">
        <v>6</v>
      </c>
      <c r="D351" s="12" t="s">
        <v>26</v>
      </c>
      <c r="E351" s="12"/>
      <c r="F351" s="38">
        <v>1</v>
      </c>
      <c r="G351" s="12">
        <v>6422</v>
      </c>
      <c r="H351" s="12" t="s">
        <v>26</v>
      </c>
      <c r="I351" s="12"/>
      <c r="J351" s="81"/>
      <c r="K351" s="82"/>
    </row>
    <row r="352" spans="1:11">
      <c r="A352" s="10">
        <v>40947</v>
      </c>
      <c r="B352" s="16" t="str">
        <f t="shared" si="5"/>
        <v>Plateau repas</v>
      </c>
      <c r="C352" s="53" t="s">
        <v>6</v>
      </c>
      <c r="D352" s="12" t="s">
        <v>26</v>
      </c>
      <c r="E352" s="12"/>
      <c r="F352" s="38">
        <v>1</v>
      </c>
      <c r="G352" s="12" t="s">
        <v>70</v>
      </c>
      <c r="H352" s="12" t="s">
        <v>26</v>
      </c>
      <c r="I352" s="12"/>
      <c r="J352" s="81"/>
      <c r="K352" s="82"/>
    </row>
    <row r="353" spans="1:11">
      <c r="A353" s="10">
        <v>40947</v>
      </c>
      <c r="B353" s="16" t="str">
        <f t="shared" si="5"/>
        <v>Plat Unique</v>
      </c>
      <c r="C353" s="53" t="s">
        <v>22</v>
      </c>
      <c r="D353" s="12"/>
      <c r="E353" s="12" t="s">
        <v>26</v>
      </c>
      <c r="F353" s="38">
        <v>1</v>
      </c>
      <c r="G353" s="12">
        <v>6912</v>
      </c>
      <c r="H353" s="12"/>
      <c r="I353" s="12" t="s">
        <v>26</v>
      </c>
      <c r="J353" s="81"/>
      <c r="K353" s="82"/>
    </row>
    <row r="354" spans="1:11">
      <c r="A354" s="16">
        <v>40947</v>
      </c>
      <c r="B354" s="16" t="str">
        <f t="shared" si="5"/>
        <v>Plat Unique</v>
      </c>
      <c r="C354" s="52" t="s">
        <v>34</v>
      </c>
      <c r="D354" s="17"/>
      <c r="E354" s="17" t="s">
        <v>26</v>
      </c>
      <c r="F354" s="39">
        <v>1</v>
      </c>
      <c r="G354" s="17" t="s">
        <v>27</v>
      </c>
      <c r="H354" s="17"/>
      <c r="I354" s="17" t="s">
        <v>26</v>
      </c>
      <c r="J354" s="83"/>
      <c r="K354" s="84"/>
    </row>
    <row r="355" spans="1:11">
      <c r="A355" s="23">
        <v>40947</v>
      </c>
      <c r="B355" s="16" t="str">
        <f t="shared" si="5"/>
        <v>Plat Unique</v>
      </c>
      <c r="C355" s="56" t="s">
        <v>34</v>
      </c>
      <c r="D355" s="24"/>
      <c r="E355" s="24" t="s">
        <v>26</v>
      </c>
      <c r="F355" s="25">
        <v>1</v>
      </c>
      <c r="G355" s="24">
        <v>6935</v>
      </c>
      <c r="H355" s="24"/>
      <c r="I355" s="24" t="s">
        <v>26</v>
      </c>
      <c r="J355" s="85"/>
      <c r="K355" s="86"/>
    </row>
    <row r="356" spans="1:11">
      <c r="A356" s="16">
        <v>40947</v>
      </c>
      <c r="B356" s="16" t="str">
        <f t="shared" si="5"/>
        <v>Plat Unique</v>
      </c>
      <c r="C356" s="52" t="s">
        <v>22</v>
      </c>
      <c r="D356" s="17"/>
      <c r="E356" s="17" t="s">
        <v>26</v>
      </c>
      <c r="F356" s="39">
        <v>1</v>
      </c>
      <c r="G356" s="17">
        <v>6421</v>
      </c>
      <c r="H356" s="17"/>
      <c r="I356" s="17" t="s">
        <v>26</v>
      </c>
      <c r="J356" s="83"/>
      <c r="K356" s="84"/>
    </row>
    <row r="357" spans="1:11">
      <c r="A357" s="10">
        <v>40947</v>
      </c>
      <c r="B357" s="16" t="str">
        <f t="shared" si="5"/>
        <v>Plateau repas</v>
      </c>
      <c r="C357" s="53" t="s">
        <v>6</v>
      </c>
      <c r="D357" s="12" t="s">
        <v>26</v>
      </c>
      <c r="E357" s="12"/>
      <c r="F357" s="38">
        <v>2</v>
      </c>
      <c r="G357" s="12">
        <v>6938</v>
      </c>
      <c r="H357" s="12"/>
      <c r="I357" s="12" t="s">
        <v>26</v>
      </c>
      <c r="J357" s="81"/>
      <c r="K357" s="82"/>
    </row>
    <row r="358" spans="1:11">
      <c r="A358" s="16">
        <v>40947</v>
      </c>
      <c r="B358" s="16" t="str">
        <f t="shared" si="5"/>
        <v>Plateau repas</v>
      </c>
      <c r="C358" s="52" t="s">
        <v>7</v>
      </c>
      <c r="D358" s="17" t="s">
        <v>26</v>
      </c>
      <c r="E358" s="17"/>
      <c r="F358" s="39">
        <v>1</v>
      </c>
      <c r="G358" s="17">
        <v>6267</v>
      </c>
      <c r="H358" s="17"/>
      <c r="I358" s="17" t="s">
        <v>26</v>
      </c>
      <c r="J358" s="83"/>
      <c r="K358" s="84"/>
    </row>
    <row r="359" spans="1:11">
      <c r="A359" s="16">
        <v>40947</v>
      </c>
      <c r="B359" s="16" t="str">
        <f t="shared" si="5"/>
        <v>Plat Unique</v>
      </c>
      <c r="C359" s="52" t="s">
        <v>16</v>
      </c>
      <c r="D359" s="17"/>
      <c r="E359" s="17" t="s">
        <v>26</v>
      </c>
      <c r="F359" s="39">
        <v>1</v>
      </c>
      <c r="G359" s="17">
        <v>3011</v>
      </c>
      <c r="H359" s="17"/>
      <c r="I359" s="17" t="s">
        <v>26</v>
      </c>
      <c r="J359" s="83"/>
      <c r="K359" s="84"/>
    </row>
    <row r="360" spans="1:11">
      <c r="A360" s="10">
        <v>40947</v>
      </c>
      <c r="B360" s="16" t="str">
        <f t="shared" si="5"/>
        <v>Plateau repas</v>
      </c>
      <c r="C360" s="53" t="s">
        <v>14</v>
      </c>
      <c r="D360" s="12"/>
      <c r="E360" s="12" t="s">
        <v>26</v>
      </c>
      <c r="F360" s="38">
        <v>1</v>
      </c>
      <c r="G360" s="12">
        <v>3006</v>
      </c>
      <c r="H360" s="12"/>
      <c r="I360" s="12" t="s">
        <v>26</v>
      </c>
      <c r="J360" s="81"/>
      <c r="K360" s="82"/>
    </row>
    <row r="361" spans="1:11">
      <c r="A361" s="10">
        <v>40947</v>
      </c>
      <c r="B361" s="16" t="str">
        <f t="shared" si="5"/>
        <v>Plat Unique</v>
      </c>
      <c r="C361" s="53" t="s">
        <v>21</v>
      </c>
      <c r="D361" s="12"/>
      <c r="E361" s="12" t="s">
        <v>26</v>
      </c>
      <c r="F361" s="38">
        <v>1</v>
      </c>
      <c r="G361" s="12">
        <v>6361</v>
      </c>
      <c r="H361" s="12"/>
      <c r="I361" s="12" t="s">
        <v>26</v>
      </c>
      <c r="J361" s="81"/>
      <c r="K361" s="82"/>
    </row>
    <row r="362" spans="1:11">
      <c r="A362" s="10">
        <v>40947</v>
      </c>
      <c r="B362" s="16" t="str">
        <f t="shared" si="5"/>
        <v>Plat Unique</v>
      </c>
      <c r="C362" s="53" t="s">
        <v>34</v>
      </c>
      <c r="D362" s="12"/>
      <c r="E362" s="12" t="s">
        <v>26</v>
      </c>
      <c r="F362" s="38">
        <v>1</v>
      </c>
      <c r="G362" s="12">
        <v>3217</v>
      </c>
      <c r="H362" s="12"/>
      <c r="I362" s="12" t="s">
        <v>26</v>
      </c>
      <c r="J362" s="81"/>
      <c r="K362" s="82"/>
    </row>
    <row r="363" spans="1:11">
      <c r="A363" s="10">
        <v>40947</v>
      </c>
      <c r="B363" s="16" t="str">
        <f t="shared" si="5"/>
        <v>Plateau repas</v>
      </c>
      <c r="C363" s="53" t="s">
        <v>14</v>
      </c>
      <c r="D363" s="12"/>
      <c r="E363" s="12" t="s">
        <v>26</v>
      </c>
      <c r="F363" s="38">
        <v>1</v>
      </c>
      <c r="G363" s="12">
        <v>6938</v>
      </c>
      <c r="H363" s="12"/>
      <c r="I363" s="12" t="s">
        <v>26</v>
      </c>
      <c r="J363" s="81"/>
      <c r="K363" s="82"/>
    </row>
    <row r="364" spans="1:11">
      <c r="A364" s="10">
        <v>40947</v>
      </c>
      <c r="B364" s="16" t="str">
        <f t="shared" si="5"/>
        <v>Plat Unique</v>
      </c>
      <c r="C364" s="53" t="s">
        <v>22</v>
      </c>
      <c r="D364" s="12"/>
      <c r="E364" s="12" t="s">
        <v>26</v>
      </c>
      <c r="F364" s="38">
        <v>1</v>
      </c>
      <c r="G364" s="12">
        <v>3013</v>
      </c>
      <c r="H364" s="12"/>
      <c r="I364" s="12" t="s">
        <v>26</v>
      </c>
      <c r="J364" s="81"/>
      <c r="K364" s="82"/>
    </row>
    <row r="365" spans="1:11">
      <c r="A365" s="10">
        <v>40947</v>
      </c>
      <c r="B365" s="16" t="str">
        <f t="shared" si="5"/>
        <v>Plateau repas</v>
      </c>
      <c r="C365" s="53" t="s">
        <v>14</v>
      </c>
      <c r="D365" s="12"/>
      <c r="E365" s="12" t="s">
        <v>26</v>
      </c>
      <c r="F365" s="38">
        <v>1</v>
      </c>
      <c r="G365" s="12">
        <v>6768</v>
      </c>
      <c r="H365" s="12"/>
      <c r="I365" s="12" t="s">
        <v>26</v>
      </c>
      <c r="J365" s="81"/>
      <c r="K365" s="82"/>
    </row>
    <row r="366" spans="1:11">
      <c r="A366" s="23">
        <v>40947</v>
      </c>
      <c r="B366" s="16" t="str">
        <f t="shared" si="5"/>
        <v>Plateau repas</v>
      </c>
      <c r="C366" s="56" t="s">
        <v>14</v>
      </c>
      <c r="D366" s="24"/>
      <c r="E366" s="24" t="s">
        <v>26</v>
      </c>
      <c r="F366" s="25">
        <v>1</v>
      </c>
      <c r="G366" s="24">
        <v>6711</v>
      </c>
      <c r="H366" s="24"/>
      <c r="I366" s="24" t="s">
        <v>26</v>
      </c>
      <c r="J366" s="85"/>
      <c r="K366" s="86"/>
    </row>
    <row r="367" spans="1:11">
      <c r="A367" s="16">
        <v>40947</v>
      </c>
      <c r="B367" s="16" t="str">
        <f t="shared" si="5"/>
        <v>Plat Unique</v>
      </c>
      <c r="C367" s="52" t="s">
        <v>34</v>
      </c>
      <c r="D367" s="17"/>
      <c r="E367" s="17" t="s">
        <v>26</v>
      </c>
      <c r="F367" s="39">
        <v>1</v>
      </c>
      <c r="G367" s="17">
        <v>3011</v>
      </c>
      <c r="H367" s="17"/>
      <c r="I367" s="17" t="s">
        <v>26</v>
      </c>
      <c r="J367" s="83" t="s">
        <v>76</v>
      </c>
      <c r="K367" s="84"/>
    </row>
    <row r="368" spans="1:11">
      <c r="A368" s="10">
        <v>40948</v>
      </c>
      <c r="B368" s="16" t="str">
        <f t="shared" si="5"/>
        <v>Plateau repas</v>
      </c>
      <c r="C368" s="53" t="s">
        <v>7</v>
      </c>
      <c r="D368" s="12" t="s">
        <v>26</v>
      </c>
      <c r="E368" s="12"/>
      <c r="F368" s="38">
        <v>1</v>
      </c>
      <c r="G368" s="12">
        <v>6273</v>
      </c>
      <c r="H368" s="12" t="s">
        <v>26</v>
      </c>
      <c r="I368" s="12"/>
      <c r="J368" s="81"/>
      <c r="K368" s="82"/>
    </row>
    <row r="369" spans="1:11">
      <c r="A369" s="23">
        <v>40948</v>
      </c>
      <c r="B369" s="16" t="str">
        <f t="shared" si="5"/>
        <v>Plateau repas</v>
      </c>
      <c r="C369" s="56" t="s">
        <v>46</v>
      </c>
      <c r="D369" s="24" t="s">
        <v>26</v>
      </c>
      <c r="E369" s="24"/>
      <c r="F369" s="25">
        <v>1</v>
      </c>
      <c r="G369" s="24">
        <v>2213</v>
      </c>
      <c r="H369" s="24" t="s">
        <v>26</v>
      </c>
      <c r="I369" s="24"/>
      <c r="J369" s="85"/>
      <c r="K369" s="86"/>
    </row>
    <row r="370" spans="1:11">
      <c r="A370" s="23">
        <v>40948</v>
      </c>
      <c r="B370" s="16" t="str">
        <f t="shared" si="5"/>
        <v>Plat Unique</v>
      </c>
      <c r="C370" s="56" t="s">
        <v>47</v>
      </c>
      <c r="D370" s="24" t="s">
        <v>26</v>
      </c>
      <c r="E370" s="24"/>
      <c r="F370" s="25">
        <v>1</v>
      </c>
      <c r="G370" s="24">
        <v>2213</v>
      </c>
      <c r="H370" s="24" t="s">
        <v>26</v>
      </c>
      <c r="I370" s="24"/>
      <c r="J370" s="85"/>
      <c r="K370" s="86"/>
    </row>
    <row r="371" spans="1:11">
      <c r="A371" s="23">
        <v>40948</v>
      </c>
      <c r="B371" s="16" t="str">
        <f t="shared" si="5"/>
        <v>Plateau repas</v>
      </c>
      <c r="C371" s="56" t="s">
        <v>7</v>
      </c>
      <c r="D371" s="24" t="s">
        <v>26</v>
      </c>
      <c r="E371" s="24"/>
      <c r="F371" s="25">
        <v>2</v>
      </c>
      <c r="G371" s="24">
        <v>2213</v>
      </c>
      <c r="H371" s="24" t="s">
        <v>26</v>
      </c>
      <c r="I371" s="24"/>
      <c r="J371" s="85"/>
      <c r="K371" s="86"/>
    </row>
    <row r="372" spans="1:11">
      <c r="A372" s="23">
        <v>40948</v>
      </c>
      <c r="B372" s="16" t="str">
        <f t="shared" si="5"/>
        <v>Plateau repas</v>
      </c>
      <c r="C372" s="56" t="s">
        <v>6</v>
      </c>
      <c r="D372" s="24" t="s">
        <v>26</v>
      </c>
      <c r="E372" s="24"/>
      <c r="F372" s="25">
        <v>4</v>
      </c>
      <c r="G372" s="24">
        <v>2213</v>
      </c>
      <c r="H372" s="24" t="s">
        <v>26</v>
      </c>
      <c r="I372" s="24"/>
      <c r="J372" s="85" t="s">
        <v>73</v>
      </c>
      <c r="K372" s="86"/>
    </row>
    <row r="373" spans="1:11">
      <c r="A373" s="10">
        <v>40948</v>
      </c>
      <c r="B373" s="16" t="str">
        <f t="shared" si="5"/>
        <v>Plat Unique</v>
      </c>
      <c r="C373" s="53" t="s">
        <v>22</v>
      </c>
      <c r="D373" s="12"/>
      <c r="E373" s="12" t="s">
        <v>26</v>
      </c>
      <c r="F373" s="38">
        <v>1</v>
      </c>
      <c r="G373" s="12">
        <v>6612</v>
      </c>
      <c r="H373" s="12" t="s">
        <v>26</v>
      </c>
      <c r="I373" s="12"/>
      <c r="J373" s="81"/>
      <c r="K373" s="82"/>
    </row>
    <row r="374" spans="1:11">
      <c r="A374" s="23">
        <v>40948</v>
      </c>
      <c r="B374" s="16" t="str">
        <f t="shared" si="5"/>
        <v>Plat Unique</v>
      </c>
      <c r="C374" s="56" t="s">
        <v>22</v>
      </c>
      <c r="D374" s="24"/>
      <c r="E374" s="24" t="s">
        <v>26</v>
      </c>
      <c r="F374" s="25">
        <v>1</v>
      </c>
      <c r="G374" s="24">
        <v>6412</v>
      </c>
      <c r="H374" s="24" t="s">
        <v>26</v>
      </c>
      <c r="I374" s="24"/>
      <c r="J374" s="85"/>
      <c r="K374" s="86"/>
    </row>
    <row r="375" spans="1:11">
      <c r="A375" s="10">
        <v>40948</v>
      </c>
      <c r="B375" s="16" t="str">
        <f t="shared" si="5"/>
        <v>Plat Unique</v>
      </c>
      <c r="C375" s="53" t="s">
        <v>22</v>
      </c>
      <c r="D375" s="12"/>
      <c r="E375" s="12" t="s">
        <v>26</v>
      </c>
      <c r="F375" s="38">
        <v>1</v>
      </c>
      <c r="G375" s="12">
        <v>6973</v>
      </c>
      <c r="H375" s="12"/>
      <c r="I375" s="12" t="s">
        <v>26</v>
      </c>
      <c r="J375" s="81"/>
      <c r="K375" s="82"/>
    </row>
    <row r="376" spans="1:11">
      <c r="A376" s="10">
        <v>40948</v>
      </c>
      <c r="B376" s="16" t="str">
        <f t="shared" si="5"/>
        <v>Plat Unique</v>
      </c>
      <c r="C376" s="53" t="s">
        <v>22</v>
      </c>
      <c r="D376" s="12"/>
      <c r="E376" s="12" t="s">
        <v>26</v>
      </c>
      <c r="F376" s="38">
        <v>1</v>
      </c>
      <c r="G376" s="12">
        <v>6973</v>
      </c>
      <c r="H376" s="12"/>
      <c r="I376" s="12" t="s">
        <v>26</v>
      </c>
      <c r="J376" s="81"/>
      <c r="K376" s="82"/>
    </row>
    <row r="377" spans="1:11">
      <c r="A377" s="10">
        <v>40949</v>
      </c>
      <c r="B377" s="16" t="str">
        <f t="shared" si="5"/>
        <v>Plateau repas</v>
      </c>
      <c r="C377" s="53" t="s">
        <v>7</v>
      </c>
      <c r="D377" s="12" t="s">
        <v>26</v>
      </c>
      <c r="E377" s="12"/>
      <c r="F377" s="38">
        <v>2</v>
      </c>
      <c r="G377" s="12" t="s">
        <v>71</v>
      </c>
      <c r="H377" s="12" t="s">
        <v>26</v>
      </c>
      <c r="I377" s="12"/>
      <c r="J377" s="81"/>
      <c r="K377" s="82"/>
    </row>
    <row r="378" spans="1:11">
      <c r="A378" s="16">
        <v>40949</v>
      </c>
      <c r="B378" s="16" t="str">
        <f t="shared" si="5"/>
        <v>Plat Unique</v>
      </c>
      <c r="C378" s="52" t="s">
        <v>22</v>
      </c>
      <c r="D378" s="17"/>
      <c r="E378" s="17" t="s">
        <v>26</v>
      </c>
      <c r="F378" s="39">
        <v>1</v>
      </c>
      <c r="G378" s="17">
        <v>1314</v>
      </c>
      <c r="H378" s="17"/>
      <c r="I378" s="17" t="s">
        <v>26</v>
      </c>
      <c r="J378" s="83" t="s">
        <v>76</v>
      </c>
      <c r="K378" s="84"/>
    </row>
    <row r="379" spans="1:11">
      <c r="A379" s="16">
        <v>40949</v>
      </c>
      <c r="B379" s="16" t="str">
        <f t="shared" si="5"/>
        <v>Plat Unique</v>
      </c>
      <c r="C379" s="52" t="s">
        <v>17</v>
      </c>
      <c r="D379" s="17"/>
      <c r="E379" s="17" t="s">
        <v>26</v>
      </c>
      <c r="F379" s="39">
        <v>1</v>
      </c>
      <c r="G379" s="17">
        <v>1313</v>
      </c>
      <c r="H379" s="17"/>
      <c r="I379" s="17" t="s">
        <v>26</v>
      </c>
      <c r="J379" s="83"/>
      <c r="K379" s="84"/>
    </row>
    <row r="380" spans="1:11">
      <c r="A380" s="16">
        <v>40949</v>
      </c>
      <c r="B380" s="16" t="str">
        <f t="shared" si="5"/>
        <v>Plat Unique</v>
      </c>
      <c r="C380" s="52" t="s">
        <v>34</v>
      </c>
      <c r="D380" s="17"/>
      <c r="E380" s="17" t="s">
        <v>26</v>
      </c>
      <c r="F380" s="39">
        <v>1</v>
      </c>
      <c r="G380" s="17">
        <v>1313</v>
      </c>
      <c r="H380" s="17"/>
      <c r="I380" s="17" t="s">
        <v>26</v>
      </c>
      <c r="J380" s="83" t="s">
        <v>77</v>
      </c>
      <c r="K380" s="84"/>
    </row>
    <row r="381" spans="1:11">
      <c r="A381" s="10">
        <v>40949</v>
      </c>
      <c r="B381" s="16" t="str">
        <f t="shared" si="5"/>
        <v>Plat Unique</v>
      </c>
      <c r="C381" s="53" t="s">
        <v>17</v>
      </c>
      <c r="D381" s="12"/>
      <c r="E381" s="12" t="s">
        <v>26</v>
      </c>
      <c r="F381" s="38">
        <v>1</v>
      </c>
      <c r="G381" s="12">
        <v>6961</v>
      </c>
      <c r="H381" s="12"/>
      <c r="I381" s="12" t="s">
        <v>26</v>
      </c>
      <c r="J381" s="81"/>
      <c r="K381" s="82"/>
    </row>
    <row r="382" spans="1:11">
      <c r="A382" s="10">
        <v>40949</v>
      </c>
      <c r="B382" s="16" t="str">
        <f t="shared" si="5"/>
        <v>Plat Unique</v>
      </c>
      <c r="C382" s="53" t="s">
        <v>22</v>
      </c>
      <c r="D382" s="12"/>
      <c r="E382" s="12" t="s">
        <v>26</v>
      </c>
      <c r="F382" s="38">
        <v>1</v>
      </c>
      <c r="G382" s="12">
        <v>6101</v>
      </c>
      <c r="H382" s="12"/>
      <c r="I382" s="12" t="s">
        <v>26</v>
      </c>
      <c r="J382" s="81"/>
      <c r="K382" s="82"/>
    </row>
    <row r="383" spans="1:11">
      <c r="A383" s="10">
        <v>40949</v>
      </c>
      <c r="B383" s="16" t="str">
        <f t="shared" si="5"/>
        <v>Plat Unique</v>
      </c>
      <c r="C383" s="53" t="s">
        <v>22</v>
      </c>
      <c r="D383" s="12"/>
      <c r="E383" s="12" t="s">
        <v>26</v>
      </c>
      <c r="F383" s="38">
        <v>1</v>
      </c>
      <c r="G383" s="12">
        <v>6101</v>
      </c>
      <c r="H383" s="12"/>
      <c r="I383" s="12" t="s">
        <v>26</v>
      </c>
      <c r="J383" s="81"/>
      <c r="K383" s="82"/>
    </row>
    <row r="384" spans="1:11">
      <c r="A384" s="23">
        <v>40949</v>
      </c>
      <c r="B384" s="16" t="str">
        <f t="shared" si="5"/>
        <v>Plat Unique</v>
      </c>
      <c r="C384" s="56" t="s">
        <v>34</v>
      </c>
      <c r="D384" s="24"/>
      <c r="E384" s="24" t="s">
        <v>26</v>
      </c>
      <c r="F384" s="25">
        <v>1</v>
      </c>
      <c r="G384" s="24">
        <v>6512</v>
      </c>
      <c r="H384" s="24"/>
      <c r="I384" s="24" t="s">
        <v>26</v>
      </c>
      <c r="J384" s="85"/>
      <c r="K384" s="86"/>
    </row>
    <row r="385" spans="1:11">
      <c r="A385" s="23">
        <v>40950</v>
      </c>
      <c r="B385" s="16" t="str">
        <f t="shared" si="5"/>
        <v>Plateau repas</v>
      </c>
      <c r="C385" s="56" t="s">
        <v>6</v>
      </c>
      <c r="D385" s="24" t="s">
        <v>26</v>
      </c>
      <c r="E385" s="24"/>
      <c r="F385" s="24">
        <v>3</v>
      </c>
      <c r="G385" s="24">
        <v>1401</v>
      </c>
      <c r="H385" s="24" t="s">
        <v>26</v>
      </c>
      <c r="I385" s="24"/>
      <c r="J385" s="85" t="s">
        <v>76</v>
      </c>
      <c r="K385" s="86"/>
    </row>
    <row r="386" spans="1:11">
      <c r="A386" s="10">
        <v>40950</v>
      </c>
      <c r="B386" s="16" t="str">
        <f t="shared" si="5"/>
        <v>Plateau repas</v>
      </c>
      <c r="C386" s="53" t="s">
        <v>7</v>
      </c>
      <c r="D386" s="12" t="s">
        <v>26</v>
      </c>
      <c r="E386" s="12"/>
      <c r="F386" s="12">
        <v>3</v>
      </c>
      <c r="G386" s="12" t="s">
        <v>72</v>
      </c>
      <c r="H386" s="12" t="s">
        <v>26</v>
      </c>
      <c r="I386" s="12"/>
      <c r="J386" s="81"/>
      <c r="K386" s="82"/>
    </row>
    <row r="387" spans="1:11">
      <c r="A387" s="10">
        <v>40950</v>
      </c>
      <c r="B387" s="16" t="str">
        <f t="shared" si="5"/>
        <v>Plateau repas</v>
      </c>
      <c r="C387" s="53" t="s">
        <v>6</v>
      </c>
      <c r="D387" s="12" t="s">
        <v>26</v>
      </c>
      <c r="E387" s="12"/>
      <c r="F387" s="38">
        <v>2</v>
      </c>
      <c r="G387" s="12" t="s">
        <v>72</v>
      </c>
      <c r="H387" s="12" t="s">
        <v>26</v>
      </c>
      <c r="I387" s="12"/>
      <c r="J387" s="81"/>
      <c r="K387" s="82"/>
    </row>
    <row r="388" spans="1:11">
      <c r="A388" s="10">
        <v>40950</v>
      </c>
      <c r="B388" s="16" t="str">
        <f t="shared" si="5"/>
        <v>Plateau repas</v>
      </c>
      <c r="C388" s="53" t="s">
        <v>7</v>
      </c>
      <c r="D388" s="12" t="s">
        <v>26</v>
      </c>
      <c r="E388" s="12"/>
      <c r="F388" s="38">
        <v>1</v>
      </c>
      <c r="G388" s="12">
        <v>1311</v>
      </c>
      <c r="H388" s="12"/>
      <c r="I388" s="12" t="s">
        <v>26</v>
      </c>
      <c r="J388" s="81"/>
      <c r="K388" s="82"/>
    </row>
    <row r="389" spans="1:11">
      <c r="A389" s="10">
        <v>40950</v>
      </c>
      <c r="B389" s="16" t="str">
        <f t="shared" si="5"/>
        <v>Plateau repas</v>
      </c>
      <c r="C389" s="53" t="s">
        <v>6</v>
      </c>
      <c r="D389" s="12" t="s">
        <v>26</v>
      </c>
      <c r="E389" s="12"/>
      <c r="F389" s="38">
        <v>1</v>
      </c>
      <c r="G389" s="12">
        <v>6458</v>
      </c>
      <c r="H389" s="12"/>
      <c r="I389" s="12" t="s">
        <v>26</v>
      </c>
      <c r="J389" s="81"/>
      <c r="K389" s="82"/>
    </row>
    <row r="390" spans="1:11">
      <c r="A390" s="16">
        <v>40950</v>
      </c>
      <c r="B390" s="16" t="str">
        <f t="shared" si="5"/>
        <v>Plateau repas</v>
      </c>
      <c r="C390" s="52" t="s">
        <v>14</v>
      </c>
      <c r="D390" s="17"/>
      <c r="E390" s="17" t="s">
        <v>26</v>
      </c>
      <c r="F390" s="39">
        <v>1</v>
      </c>
      <c r="G390" s="17">
        <v>1402</v>
      </c>
      <c r="H390" s="17"/>
      <c r="I390" s="17" t="s">
        <v>26</v>
      </c>
      <c r="J390" s="83"/>
      <c r="K390" s="84"/>
    </row>
    <row r="391" spans="1:11">
      <c r="A391" s="23">
        <v>40950</v>
      </c>
      <c r="B391" s="16" t="str">
        <f t="shared" si="5"/>
        <v>Plat Unique</v>
      </c>
      <c r="C391" s="56" t="s">
        <v>22</v>
      </c>
      <c r="D391" s="24"/>
      <c r="E391" s="24" t="s">
        <v>26</v>
      </c>
      <c r="F391" s="25">
        <v>1</v>
      </c>
      <c r="G391" s="24">
        <v>2311</v>
      </c>
      <c r="H391" s="24"/>
      <c r="I391" s="24" t="s">
        <v>26</v>
      </c>
      <c r="J391" s="85"/>
      <c r="K391" s="86"/>
    </row>
    <row r="392" spans="1:11">
      <c r="A392" s="10">
        <v>40950</v>
      </c>
      <c r="B392" s="16" t="str">
        <f t="shared" ref="B392:B455" si="6">IF(COUNTIF(plat,$C392),$M$9,$M$10)</f>
        <v>Plat Unique</v>
      </c>
      <c r="C392" s="53" t="s">
        <v>22</v>
      </c>
      <c r="D392" s="12"/>
      <c r="E392" s="12" t="s">
        <v>26</v>
      </c>
      <c r="F392" s="38">
        <v>1</v>
      </c>
      <c r="G392" s="12">
        <v>6812</v>
      </c>
      <c r="H392" s="12"/>
      <c r="I392" s="12" t="s">
        <v>26</v>
      </c>
      <c r="J392" s="81"/>
      <c r="K392" s="82"/>
    </row>
    <row r="393" spans="1:11">
      <c r="A393" s="10">
        <v>40950</v>
      </c>
      <c r="B393" s="16" t="str">
        <f t="shared" si="6"/>
        <v>Plat Unique</v>
      </c>
      <c r="C393" s="53" t="s">
        <v>34</v>
      </c>
      <c r="D393" s="12"/>
      <c r="E393" s="12" t="s">
        <v>26</v>
      </c>
      <c r="F393" s="38">
        <v>1</v>
      </c>
      <c r="G393" s="12">
        <v>6961</v>
      </c>
      <c r="H393" s="12"/>
      <c r="I393" s="12" t="s">
        <v>26</v>
      </c>
      <c r="J393" s="81"/>
      <c r="K393" s="82"/>
    </row>
    <row r="394" spans="1:11">
      <c r="A394" s="10">
        <v>40952</v>
      </c>
      <c r="B394" s="16" t="str">
        <f t="shared" si="6"/>
        <v>Plat Unique</v>
      </c>
      <c r="C394" s="53" t="s">
        <v>22</v>
      </c>
      <c r="D394" s="12"/>
      <c r="E394" s="12" t="s">
        <v>26</v>
      </c>
      <c r="F394" s="38">
        <v>1</v>
      </c>
      <c r="G394" s="12">
        <v>1207</v>
      </c>
      <c r="H394" s="12" t="s">
        <v>26</v>
      </c>
      <c r="I394" s="12"/>
      <c r="J394" s="81"/>
      <c r="K394" s="82"/>
    </row>
    <row r="395" spans="1:11">
      <c r="A395" s="23">
        <v>40952</v>
      </c>
      <c r="B395" s="16" t="str">
        <f t="shared" si="6"/>
        <v>Plat Unique</v>
      </c>
      <c r="C395" s="56" t="s">
        <v>22</v>
      </c>
      <c r="D395" s="24"/>
      <c r="E395" s="24" t="s">
        <v>26</v>
      </c>
      <c r="F395" s="25">
        <v>1</v>
      </c>
      <c r="G395" s="24">
        <v>2311</v>
      </c>
      <c r="H395" s="24" t="s">
        <v>26</v>
      </c>
      <c r="I395" s="24"/>
      <c r="J395" s="85" t="s">
        <v>77</v>
      </c>
      <c r="K395" s="86"/>
    </row>
    <row r="396" spans="1:11">
      <c r="A396" s="10">
        <v>40952</v>
      </c>
      <c r="B396" s="16" t="str">
        <f t="shared" si="6"/>
        <v>Plat Unique</v>
      </c>
      <c r="C396" s="53" t="s">
        <v>34</v>
      </c>
      <c r="D396" s="12"/>
      <c r="E396" s="12" t="s">
        <v>26</v>
      </c>
      <c r="F396" s="38">
        <v>1</v>
      </c>
      <c r="G396" s="12">
        <v>1312</v>
      </c>
      <c r="H396" s="12" t="s">
        <v>26</v>
      </c>
      <c r="I396" s="12"/>
      <c r="J396" s="81"/>
      <c r="K396" s="82"/>
    </row>
    <row r="397" spans="1:11">
      <c r="A397" s="16">
        <v>40952</v>
      </c>
      <c r="B397" s="16" t="str">
        <f t="shared" si="6"/>
        <v>Plat Unique</v>
      </c>
      <c r="C397" s="52" t="s">
        <v>34</v>
      </c>
      <c r="D397" s="17"/>
      <c r="E397" s="17" t="s">
        <v>26</v>
      </c>
      <c r="F397" s="39">
        <v>1</v>
      </c>
      <c r="G397" s="17">
        <v>3723</v>
      </c>
      <c r="H397" s="17" t="s">
        <v>26</v>
      </c>
      <c r="I397" s="17"/>
      <c r="J397" s="83"/>
      <c r="K397" s="84"/>
    </row>
    <row r="398" spans="1:11">
      <c r="A398" s="16">
        <v>40952</v>
      </c>
      <c r="B398" s="16" t="str">
        <f t="shared" si="6"/>
        <v>Plat Unique</v>
      </c>
      <c r="C398" s="52" t="s">
        <v>29</v>
      </c>
      <c r="D398" s="17"/>
      <c r="E398" s="17" t="s">
        <v>26</v>
      </c>
      <c r="F398" s="39">
        <v>1</v>
      </c>
      <c r="G398" s="17">
        <v>1402</v>
      </c>
      <c r="H398" s="17" t="s">
        <v>26</v>
      </c>
      <c r="I398" s="17"/>
      <c r="J398" s="83" t="s">
        <v>77</v>
      </c>
      <c r="K398" s="84"/>
    </row>
    <row r="399" spans="1:11">
      <c r="A399" s="10">
        <v>40952</v>
      </c>
      <c r="B399" s="16" t="str">
        <f t="shared" si="6"/>
        <v>Plat Unique</v>
      </c>
      <c r="C399" s="53" t="s">
        <v>17</v>
      </c>
      <c r="D399" s="12"/>
      <c r="E399" s="12" t="s">
        <v>26</v>
      </c>
      <c r="F399" s="38">
        <v>1</v>
      </c>
      <c r="G399" s="12" t="s">
        <v>72</v>
      </c>
      <c r="H399" s="12" t="s">
        <v>26</v>
      </c>
      <c r="I399" s="12"/>
      <c r="J399" s="81"/>
      <c r="K399" s="82"/>
    </row>
    <row r="400" spans="1:11">
      <c r="A400" s="10">
        <v>40952</v>
      </c>
      <c r="B400" s="16" t="str">
        <f t="shared" si="6"/>
        <v>Plateau repas</v>
      </c>
      <c r="C400" s="53" t="s">
        <v>6</v>
      </c>
      <c r="D400" s="12" t="s">
        <v>26</v>
      </c>
      <c r="E400" s="12"/>
      <c r="F400" s="12">
        <v>2</v>
      </c>
      <c r="G400" s="12" t="s">
        <v>74</v>
      </c>
      <c r="H400" s="12" t="s">
        <v>26</v>
      </c>
      <c r="I400" s="12"/>
      <c r="J400" s="81"/>
      <c r="K400" s="82"/>
    </row>
    <row r="401" spans="1:11">
      <c r="A401" s="10">
        <v>40952</v>
      </c>
      <c r="B401" s="16" t="str">
        <f t="shared" si="6"/>
        <v>Plateau repas</v>
      </c>
      <c r="C401" s="53" t="s">
        <v>31</v>
      </c>
      <c r="D401" s="12" t="s">
        <v>26</v>
      </c>
      <c r="E401" s="12"/>
      <c r="F401" s="12">
        <v>2</v>
      </c>
      <c r="G401" s="12" t="s">
        <v>74</v>
      </c>
      <c r="H401" s="12" t="s">
        <v>26</v>
      </c>
      <c r="I401" s="12"/>
      <c r="J401" s="81"/>
      <c r="K401" s="82"/>
    </row>
    <row r="402" spans="1:11">
      <c r="A402" s="10">
        <v>40952</v>
      </c>
      <c r="B402" s="16" t="str">
        <f t="shared" si="6"/>
        <v>Plat Unique</v>
      </c>
      <c r="C402" s="53" t="s">
        <v>47</v>
      </c>
      <c r="D402" s="12" t="s">
        <v>26</v>
      </c>
      <c r="E402" s="12"/>
      <c r="F402" s="38">
        <v>1</v>
      </c>
      <c r="G402" s="12" t="s">
        <v>74</v>
      </c>
      <c r="H402" s="12" t="s">
        <v>26</v>
      </c>
      <c r="I402" s="12"/>
      <c r="J402" s="81"/>
      <c r="K402" s="82"/>
    </row>
    <row r="403" spans="1:11">
      <c r="A403" s="10">
        <v>40952</v>
      </c>
      <c r="B403" s="16" t="str">
        <f t="shared" si="6"/>
        <v>Plateau repas</v>
      </c>
      <c r="C403" s="53" t="s">
        <v>46</v>
      </c>
      <c r="D403" s="12" t="s">
        <v>26</v>
      </c>
      <c r="E403" s="12"/>
      <c r="F403" s="38">
        <v>1</v>
      </c>
      <c r="G403" s="12" t="s">
        <v>74</v>
      </c>
      <c r="H403" s="12" t="s">
        <v>26</v>
      </c>
      <c r="I403" s="12"/>
      <c r="J403" s="81"/>
      <c r="K403" s="82"/>
    </row>
    <row r="404" spans="1:11">
      <c r="A404" s="10">
        <v>40952</v>
      </c>
      <c r="B404" s="16" t="str">
        <f t="shared" si="6"/>
        <v>Plateau repas</v>
      </c>
      <c r="C404" s="53" t="s">
        <v>31</v>
      </c>
      <c r="D404" s="12" t="s">
        <v>26</v>
      </c>
      <c r="E404" s="12"/>
      <c r="F404" s="38">
        <v>2</v>
      </c>
      <c r="G404" s="12" t="s">
        <v>75</v>
      </c>
      <c r="H404" s="12" t="s">
        <v>26</v>
      </c>
      <c r="I404" s="12"/>
      <c r="J404" s="81"/>
      <c r="K404" s="82"/>
    </row>
    <row r="405" spans="1:11">
      <c r="A405" s="16">
        <v>40952</v>
      </c>
      <c r="B405" s="16" t="str">
        <f t="shared" si="6"/>
        <v>Plateau repas</v>
      </c>
      <c r="C405" s="52" t="s">
        <v>7</v>
      </c>
      <c r="D405" s="17" t="s">
        <v>26</v>
      </c>
      <c r="E405" s="17"/>
      <c r="F405" s="39">
        <v>1</v>
      </c>
      <c r="G405" s="17" t="s">
        <v>40</v>
      </c>
      <c r="H405" s="17" t="s">
        <v>26</v>
      </c>
      <c r="I405" s="17"/>
      <c r="J405" s="83" t="s">
        <v>77</v>
      </c>
      <c r="K405" s="84"/>
    </row>
    <row r="406" spans="1:11">
      <c r="A406" s="16">
        <v>40953</v>
      </c>
      <c r="B406" s="16" t="str">
        <f t="shared" si="6"/>
        <v>Plat Unique</v>
      </c>
      <c r="C406" s="52" t="s">
        <v>22</v>
      </c>
      <c r="D406" s="17"/>
      <c r="E406" s="17" t="s">
        <v>26</v>
      </c>
      <c r="F406" s="39">
        <v>1</v>
      </c>
      <c r="G406" s="17">
        <v>3723</v>
      </c>
      <c r="H406" s="17" t="s">
        <v>26</v>
      </c>
      <c r="I406" s="17"/>
      <c r="J406" s="83" t="s">
        <v>79</v>
      </c>
      <c r="K406" s="84"/>
    </row>
    <row r="407" spans="1:11">
      <c r="A407" s="16">
        <v>40954</v>
      </c>
      <c r="B407" s="16" t="str">
        <f t="shared" si="6"/>
        <v>Plateau repas</v>
      </c>
      <c r="C407" s="52" t="s">
        <v>6</v>
      </c>
      <c r="D407" s="17" t="s">
        <v>26</v>
      </c>
      <c r="E407" s="17"/>
      <c r="F407" s="39">
        <v>1</v>
      </c>
      <c r="G407" s="17" t="s">
        <v>39</v>
      </c>
      <c r="H407" s="17" t="s">
        <v>26</v>
      </c>
      <c r="I407" s="17"/>
      <c r="J407" s="83"/>
      <c r="K407" s="84"/>
    </row>
    <row r="408" spans="1:11">
      <c r="A408" s="10">
        <v>40955</v>
      </c>
      <c r="B408" s="16" t="str">
        <f t="shared" si="6"/>
        <v>Plateau repas</v>
      </c>
      <c r="C408" s="53" t="s">
        <v>7</v>
      </c>
      <c r="D408" s="12" t="s">
        <v>26</v>
      </c>
      <c r="E408" s="12"/>
      <c r="F408" s="38">
        <v>1</v>
      </c>
      <c r="G408" s="12" t="s">
        <v>80</v>
      </c>
      <c r="H408" s="12" t="s">
        <v>26</v>
      </c>
      <c r="I408" s="12"/>
      <c r="J408" s="81"/>
      <c r="K408" s="82"/>
    </row>
    <row r="409" spans="1:11">
      <c r="A409" s="16">
        <v>40955</v>
      </c>
      <c r="B409" s="16" t="str">
        <f t="shared" si="6"/>
        <v>Plateau repas</v>
      </c>
      <c r="C409" s="52" t="s">
        <v>5</v>
      </c>
      <c r="D409" s="17" t="s">
        <v>26</v>
      </c>
      <c r="E409" s="17"/>
      <c r="F409" s="39">
        <v>2</v>
      </c>
      <c r="G409" s="17">
        <v>2051</v>
      </c>
      <c r="H409" s="17" t="s">
        <v>26</v>
      </c>
      <c r="I409" s="17"/>
      <c r="J409" s="83" t="s">
        <v>81</v>
      </c>
      <c r="K409" s="84"/>
    </row>
    <row r="410" spans="1:11">
      <c r="A410" s="16">
        <v>40955</v>
      </c>
      <c r="B410" s="16" t="str">
        <f t="shared" si="6"/>
        <v>Plateau repas</v>
      </c>
      <c r="C410" s="52" t="s">
        <v>4</v>
      </c>
      <c r="D410" s="17" t="s">
        <v>26</v>
      </c>
      <c r="E410" s="17"/>
      <c r="F410" s="39">
        <v>3</v>
      </c>
      <c r="G410" s="17">
        <v>2212</v>
      </c>
      <c r="H410" s="17" t="s">
        <v>26</v>
      </c>
      <c r="I410" s="17"/>
      <c r="J410" s="83"/>
      <c r="K410" s="84"/>
    </row>
    <row r="411" spans="1:11">
      <c r="A411" s="10">
        <v>40955</v>
      </c>
      <c r="B411" s="16" t="str">
        <f t="shared" si="6"/>
        <v>Plateau repas</v>
      </c>
      <c r="C411" s="53" t="s">
        <v>6</v>
      </c>
      <c r="D411" s="12" t="s">
        <v>26</v>
      </c>
      <c r="E411" s="12"/>
      <c r="F411" s="38">
        <v>1</v>
      </c>
      <c r="G411" s="12">
        <v>1204</v>
      </c>
      <c r="H411" s="12" t="s">
        <v>26</v>
      </c>
      <c r="I411" s="12"/>
      <c r="J411" s="81"/>
      <c r="K411" s="82"/>
    </row>
    <row r="412" spans="1:11">
      <c r="A412" s="16">
        <v>40955</v>
      </c>
      <c r="B412" s="16" t="str">
        <f t="shared" si="6"/>
        <v>Plateau repas</v>
      </c>
      <c r="C412" s="52" t="s">
        <v>46</v>
      </c>
      <c r="D412" s="17" t="s">
        <v>26</v>
      </c>
      <c r="E412" s="17"/>
      <c r="F412" s="39">
        <v>1</v>
      </c>
      <c r="G412" s="17">
        <v>2212</v>
      </c>
      <c r="H412" s="17" t="s">
        <v>26</v>
      </c>
      <c r="I412" s="17"/>
      <c r="J412" s="83"/>
      <c r="K412" s="84"/>
    </row>
    <row r="413" spans="1:11">
      <c r="A413" s="16">
        <v>40955</v>
      </c>
      <c r="B413" s="16" t="str">
        <f t="shared" si="6"/>
        <v>Plateau repas</v>
      </c>
      <c r="C413" s="52" t="s">
        <v>7</v>
      </c>
      <c r="D413" s="17" t="s">
        <v>26</v>
      </c>
      <c r="E413" s="17"/>
      <c r="F413" s="39">
        <v>1</v>
      </c>
      <c r="G413" s="17">
        <v>2212</v>
      </c>
      <c r="H413" s="17" t="s">
        <v>26</v>
      </c>
      <c r="I413" s="17"/>
      <c r="J413" s="83"/>
      <c r="K413" s="84"/>
    </row>
    <row r="414" spans="1:11">
      <c r="A414" s="16">
        <v>40955</v>
      </c>
      <c r="B414" s="16" t="str">
        <f t="shared" si="6"/>
        <v>Plateau repas</v>
      </c>
      <c r="C414" s="52" t="s">
        <v>4</v>
      </c>
      <c r="D414" s="17" t="s">
        <v>26</v>
      </c>
      <c r="E414" s="17"/>
      <c r="F414" s="39">
        <v>2</v>
      </c>
      <c r="G414" s="17">
        <v>2212</v>
      </c>
      <c r="H414" s="17" t="s">
        <v>26</v>
      </c>
      <c r="I414" s="17"/>
      <c r="J414" s="83"/>
      <c r="K414" s="84"/>
    </row>
    <row r="415" spans="1:11">
      <c r="A415" s="16">
        <v>40955</v>
      </c>
      <c r="B415" s="16" t="str">
        <f t="shared" si="6"/>
        <v>Plat Unique</v>
      </c>
      <c r="C415" s="52" t="s">
        <v>17</v>
      </c>
      <c r="D415" s="17"/>
      <c r="E415" s="17" t="s">
        <v>26</v>
      </c>
      <c r="F415" s="39">
        <v>1</v>
      </c>
      <c r="G415" s="17">
        <v>2212</v>
      </c>
      <c r="H415" s="17" t="s">
        <v>26</v>
      </c>
      <c r="I415" s="17"/>
      <c r="J415" s="83"/>
      <c r="K415" s="84"/>
    </row>
    <row r="416" spans="1:11">
      <c r="A416" s="16">
        <v>40955</v>
      </c>
      <c r="B416" s="16" t="str">
        <f t="shared" si="6"/>
        <v>Plat Unique</v>
      </c>
      <c r="C416" s="52" t="s">
        <v>22</v>
      </c>
      <c r="D416" s="17"/>
      <c r="E416" s="17" t="s">
        <v>26</v>
      </c>
      <c r="F416" s="39">
        <v>1</v>
      </c>
      <c r="G416" s="17">
        <v>2212</v>
      </c>
      <c r="H416" s="17" t="s">
        <v>26</v>
      </c>
      <c r="I416" s="17"/>
      <c r="J416" s="83"/>
      <c r="K416" s="84"/>
    </row>
    <row r="417" spans="1:11">
      <c r="A417" s="16">
        <v>40955</v>
      </c>
      <c r="B417" s="16" t="str">
        <f t="shared" si="6"/>
        <v>Plat Unique</v>
      </c>
      <c r="C417" s="52" t="s">
        <v>22</v>
      </c>
      <c r="D417" s="17"/>
      <c r="E417" s="17" t="s">
        <v>26</v>
      </c>
      <c r="F417" s="39">
        <v>1</v>
      </c>
      <c r="G417" s="17">
        <v>2212</v>
      </c>
      <c r="H417" s="17" t="s">
        <v>26</v>
      </c>
      <c r="I417" s="17"/>
      <c r="J417" s="83" t="s">
        <v>81</v>
      </c>
      <c r="K417" s="84"/>
    </row>
    <row r="418" spans="1:11">
      <c r="A418" s="16">
        <v>40955</v>
      </c>
      <c r="B418" s="16" t="str">
        <f t="shared" si="6"/>
        <v>Plateau repas</v>
      </c>
      <c r="C418" s="52" t="s">
        <v>4</v>
      </c>
      <c r="D418" s="17" t="s">
        <v>26</v>
      </c>
      <c r="E418" s="17"/>
      <c r="F418" s="17">
        <v>3</v>
      </c>
      <c r="G418" s="17" t="s">
        <v>39</v>
      </c>
      <c r="H418" s="17"/>
      <c r="I418" s="17" t="s">
        <v>26</v>
      </c>
      <c r="J418" s="83" t="s">
        <v>81</v>
      </c>
      <c r="K418" s="84"/>
    </row>
    <row r="419" spans="1:11">
      <c r="A419" s="16">
        <v>40955</v>
      </c>
      <c r="B419" s="16" t="str">
        <f t="shared" si="6"/>
        <v>Plat Unique</v>
      </c>
      <c r="C419" s="52" t="s">
        <v>22</v>
      </c>
      <c r="D419" s="17"/>
      <c r="E419" s="17" t="s">
        <v>26</v>
      </c>
      <c r="F419" s="39">
        <v>1</v>
      </c>
      <c r="G419" s="17">
        <v>6513</v>
      </c>
      <c r="H419" s="17"/>
      <c r="I419" s="17" t="s">
        <v>26</v>
      </c>
      <c r="J419" s="83"/>
      <c r="K419" s="84"/>
    </row>
    <row r="420" spans="1:11">
      <c r="A420" s="16">
        <v>40955</v>
      </c>
      <c r="B420" s="16" t="str">
        <f t="shared" si="6"/>
        <v>Plat Unique</v>
      </c>
      <c r="C420" s="52" t="s">
        <v>22</v>
      </c>
      <c r="D420" s="17"/>
      <c r="E420" s="17" t="s">
        <v>26</v>
      </c>
      <c r="F420" s="39">
        <v>1</v>
      </c>
      <c r="G420" s="17">
        <v>6702</v>
      </c>
      <c r="H420" s="17"/>
      <c r="I420" s="17" t="s">
        <v>26</v>
      </c>
      <c r="J420" s="83" t="s">
        <v>81</v>
      </c>
      <c r="K420" s="84"/>
    </row>
    <row r="421" spans="1:11">
      <c r="A421" s="10">
        <v>40955</v>
      </c>
      <c r="B421" s="16" t="str">
        <f t="shared" si="6"/>
        <v>Plat Unique</v>
      </c>
      <c r="C421" s="53" t="s">
        <v>34</v>
      </c>
      <c r="D421" s="12"/>
      <c r="E421" s="12" t="s">
        <v>26</v>
      </c>
      <c r="F421" s="38">
        <v>1</v>
      </c>
      <c r="G421" s="12">
        <v>6762</v>
      </c>
      <c r="H421" s="12"/>
      <c r="I421" s="12" t="s">
        <v>26</v>
      </c>
      <c r="J421" s="81"/>
      <c r="K421" s="82"/>
    </row>
    <row r="422" spans="1:11">
      <c r="A422" s="10">
        <v>40955</v>
      </c>
      <c r="B422" s="16" t="str">
        <f t="shared" si="6"/>
        <v>Plat Unique</v>
      </c>
      <c r="C422" s="53" t="s">
        <v>34</v>
      </c>
      <c r="D422" s="12"/>
      <c r="E422" s="12" t="s">
        <v>26</v>
      </c>
      <c r="F422" s="38">
        <v>1</v>
      </c>
      <c r="G422" s="12">
        <v>6464</v>
      </c>
      <c r="H422" s="12"/>
      <c r="I422" s="12" t="s">
        <v>26</v>
      </c>
      <c r="J422" s="81"/>
      <c r="K422" s="82"/>
    </row>
    <row r="423" spans="1:11">
      <c r="A423" s="16">
        <v>40956</v>
      </c>
      <c r="B423" s="16" t="str">
        <f t="shared" si="6"/>
        <v>Plateau repas</v>
      </c>
      <c r="C423" s="52" t="s">
        <v>4</v>
      </c>
      <c r="D423" s="17" t="s">
        <v>26</v>
      </c>
      <c r="E423" s="17"/>
      <c r="F423" s="39">
        <v>2</v>
      </c>
      <c r="G423" s="17">
        <v>6513</v>
      </c>
      <c r="H423" s="17" t="s">
        <v>26</v>
      </c>
      <c r="I423" s="17"/>
      <c r="J423" s="83" t="s">
        <v>82</v>
      </c>
      <c r="K423" s="84"/>
    </row>
    <row r="424" spans="1:11">
      <c r="A424" s="10">
        <v>40956</v>
      </c>
      <c r="B424" s="16" t="str">
        <f t="shared" si="6"/>
        <v>Plateau repas</v>
      </c>
      <c r="C424" s="53" t="s">
        <v>6</v>
      </c>
      <c r="D424" s="12" t="s">
        <v>26</v>
      </c>
      <c r="E424" s="12"/>
      <c r="F424" s="38">
        <v>1</v>
      </c>
      <c r="G424" s="12">
        <v>6931</v>
      </c>
      <c r="H424" s="12" t="s">
        <v>26</v>
      </c>
      <c r="I424" s="12"/>
      <c r="J424" s="81"/>
      <c r="K424" s="82"/>
    </row>
    <row r="425" spans="1:11">
      <c r="A425" s="16">
        <v>40956</v>
      </c>
      <c r="B425" s="16" t="str">
        <f t="shared" si="6"/>
        <v>Plateau repas</v>
      </c>
      <c r="C425" s="52" t="s">
        <v>6</v>
      </c>
      <c r="D425" s="17" t="s">
        <v>26</v>
      </c>
      <c r="E425" s="17"/>
      <c r="F425" s="39">
        <v>1</v>
      </c>
      <c r="G425" s="17">
        <v>3611</v>
      </c>
      <c r="H425" s="17" t="s">
        <v>26</v>
      </c>
      <c r="I425" s="17"/>
      <c r="J425" s="83"/>
      <c r="K425" s="84"/>
    </row>
    <row r="426" spans="1:11">
      <c r="A426" s="10">
        <v>40956</v>
      </c>
      <c r="B426" s="16" t="str">
        <f t="shared" si="6"/>
        <v>Plat Unique</v>
      </c>
      <c r="C426" s="53" t="s">
        <v>22</v>
      </c>
      <c r="D426" s="12"/>
      <c r="E426" s="12" t="s">
        <v>26</v>
      </c>
      <c r="F426" s="38">
        <v>1</v>
      </c>
      <c r="G426" s="12">
        <v>6502</v>
      </c>
      <c r="H426" s="12" t="s">
        <v>26</v>
      </c>
      <c r="I426" s="12"/>
      <c r="J426" s="81"/>
      <c r="K426" s="82"/>
    </row>
    <row r="427" spans="1:11">
      <c r="A427" s="16">
        <v>40956</v>
      </c>
      <c r="B427" s="16" t="str">
        <f t="shared" si="6"/>
        <v>Plat Unique</v>
      </c>
      <c r="C427" s="52" t="s">
        <v>34</v>
      </c>
      <c r="D427" s="17"/>
      <c r="E427" s="17" t="s">
        <v>26</v>
      </c>
      <c r="F427" s="39">
        <v>1</v>
      </c>
      <c r="G427" s="17">
        <v>3611</v>
      </c>
      <c r="H427" s="17" t="s">
        <v>26</v>
      </c>
      <c r="I427" s="17"/>
      <c r="J427" s="83" t="s">
        <v>82</v>
      </c>
      <c r="K427" s="84"/>
    </row>
    <row r="428" spans="1:11">
      <c r="A428" s="10">
        <v>40956</v>
      </c>
      <c r="B428" s="16" t="str">
        <f t="shared" si="6"/>
        <v>Plat Unique</v>
      </c>
      <c r="C428" s="53" t="s">
        <v>34</v>
      </c>
      <c r="D428" s="12"/>
      <c r="E428" s="12" t="s">
        <v>26</v>
      </c>
      <c r="F428" s="38">
        <v>1</v>
      </c>
      <c r="G428" s="12">
        <v>6641</v>
      </c>
      <c r="H428" s="12" t="s">
        <v>26</v>
      </c>
      <c r="I428" s="12"/>
      <c r="J428" s="81"/>
      <c r="K428" s="82"/>
    </row>
    <row r="429" spans="1:11">
      <c r="A429" s="10">
        <v>40956</v>
      </c>
      <c r="B429" s="16" t="str">
        <f t="shared" si="6"/>
        <v>Plat Unique</v>
      </c>
      <c r="C429" s="53" t="s">
        <v>22</v>
      </c>
      <c r="D429" s="12"/>
      <c r="E429" s="12" t="s">
        <v>26</v>
      </c>
      <c r="F429" s="38">
        <v>1</v>
      </c>
      <c r="G429" s="12">
        <v>6511</v>
      </c>
      <c r="H429" s="12" t="s">
        <v>26</v>
      </c>
      <c r="I429" s="12"/>
      <c r="J429" s="81"/>
      <c r="K429" s="82"/>
    </row>
    <row r="430" spans="1:11">
      <c r="A430" s="23">
        <v>40956</v>
      </c>
      <c r="B430" s="16" t="str">
        <f t="shared" si="6"/>
        <v>Plat Unique</v>
      </c>
      <c r="C430" s="56" t="s">
        <v>17</v>
      </c>
      <c r="D430" s="24"/>
      <c r="E430" s="24" t="s">
        <v>26</v>
      </c>
      <c r="F430" s="25">
        <v>1</v>
      </c>
      <c r="G430" s="24">
        <v>6412</v>
      </c>
      <c r="H430" s="24" t="s">
        <v>26</v>
      </c>
      <c r="I430" s="24"/>
      <c r="J430" s="85" t="s">
        <v>82</v>
      </c>
      <c r="K430" s="86"/>
    </row>
    <row r="431" spans="1:11">
      <c r="A431" s="16">
        <v>40956</v>
      </c>
      <c r="B431" s="16" t="str">
        <f t="shared" si="6"/>
        <v>Plat Unique</v>
      </c>
      <c r="C431" s="52" t="s">
        <v>22</v>
      </c>
      <c r="D431" s="17"/>
      <c r="E431" s="17" t="s">
        <v>26</v>
      </c>
      <c r="F431" s="39">
        <v>1</v>
      </c>
      <c r="G431" s="17">
        <v>6421</v>
      </c>
      <c r="H431" s="17" t="s">
        <v>26</v>
      </c>
      <c r="I431" s="17"/>
      <c r="J431" s="83" t="s">
        <v>82</v>
      </c>
      <c r="K431" s="84"/>
    </row>
    <row r="432" spans="1:11">
      <c r="A432" s="10">
        <v>40956</v>
      </c>
      <c r="B432" s="16" t="str">
        <f t="shared" si="6"/>
        <v>Plat Unique</v>
      </c>
      <c r="C432" s="53" t="s">
        <v>22</v>
      </c>
      <c r="D432" s="12"/>
      <c r="E432" s="12" t="s">
        <v>26</v>
      </c>
      <c r="F432" s="38">
        <v>1</v>
      </c>
      <c r="G432" s="12">
        <v>6312</v>
      </c>
      <c r="H432" s="12" t="s">
        <v>26</v>
      </c>
      <c r="I432" s="12"/>
      <c r="J432" s="81"/>
      <c r="K432" s="82"/>
    </row>
    <row r="433" spans="1:11">
      <c r="A433" s="23">
        <v>40956</v>
      </c>
      <c r="B433" s="16" t="str">
        <f t="shared" si="6"/>
        <v>Plat Unique</v>
      </c>
      <c r="C433" s="56" t="s">
        <v>30</v>
      </c>
      <c r="D433" s="24"/>
      <c r="E433" s="24" t="s">
        <v>26</v>
      </c>
      <c r="F433" s="25">
        <v>1</v>
      </c>
      <c r="G433" s="24">
        <v>6711</v>
      </c>
      <c r="H433" s="24" t="s">
        <v>26</v>
      </c>
      <c r="I433" s="24"/>
      <c r="J433" s="85"/>
      <c r="K433" s="86"/>
    </row>
    <row r="434" spans="1:11">
      <c r="A434" s="23">
        <v>40956</v>
      </c>
      <c r="B434" s="16" t="str">
        <f t="shared" si="6"/>
        <v>Plat Unique</v>
      </c>
      <c r="C434" s="56" t="s">
        <v>22</v>
      </c>
      <c r="D434" s="24"/>
      <c r="E434" s="24" t="s">
        <v>26</v>
      </c>
      <c r="F434" s="25">
        <v>2</v>
      </c>
      <c r="G434" s="24">
        <v>6512</v>
      </c>
      <c r="H434" s="24" t="s">
        <v>26</v>
      </c>
      <c r="I434" s="24"/>
      <c r="J434" s="85"/>
      <c r="K434" s="86"/>
    </row>
    <row r="435" spans="1:11">
      <c r="A435" s="10">
        <v>40956</v>
      </c>
      <c r="B435" s="16" t="str">
        <f t="shared" si="6"/>
        <v>Plat Unique</v>
      </c>
      <c r="C435" s="53" t="s">
        <v>22</v>
      </c>
      <c r="D435" s="12"/>
      <c r="E435" s="12" t="s">
        <v>26</v>
      </c>
      <c r="F435" s="38">
        <v>1</v>
      </c>
      <c r="G435" s="12">
        <v>6511</v>
      </c>
      <c r="H435" s="12" t="s">
        <v>26</v>
      </c>
      <c r="I435" s="12"/>
      <c r="J435" s="81"/>
      <c r="K435" s="82"/>
    </row>
    <row r="436" spans="1:11">
      <c r="A436" s="23">
        <v>40956</v>
      </c>
      <c r="B436" s="16" t="str">
        <f t="shared" si="6"/>
        <v>Plat Unique</v>
      </c>
      <c r="C436" s="56" t="s">
        <v>25</v>
      </c>
      <c r="D436" s="24"/>
      <c r="E436" s="24" t="s">
        <v>26</v>
      </c>
      <c r="F436" s="25">
        <v>2</v>
      </c>
      <c r="G436" s="24">
        <v>6512</v>
      </c>
      <c r="H436" s="24" t="s">
        <v>26</v>
      </c>
      <c r="I436" s="24"/>
      <c r="J436" s="85"/>
      <c r="K436" s="86"/>
    </row>
    <row r="437" spans="1:11">
      <c r="A437" s="23">
        <v>40956</v>
      </c>
      <c r="B437" s="16" t="str">
        <f t="shared" si="6"/>
        <v>Plat Unique</v>
      </c>
      <c r="C437" s="56" t="s">
        <v>21</v>
      </c>
      <c r="D437" s="24"/>
      <c r="E437" s="24" t="s">
        <v>26</v>
      </c>
      <c r="F437" s="25">
        <v>1</v>
      </c>
      <c r="G437" s="24">
        <v>6512</v>
      </c>
      <c r="H437" s="24" t="s">
        <v>26</v>
      </c>
      <c r="I437" s="24"/>
      <c r="J437" s="85" t="s">
        <v>88</v>
      </c>
      <c r="K437" s="86"/>
    </row>
    <row r="438" spans="1:11">
      <c r="A438" s="10">
        <v>40956</v>
      </c>
      <c r="B438" s="16" t="str">
        <f t="shared" si="6"/>
        <v>Plateau repas</v>
      </c>
      <c r="C438" s="53" t="s">
        <v>6</v>
      </c>
      <c r="D438" s="12" t="s">
        <v>26</v>
      </c>
      <c r="E438" s="12"/>
      <c r="F438" s="38">
        <v>1</v>
      </c>
      <c r="G438" s="12" t="s">
        <v>80</v>
      </c>
      <c r="H438" s="12"/>
      <c r="I438" s="12" t="s">
        <v>26</v>
      </c>
      <c r="J438" s="81"/>
      <c r="K438" s="82"/>
    </row>
    <row r="439" spans="1:11">
      <c r="A439" s="23">
        <v>40956</v>
      </c>
      <c r="B439" s="16" t="str">
        <f t="shared" si="6"/>
        <v>Plateau repas</v>
      </c>
      <c r="C439" s="56" t="s">
        <v>6</v>
      </c>
      <c r="D439" s="24" t="s">
        <v>26</v>
      </c>
      <c r="E439" s="24"/>
      <c r="F439" s="24">
        <v>2</v>
      </c>
      <c r="G439" s="24">
        <v>6932</v>
      </c>
      <c r="H439" s="24"/>
      <c r="I439" s="24" t="s">
        <v>26</v>
      </c>
      <c r="J439" s="85" t="s">
        <v>82</v>
      </c>
      <c r="K439" s="86"/>
    </row>
    <row r="440" spans="1:11" ht="8.25" customHeight="1">
      <c r="A440" s="10">
        <v>40959</v>
      </c>
      <c r="B440" s="16" t="str">
        <f t="shared" si="6"/>
        <v>Plateau repas</v>
      </c>
      <c r="C440" s="53" t="s">
        <v>4</v>
      </c>
      <c r="D440" s="12" t="s">
        <v>26</v>
      </c>
      <c r="E440" s="12"/>
      <c r="F440" s="38"/>
      <c r="G440" s="12" t="s">
        <v>83</v>
      </c>
      <c r="H440" s="12" t="s">
        <v>26</v>
      </c>
      <c r="I440" s="12"/>
      <c r="J440" s="81"/>
      <c r="K440" s="82"/>
    </row>
    <row r="441" spans="1:11" ht="15" customHeight="1">
      <c r="A441" s="16">
        <v>40959</v>
      </c>
      <c r="B441" s="16" t="str">
        <f t="shared" si="6"/>
        <v>Plat Unique</v>
      </c>
      <c r="C441" s="52" t="s">
        <v>29</v>
      </c>
      <c r="D441" s="17"/>
      <c r="E441" s="17" t="s">
        <v>26</v>
      </c>
      <c r="F441" s="39">
        <v>1</v>
      </c>
      <c r="G441" s="17">
        <v>6411</v>
      </c>
      <c r="H441" s="17"/>
      <c r="I441" s="17" t="s">
        <v>26</v>
      </c>
      <c r="J441" s="83"/>
      <c r="K441" s="84"/>
    </row>
    <row r="442" spans="1:11">
      <c r="A442" s="16">
        <v>40959</v>
      </c>
      <c r="B442" s="16" t="str">
        <f t="shared" si="6"/>
        <v>Plat Unique</v>
      </c>
      <c r="C442" s="52" t="s">
        <v>17</v>
      </c>
      <c r="D442" s="17"/>
      <c r="E442" s="17" t="s">
        <v>26</v>
      </c>
      <c r="F442" s="39">
        <v>1</v>
      </c>
      <c r="G442" s="17">
        <v>6411</v>
      </c>
      <c r="H442" s="17"/>
      <c r="I442" s="17" t="s">
        <v>26</v>
      </c>
      <c r="J442" s="83"/>
      <c r="K442" s="84"/>
    </row>
    <row r="443" spans="1:11">
      <c r="A443" s="23">
        <v>40959</v>
      </c>
      <c r="B443" s="16" t="str">
        <f t="shared" si="6"/>
        <v>Plat Unique</v>
      </c>
      <c r="C443" s="56" t="s">
        <v>22</v>
      </c>
      <c r="D443" s="24"/>
      <c r="E443" s="24" t="s">
        <v>26</v>
      </c>
      <c r="F443" s="25">
        <v>1</v>
      </c>
      <c r="G443" s="24">
        <v>6935</v>
      </c>
      <c r="H443" s="24"/>
      <c r="I443" s="24" t="s">
        <v>26</v>
      </c>
      <c r="J443" s="85"/>
      <c r="K443" s="86"/>
    </row>
    <row r="444" spans="1:11">
      <c r="A444" s="10">
        <v>40960</v>
      </c>
      <c r="B444" s="16" t="str">
        <f t="shared" si="6"/>
        <v>Plat Unique</v>
      </c>
      <c r="C444" s="53" t="s">
        <v>17</v>
      </c>
      <c r="D444" s="12"/>
      <c r="E444" s="12" t="s">
        <v>26</v>
      </c>
      <c r="F444" s="38">
        <v>1</v>
      </c>
      <c r="G444" s="12">
        <v>2302</v>
      </c>
      <c r="H444" s="12" t="s">
        <v>26</v>
      </c>
      <c r="I444" s="12"/>
      <c r="J444" s="81"/>
      <c r="K444" s="82"/>
    </row>
    <row r="445" spans="1:11">
      <c r="A445" s="10">
        <v>40960</v>
      </c>
      <c r="B445" s="16" t="str">
        <f t="shared" si="6"/>
        <v>Plat Unique</v>
      </c>
      <c r="C445" s="53" t="s">
        <v>21</v>
      </c>
      <c r="D445" s="12"/>
      <c r="E445" s="12" t="s">
        <v>26</v>
      </c>
      <c r="F445" s="38">
        <v>1</v>
      </c>
      <c r="G445" s="12">
        <v>1401</v>
      </c>
      <c r="H445" s="12" t="s">
        <v>26</v>
      </c>
      <c r="I445" s="12"/>
      <c r="J445" s="81"/>
      <c r="K445" s="82"/>
    </row>
    <row r="446" spans="1:11">
      <c r="A446" s="10">
        <v>40960</v>
      </c>
      <c r="B446" s="16" t="str">
        <f t="shared" si="6"/>
        <v>Plat Unique</v>
      </c>
      <c r="C446" s="53" t="s">
        <v>29</v>
      </c>
      <c r="D446" s="12"/>
      <c r="E446" s="12" t="s">
        <v>26</v>
      </c>
      <c r="F446" s="38">
        <v>1</v>
      </c>
      <c r="G446" s="12">
        <v>2212</v>
      </c>
      <c r="H446" s="12" t="s">
        <v>26</v>
      </c>
      <c r="I446" s="12"/>
      <c r="J446" s="81"/>
      <c r="K446" s="82"/>
    </row>
    <row r="447" spans="1:11">
      <c r="A447" s="10">
        <v>40960</v>
      </c>
      <c r="B447" s="16" t="str">
        <f t="shared" si="6"/>
        <v>Plat Unique</v>
      </c>
      <c r="C447" s="53" t="s">
        <v>17</v>
      </c>
      <c r="D447" s="12"/>
      <c r="E447" s="12" t="s">
        <v>26</v>
      </c>
      <c r="F447" s="38">
        <v>3</v>
      </c>
      <c r="G447" s="27">
        <v>150462</v>
      </c>
      <c r="H447" s="12" t="s">
        <v>26</v>
      </c>
      <c r="I447" s="12"/>
      <c r="J447" s="81"/>
      <c r="K447" s="82"/>
    </row>
    <row r="448" spans="1:11">
      <c r="A448" s="10">
        <v>40960</v>
      </c>
      <c r="B448" s="16" t="str">
        <f t="shared" si="6"/>
        <v>Plat Unique</v>
      </c>
      <c r="C448" s="53" t="s">
        <v>25</v>
      </c>
      <c r="D448" s="12"/>
      <c r="E448" s="12" t="s">
        <v>26</v>
      </c>
      <c r="F448" s="38">
        <v>1</v>
      </c>
      <c r="G448" s="27">
        <v>150462</v>
      </c>
      <c r="H448" s="12" t="s">
        <v>26</v>
      </c>
      <c r="I448" s="12"/>
      <c r="J448" s="81"/>
      <c r="K448" s="82"/>
    </row>
    <row r="449" spans="1:11">
      <c r="A449" s="16">
        <v>40960</v>
      </c>
      <c r="B449" s="16" t="str">
        <f t="shared" si="6"/>
        <v>Plat Unique</v>
      </c>
      <c r="C449" s="52" t="s">
        <v>22</v>
      </c>
      <c r="D449" s="17"/>
      <c r="E449" s="17" t="s">
        <v>26</v>
      </c>
      <c r="F449" s="39">
        <v>1</v>
      </c>
      <c r="G449" s="17" t="s">
        <v>27</v>
      </c>
      <c r="H449" s="17" t="s">
        <v>26</v>
      </c>
      <c r="I449" s="17"/>
      <c r="J449" s="83"/>
      <c r="K449" s="84"/>
    </row>
    <row r="450" spans="1:11">
      <c r="A450" s="16">
        <v>40960</v>
      </c>
      <c r="B450" s="16" t="str">
        <f t="shared" si="6"/>
        <v>Plat Unique</v>
      </c>
      <c r="C450" s="52" t="s">
        <v>29</v>
      </c>
      <c r="D450" s="17"/>
      <c r="E450" s="17" t="s">
        <v>26</v>
      </c>
      <c r="F450" s="39">
        <v>1</v>
      </c>
      <c r="G450" s="17" t="s">
        <v>27</v>
      </c>
      <c r="H450" s="17" t="s">
        <v>26</v>
      </c>
      <c r="I450" s="17"/>
      <c r="J450" s="83"/>
      <c r="K450" s="84"/>
    </row>
    <row r="451" spans="1:11">
      <c r="A451" s="16">
        <v>40960</v>
      </c>
      <c r="B451" s="16" t="str">
        <f t="shared" si="6"/>
        <v>Plat Unique</v>
      </c>
      <c r="C451" s="52" t="s">
        <v>25</v>
      </c>
      <c r="D451" s="17"/>
      <c r="E451" s="17" t="s">
        <v>26</v>
      </c>
      <c r="F451" s="39">
        <v>1</v>
      </c>
      <c r="G451" s="17" t="s">
        <v>27</v>
      </c>
      <c r="H451" s="17" t="s">
        <v>26</v>
      </c>
      <c r="I451" s="17"/>
      <c r="J451" s="83"/>
      <c r="K451" s="84"/>
    </row>
    <row r="452" spans="1:11">
      <c r="A452" s="16">
        <v>40960</v>
      </c>
      <c r="B452" s="16" t="str">
        <f t="shared" si="6"/>
        <v>Plateau repas</v>
      </c>
      <c r="C452" s="52" t="s">
        <v>14</v>
      </c>
      <c r="D452" s="17"/>
      <c r="E452" s="17" t="s">
        <v>26</v>
      </c>
      <c r="F452" s="39">
        <v>1</v>
      </c>
      <c r="G452" s="17" t="s">
        <v>27</v>
      </c>
      <c r="H452" s="17" t="s">
        <v>26</v>
      </c>
      <c r="I452" s="17"/>
      <c r="J452" s="83"/>
      <c r="K452" s="84"/>
    </row>
    <row r="453" spans="1:11">
      <c r="A453" s="16">
        <v>40960</v>
      </c>
      <c r="B453" s="16" t="str">
        <f t="shared" si="6"/>
        <v>Plat Unique</v>
      </c>
      <c r="C453" s="52" t="s">
        <v>21</v>
      </c>
      <c r="D453" s="17"/>
      <c r="E453" s="17" t="s">
        <v>26</v>
      </c>
      <c r="F453" s="39">
        <v>1</v>
      </c>
      <c r="G453" s="17" t="s">
        <v>27</v>
      </c>
      <c r="H453" s="17" t="s">
        <v>26</v>
      </c>
      <c r="I453" s="17"/>
      <c r="J453" s="83"/>
      <c r="K453" s="84"/>
    </row>
    <row r="454" spans="1:11">
      <c r="A454" s="16">
        <v>40960</v>
      </c>
      <c r="B454" s="16" t="str">
        <f t="shared" si="6"/>
        <v>Plat Unique</v>
      </c>
      <c r="C454" s="52" t="s">
        <v>21</v>
      </c>
      <c r="D454" s="17"/>
      <c r="E454" s="17" t="s">
        <v>26</v>
      </c>
      <c r="F454" s="39">
        <v>1</v>
      </c>
      <c r="G454" s="17" t="s">
        <v>27</v>
      </c>
      <c r="H454" s="17" t="s">
        <v>26</v>
      </c>
      <c r="I454" s="17"/>
      <c r="J454" s="83"/>
      <c r="K454" s="84"/>
    </row>
    <row r="455" spans="1:11">
      <c r="A455" s="16">
        <v>40960</v>
      </c>
      <c r="B455" s="16" t="str">
        <f t="shared" si="6"/>
        <v>Plat Unique</v>
      </c>
      <c r="C455" s="52" t="s">
        <v>30</v>
      </c>
      <c r="D455" s="17"/>
      <c r="E455" s="17" t="s">
        <v>26</v>
      </c>
      <c r="F455" s="39">
        <v>1</v>
      </c>
      <c r="G455" s="17" t="s">
        <v>27</v>
      </c>
      <c r="H455" s="17" t="s">
        <v>26</v>
      </c>
      <c r="I455" s="17"/>
      <c r="J455" s="83"/>
      <c r="K455" s="84"/>
    </row>
    <row r="456" spans="1:11">
      <c r="A456" s="16">
        <v>40960</v>
      </c>
      <c r="B456" s="16" t="str">
        <f t="shared" ref="B456:B519" si="7">IF(COUNTIF(plat,$C456),$M$9,$M$10)</f>
        <v>Plat Unique</v>
      </c>
      <c r="C456" s="52" t="s">
        <v>24</v>
      </c>
      <c r="D456" s="17"/>
      <c r="E456" s="17" t="s">
        <v>26</v>
      </c>
      <c r="F456" s="39">
        <v>1</v>
      </c>
      <c r="G456" s="17" t="s">
        <v>27</v>
      </c>
      <c r="H456" s="17" t="s">
        <v>26</v>
      </c>
      <c r="I456" s="17"/>
      <c r="J456" s="83" t="s">
        <v>86</v>
      </c>
      <c r="K456" s="84"/>
    </row>
    <row r="457" spans="1:11">
      <c r="A457" s="10">
        <v>40960</v>
      </c>
      <c r="B457" s="16" t="str">
        <f t="shared" si="7"/>
        <v>Plat Unique</v>
      </c>
      <c r="C457" s="53" t="s">
        <v>21</v>
      </c>
      <c r="D457" s="12"/>
      <c r="E457" s="12" t="s">
        <v>26</v>
      </c>
      <c r="F457" s="38">
        <v>1</v>
      </c>
      <c r="G457" s="12">
        <v>4103</v>
      </c>
      <c r="H457" s="12" t="s">
        <v>26</v>
      </c>
      <c r="I457" s="12"/>
      <c r="J457" s="81"/>
      <c r="K457" s="82"/>
    </row>
    <row r="458" spans="1:11">
      <c r="A458" s="10">
        <v>40960</v>
      </c>
      <c r="B458" s="16" t="str">
        <f t="shared" si="7"/>
        <v>Plat Unique</v>
      </c>
      <c r="C458" s="53" t="s">
        <v>21</v>
      </c>
      <c r="D458" s="12"/>
      <c r="E458" s="12" t="s">
        <v>26</v>
      </c>
      <c r="F458" s="38">
        <v>1</v>
      </c>
      <c r="G458" s="12">
        <v>9574</v>
      </c>
      <c r="H458" s="12" t="s">
        <v>26</v>
      </c>
      <c r="I458" s="12"/>
      <c r="J458" s="81"/>
      <c r="K458" s="82"/>
    </row>
    <row r="459" spans="1:11">
      <c r="A459" s="10">
        <v>40960</v>
      </c>
      <c r="B459" s="16" t="str">
        <f t="shared" si="7"/>
        <v>Plat Unique</v>
      </c>
      <c r="C459" s="53" t="s">
        <v>34</v>
      </c>
      <c r="D459" s="12"/>
      <c r="E459" s="12" t="s">
        <v>26</v>
      </c>
      <c r="F459" s="38">
        <v>1</v>
      </c>
      <c r="G459" s="12" t="s">
        <v>84</v>
      </c>
      <c r="H459" s="12" t="s">
        <v>26</v>
      </c>
      <c r="I459" s="12"/>
      <c r="J459" s="81"/>
      <c r="K459" s="82"/>
    </row>
    <row r="460" spans="1:11">
      <c r="A460" s="10">
        <v>40960</v>
      </c>
      <c r="B460" s="16" t="str">
        <f t="shared" si="7"/>
        <v>Plat Unique</v>
      </c>
      <c r="C460" s="53" t="s">
        <v>17</v>
      </c>
      <c r="D460" s="12"/>
      <c r="E460" s="12" t="s">
        <v>26</v>
      </c>
      <c r="F460" s="38">
        <v>1</v>
      </c>
      <c r="G460" s="12" t="s">
        <v>84</v>
      </c>
      <c r="H460" s="12" t="s">
        <v>26</v>
      </c>
      <c r="I460" s="12"/>
      <c r="J460" s="81"/>
      <c r="K460" s="82"/>
    </row>
    <row r="461" spans="1:11">
      <c r="A461" s="16">
        <v>40960</v>
      </c>
      <c r="B461" s="16" t="str">
        <f t="shared" si="7"/>
        <v>Plat Unique</v>
      </c>
      <c r="C461" s="52" t="s">
        <v>22</v>
      </c>
      <c r="D461" s="17"/>
      <c r="E461" s="17" t="s">
        <v>26</v>
      </c>
      <c r="F461" s="39">
        <v>1</v>
      </c>
      <c r="G461" s="17">
        <v>3716</v>
      </c>
      <c r="H461" s="17" t="s">
        <v>26</v>
      </c>
      <c r="I461" s="17"/>
      <c r="J461" s="83" t="s">
        <v>87</v>
      </c>
      <c r="K461" s="84"/>
    </row>
    <row r="462" spans="1:11">
      <c r="A462" s="10">
        <v>40960</v>
      </c>
      <c r="B462" s="16" t="str">
        <f t="shared" si="7"/>
        <v>Plat Unique</v>
      </c>
      <c r="C462" s="53" t="s">
        <v>22</v>
      </c>
      <c r="D462" s="12"/>
      <c r="E462" s="12" t="s">
        <v>26</v>
      </c>
      <c r="F462" s="38">
        <v>1</v>
      </c>
      <c r="G462" s="12" t="s">
        <v>83</v>
      </c>
      <c r="H462" s="12" t="s">
        <v>26</v>
      </c>
      <c r="I462" s="12"/>
      <c r="J462" s="81"/>
      <c r="K462" s="82"/>
    </row>
    <row r="463" spans="1:11">
      <c r="A463" s="10">
        <v>40960</v>
      </c>
      <c r="B463" s="16" t="str">
        <f t="shared" si="7"/>
        <v>Plat Unique</v>
      </c>
      <c r="C463" s="53" t="s">
        <v>22</v>
      </c>
      <c r="D463" s="12"/>
      <c r="E463" s="12" t="s">
        <v>26</v>
      </c>
      <c r="F463" s="38">
        <v>1</v>
      </c>
      <c r="G463" s="12">
        <v>6414</v>
      </c>
      <c r="H463" s="12" t="s">
        <v>26</v>
      </c>
      <c r="I463" s="12"/>
      <c r="J463" s="81"/>
      <c r="K463" s="82"/>
    </row>
    <row r="464" spans="1:11">
      <c r="A464" s="10">
        <v>40960</v>
      </c>
      <c r="B464" s="16" t="str">
        <f t="shared" si="7"/>
        <v>Plat Unique</v>
      </c>
      <c r="C464" s="53" t="s">
        <v>22</v>
      </c>
      <c r="D464" s="12"/>
      <c r="E464" s="12" t="s">
        <v>26</v>
      </c>
      <c r="F464" s="38">
        <v>1</v>
      </c>
      <c r="G464" s="12">
        <v>2311</v>
      </c>
      <c r="H464" s="12" t="s">
        <v>26</v>
      </c>
      <c r="I464" s="12"/>
      <c r="J464" s="81"/>
      <c r="K464" s="82"/>
    </row>
    <row r="465" spans="1:11">
      <c r="A465" s="10">
        <v>40960</v>
      </c>
      <c r="B465" s="16" t="str">
        <f t="shared" si="7"/>
        <v>Plat Unique</v>
      </c>
      <c r="C465" s="53" t="s">
        <v>17</v>
      </c>
      <c r="D465" s="12"/>
      <c r="E465" s="12" t="s">
        <v>26</v>
      </c>
      <c r="F465" s="38">
        <v>1</v>
      </c>
      <c r="G465" s="12">
        <v>6932</v>
      </c>
      <c r="H465" s="12" t="s">
        <v>26</v>
      </c>
      <c r="I465" s="12"/>
      <c r="J465" s="81"/>
      <c r="K465" s="82"/>
    </row>
    <row r="466" spans="1:11">
      <c r="A466" s="23">
        <v>40960</v>
      </c>
      <c r="B466" s="16" t="str">
        <f t="shared" si="7"/>
        <v>Plat Unique</v>
      </c>
      <c r="C466" s="56" t="s">
        <v>17</v>
      </c>
      <c r="D466" s="24"/>
      <c r="E466" s="24" t="s">
        <v>26</v>
      </c>
      <c r="F466" s="25">
        <v>1</v>
      </c>
      <c r="G466" s="24">
        <v>6711</v>
      </c>
      <c r="H466" s="24" t="s">
        <v>26</v>
      </c>
      <c r="I466" s="24"/>
      <c r="J466" s="85"/>
      <c r="K466" s="86"/>
    </row>
    <row r="467" spans="1:11">
      <c r="A467" s="10">
        <v>40960</v>
      </c>
      <c r="B467" s="16" t="str">
        <f t="shared" si="7"/>
        <v>Plateau repas</v>
      </c>
      <c r="C467" s="53" t="s">
        <v>6</v>
      </c>
      <c r="D467" s="12" t="s">
        <v>26</v>
      </c>
      <c r="E467" s="12"/>
      <c r="F467" s="38">
        <v>1</v>
      </c>
      <c r="G467" s="12">
        <v>6412</v>
      </c>
      <c r="H467" s="12" t="s">
        <v>26</v>
      </c>
      <c r="I467" s="12"/>
      <c r="J467" s="81"/>
      <c r="K467" s="82"/>
    </row>
    <row r="468" spans="1:11">
      <c r="A468" s="10">
        <v>40961</v>
      </c>
      <c r="B468" s="16" t="str">
        <f t="shared" si="7"/>
        <v>Plateau repas</v>
      </c>
      <c r="C468" s="53" t="s">
        <v>15</v>
      </c>
      <c r="D468" s="12"/>
      <c r="E468" s="12" t="s">
        <v>26</v>
      </c>
      <c r="F468" s="38">
        <v>1</v>
      </c>
      <c r="G468" s="12">
        <v>2051</v>
      </c>
      <c r="H468" s="12" t="s">
        <v>26</v>
      </c>
      <c r="I468" s="12"/>
      <c r="J468" s="81"/>
      <c r="K468" s="82"/>
    </row>
    <row r="469" spans="1:11">
      <c r="A469" s="16">
        <v>40961</v>
      </c>
      <c r="B469" s="16" t="str">
        <f t="shared" si="7"/>
        <v>Plateau repas</v>
      </c>
      <c r="C469" s="52" t="s">
        <v>15</v>
      </c>
      <c r="D469" s="17"/>
      <c r="E469" s="17" t="s">
        <v>26</v>
      </c>
      <c r="F469" s="39">
        <v>1</v>
      </c>
      <c r="G469" s="17">
        <v>2404</v>
      </c>
      <c r="H469" s="17" t="s">
        <v>26</v>
      </c>
      <c r="I469" s="17"/>
      <c r="J469" s="83" t="s">
        <v>88</v>
      </c>
      <c r="K469" s="84"/>
    </row>
    <row r="470" spans="1:11">
      <c r="A470" s="10">
        <v>40961</v>
      </c>
      <c r="B470" s="16" t="str">
        <f t="shared" si="7"/>
        <v>Plateau repas</v>
      </c>
      <c r="C470" s="53" t="s">
        <v>6</v>
      </c>
      <c r="D470" s="12" t="s">
        <v>26</v>
      </c>
      <c r="E470" s="12"/>
      <c r="F470" s="38">
        <v>2</v>
      </c>
      <c r="G470" s="12">
        <v>6801</v>
      </c>
      <c r="H470" s="12" t="s">
        <v>26</v>
      </c>
      <c r="I470" s="12"/>
      <c r="J470" s="81"/>
      <c r="K470" s="82"/>
    </row>
    <row r="471" spans="1:11">
      <c r="A471" s="10">
        <v>40961</v>
      </c>
      <c r="B471" s="16" t="str">
        <f t="shared" si="7"/>
        <v>Plat Unique</v>
      </c>
      <c r="C471" s="53" t="s">
        <v>16</v>
      </c>
      <c r="D471" s="12"/>
      <c r="E471" s="12" t="s">
        <v>26</v>
      </c>
      <c r="F471" s="38">
        <v>1</v>
      </c>
      <c r="G471" s="12">
        <v>2212</v>
      </c>
      <c r="H471" s="12"/>
      <c r="I471" s="12" t="s">
        <v>26</v>
      </c>
      <c r="J471" s="81"/>
      <c r="K471" s="82"/>
    </row>
    <row r="472" spans="1:11">
      <c r="A472" s="16">
        <v>40961</v>
      </c>
      <c r="B472" s="16" t="str">
        <f t="shared" si="7"/>
        <v>Plateau repas</v>
      </c>
      <c r="C472" s="52" t="s">
        <v>15</v>
      </c>
      <c r="D472" s="17"/>
      <c r="E472" s="17" t="s">
        <v>26</v>
      </c>
      <c r="F472" s="39">
        <v>1</v>
      </c>
      <c r="G472" s="17">
        <v>6267</v>
      </c>
      <c r="H472" s="17"/>
      <c r="I472" s="17" t="s">
        <v>26</v>
      </c>
      <c r="J472" s="83"/>
      <c r="K472" s="84"/>
    </row>
    <row r="473" spans="1:11">
      <c r="A473" s="16">
        <v>40961</v>
      </c>
      <c r="B473" s="16" t="str">
        <f t="shared" si="7"/>
        <v>Plat Unique</v>
      </c>
      <c r="C473" s="52" t="s">
        <v>17</v>
      </c>
      <c r="D473" s="17"/>
      <c r="E473" s="17" t="s">
        <v>26</v>
      </c>
      <c r="F473" s="39">
        <v>1</v>
      </c>
      <c r="G473" s="17">
        <v>6267</v>
      </c>
      <c r="H473" s="17"/>
      <c r="I473" s="17" t="s">
        <v>26</v>
      </c>
      <c r="J473" s="83" t="s">
        <v>87</v>
      </c>
      <c r="K473" s="84"/>
    </row>
    <row r="474" spans="1:11">
      <c r="A474" s="10">
        <v>40961</v>
      </c>
      <c r="B474" s="16" t="str">
        <f t="shared" si="7"/>
        <v>Plat Unique</v>
      </c>
      <c r="C474" s="53" t="s">
        <v>16</v>
      </c>
      <c r="D474" s="12"/>
      <c r="E474" s="12" t="s">
        <v>26</v>
      </c>
      <c r="F474" s="38">
        <v>1</v>
      </c>
      <c r="G474" s="12">
        <v>2051</v>
      </c>
      <c r="H474" s="12"/>
      <c r="I474" s="12" t="s">
        <v>26</v>
      </c>
      <c r="J474" s="81"/>
      <c r="K474" s="82"/>
    </row>
    <row r="475" spans="1:11">
      <c r="A475" s="10">
        <v>40961</v>
      </c>
      <c r="B475" s="16" t="str">
        <f t="shared" si="7"/>
        <v>Plat Unique</v>
      </c>
      <c r="C475" s="53" t="s">
        <v>24</v>
      </c>
      <c r="D475" s="12"/>
      <c r="E475" s="12" t="s">
        <v>26</v>
      </c>
      <c r="F475" s="38">
        <v>1</v>
      </c>
      <c r="G475" s="12">
        <v>6932</v>
      </c>
      <c r="H475" s="12"/>
      <c r="I475" s="12" t="s">
        <v>26</v>
      </c>
      <c r="J475" s="81"/>
      <c r="K475" s="82"/>
    </row>
    <row r="476" spans="1:11">
      <c r="A476" s="10">
        <v>40961</v>
      </c>
      <c r="B476" s="16" t="str">
        <f t="shared" si="7"/>
        <v>Plateau repas</v>
      </c>
      <c r="C476" s="53" t="s">
        <v>14</v>
      </c>
      <c r="D476" s="12"/>
      <c r="E476" s="12" t="s">
        <v>26</v>
      </c>
      <c r="F476" s="38">
        <v>1</v>
      </c>
      <c r="G476" s="12">
        <v>6511</v>
      </c>
      <c r="H476" s="12"/>
      <c r="I476" s="12" t="s">
        <v>26</v>
      </c>
      <c r="J476" s="81"/>
      <c r="K476" s="82"/>
    </row>
    <row r="477" spans="1:11">
      <c r="A477" s="16">
        <v>40961</v>
      </c>
      <c r="B477" s="16" t="str">
        <f t="shared" si="7"/>
        <v>Plat Unique</v>
      </c>
      <c r="C477" s="52" t="s">
        <v>29</v>
      </c>
      <c r="D477" s="17"/>
      <c r="E477" s="17" t="s">
        <v>26</v>
      </c>
      <c r="F477" s="39">
        <v>1</v>
      </c>
      <c r="G477" s="17">
        <v>6411</v>
      </c>
      <c r="H477" s="17"/>
      <c r="I477" s="17" t="s">
        <v>26</v>
      </c>
      <c r="J477" s="83"/>
      <c r="K477" s="84"/>
    </row>
    <row r="478" spans="1:11">
      <c r="A478" s="23">
        <v>40961</v>
      </c>
      <c r="B478" s="16" t="str">
        <f t="shared" si="7"/>
        <v>Plateau repas</v>
      </c>
      <c r="C478" s="56" t="s">
        <v>14</v>
      </c>
      <c r="D478" s="24"/>
      <c r="E478" s="24" t="s">
        <v>26</v>
      </c>
      <c r="F478" s="25">
        <v>1</v>
      </c>
      <c r="G478" s="24">
        <v>6935</v>
      </c>
      <c r="H478" s="24"/>
      <c r="I478" s="24" t="s">
        <v>26</v>
      </c>
      <c r="J478" s="85" t="s">
        <v>88</v>
      </c>
      <c r="K478" s="86"/>
    </row>
    <row r="479" spans="1:11">
      <c r="A479" s="23">
        <v>40961</v>
      </c>
      <c r="B479" s="16" t="str">
        <f t="shared" si="7"/>
        <v>Plat Unique</v>
      </c>
      <c r="C479" s="56" t="s">
        <v>22</v>
      </c>
      <c r="D479" s="24"/>
      <c r="E479" s="24" t="s">
        <v>26</v>
      </c>
      <c r="F479" s="25">
        <v>1</v>
      </c>
      <c r="G479" s="24">
        <v>6711</v>
      </c>
      <c r="H479" s="24"/>
      <c r="I479" s="24" t="s">
        <v>26</v>
      </c>
      <c r="J479" s="85" t="s">
        <v>88</v>
      </c>
      <c r="K479" s="86"/>
    </row>
    <row r="480" spans="1:11">
      <c r="A480" s="10">
        <v>40961</v>
      </c>
      <c r="B480" s="16" t="str">
        <f t="shared" si="7"/>
        <v>Plateau repas</v>
      </c>
      <c r="C480" s="53" t="s">
        <v>7</v>
      </c>
      <c r="D480" s="12" t="s">
        <v>26</v>
      </c>
      <c r="E480" s="12"/>
      <c r="F480" s="38">
        <v>2</v>
      </c>
      <c r="G480" s="12">
        <v>2051</v>
      </c>
      <c r="H480" s="12"/>
      <c r="I480" s="12" t="s">
        <v>26</v>
      </c>
      <c r="J480" s="81"/>
      <c r="K480" s="82"/>
    </row>
    <row r="481" spans="1:11">
      <c r="A481" s="10">
        <v>40961</v>
      </c>
      <c r="B481" s="16" t="str">
        <f t="shared" si="7"/>
        <v>Plateau repas</v>
      </c>
      <c r="C481" s="53" t="s">
        <v>6</v>
      </c>
      <c r="D481" s="12" t="s">
        <v>26</v>
      </c>
      <c r="E481" s="12"/>
      <c r="F481" s="38">
        <v>1</v>
      </c>
      <c r="G481" s="12">
        <v>3611</v>
      </c>
      <c r="H481" s="12"/>
      <c r="I481" s="12" t="s">
        <v>26</v>
      </c>
      <c r="J481" s="81"/>
      <c r="K481" s="82"/>
    </row>
    <row r="482" spans="1:11">
      <c r="A482" s="10">
        <v>40961</v>
      </c>
      <c r="B482" s="16" t="str">
        <f t="shared" si="7"/>
        <v>Plateau repas</v>
      </c>
      <c r="C482" s="53" t="s">
        <v>6</v>
      </c>
      <c r="D482" s="12" t="s">
        <v>26</v>
      </c>
      <c r="E482" s="12"/>
      <c r="F482" s="38">
        <v>1</v>
      </c>
      <c r="G482" s="12">
        <v>1207</v>
      </c>
      <c r="H482" s="12"/>
      <c r="I482" s="12" t="s">
        <v>26</v>
      </c>
      <c r="J482" s="81"/>
      <c r="K482" s="82"/>
    </row>
    <row r="483" spans="1:11">
      <c r="A483" s="10">
        <v>40962</v>
      </c>
      <c r="B483" s="16" t="str">
        <f t="shared" si="7"/>
        <v>Plateau repas</v>
      </c>
      <c r="C483" s="53" t="s">
        <v>5</v>
      </c>
      <c r="D483" s="12" t="s">
        <v>26</v>
      </c>
      <c r="E483" s="12"/>
      <c r="F483" s="38">
        <v>3</v>
      </c>
      <c r="G483" s="12" t="s">
        <v>28</v>
      </c>
      <c r="H483" s="12" t="s">
        <v>26</v>
      </c>
      <c r="I483" s="12"/>
      <c r="J483" s="81"/>
      <c r="K483" s="82"/>
    </row>
    <row r="484" spans="1:11">
      <c r="A484" s="10">
        <v>40962</v>
      </c>
      <c r="B484" s="16" t="str">
        <f t="shared" si="7"/>
        <v>Plateau repas</v>
      </c>
      <c r="C484" s="53" t="s">
        <v>6</v>
      </c>
      <c r="D484" s="12" t="s">
        <v>26</v>
      </c>
      <c r="E484" s="12"/>
      <c r="F484" s="38">
        <v>2</v>
      </c>
      <c r="G484" s="12">
        <v>2136</v>
      </c>
      <c r="H484" s="12" t="s">
        <v>26</v>
      </c>
      <c r="I484" s="12"/>
      <c r="J484" s="81"/>
      <c r="K484" s="82"/>
    </row>
    <row r="485" spans="1:11">
      <c r="A485" s="10">
        <v>40962</v>
      </c>
      <c r="B485" s="16" t="str">
        <f t="shared" si="7"/>
        <v>Plateau repas</v>
      </c>
      <c r="C485" s="53" t="s">
        <v>7</v>
      </c>
      <c r="D485" s="12" t="s">
        <v>26</v>
      </c>
      <c r="E485" s="12"/>
      <c r="F485" s="38">
        <v>1</v>
      </c>
      <c r="G485" s="12">
        <v>4103</v>
      </c>
      <c r="H485" s="12" t="s">
        <v>26</v>
      </c>
      <c r="I485" s="12"/>
      <c r="J485" s="81"/>
      <c r="K485" s="82"/>
    </row>
    <row r="486" spans="1:11">
      <c r="A486" s="10">
        <v>40962</v>
      </c>
      <c r="B486" s="16" t="str">
        <f t="shared" si="7"/>
        <v>Plateau repas</v>
      </c>
      <c r="C486" s="53" t="s">
        <v>7</v>
      </c>
      <c r="D486" s="12" t="s">
        <v>26</v>
      </c>
      <c r="E486" s="12"/>
      <c r="F486" s="38">
        <v>1</v>
      </c>
      <c r="G486" s="12">
        <v>6938</v>
      </c>
      <c r="H486" s="12"/>
      <c r="I486" s="12" t="s">
        <v>26</v>
      </c>
      <c r="J486" s="81"/>
      <c r="K486" s="82"/>
    </row>
    <row r="487" spans="1:11">
      <c r="A487" s="10">
        <v>40962</v>
      </c>
      <c r="B487" s="16" t="str">
        <f t="shared" si="7"/>
        <v>Plateau repas</v>
      </c>
      <c r="C487" s="53" t="s">
        <v>6</v>
      </c>
      <c r="D487" s="12" t="s">
        <v>26</v>
      </c>
      <c r="E487" s="12"/>
      <c r="F487" s="38">
        <v>1</v>
      </c>
      <c r="G487" s="12">
        <v>3217</v>
      </c>
      <c r="H487" s="12"/>
      <c r="I487" s="12" t="s">
        <v>26</v>
      </c>
      <c r="J487" s="81"/>
      <c r="K487" s="82"/>
    </row>
    <row r="488" spans="1:11">
      <c r="A488" s="10">
        <v>40962</v>
      </c>
      <c r="B488" s="16" t="str">
        <f t="shared" si="7"/>
        <v>Plateau repas</v>
      </c>
      <c r="C488" s="53" t="s">
        <v>4</v>
      </c>
      <c r="D488" s="12" t="s">
        <v>26</v>
      </c>
      <c r="E488" s="12"/>
      <c r="F488" s="38">
        <v>1</v>
      </c>
      <c r="G488" s="12">
        <v>1402</v>
      </c>
      <c r="H488" s="12"/>
      <c r="I488" s="12" t="s">
        <v>26</v>
      </c>
      <c r="J488" s="81"/>
      <c r="K488" s="82"/>
    </row>
    <row r="489" spans="1:11">
      <c r="A489" s="10">
        <v>40962</v>
      </c>
      <c r="B489" s="16" t="str">
        <f t="shared" si="7"/>
        <v>Plateau repas</v>
      </c>
      <c r="C489" s="53" t="s">
        <v>7</v>
      </c>
      <c r="D489" s="12" t="s">
        <v>26</v>
      </c>
      <c r="E489" s="12"/>
      <c r="F489" s="38">
        <v>2</v>
      </c>
      <c r="G489" s="12">
        <v>6912</v>
      </c>
      <c r="H489" s="12"/>
      <c r="I489" s="12" t="s">
        <v>26</v>
      </c>
      <c r="J489" s="81"/>
      <c r="K489" s="82"/>
    </row>
    <row r="490" spans="1:11">
      <c r="A490" s="10">
        <v>40962</v>
      </c>
      <c r="B490" s="16" t="str">
        <f t="shared" si="7"/>
        <v>Plat Unique</v>
      </c>
      <c r="C490" s="53" t="s">
        <v>47</v>
      </c>
      <c r="D490" s="12"/>
      <c r="E490" s="12" t="s">
        <v>26</v>
      </c>
      <c r="F490" s="38">
        <v>1</v>
      </c>
      <c r="G490" s="12">
        <v>6938</v>
      </c>
      <c r="H490" s="12"/>
      <c r="I490" s="12" t="s">
        <v>26</v>
      </c>
      <c r="J490" s="81"/>
      <c r="K490" s="82"/>
    </row>
    <row r="491" spans="1:11">
      <c r="A491" s="10">
        <v>40962</v>
      </c>
      <c r="B491" s="16" t="str">
        <f t="shared" si="7"/>
        <v>Plat Unique</v>
      </c>
      <c r="C491" s="53" t="s">
        <v>22</v>
      </c>
      <c r="D491" s="12"/>
      <c r="E491" s="12" t="s">
        <v>26</v>
      </c>
      <c r="F491" s="38">
        <v>1</v>
      </c>
      <c r="G491" s="12">
        <v>6938</v>
      </c>
      <c r="H491" s="12"/>
      <c r="I491" s="12" t="s">
        <v>26</v>
      </c>
      <c r="J491" s="81"/>
      <c r="K491" s="82"/>
    </row>
    <row r="492" spans="1:11">
      <c r="A492" s="10">
        <v>40962</v>
      </c>
      <c r="B492" s="16" t="str">
        <f t="shared" si="7"/>
        <v>Plat Unique</v>
      </c>
      <c r="C492" s="53" t="s">
        <v>22</v>
      </c>
      <c r="D492" s="12"/>
      <c r="E492" s="12" t="s">
        <v>26</v>
      </c>
      <c r="F492" s="38">
        <v>1</v>
      </c>
      <c r="G492" s="12">
        <v>6921</v>
      </c>
      <c r="H492" s="12"/>
      <c r="I492" s="12" t="s">
        <v>26</v>
      </c>
      <c r="J492" s="81"/>
      <c r="K492" s="82"/>
    </row>
    <row r="493" spans="1:11">
      <c r="A493" s="10">
        <v>40962</v>
      </c>
      <c r="B493" s="16" t="str">
        <f t="shared" si="7"/>
        <v>Plat Unique</v>
      </c>
      <c r="C493" s="53" t="s">
        <v>22</v>
      </c>
      <c r="D493" s="12"/>
      <c r="E493" s="12" t="s">
        <v>26</v>
      </c>
      <c r="F493" s="38">
        <v>1</v>
      </c>
      <c r="G493" s="12">
        <v>2217</v>
      </c>
      <c r="H493" s="12"/>
      <c r="I493" s="12" t="s">
        <v>26</v>
      </c>
      <c r="J493" s="81"/>
      <c r="K493" s="82"/>
    </row>
    <row r="494" spans="1:11">
      <c r="A494" s="10">
        <v>40962</v>
      </c>
      <c r="B494" s="16" t="str">
        <f t="shared" si="7"/>
        <v>Plat Unique</v>
      </c>
      <c r="C494" s="53" t="s">
        <v>22</v>
      </c>
      <c r="D494" s="12"/>
      <c r="E494" s="12" t="s">
        <v>26</v>
      </c>
      <c r="F494" s="38">
        <v>1</v>
      </c>
      <c r="G494" s="12">
        <v>2213</v>
      </c>
      <c r="H494" s="12"/>
      <c r="I494" s="12" t="s">
        <v>26</v>
      </c>
      <c r="J494" s="81"/>
      <c r="K494" s="82"/>
    </row>
    <row r="495" spans="1:11">
      <c r="A495" s="10">
        <v>40962</v>
      </c>
      <c r="B495" s="16" t="str">
        <f t="shared" si="7"/>
        <v>Plat Unique</v>
      </c>
      <c r="C495" s="53" t="s">
        <v>34</v>
      </c>
      <c r="D495" s="12"/>
      <c r="E495" s="12" t="s">
        <v>26</v>
      </c>
      <c r="F495" s="38">
        <v>2</v>
      </c>
      <c r="G495" s="12">
        <v>3722</v>
      </c>
      <c r="H495" s="12" t="s">
        <v>26</v>
      </c>
      <c r="I495" s="12"/>
      <c r="J495" s="81"/>
      <c r="K495" s="82"/>
    </row>
    <row r="496" spans="1:11">
      <c r="A496" s="10">
        <v>40962</v>
      </c>
      <c r="B496" s="16" t="str">
        <f t="shared" si="7"/>
        <v>Plat Unique</v>
      </c>
      <c r="C496" s="53" t="s">
        <v>30</v>
      </c>
      <c r="D496" s="12"/>
      <c r="E496" s="12" t="s">
        <v>26</v>
      </c>
      <c r="F496" s="38">
        <v>2</v>
      </c>
      <c r="G496" s="12">
        <v>3722</v>
      </c>
      <c r="H496" s="12" t="s">
        <v>26</v>
      </c>
      <c r="I496" s="12"/>
      <c r="J496" s="81"/>
      <c r="K496" s="82"/>
    </row>
    <row r="497" spans="1:11">
      <c r="A497" s="10">
        <v>40962</v>
      </c>
      <c r="B497" s="16" t="str">
        <f t="shared" si="7"/>
        <v>Plat Unique</v>
      </c>
      <c r="C497" s="53" t="s">
        <v>34</v>
      </c>
      <c r="D497" s="12"/>
      <c r="E497" s="12" t="s">
        <v>26</v>
      </c>
      <c r="F497" s="38">
        <v>1</v>
      </c>
      <c r="G497" s="12">
        <v>6412</v>
      </c>
      <c r="H497" s="12" t="s">
        <v>26</v>
      </c>
      <c r="I497" s="12"/>
      <c r="J497" s="81"/>
      <c r="K497" s="82"/>
    </row>
    <row r="498" spans="1:11">
      <c r="A498" s="10">
        <v>40962</v>
      </c>
      <c r="B498" s="16" t="str">
        <f t="shared" si="7"/>
        <v>Plat Unique</v>
      </c>
      <c r="C498" s="53" t="s">
        <v>22</v>
      </c>
      <c r="D498" s="12"/>
      <c r="E498" s="12" t="s">
        <v>26</v>
      </c>
      <c r="F498" s="38">
        <v>1</v>
      </c>
      <c r="G498" s="12">
        <v>6412</v>
      </c>
      <c r="H498" s="12" t="s">
        <v>26</v>
      </c>
      <c r="I498" s="12"/>
      <c r="J498" s="81"/>
      <c r="K498" s="82"/>
    </row>
    <row r="499" spans="1:11">
      <c r="A499" s="10">
        <v>40962</v>
      </c>
      <c r="B499" s="16" t="str">
        <f t="shared" si="7"/>
        <v>Plat Unique</v>
      </c>
      <c r="C499" s="53" t="s">
        <v>34</v>
      </c>
      <c r="D499" s="12"/>
      <c r="E499" s="12" t="s">
        <v>26</v>
      </c>
      <c r="F499" s="38">
        <v>1</v>
      </c>
      <c r="G499" s="12">
        <v>6412</v>
      </c>
      <c r="H499" s="12" t="s">
        <v>26</v>
      </c>
      <c r="I499" s="12"/>
      <c r="J499" s="81"/>
      <c r="K499" s="82"/>
    </row>
    <row r="500" spans="1:11">
      <c r="A500" s="10">
        <v>40962</v>
      </c>
      <c r="B500" s="16" t="str">
        <f t="shared" si="7"/>
        <v>Plat Unique</v>
      </c>
      <c r="C500" s="53" t="s">
        <v>22</v>
      </c>
      <c r="D500" s="12"/>
      <c r="E500" s="12" t="s">
        <v>26</v>
      </c>
      <c r="F500" s="38">
        <v>1</v>
      </c>
      <c r="G500" s="12">
        <v>2051</v>
      </c>
      <c r="H500" s="12" t="s">
        <v>26</v>
      </c>
      <c r="I500" s="12"/>
      <c r="J500" s="81"/>
      <c r="K500" s="82"/>
    </row>
    <row r="501" spans="1:11">
      <c r="A501" s="10">
        <v>40962</v>
      </c>
      <c r="B501" s="16" t="str">
        <f t="shared" si="7"/>
        <v>Plat Unique</v>
      </c>
      <c r="C501" s="53" t="s">
        <v>34</v>
      </c>
      <c r="D501" s="12"/>
      <c r="E501" s="12" t="s">
        <v>26</v>
      </c>
      <c r="F501" s="38">
        <v>2</v>
      </c>
      <c r="G501" s="12">
        <v>1313</v>
      </c>
      <c r="H501" s="12" t="s">
        <v>26</v>
      </c>
      <c r="I501" s="12"/>
      <c r="J501" s="81"/>
      <c r="K501" s="82"/>
    </row>
    <row r="502" spans="1:11">
      <c r="A502" s="10">
        <v>40962</v>
      </c>
      <c r="B502" s="16" t="str">
        <f t="shared" si="7"/>
        <v>Plat Unique</v>
      </c>
      <c r="C502" s="53" t="s">
        <v>22</v>
      </c>
      <c r="D502" s="12"/>
      <c r="E502" s="12" t="s">
        <v>26</v>
      </c>
      <c r="F502" s="38">
        <v>1</v>
      </c>
      <c r="G502" s="12">
        <v>6431</v>
      </c>
      <c r="H502" s="12" t="s">
        <v>26</v>
      </c>
      <c r="I502" s="12"/>
      <c r="J502" s="81"/>
      <c r="K502" s="82"/>
    </row>
    <row r="503" spans="1:11">
      <c r="A503" s="10">
        <v>40962</v>
      </c>
      <c r="B503" s="16" t="str">
        <f t="shared" si="7"/>
        <v>Plateau repas</v>
      </c>
      <c r="C503" s="53" t="s">
        <v>6</v>
      </c>
      <c r="D503" s="12" t="s">
        <v>26</v>
      </c>
      <c r="E503" s="12"/>
      <c r="F503" s="38">
        <v>4</v>
      </c>
      <c r="G503" s="12">
        <v>6801</v>
      </c>
      <c r="H503" s="12" t="s">
        <v>26</v>
      </c>
      <c r="I503" s="12"/>
      <c r="J503" s="81"/>
      <c r="K503" s="82"/>
    </row>
    <row r="504" spans="1:11">
      <c r="A504" s="10">
        <v>40962</v>
      </c>
      <c r="B504" s="16" t="str">
        <f t="shared" si="7"/>
        <v>Plat Unique</v>
      </c>
      <c r="C504" s="53" t="s">
        <v>34</v>
      </c>
      <c r="D504" s="12"/>
      <c r="E504" s="12" t="s">
        <v>26</v>
      </c>
      <c r="F504" s="38">
        <v>1</v>
      </c>
      <c r="G504" s="12">
        <v>2136</v>
      </c>
      <c r="H504" s="12"/>
      <c r="I504" s="12" t="s">
        <v>26</v>
      </c>
      <c r="J504" s="81"/>
      <c r="K504" s="82"/>
    </row>
    <row r="505" spans="1:11">
      <c r="A505" s="10">
        <v>40962</v>
      </c>
      <c r="B505" s="16" t="str">
        <f t="shared" si="7"/>
        <v>Plat Unique</v>
      </c>
      <c r="C505" s="53" t="s">
        <v>22</v>
      </c>
      <c r="D505" s="12"/>
      <c r="E505" s="12" t="s">
        <v>26</v>
      </c>
      <c r="F505" s="38">
        <v>1</v>
      </c>
      <c r="G505" s="12">
        <v>3006</v>
      </c>
      <c r="H505" s="12"/>
      <c r="I505" s="12" t="s">
        <v>26</v>
      </c>
      <c r="J505" s="81"/>
      <c r="K505" s="82"/>
    </row>
    <row r="506" spans="1:11">
      <c r="A506" s="10">
        <v>40962</v>
      </c>
      <c r="B506" s="16" t="str">
        <f t="shared" si="7"/>
        <v>Plat Unique</v>
      </c>
      <c r="C506" s="53" t="s">
        <v>22</v>
      </c>
      <c r="D506" s="12"/>
      <c r="E506" s="12" t="s">
        <v>26</v>
      </c>
      <c r="F506" s="38">
        <v>1</v>
      </c>
      <c r="G506" s="12">
        <v>3011</v>
      </c>
      <c r="H506" s="12"/>
      <c r="I506" s="12" t="s">
        <v>26</v>
      </c>
      <c r="J506" s="81"/>
      <c r="K506" s="82"/>
    </row>
    <row r="507" spans="1:11">
      <c r="A507" s="10">
        <v>40962</v>
      </c>
      <c r="B507" s="16" t="str">
        <f t="shared" si="7"/>
        <v>Plat Unique</v>
      </c>
      <c r="C507" s="53" t="s">
        <v>34</v>
      </c>
      <c r="D507" s="12"/>
      <c r="E507" s="12" t="s">
        <v>26</v>
      </c>
      <c r="F507" s="38">
        <v>1</v>
      </c>
      <c r="G507" s="12">
        <v>3011</v>
      </c>
      <c r="H507" s="12"/>
      <c r="I507" s="12" t="s">
        <v>26</v>
      </c>
      <c r="J507" s="81"/>
      <c r="K507" s="82"/>
    </row>
    <row r="508" spans="1:11">
      <c r="A508" s="10">
        <v>40962</v>
      </c>
      <c r="B508" s="16" t="str">
        <f t="shared" si="7"/>
        <v>Plat Unique</v>
      </c>
      <c r="C508" s="53" t="s">
        <v>16</v>
      </c>
      <c r="D508" s="12"/>
      <c r="E508" s="12" t="s">
        <v>26</v>
      </c>
      <c r="F508" s="38">
        <v>1</v>
      </c>
      <c r="G508" s="12">
        <v>3217</v>
      </c>
      <c r="H508" s="12"/>
      <c r="I508" s="12" t="s">
        <v>26</v>
      </c>
      <c r="J508" s="81"/>
      <c r="K508" s="82"/>
    </row>
    <row r="509" spans="1:11">
      <c r="A509" s="10">
        <v>40962</v>
      </c>
      <c r="B509" s="16" t="str">
        <f t="shared" si="7"/>
        <v>Plateau repas</v>
      </c>
      <c r="C509" s="53" t="s">
        <v>5</v>
      </c>
      <c r="D509" s="12" t="s">
        <v>26</v>
      </c>
      <c r="E509" s="12"/>
      <c r="F509" s="38">
        <v>1</v>
      </c>
      <c r="G509" s="12">
        <v>3217</v>
      </c>
      <c r="H509" s="12"/>
      <c r="I509" s="12" t="s">
        <v>26</v>
      </c>
      <c r="J509" s="81"/>
      <c r="K509" s="82"/>
    </row>
    <row r="510" spans="1:11">
      <c r="A510" s="10">
        <v>40962</v>
      </c>
      <c r="B510" s="16" t="str">
        <f t="shared" si="7"/>
        <v>Plateau repas</v>
      </c>
      <c r="C510" s="53" t="s">
        <v>6</v>
      </c>
      <c r="D510" s="12" t="s">
        <v>26</v>
      </c>
      <c r="E510" s="12"/>
      <c r="F510" s="38">
        <v>1</v>
      </c>
      <c r="G510" s="12">
        <v>3217</v>
      </c>
      <c r="H510" s="12"/>
      <c r="I510" s="12" t="s">
        <v>26</v>
      </c>
      <c r="J510" s="81"/>
      <c r="K510" s="82"/>
    </row>
    <row r="511" spans="1:11">
      <c r="A511" s="10">
        <v>40964</v>
      </c>
      <c r="B511" s="16" t="str">
        <f t="shared" si="7"/>
        <v>Plateau repas</v>
      </c>
      <c r="C511" s="53" t="s">
        <v>6</v>
      </c>
      <c r="D511" s="12" t="s">
        <v>26</v>
      </c>
      <c r="E511" s="12"/>
      <c r="F511" s="38">
        <v>4</v>
      </c>
      <c r="G511" s="12">
        <v>3752</v>
      </c>
      <c r="H511" s="12" t="s">
        <v>26</v>
      </c>
      <c r="I511" s="12"/>
      <c r="J511" s="81"/>
      <c r="K511" s="82"/>
    </row>
    <row r="512" spans="1:11">
      <c r="A512" s="10">
        <v>40964</v>
      </c>
      <c r="B512" s="16" t="str">
        <f t="shared" si="7"/>
        <v>Plateau repas</v>
      </c>
      <c r="C512" s="53" t="s">
        <v>4</v>
      </c>
      <c r="D512" s="12" t="s">
        <v>26</v>
      </c>
      <c r="E512" s="12"/>
      <c r="F512" s="38">
        <v>1</v>
      </c>
      <c r="G512" s="12">
        <v>3752</v>
      </c>
      <c r="H512" s="12" t="s">
        <v>26</v>
      </c>
      <c r="I512" s="12"/>
      <c r="J512" s="81"/>
      <c r="K512" s="82"/>
    </row>
    <row r="513" spans="1:11">
      <c r="A513" s="10">
        <v>40964</v>
      </c>
      <c r="B513" s="16" t="str">
        <f t="shared" si="7"/>
        <v>Plat Unique</v>
      </c>
      <c r="C513" s="53" t="s">
        <v>22</v>
      </c>
      <c r="D513" s="12"/>
      <c r="E513" s="12" t="s">
        <v>26</v>
      </c>
      <c r="F513" s="38">
        <v>4</v>
      </c>
      <c r="G513" s="12">
        <v>9561</v>
      </c>
      <c r="H513" s="12"/>
      <c r="I513" s="12" t="s">
        <v>26</v>
      </c>
      <c r="J513" s="81"/>
      <c r="K513" s="82"/>
    </row>
    <row r="514" spans="1:11">
      <c r="A514" s="10">
        <v>40964</v>
      </c>
      <c r="B514" s="16" t="str">
        <f t="shared" si="7"/>
        <v>Plat Unique</v>
      </c>
      <c r="C514" s="53" t="s">
        <v>17</v>
      </c>
      <c r="D514" s="12"/>
      <c r="E514" s="12" t="s">
        <v>26</v>
      </c>
      <c r="F514" s="38">
        <v>1</v>
      </c>
      <c r="G514" s="12">
        <v>9561</v>
      </c>
      <c r="H514" s="12"/>
      <c r="I514" s="12" t="s">
        <v>26</v>
      </c>
      <c r="J514" s="81"/>
      <c r="K514" s="82"/>
    </row>
    <row r="515" spans="1:11">
      <c r="A515" s="10">
        <v>40964</v>
      </c>
      <c r="B515" s="16" t="str">
        <f t="shared" si="7"/>
        <v>Plat Unique</v>
      </c>
      <c r="C515" s="53" t="s">
        <v>22</v>
      </c>
      <c r="D515" s="12"/>
      <c r="E515" s="12" t="s">
        <v>26</v>
      </c>
      <c r="F515" s="38">
        <v>1</v>
      </c>
      <c r="G515" s="12">
        <v>1403</v>
      </c>
      <c r="H515" s="12"/>
      <c r="I515" s="12" t="s">
        <v>26</v>
      </c>
      <c r="J515" s="81"/>
      <c r="K515" s="82"/>
    </row>
    <row r="516" spans="1:11">
      <c r="A516" s="10">
        <v>40964</v>
      </c>
      <c r="B516" s="16" t="str">
        <f t="shared" si="7"/>
        <v>Plat Unique</v>
      </c>
      <c r="C516" s="53" t="s">
        <v>34</v>
      </c>
      <c r="D516" s="12"/>
      <c r="E516" s="12" t="s">
        <v>26</v>
      </c>
      <c r="F516" s="38">
        <v>1</v>
      </c>
      <c r="G516" s="12">
        <v>1403</v>
      </c>
      <c r="H516" s="12"/>
      <c r="I516" s="12" t="s">
        <v>26</v>
      </c>
      <c r="J516" s="81"/>
      <c r="K516" s="82"/>
    </row>
    <row r="517" spans="1:11">
      <c r="A517" s="10">
        <v>40964</v>
      </c>
      <c r="B517" s="16" t="str">
        <f t="shared" si="7"/>
        <v>Plat Unique</v>
      </c>
      <c r="C517" s="53" t="s">
        <v>22</v>
      </c>
      <c r="D517" s="12"/>
      <c r="E517" s="12" t="s">
        <v>26</v>
      </c>
      <c r="F517" s="38">
        <v>1</v>
      </c>
      <c r="G517" s="12">
        <v>2302</v>
      </c>
      <c r="H517" s="12"/>
      <c r="I517" s="12" t="s">
        <v>26</v>
      </c>
      <c r="J517" s="81"/>
      <c r="K517" s="82"/>
    </row>
    <row r="518" spans="1:11">
      <c r="A518" s="10">
        <v>40964</v>
      </c>
      <c r="B518" s="16" t="str">
        <f t="shared" si="7"/>
        <v>Plat Unique</v>
      </c>
      <c r="C518" s="53" t="s">
        <v>34</v>
      </c>
      <c r="D518" s="12"/>
      <c r="E518" s="12" t="s">
        <v>26</v>
      </c>
      <c r="F518" s="38">
        <v>1</v>
      </c>
      <c r="G518" s="12">
        <v>2302</v>
      </c>
      <c r="H518" s="12"/>
      <c r="I518" s="12" t="s">
        <v>26</v>
      </c>
      <c r="J518" s="81"/>
      <c r="K518" s="82"/>
    </row>
    <row r="519" spans="1:11">
      <c r="A519" s="10">
        <v>40964</v>
      </c>
      <c r="B519" s="16" t="str">
        <f t="shared" si="7"/>
        <v>Plat Unique</v>
      </c>
      <c r="C519" s="53" t="s">
        <v>22</v>
      </c>
      <c r="D519" s="12"/>
      <c r="E519" s="12" t="s">
        <v>26</v>
      </c>
      <c r="F519" s="38">
        <v>1</v>
      </c>
      <c r="G519" s="12">
        <v>2051</v>
      </c>
      <c r="H519" s="12"/>
      <c r="I519" s="12" t="s">
        <v>26</v>
      </c>
      <c r="J519" s="81"/>
      <c r="K519" s="82"/>
    </row>
    <row r="520" spans="1:11">
      <c r="A520" s="10">
        <v>40964</v>
      </c>
      <c r="B520" s="16" t="str">
        <f t="shared" ref="B520:B583" si="8">IF(COUNTIF(plat,$C520),$M$9,$M$10)</f>
        <v>Plat Unique</v>
      </c>
      <c r="C520" s="53" t="s">
        <v>22</v>
      </c>
      <c r="D520" s="12"/>
      <c r="E520" s="12" t="s">
        <v>26</v>
      </c>
      <c r="F520" s="38">
        <v>1</v>
      </c>
      <c r="G520" s="12" t="s">
        <v>58</v>
      </c>
      <c r="H520" s="12"/>
      <c r="I520" s="12" t="s">
        <v>26</v>
      </c>
      <c r="J520" s="81"/>
      <c r="K520" s="82"/>
    </row>
    <row r="521" spans="1:11">
      <c r="A521" s="10">
        <v>40964</v>
      </c>
      <c r="B521" s="16" t="str">
        <f t="shared" si="8"/>
        <v>Plateau repas</v>
      </c>
      <c r="C521" s="53" t="s">
        <v>6</v>
      </c>
      <c r="D521" s="12" t="s">
        <v>26</v>
      </c>
      <c r="E521" s="12"/>
      <c r="F521" s="38">
        <v>3</v>
      </c>
      <c r="G521" s="12" t="s">
        <v>41</v>
      </c>
      <c r="H521" s="12"/>
      <c r="I521" s="12" t="s">
        <v>26</v>
      </c>
      <c r="J521" s="81"/>
      <c r="K521" s="82"/>
    </row>
    <row r="522" spans="1:11">
      <c r="A522" s="10">
        <v>40965</v>
      </c>
      <c r="B522" s="16" t="str">
        <f t="shared" si="8"/>
        <v>Plateau repas</v>
      </c>
      <c r="C522" s="53" t="s">
        <v>31</v>
      </c>
      <c r="D522" s="12" t="s">
        <v>26</v>
      </c>
      <c r="E522" s="12"/>
      <c r="F522" s="38">
        <v>1</v>
      </c>
      <c r="G522" s="12" t="s">
        <v>64</v>
      </c>
      <c r="H522" s="12" t="s">
        <v>26</v>
      </c>
      <c r="I522" s="12"/>
      <c r="J522" s="81"/>
      <c r="K522" s="82"/>
    </row>
    <row r="523" spans="1:11">
      <c r="A523" s="10">
        <v>40965</v>
      </c>
      <c r="B523" s="16" t="str">
        <f t="shared" si="8"/>
        <v>Plateau repas</v>
      </c>
      <c r="C523" s="53" t="s">
        <v>6</v>
      </c>
      <c r="D523" s="12" t="s">
        <v>26</v>
      </c>
      <c r="E523" s="12"/>
      <c r="F523" s="38">
        <v>1</v>
      </c>
      <c r="G523" s="12">
        <v>6457</v>
      </c>
      <c r="H523" s="12" t="s">
        <v>26</v>
      </c>
      <c r="I523" s="12"/>
      <c r="J523" s="81"/>
      <c r="K523" s="82"/>
    </row>
    <row r="524" spans="1:11">
      <c r="A524" s="10">
        <v>40965</v>
      </c>
      <c r="B524" s="16" t="str">
        <f t="shared" si="8"/>
        <v>Plateau repas</v>
      </c>
      <c r="C524" s="53" t="s">
        <v>6</v>
      </c>
      <c r="D524" s="12" t="s">
        <v>26</v>
      </c>
      <c r="E524" s="12"/>
      <c r="F524" s="38">
        <v>1</v>
      </c>
      <c r="G524" s="12">
        <v>2213</v>
      </c>
      <c r="H524" s="12"/>
      <c r="I524" s="12" t="s">
        <v>26</v>
      </c>
      <c r="J524" s="81"/>
      <c r="K524" s="82"/>
    </row>
    <row r="525" spans="1:11">
      <c r="A525" s="29">
        <v>40965</v>
      </c>
      <c r="B525" s="16" t="str">
        <f t="shared" si="8"/>
        <v>Plateau repas</v>
      </c>
      <c r="C525" s="57" t="s">
        <v>6</v>
      </c>
      <c r="D525" s="30" t="s">
        <v>26</v>
      </c>
      <c r="E525" s="30"/>
      <c r="F525" s="30">
        <v>8</v>
      </c>
      <c r="G525" s="30">
        <v>6935</v>
      </c>
      <c r="H525" s="30" t="s">
        <v>26</v>
      </c>
      <c r="I525" s="30"/>
      <c r="J525" s="89"/>
      <c r="K525" s="90"/>
    </row>
    <row r="526" spans="1:11">
      <c r="A526" s="29">
        <v>40965</v>
      </c>
      <c r="B526" s="16" t="str">
        <f t="shared" si="8"/>
        <v>Plat Unique</v>
      </c>
      <c r="C526" s="57" t="s">
        <v>47</v>
      </c>
      <c r="D526" s="30" t="s">
        <v>26</v>
      </c>
      <c r="E526" s="30"/>
      <c r="F526" s="31">
        <v>2</v>
      </c>
      <c r="G526" s="30">
        <v>6935</v>
      </c>
      <c r="H526" s="30" t="s">
        <v>26</v>
      </c>
      <c r="I526" s="30"/>
      <c r="J526" s="89"/>
      <c r="K526" s="90"/>
    </row>
    <row r="527" spans="1:11">
      <c r="A527" s="10">
        <v>40965</v>
      </c>
      <c r="B527" s="16" t="str">
        <f t="shared" si="8"/>
        <v>Plat Unique</v>
      </c>
      <c r="C527" s="53" t="s">
        <v>22</v>
      </c>
      <c r="D527" s="12"/>
      <c r="E527" s="12" t="s">
        <v>26</v>
      </c>
      <c r="F527" s="38">
        <v>1</v>
      </c>
      <c r="G527" s="12">
        <v>2136</v>
      </c>
      <c r="H527" s="12"/>
      <c r="I527" s="12" t="s">
        <v>26</v>
      </c>
      <c r="J527" s="81"/>
      <c r="K527" s="82"/>
    </row>
    <row r="528" spans="1:11">
      <c r="A528" s="10">
        <v>40965</v>
      </c>
      <c r="B528" s="16" t="str">
        <f t="shared" si="8"/>
        <v>Plat Unique</v>
      </c>
      <c r="C528" s="53" t="s">
        <v>16</v>
      </c>
      <c r="D528" s="12"/>
      <c r="E528" s="12" t="s">
        <v>26</v>
      </c>
      <c r="F528" s="38">
        <v>1</v>
      </c>
      <c r="G528" s="12">
        <v>1311</v>
      </c>
      <c r="H528" s="12"/>
      <c r="I528" s="12" t="s">
        <v>26</v>
      </c>
      <c r="J528" s="81"/>
      <c r="K528" s="82"/>
    </row>
    <row r="529" spans="1:11">
      <c r="A529" s="10">
        <v>40965</v>
      </c>
      <c r="B529" s="16" t="str">
        <f t="shared" si="8"/>
        <v>Plat Unique</v>
      </c>
      <c r="C529" s="53" t="s">
        <v>22</v>
      </c>
      <c r="D529" s="12"/>
      <c r="E529" s="12" t="s">
        <v>26</v>
      </c>
      <c r="F529" s="38">
        <v>1</v>
      </c>
      <c r="G529" s="12">
        <v>2302</v>
      </c>
      <c r="H529" s="12"/>
      <c r="I529" s="12" t="s">
        <v>26</v>
      </c>
      <c r="J529" s="81"/>
      <c r="K529" s="82"/>
    </row>
    <row r="530" spans="1:11">
      <c r="A530" s="10">
        <v>40965</v>
      </c>
      <c r="B530" s="16" t="str">
        <f t="shared" si="8"/>
        <v>Plat Unique</v>
      </c>
      <c r="C530" s="53" t="s">
        <v>34</v>
      </c>
      <c r="D530" s="12"/>
      <c r="E530" s="12" t="s">
        <v>26</v>
      </c>
      <c r="F530" s="38">
        <v>1</v>
      </c>
      <c r="G530" s="12">
        <v>2717</v>
      </c>
      <c r="H530" s="12"/>
      <c r="I530" s="12" t="s">
        <v>26</v>
      </c>
      <c r="J530" s="81"/>
      <c r="K530" s="82"/>
    </row>
    <row r="531" spans="1:11">
      <c r="A531" s="10">
        <v>40965</v>
      </c>
      <c r="B531" s="16" t="str">
        <f t="shared" si="8"/>
        <v>Plat Unique</v>
      </c>
      <c r="C531" s="53" t="s">
        <v>34</v>
      </c>
      <c r="D531" s="12"/>
      <c r="E531" s="12" t="s">
        <v>26</v>
      </c>
      <c r="F531" s="38">
        <v>1</v>
      </c>
      <c r="G531" s="12">
        <v>1312</v>
      </c>
      <c r="H531" s="12"/>
      <c r="I531" s="12" t="s">
        <v>26</v>
      </c>
      <c r="J531" s="81"/>
      <c r="K531" s="82"/>
    </row>
    <row r="532" spans="1:11">
      <c r="A532" s="29">
        <v>40965</v>
      </c>
      <c r="B532" s="16" t="str">
        <f t="shared" si="8"/>
        <v>Plat Unique</v>
      </c>
      <c r="C532" s="57" t="s">
        <v>22</v>
      </c>
      <c r="D532" s="30"/>
      <c r="E532" s="30" t="s">
        <v>26</v>
      </c>
      <c r="F532" s="31">
        <v>1</v>
      </c>
      <c r="G532" s="30">
        <v>6935</v>
      </c>
      <c r="H532" s="30"/>
      <c r="I532" s="30" t="s">
        <v>26</v>
      </c>
      <c r="J532" s="89" t="s">
        <v>89</v>
      </c>
      <c r="K532" s="90"/>
    </row>
    <row r="533" spans="1:11">
      <c r="A533" s="10">
        <v>40965</v>
      </c>
      <c r="B533" s="16" t="str">
        <f t="shared" si="8"/>
        <v>Plat Unique</v>
      </c>
      <c r="C533" s="53" t="s">
        <v>22</v>
      </c>
      <c r="D533" s="12"/>
      <c r="E533" s="12" t="s">
        <v>26</v>
      </c>
      <c r="F533" s="38">
        <v>1</v>
      </c>
      <c r="G533" s="12">
        <v>1207</v>
      </c>
      <c r="H533" s="12"/>
      <c r="I533" s="12" t="s">
        <v>26</v>
      </c>
      <c r="J533" s="81"/>
      <c r="K533" s="82"/>
    </row>
    <row r="534" spans="1:11">
      <c r="A534" s="10">
        <v>40965</v>
      </c>
      <c r="B534" s="16" t="str">
        <f t="shared" si="8"/>
        <v>Plat Unique</v>
      </c>
      <c r="C534" s="53" t="s">
        <v>34</v>
      </c>
      <c r="D534" s="12"/>
      <c r="E534" s="12" t="s">
        <v>26</v>
      </c>
      <c r="F534" s="38">
        <v>1</v>
      </c>
      <c r="G534" s="12">
        <v>6932</v>
      </c>
      <c r="H534" s="12"/>
      <c r="I534" s="12" t="s">
        <v>26</v>
      </c>
      <c r="J534" s="81"/>
      <c r="K534" s="82"/>
    </row>
    <row r="535" spans="1:11">
      <c r="A535" s="16">
        <v>40966</v>
      </c>
      <c r="B535" s="16" t="str">
        <f t="shared" si="8"/>
        <v>Plat Unique</v>
      </c>
      <c r="C535" s="52" t="s">
        <v>17</v>
      </c>
      <c r="D535" s="17"/>
      <c r="E535" s="17" t="s">
        <v>26</v>
      </c>
      <c r="F535" s="39">
        <v>1</v>
      </c>
      <c r="G535" s="17">
        <v>6411</v>
      </c>
      <c r="H535" s="17"/>
      <c r="I535" s="17" t="s">
        <v>26</v>
      </c>
      <c r="J535" s="83" t="s">
        <v>89</v>
      </c>
      <c r="K535" s="84"/>
    </row>
    <row r="536" spans="1:11">
      <c r="A536" s="10">
        <v>40967</v>
      </c>
      <c r="B536" s="16" t="str">
        <f t="shared" si="8"/>
        <v>Plateau repas</v>
      </c>
      <c r="C536" s="53" t="s">
        <v>14</v>
      </c>
      <c r="D536" s="12" t="s">
        <v>26</v>
      </c>
      <c r="E536" s="12"/>
      <c r="F536" s="38">
        <v>1</v>
      </c>
      <c r="G536" s="12">
        <v>6511</v>
      </c>
      <c r="H536" s="12"/>
      <c r="I536" s="12" t="s">
        <v>26</v>
      </c>
      <c r="J536" s="81"/>
      <c r="K536" s="82"/>
    </row>
    <row r="537" spans="1:11">
      <c r="A537" s="10">
        <v>40968</v>
      </c>
      <c r="B537" s="16" t="str">
        <f t="shared" si="8"/>
        <v>Plat Unique</v>
      </c>
      <c r="C537" s="53" t="s">
        <v>22</v>
      </c>
      <c r="D537" s="12"/>
      <c r="E537" s="12" t="s">
        <v>26</v>
      </c>
      <c r="F537" s="38">
        <v>1</v>
      </c>
      <c r="G537" s="12">
        <v>6501</v>
      </c>
      <c r="H537" s="12"/>
      <c r="I537" s="12" t="s">
        <v>26</v>
      </c>
      <c r="J537" s="81"/>
      <c r="K537" s="82"/>
    </row>
    <row r="538" spans="1:11">
      <c r="A538" s="10">
        <v>40968</v>
      </c>
      <c r="B538" s="16" t="str">
        <f t="shared" si="8"/>
        <v>Plat Unique</v>
      </c>
      <c r="C538" s="53" t="s">
        <v>22</v>
      </c>
      <c r="D538" s="12"/>
      <c r="E538" s="12" t="s">
        <v>26</v>
      </c>
      <c r="F538" s="38">
        <v>1</v>
      </c>
      <c r="G538" s="12">
        <v>6412</v>
      </c>
      <c r="H538" s="12"/>
      <c r="I538" s="12" t="s">
        <v>26</v>
      </c>
      <c r="J538" s="81"/>
      <c r="K538" s="82"/>
    </row>
    <row r="539" spans="1:11">
      <c r="A539" s="10">
        <v>40968</v>
      </c>
      <c r="B539" s="16" t="str">
        <f t="shared" si="8"/>
        <v>Plateau repas</v>
      </c>
      <c r="C539" s="53" t="s">
        <v>14</v>
      </c>
      <c r="D539" s="12"/>
      <c r="E539" s="12" t="s">
        <v>26</v>
      </c>
      <c r="F539" s="38">
        <v>1</v>
      </c>
      <c r="G539" s="12">
        <v>2213</v>
      </c>
      <c r="H539" s="12"/>
      <c r="I539" s="12" t="s">
        <v>26</v>
      </c>
      <c r="J539" s="81"/>
      <c r="K539" s="82"/>
    </row>
    <row r="540" spans="1:11">
      <c r="A540" s="10">
        <v>40968</v>
      </c>
      <c r="B540" s="16" t="str">
        <f t="shared" si="8"/>
        <v>Plat Unique</v>
      </c>
      <c r="C540" s="53" t="s">
        <v>17</v>
      </c>
      <c r="D540" s="12"/>
      <c r="E540" s="12" t="s">
        <v>26</v>
      </c>
      <c r="F540" s="38">
        <v>1</v>
      </c>
      <c r="G540" s="12">
        <v>2216</v>
      </c>
      <c r="H540" s="12"/>
      <c r="I540" s="12" t="s">
        <v>26</v>
      </c>
      <c r="J540" s="81"/>
      <c r="K540" s="82"/>
    </row>
    <row r="541" spans="1:11">
      <c r="A541" s="10">
        <v>40968</v>
      </c>
      <c r="B541" s="16" t="str">
        <f t="shared" si="8"/>
        <v>Plat Unique</v>
      </c>
      <c r="C541" s="53" t="s">
        <v>22</v>
      </c>
      <c r="D541" s="12"/>
      <c r="E541" s="12" t="s">
        <v>26</v>
      </c>
      <c r="F541" s="38">
        <v>1</v>
      </c>
      <c r="G541" s="12">
        <v>1202</v>
      </c>
      <c r="H541" s="12"/>
      <c r="I541" s="12" t="s">
        <v>26</v>
      </c>
      <c r="J541" s="81"/>
      <c r="K541" s="82"/>
    </row>
    <row r="542" spans="1:11">
      <c r="A542" s="10">
        <v>40940</v>
      </c>
      <c r="B542" s="16" t="str">
        <f t="shared" si="8"/>
        <v>Plat Unique</v>
      </c>
      <c r="C542" s="53" t="s">
        <v>22</v>
      </c>
      <c r="D542" s="12"/>
      <c r="E542" s="12" t="s">
        <v>26</v>
      </c>
      <c r="F542" s="38">
        <v>1</v>
      </c>
      <c r="G542" s="12" t="s">
        <v>37</v>
      </c>
      <c r="H542" s="12" t="s">
        <v>26</v>
      </c>
      <c r="I542" s="12"/>
      <c r="J542" s="81"/>
      <c r="K542" s="82"/>
    </row>
    <row r="543" spans="1:11">
      <c r="A543" s="10">
        <v>40940</v>
      </c>
      <c r="B543" s="16" t="str">
        <f t="shared" si="8"/>
        <v>Plateau repas</v>
      </c>
      <c r="C543" s="53" t="s">
        <v>7</v>
      </c>
      <c r="D543" s="12"/>
      <c r="E543" s="12" t="s">
        <v>26</v>
      </c>
      <c r="F543" s="38">
        <v>1</v>
      </c>
      <c r="G543" s="12" t="s">
        <v>37</v>
      </c>
      <c r="H543" s="12" t="s">
        <v>26</v>
      </c>
      <c r="I543" s="12"/>
      <c r="J543" s="81"/>
      <c r="K543" s="82"/>
    </row>
    <row r="544" spans="1:11">
      <c r="A544" s="10">
        <v>40940</v>
      </c>
      <c r="B544" s="16" t="str">
        <f t="shared" si="8"/>
        <v>Plateau repas</v>
      </c>
      <c r="C544" s="53" t="s">
        <v>7</v>
      </c>
      <c r="D544" s="12"/>
      <c r="E544" s="12" t="s">
        <v>26</v>
      </c>
      <c r="F544" s="38">
        <v>1</v>
      </c>
      <c r="G544" s="12">
        <v>1404</v>
      </c>
      <c r="H544" s="12" t="s">
        <v>26</v>
      </c>
      <c r="I544" s="12"/>
      <c r="J544" s="81"/>
      <c r="K544" s="82"/>
    </row>
    <row r="545" spans="1:11">
      <c r="A545" s="10">
        <v>40940</v>
      </c>
      <c r="B545" s="16" t="str">
        <f t="shared" si="8"/>
        <v>Plateau repas</v>
      </c>
      <c r="C545" s="53" t="s">
        <v>6</v>
      </c>
      <c r="D545" s="12" t="s">
        <v>26</v>
      </c>
      <c r="E545" s="12"/>
      <c r="F545" s="38">
        <v>1</v>
      </c>
      <c r="G545" s="12">
        <v>2621</v>
      </c>
      <c r="H545" s="12" t="s">
        <v>26</v>
      </c>
      <c r="I545" s="12"/>
      <c r="J545" s="81"/>
      <c r="K545" s="82"/>
    </row>
    <row r="546" spans="1:11">
      <c r="A546" s="10">
        <v>40940</v>
      </c>
      <c r="B546" s="16" t="str">
        <f t="shared" si="8"/>
        <v>Plat Unique</v>
      </c>
      <c r="C546" s="53" t="s">
        <v>22</v>
      </c>
      <c r="D546" s="12"/>
      <c r="E546" s="12" t="s">
        <v>26</v>
      </c>
      <c r="F546" s="38">
        <v>1</v>
      </c>
      <c r="G546" s="12">
        <v>6251</v>
      </c>
      <c r="H546" s="12"/>
      <c r="I546" s="12" t="s">
        <v>26</v>
      </c>
      <c r="J546" s="81"/>
      <c r="K546" s="82"/>
    </row>
    <row r="547" spans="1:11">
      <c r="A547" s="10">
        <v>40940</v>
      </c>
      <c r="B547" s="16" t="str">
        <f t="shared" si="8"/>
        <v>Plat Unique</v>
      </c>
      <c r="C547" s="53" t="s">
        <v>25</v>
      </c>
      <c r="D547" s="12"/>
      <c r="E547" s="12" t="s">
        <v>26</v>
      </c>
      <c r="F547" s="38">
        <v>1</v>
      </c>
      <c r="G547" s="12">
        <v>6711</v>
      </c>
      <c r="H547" s="12"/>
      <c r="I547" s="12" t="s">
        <v>26</v>
      </c>
      <c r="J547" s="81"/>
      <c r="K547" s="82"/>
    </row>
    <row r="548" spans="1:11">
      <c r="A548" s="10">
        <v>40940</v>
      </c>
      <c r="B548" s="16" t="str">
        <f t="shared" si="8"/>
        <v>Plat Unique</v>
      </c>
      <c r="C548" s="53" t="s">
        <v>25</v>
      </c>
      <c r="D548" s="12"/>
      <c r="E548" s="12" t="s">
        <v>26</v>
      </c>
      <c r="F548" s="38">
        <v>4</v>
      </c>
      <c r="G548" s="12">
        <v>3674</v>
      </c>
      <c r="H548" s="12"/>
      <c r="I548" s="12" t="s">
        <v>26</v>
      </c>
      <c r="J548" s="81"/>
      <c r="K548" s="82"/>
    </row>
    <row r="549" spans="1:11">
      <c r="A549" s="10">
        <v>40940</v>
      </c>
      <c r="B549" s="16" t="str">
        <f t="shared" si="8"/>
        <v>Plat Unique</v>
      </c>
      <c r="C549" s="53" t="s">
        <v>16</v>
      </c>
      <c r="D549" s="12"/>
      <c r="E549" s="12" t="s">
        <v>26</v>
      </c>
      <c r="F549" s="38">
        <v>1</v>
      </c>
      <c r="G549" s="12">
        <v>6932</v>
      </c>
      <c r="H549" s="12"/>
      <c r="I549" s="12" t="s">
        <v>26</v>
      </c>
      <c r="J549" s="81"/>
      <c r="K549" s="82"/>
    </row>
    <row r="550" spans="1:11">
      <c r="A550" s="10">
        <v>40940</v>
      </c>
      <c r="B550" s="16" t="str">
        <f t="shared" si="8"/>
        <v>Plat Unique</v>
      </c>
      <c r="C550" s="53" t="s">
        <v>17</v>
      </c>
      <c r="D550" s="12"/>
      <c r="E550" s="12" t="s">
        <v>26</v>
      </c>
      <c r="F550" s="38">
        <v>1</v>
      </c>
      <c r="G550" s="12">
        <v>2021</v>
      </c>
      <c r="H550" s="12"/>
      <c r="I550" s="12" t="s">
        <v>26</v>
      </c>
      <c r="J550" s="81"/>
      <c r="K550" s="82"/>
    </row>
    <row r="551" spans="1:11">
      <c r="A551" s="10">
        <v>40940</v>
      </c>
      <c r="B551" s="16" t="str">
        <f t="shared" si="8"/>
        <v>Plat Unique</v>
      </c>
      <c r="C551" s="53" t="s">
        <v>16</v>
      </c>
      <c r="D551" s="12"/>
      <c r="E551" s="12" t="s">
        <v>26</v>
      </c>
      <c r="F551" s="38">
        <v>1</v>
      </c>
      <c r="G551" s="12">
        <v>3753</v>
      </c>
      <c r="H551" s="12"/>
      <c r="I551" s="12" t="s">
        <v>26</v>
      </c>
      <c r="J551" s="81"/>
      <c r="K551" s="82"/>
    </row>
    <row r="552" spans="1:11">
      <c r="A552" s="10">
        <v>40940</v>
      </c>
      <c r="B552" s="16" t="str">
        <f t="shared" si="8"/>
        <v>Plat Unique</v>
      </c>
      <c r="C552" s="53" t="s">
        <v>47</v>
      </c>
      <c r="D552" s="12"/>
      <c r="E552" s="12" t="s">
        <v>26</v>
      </c>
      <c r="F552" s="38">
        <v>1</v>
      </c>
      <c r="G552" s="12">
        <v>6466</v>
      </c>
      <c r="H552" s="12"/>
      <c r="I552" s="12" t="s">
        <v>26</v>
      </c>
      <c r="J552" s="81"/>
      <c r="K552" s="82"/>
    </row>
    <row r="553" spans="1:11">
      <c r="A553" s="10">
        <v>40970</v>
      </c>
      <c r="B553" s="16" t="str">
        <f t="shared" si="8"/>
        <v>Plateau repas</v>
      </c>
      <c r="C553" s="53" t="s">
        <v>6</v>
      </c>
      <c r="D553" s="12" t="s">
        <v>26</v>
      </c>
      <c r="E553" s="12"/>
      <c r="F553" s="38">
        <v>1</v>
      </c>
      <c r="G553" s="12">
        <v>2621</v>
      </c>
      <c r="H553" s="12" t="s">
        <v>26</v>
      </c>
      <c r="I553" s="12"/>
      <c r="J553" s="81"/>
      <c r="K553" s="82"/>
    </row>
    <row r="554" spans="1:11">
      <c r="A554" s="10">
        <v>40970</v>
      </c>
      <c r="B554" s="16" t="str">
        <f t="shared" si="8"/>
        <v>Plat Unique</v>
      </c>
      <c r="C554" s="53" t="s">
        <v>22</v>
      </c>
      <c r="D554" s="12"/>
      <c r="E554" s="12" t="s">
        <v>26</v>
      </c>
      <c r="F554" s="38">
        <v>1</v>
      </c>
      <c r="G554" s="12" t="s">
        <v>37</v>
      </c>
      <c r="H554" s="12"/>
      <c r="I554" s="12"/>
      <c r="J554" s="81"/>
      <c r="K554" s="82"/>
    </row>
    <row r="555" spans="1:11">
      <c r="A555" s="10">
        <v>40970</v>
      </c>
      <c r="B555" s="16" t="str">
        <f t="shared" si="8"/>
        <v>Plat Unique</v>
      </c>
      <c r="C555" s="53" t="s">
        <v>22</v>
      </c>
      <c r="D555" s="12"/>
      <c r="E555" s="12" t="s">
        <v>26</v>
      </c>
      <c r="F555" s="38">
        <v>1</v>
      </c>
      <c r="G555" s="12">
        <v>6251</v>
      </c>
      <c r="H555" s="12"/>
      <c r="I555" s="12" t="s">
        <v>26</v>
      </c>
      <c r="J555" s="81"/>
      <c r="K555" s="82"/>
    </row>
    <row r="556" spans="1:11">
      <c r="A556" s="10">
        <v>40970</v>
      </c>
      <c r="B556" s="16" t="str">
        <f t="shared" si="8"/>
        <v>Plat Unique</v>
      </c>
      <c r="C556" s="53" t="s">
        <v>25</v>
      </c>
      <c r="D556" s="12"/>
      <c r="E556" s="12" t="s">
        <v>26</v>
      </c>
      <c r="F556" s="38">
        <v>1</v>
      </c>
      <c r="G556" s="12">
        <v>6711</v>
      </c>
      <c r="H556" s="12"/>
      <c r="I556" s="12" t="s">
        <v>26</v>
      </c>
      <c r="J556" s="81"/>
      <c r="K556" s="82"/>
    </row>
    <row r="557" spans="1:11">
      <c r="A557" s="10">
        <v>40970</v>
      </c>
      <c r="B557" s="16" t="str">
        <f t="shared" si="8"/>
        <v>Plat Unique</v>
      </c>
      <c r="C557" s="53" t="s">
        <v>25</v>
      </c>
      <c r="D557" s="12"/>
      <c r="E557" s="12" t="s">
        <v>26</v>
      </c>
      <c r="F557" s="38">
        <v>1</v>
      </c>
      <c r="G557" s="12">
        <v>3674</v>
      </c>
      <c r="H557" s="12"/>
      <c r="I557" s="12" t="s">
        <v>26</v>
      </c>
      <c r="J557" s="81"/>
      <c r="K557" s="82"/>
    </row>
    <row r="558" spans="1:11">
      <c r="A558" s="10">
        <v>40970</v>
      </c>
      <c r="B558" s="16" t="str">
        <f t="shared" si="8"/>
        <v>Plat Unique</v>
      </c>
      <c r="C558" s="53" t="s">
        <v>16</v>
      </c>
      <c r="D558" s="12"/>
      <c r="E558" s="12" t="s">
        <v>26</v>
      </c>
      <c r="F558" s="38">
        <v>1</v>
      </c>
      <c r="G558" s="12">
        <v>6932</v>
      </c>
      <c r="H558" s="12"/>
      <c r="I558" s="12" t="s">
        <v>26</v>
      </c>
      <c r="J558" s="81"/>
      <c r="K558" s="82"/>
    </row>
    <row r="559" spans="1:11">
      <c r="A559" s="10">
        <v>40942</v>
      </c>
      <c r="B559" s="16" t="str">
        <f t="shared" si="8"/>
        <v>Plat Unique</v>
      </c>
      <c r="C559" s="53" t="s">
        <v>17</v>
      </c>
      <c r="D559" s="12"/>
      <c r="E559" s="12" t="s">
        <v>26</v>
      </c>
      <c r="F559" s="38">
        <v>1</v>
      </c>
      <c r="G559" s="12">
        <v>2021</v>
      </c>
      <c r="H559" s="12"/>
      <c r="I559" s="12" t="s">
        <v>26</v>
      </c>
      <c r="J559" s="81"/>
      <c r="K559" s="82"/>
    </row>
    <row r="560" spans="1:11">
      <c r="A560" s="10">
        <v>40942</v>
      </c>
      <c r="B560" s="16" t="str">
        <f t="shared" si="8"/>
        <v>Plat Unique</v>
      </c>
      <c r="C560" s="53" t="s">
        <v>16</v>
      </c>
      <c r="D560" s="12"/>
      <c r="E560" s="12" t="s">
        <v>26</v>
      </c>
      <c r="F560" s="38">
        <v>1</v>
      </c>
      <c r="G560" s="12">
        <v>3753</v>
      </c>
      <c r="H560" s="12"/>
      <c r="I560" s="12" t="s">
        <v>26</v>
      </c>
      <c r="J560" s="81"/>
      <c r="K560" s="82"/>
    </row>
    <row r="561" spans="1:11">
      <c r="A561" s="10">
        <v>40942</v>
      </c>
      <c r="B561" s="16" t="str">
        <f t="shared" si="8"/>
        <v>Plat Unique</v>
      </c>
      <c r="C561" s="53" t="s">
        <v>47</v>
      </c>
      <c r="D561" s="12"/>
      <c r="E561" s="12" t="s">
        <v>26</v>
      </c>
      <c r="F561" s="38">
        <v>1</v>
      </c>
      <c r="G561" s="12">
        <v>6466</v>
      </c>
      <c r="H561" s="12"/>
      <c r="I561" s="12" t="s">
        <v>26</v>
      </c>
      <c r="J561" s="81"/>
      <c r="K561" s="82"/>
    </row>
    <row r="562" spans="1:11">
      <c r="A562" s="10">
        <v>40972</v>
      </c>
      <c r="B562" s="16" t="str">
        <f t="shared" si="8"/>
        <v>Plat Unique</v>
      </c>
      <c r="C562" s="53" t="s">
        <v>22</v>
      </c>
      <c r="D562" s="12"/>
      <c r="E562" s="12" t="s">
        <v>26</v>
      </c>
      <c r="F562" s="38">
        <v>1</v>
      </c>
      <c r="G562" s="12">
        <v>2301</v>
      </c>
      <c r="H562" s="12" t="s">
        <v>26</v>
      </c>
      <c r="I562" s="12"/>
      <c r="J562" s="81"/>
      <c r="K562" s="82"/>
    </row>
    <row r="563" spans="1:11">
      <c r="A563" s="10">
        <v>40972</v>
      </c>
      <c r="B563" s="16" t="str">
        <f t="shared" si="8"/>
        <v>Plat Unique</v>
      </c>
      <c r="C563" s="53" t="s">
        <v>22</v>
      </c>
      <c r="D563" s="12"/>
      <c r="E563" s="12" t="s">
        <v>26</v>
      </c>
      <c r="F563" s="38">
        <v>1</v>
      </c>
      <c r="G563" s="12">
        <v>2021</v>
      </c>
      <c r="H563" s="12" t="s">
        <v>26</v>
      </c>
      <c r="I563" s="12"/>
      <c r="J563" s="81"/>
      <c r="K563" s="82"/>
    </row>
    <row r="564" spans="1:11">
      <c r="A564" s="10">
        <v>40972</v>
      </c>
      <c r="B564" s="16" t="str">
        <f t="shared" si="8"/>
        <v>Plat Unique</v>
      </c>
      <c r="C564" s="53" t="s">
        <v>22</v>
      </c>
      <c r="D564" s="12"/>
      <c r="E564" s="12" t="s">
        <v>26</v>
      </c>
      <c r="F564" s="38">
        <v>1</v>
      </c>
      <c r="G564" s="12">
        <v>1312</v>
      </c>
      <c r="H564" s="12" t="s">
        <v>26</v>
      </c>
      <c r="I564" s="12"/>
      <c r="J564" s="81"/>
      <c r="K564" s="82"/>
    </row>
    <row r="565" spans="1:11">
      <c r="A565" s="10">
        <v>40972</v>
      </c>
      <c r="B565" s="16" t="str">
        <f t="shared" si="8"/>
        <v>Plateau repas</v>
      </c>
      <c r="C565" s="53" t="s">
        <v>6</v>
      </c>
      <c r="D565" s="12" t="s">
        <v>26</v>
      </c>
      <c r="E565" s="12"/>
      <c r="F565" s="38">
        <v>2</v>
      </c>
      <c r="G565" s="12">
        <v>1204</v>
      </c>
      <c r="H565" s="12" t="s">
        <v>26</v>
      </c>
      <c r="I565" s="12"/>
      <c r="J565" s="81"/>
      <c r="K565" s="82"/>
    </row>
    <row r="566" spans="1:11">
      <c r="A566" s="10">
        <v>40972</v>
      </c>
      <c r="B566" s="16" t="str">
        <f t="shared" si="8"/>
        <v>Plateau repas</v>
      </c>
      <c r="C566" s="53" t="s">
        <v>31</v>
      </c>
      <c r="D566" s="12" t="s">
        <v>26</v>
      </c>
      <c r="E566" s="12"/>
      <c r="F566" s="38">
        <v>2</v>
      </c>
      <c r="G566" s="12">
        <v>6466</v>
      </c>
      <c r="H566" s="12" t="s">
        <v>26</v>
      </c>
      <c r="I566" s="12"/>
      <c r="J566" s="81"/>
      <c r="K566" s="82"/>
    </row>
    <row r="567" spans="1:11">
      <c r="A567" s="10">
        <v>40972</v>
      </c>
      <c r="B567" s="16" t="str">
        <f t="shared" si="8"/>
        <v>Plateau repas</v>
      </c>
      <c r="C567" s="53" t="s">
        <v>7</v>
      </c>
      <c r="D567" s="12" t="s">
        <v>26</v>
      </c>
      <c r="E567" s="12"/>
      <c r="F567" s="38">
        <v>1</v>
      </c>
      <c r="G567" s="12">
        <v>6931</v>
      </c>
      <c r="H567" s="12"/>
      <c r="I567" s="12" t="s">
        <v>26</v>
      </c>
      <c r="J567" s="81"/>
      <c r="K567" s="82"/>
    </row>
    <row r="568" spans="1:11">
      <c r="A568" s="10">
        <v>40972</v>
      </c>
      <c r="B568" s="16" t="str">
        <f t="shared" si="8"/>
        <v>Plateau repas</v>
      </c>
      <c r="C568" s="53" t="s">
        <v>4</v>
      </c>
      <c r="D568" s="12" t="s">
        <v>26</v>
      </c>
      <c r="E568" s="12"/>
      <c r="F568" s="38">
        <v>1</v>
      </c>
      <c r="G568" s="12">
        <v>6602</v>
      </c>
      <c r="H568" s="12"/>
      <c r="I568" s="12" t="s">
        <v>26</v>
      </c>
      <c r="J568" s="81"/>
      <c r="K568" s="82"/>
    </row>
    <row r="569" spans="1:11">
      <c r="A569" s="10">
        <v>40973</v>
      </c>
      <c r="B569" s="16" t="str">
        <f t="shared" si="8"/>
        <v>Plat Unique</v>
      </c>
      <c r="C569" s="53" t="s">
        <v>34</v>
      </c>
      <c r="D569" s="12"/>
      <c r="E569" s="12" t="s">
        <v>26</v>
      </c>
      <c r="F569" s="38">
        <v>1</v>
      </c>
      <c r="G569" s="12">
        <v>6424</v>
      </c>
      <c r="H569" s="12" t="s">
        <v>26</v>
      </c>
      <c r="I569" s="12"/>
      <c r="J569" s="81"/>
      <c r="K569" s="82"/>
    </row>
    <row r="570" spans="1:11">
      <c r="A570" s="10">
        <v>40973</v>
      </c>
      <c r="B570" s="16" t="str">
        <f t="shared" si="8"/>
        <v>Plat Unique</v>
      </c>
      <c r="C570" s="53" t="s">
        <v>22</v>
      </c>
      <c r="D570" s="12"/>
      <c r="E570" s="12" t="s">
        <v>26</v>
      </c>
      <c r="F570" s="38">
        <v>1</v>
      </c>
      <c r="G570" s="12">
        <v>3722</v>
      </c>
      <c r="H570" s="12"/>
      <c r="I570" s="12" t="s">
        <v>26</v>
      </c>
      <c r="J570" s="81"/>
      <c r="K570" s="82"/>
    </row>
    <row r="571" spans="1:11">
      <c r="A571" s="10">
        <v>40974</v>
      </c>
      <c r="B571" s="16" t="str">
        <f t="shared" si="8"/>
        <v>Plat Unique</v>
      </c>
      <c r="C571" s="53" t="s">
        <v>22</v>
      </c>
      <c r="D571" s="12"/>
      <c r="E571" s="12" t="s">
        <v>26</v>
      </c>
      <c r="F571" s="38">
        <v>1</v>
      </c>
      <c r="G571" s="12">
        <v>6424</v>
      </c>
      <c r="H571" s="12"/>
      <c r="I571" s="12" t="s">
        <v>26</v>
      </c>
      <c r="J571" s="81"/>
      <c r="K571" s="82"/>
    </row>
    <row r="572" spans="1:11">
      <c r="A572" s="10">
        <v>40974</v>
      </c>
      <c r="B572" s="16" t="str">
        <f t="shared" si="8"/>
        <v>Plat Unique</v>
      </c>
      <c r="C572" s="53" t="s">
        <v>22</v>
      </c>
      <c r="D572" s="12"/>
      <c r="E572" s="12" t="s">
        <v>26</v>
      </c>
      <c r="F572" s="38">
        <v>1</v>
      </c>
      <c r="G572" s="12">
        <v>6424</v>
      </c>
      <c r="H572" s="12"/>
      <c r="I572" s="12" t="s">
        <v>26</v>
      </c>
      <c r="J572" s="81"/>
      <c r="K572" s="82"/>
    </row>
    <row r="573" spans="1:11">
      <c r="A573" s="10">
        <v>40974</v>
      </c>
      <c r="B573" s="16" t="str">
        <f t="shared" si="8"/>
        <v>Plat Unique</v>
      </c>
      <c r="C573" s="53" t="s">
        <v>22</v>
      </c>
      <c r="D573" s="12"/>
      <c r="E573" s="12" t="s">
        <v>26</v>
      </c>
      <c r="F573" s="38">
        <v>1</v>
      </c>
      <c r="G573" s="12">
        <v>6422</v>
      </c>
      <c r="H573" s="12"/>
      <c r="I573" s="12" t="s">
        <v>26</v>
      </c>
      <c r="J573" s="81"/>
      <c r="K573" s="82"/>
    </row>
    <row r="574" spans="1:11">
      <c r="A574" s="10">
        <v>40974</v>
      </c>
      <c r="B574" s="16" t="str">
        <f t="shared" si="8"/>
        <v>Plat Unique</v>
      </c>
      <c r="C574" s="53" t="s">
        <v>22</v>
      </c>
      <c r="D574" s="12"/>
      <c r="E574" s="12" t="s">
        <v>26</v>
      </c>
      <c r="F574" s="38">
        <v>1</v>
      </c>
      <c r="G574" s="12" t="s">
        <v>35</v>
      </c>
      <c r="H574" s="12"/>
      <c r="I574" s="12" t="s">
        <v>26</v>
      </c>
      <c r="J574" s="81"/>
      <c r="K574" s="82"/>
    </row>
    <row r="575" spans="1:11">
      <c r="A575" s="10">
        <v>40974</v>
      </c>
      <c r="B575" s="16" t="str">
        <f t="shared" si="8"/>
        <v>Plat Unique</v>
      </c>
      <c r="C575" s="53" t="s">
        <v>22</v>
      </c>
      <c r="D575" s="12"/>
      <c r="E575" s="12" t="s">
        <v>26</v>
      </c>
      <c r="F575" s="38">
        <v>1</v>
      </c>
      <c r="G575" s="12" t="s">
        <v>35</v>
      </c>
      <c r="H575" s="12"/>
      <c r="I575" s="12" t="s">
        <v>26</v>
      </c>
      <c r="J575" s="81"/>
      <c r="K575" s="82"/>
    </row>
    <row r="576" spans="1:11">
      <c r="A576" s="10">
        <v>40974</v>
      </c>
      <c r="B576" s="16" t="str">
        <f t="shared" si="8"/>
        <v>Plat Unique</v>
      </c>
      <c r="C576" s="53" t="s">
        <v>29</v>
      </c>
      <c r="D576" s="12"/>
      <c r="E576" s="12" t="s">
        <v>26</v>
      </c>
      <c r="F576" s="38">
        <v>1</v>
      </c>
      <c r="G576" s="12">
        <v>6805</v>
      </c>
      <c r="H576" s="12"/>
      <c r="I576" s="12" t="s">
        <v>26</v>
      </c>
      <c r="J576" s="81"/>
      <c r="K576" s="82"/>
    </row>
    <row r="577" spans="1:11">
      <c r="A577" s="10">
        <v>40974</v>
      </c>
      <c r="B577" s="16" t="str">
        <f t="shared" si="8"/>
        <v>Plat Unique</v>
      </c>
      <c r="C577" s="53" t="s">
        <v>22</v>
      </c>
      <c r="D577" s="12"/>
      <c r="E577" s="12" t="s">
        <v>26</v>
      </c>
      <c r="F577" s="38">
        <v>1</v>
      </c>
      <c r="G577" s="12">
        <v>6702</v>
      </c>
      <c r="H577" s="12"/>
      <c r="I577" s="12" t="s">
        <v>26</v>
      </c>
      <c r="J577" s="81"/>
      <c r="K577" s="82"/>
    </row>
    <row r="578" spans="1:11">
      <c r="A578" s="10">
        <v>40975</v>
      </c>
      <c r="B578" s="16" t="str">
        <f t="shared" si="8"/>
        <v>Plat Unique</v>
      </c>
      <c r="C578" s="53" t="s">
        <v>34</v>
      </c>
      <c r="D578" s="12"/>
      <c r="E578" s="12" t="s">
        <v>26</v>
      </c>
      <c r="F578" s="38">
        <v>1</v>
      </c>
      <c r="G578" s="12">
        <v>2401</v>
      </c>
      <c r="H578" s="12" t="s">
        <v>26</v>
      </c>
      <c r="I578" s="12"/>
      <c r="J578" s="81"/>
      <c r="K578" s="82"/>
    </row>
    <row r="579" spans="1:11">
      <c r="A579" s="10">
        <v>40975</v>
      </c>
      <c r="B579" s="16" t="str">
        <f t="shared" si="8"/>
        <v>Plat Unique</v>
      </c>
      <c r="C579" s="53" t="s">
        <v>16</v>
      </c>
      <c r="D579" s="12"/>
      <c r="E579" s="12" t="s">
        <v>26</v>
      </c>
      <c r="F579" s="38">
        <v>1</v>
      </c>
      <c r="G579" s="12">
        <v>2401</v>
      </c>
      <c r="H579" s="12" t="s">
        <v>26</v>
      </c>
      <c r="I579" s="12"/>
      <c r="J579" s="81"/>
      <c r="K579" s="82"/>
    </row>
    <row r="580" spans="1:11">
      <c r="A580" s="10">
        <v>40975</v>
      </c>
      <c r="B580" s="16" t="str">
        <f t="shared" si="8"/>
        <v>Plat Unique</v>
      </c>
      <c r="C580" s="53" t="s">
        <v>22</v>
      </c>
      <c r="D580" s="12"/>
      <c r="E580" s="12" t="s">
        <v>26</v>
      </c>
      <c r="F580" s="38">
        <v>1</v>
      </c>
      <c r="G580" s="12">
        <v>2401</v>
      </c>
      <c r="H580" s="12" t="s">
        <v>26</v>
      </c>
      <c r="I580" s="12"/>
      <c r="J580" s="81"/>
      <c r="K580" s="82"/>
    </row>
    <row r="581" spans="1:11">
      <c r="A581" s="10">
        <v>40975</v>
      </c>
      <c r="B581" s="16" t="str">
        <f t="shared" si="8"/>
        <v>Plat Unique</v>
      </c>
      <c r="C581" s="53" t="s">
        <v>22</v>
      </c>
      <c r="D581" s="12"/>
      <c r="E581" s="12" t="s">
        <v>26</v>
      </c>
      <c r="F581" s="38">
        <v>1</v>
      </c>
      <c r="G581" s="12">
        <v>2311</v>
      </c>
      <c r="H581" s="12" t="s">
        <v>26</v>
      </c>
      <c r="I581" s="12"/>
      <c r="J581" s="81"/>
      <c r="K581" s="82"/>
    </row>
    <row r="582" spans="1:11">
      <c r="A582" s="10">
        <v>40975</v>
      </c>
      <c r="B582" s="16" t="str">
        <f t="shared" si="8"/>
        <v>Plat Unique</v>
      </c>
      <c r="C582" s="53" t="s">
        <v>22</v>
      </c>
      <c r="D582" s="12"/>
      <c r="E582" s="12" t="s">
        <v>26</v>
      </c>
      <c r="F582" s="38">
        <v>1</v>
      </c>
      <c r="G582" s="12">
        <v>2406</v>
      </c>
      <c r="H582" s="12" t="s">
        <v>26</v>
      </c>
      <c r="I582" s="12"/>
      <c r="J582" s="81"/>
      <c r="K582" s="82"/>
    </row>
    <row r="583" spans="1:11">
      <c r="A583" s="10">
        <v>40975</v>
      </c>
      <c r="B583" s="16" t="str">
        <f t="shared" si="8"/>
        <v>Plat Unique</v>
      </c>
      <c r="C583" s="53" t="s">
        <v>22</v>
      </c>
      <c r="D583" s="12"/>
      <c r="E583" s="12" t="s">
        <v>26</v>
      </c>
      <c r="F583" s="38">
        <v>1</v>
      </c>
      <c r="G583" s="12">
        <v>6424</v>
      </c>
      <c r="H583" s="12" t="s">
        <v>26</v>
      </c>
      <c r="I583" s="12"/>
      <c r="J583" s="81"/>
      <c r="K583" s="82"/>
    </row>
    <row r="584" spans="1:11">
      <c r="A584" s="10">
        <v>40975</v>
      </c>
      <c r="B584" s="16" t="str">
        <f t="shared" ref="B584:B647" si="9">IF(COUNTIF(plat,$C584),$M$9,$M$10)</f>
        <v>Plat Unique</v>
      </c>
      <c r="C584" s="53" t="s">
        <v>21</v>
      </c>
      <c r="D584" s="12"/>
      <c r="E584" s="12" t="s">
        <v>26</v>
      </c>
      <c r="F584" s="38">
        <v>2</v>
      </c>
      <c r="G584" s="12">
        <v>6267</v>
      </c>
      <c r="H584" s="12" t="s">
        <v>26</v>
      </c>
      <c r="I584" s="12"/>
      <c r="J584" s="81"/>
      <c r="K584" s="82"/>
    </row>
    <row r="585" spans="1:11">
      <c r="A585" s="10">
        <v>40975</v>
      </c>
      <c r="B585" s="16" t="str">
        <f t="shared" si="9"/>
        <v>Plat Unique</v>
      </c>
      <c r="C585" s="53" t="s">
        <v>17</v>
      </c>
      <c r="D585" s="12"/>
      <c r="E585" s="12" t="s">
        <v>26</v>
      </c>
      <c r="F585" s="38">
        <v>1</v>
      </c>
      <c r="G585" s="12">
        <v>6939</v>
      </c>
      <c r="H585" s="12"/>
      <c r="I585" s="12" t="s">
        <v>26</v>
      </c>
      <c r="J585" s="81"/>
      <c r="K585" s="82"/>
    </row>
    <row r="586" spans="1:11">
      <c r="A586" s="10">
        <v>40975</v>
      </c>
      <c r="B586" s="16" t="str">
        <f t="shared" si="9"/>
        <v>Plat Unique</v>
      </c>
      <c r="C586" s="53" t="s">
        <v>22</v>
      </c>
      <c r="D586" s="12"/>
      <c r="E586" s="12" t="s">
        <v>26</v>
      </c>
      <c r="F586" s="38">
        <v>1</v>
      </c>
      <c r="G586" s="12">
        <v>6939</v>
      </c>
      <c r="H586" s="12"/>
      <c r="I586" s="12" t="s">
        <v>26</v>
      </c>
      <c r="J586" s="81"/>
      <c r="K586" s="82"/>
    </row>
    <row r="587" spans="1:11">
      <c r="A587" s="10">
        <v>40975</v>
      </c>
      <c r="B587" s="16" t="str">
        <f t="shared" si="9"/>
        <v>Plat Unique</v>
      </c>
      <c r="C587" s="53" t="s">
        <v>22</v>
      </c>
      <c r="D587" s="12"/>
      <c r="E587" s="12" t="s">
        <v>26</v>
      </c>
      <c r="F587" s="38">
        <v>1</v>
      </c>
      <c r="G587" s="12">
        <v>6602</v>
      </c>
      <c r="H587" s="12"/>
      <c r="I587" s="12" t="s">
        <v>26</v>
      </c>
      <c r="J587" s="81"/>
      <c r="K587" s="82"/>
    </row>
    <row r="588" spans="1:11">
      <c r="A588" s="10">
        <v>40976</v>
      </c>
      <c r="B588" s="16" t="str">
        <f t="shared" si="9"/>
        <v>Plat Unique</v>
      </c>
      <c r="C588" s="53" t="s">
        <v>22</v>
      </c>
      <c r="D588" s="12"/>
      <c r="E588" s="12" t="s">
        <v>26</v>
      </c>
      <c r="F588" s="38">
        <v>1</v>
      </c>
      <c r="G588" s="12">
        <v>3753</v>
      </c>
      <c r="H588" s="12"/>
      <c r="I588" s="12" t="s">
        <v>26</v>
      </c>
      <c r="J588" s="81"/>
      <c r="K588" s="82"/>
    </row>
    <row r="589" spans="1:11">
      <c r="A589" s="10">
        <v>40976</v>
      </c>
      <c r="B589" s="16" t="str">
        <f t="shared" si="9"/>
        <v>Plateau repas</v>
      </c>
      <c r="C589" s="53" t="s">
        <v>15</v>
      </c>
      <c r="D589" s="12"/>
      <c r="E589" s="12" t="s">
        <v>26</v>
      </c>
      <c r="F589" s="38">
        <v>1</v>
      </c>
      <c r="G589" s="12" t="s">
        <v>27</v>
      </c>
      <c r="H589" s="12"/>
      <c r="I589" s="12" t="s">
        <v>26</v>
      </c>
      <c r="J589" s="81"/>
      <c r="K589" s="82"/>
    </row>
    <row r="590" spans="1:11">
      <c r="A590" s="10">
        <v>40976</v>
      </c>
      <c r="B590" s="16" t="str">
        <f t="shared" si="9"/>
        <v>Plateau repas</v>
      </c>
      <c r="C590" s="53" t="s">
        <v>14</v>
      </c>
      <c r="D590" s="12"/>
      <c r="E590" s="12" t="s">
        <v>26</v>
      </c>
      <c r="F590" s="38">
        <v>1</v>
      </c>
      <c r="G590" s="27">
        <v>1757529</v>
      </c>
      <c r="H590" s="12"/>
      <c r="I590" s="12" t="s">
        <v>26</v>
      </c>
      <c r="J590" s="81"/>
      <c r="K590" s="82"/>
    </row>
    <row r="591" spans="1:11">
      <c r="A591" s="10">
        <v>40976</v>
      </c>
      <c r="B591" s="16" t="str">
        <f t="shared" si="9"/>
        <v>Plat Unique</v>
      </c>
      <c r="C591" s="53" t="s">
        <v>22</v>
      </c>
      <c r="D591" s="12"/>
      <c r="E591" s="12" t="s">
        <v>26</v>
      </c>
      <c r="F591" s="38">
        <v>1</v>
      </c>
      <c r="G591" s="12" t="s">
        <v>90</v>
      </c>
      <c r="H591" s="12"/>
      <c r="I591" s="12" t="s">
        <v>26</v>
      </c>
      <c r="J591" s="81"/>
      <c r="K591" s="82"/>
    </row>
    <row r="592" spans="1:11">
      <c r="A592" s="10">
        <v>40976</v>
      </c>
      <c r="B592" s="16" t="str">
        <f t="shared" si="9"/>
        <v>Plateau repas</v>
      </c>
      <c r="C592" s="53" t="s">
        <v>15</v>
      </c>
      <c r="D592" s="12"/>
      <c r="E592" s="12" t="s">
        <v>26</v>
      </c>
      <c r="F592" s="38">
        <v>1</v>
      </c>
      <c r="G592" s="12">
        <v>6932</v>
      </c>
      <c r="H592" s="12"/>
      <c r="I592" s="12" t="s">
        <v>26</v>
      </c>
      <c r="J592" s="81"/>
      <c r="K592" s="82"/>
    </row>
    <row r="593" spans="1:11">
      <c r="A593" s="10">
        <v>40976</v>
      </c>
      <c r="B593" s="16" t="str">
        <f t="shared" si="9"/>
        <v>Plat Unique</v>
      </c>
      <c r="C593" s="53" t="s">
        <v>22</v>
      </c>
      <c r="D593" s="12"/>
      <c r="E593" s="12" t="s">
        <v>26</v>
      </c>
      <c r="F593" s="38">
        <v>1</v>
      </c>
      <c r="G593" s="12">
        <v>6702</v>
      </c>
      <c r="H593" s="12"/>
      <c r="I593" s="12" t="s">
        <v>26</v>
      </c>
      <c r="J593" s="81"/>
      <c r="K593" s="82"/>
    </row>
    <row r="594" spans="1:11">
      <c r="A594" s="10">
        <v>40976</v>
      </c>
      <c r="B594" s="16" t="str">
        <f t="shared" si="9"/>
        <v>Plateau repas</v>
      </c>
      <c r="C594" s="53" t="s">
        <v>4</v>
      </c>
      <c r="D594" s="12" t="s">
        <v>26</v>
      </c>
      <c r="E594" s="12"/>
      <c r="F594" s="38">
        <v>2</v>
      </c>
      <c r="G594" s="12" t="s">
        <v>28</v>
      </c>
      <c r="H594" s="12"/>
      <c r="I594" s="12" t="s">
        <v>26</v>
      </c>
      <c r="J594" s="81"/>
      <c r="K594" s="82"/>
    </row>
    <row r="595" spans="1:11">
      <c r="A595" s="10">
        <v>40976</v>
      </c>
      <c r="B595" s="16" t="str">
        <f t="shared" si="9"/>
        <v>Plateau repas</v>
      </c>
      <c r="C595" s="53" t="s">
        <v>6</v>
      </c>
      <c r="D595" s="12" t="s">
        <v>26</v>
      </c>
      <c r="E595" s="12"/>
      <c r="F595" s="38">
        <v>1</v>
      </c>
      <c r="G595" s="12" t="s">
        <v>91</v>
      </c>
      <c r="H595" s="12"/>
      <c r="I595" s="12" t="s">
        <v>26</v>
      </c>
      <c r="J595" s="81"/>
      <c r="K595" s="82"/>
    </row>
    <row r="596" spans="1:11">
      <c r="A596" s="10">
        <v>40977</v>
      </c>
      <c r="B596" s="16" t="str">
        <f t="shared" si="9"/>
        <v>Plateau repas</v>
      </c>
      <c r="C596" s="53" t="s">
        <v>6</v>
      </c>
      <c r="D596" s="12" t="s">
        <v>26</v>
      </c>
      <c r="E596" s="12"/>
      <c r="F596" s="38">
        <v>1</v>
      </c>
      <c r="G596" s="12">
        <v>3217</v>
      </c>
      <c r="H596" s="12"/>
      <c r="I596" s="12" t="s">
        <v>26</v>
      </c>
      <c r="J596" s="81"/>
      <c r="K596" s="82"/>
    </row>
    <row r="597" spans="1:11">
      <c r="A597" s="10">
        <v>40978</v>
      </c>
      <c r="B597" s="16" t="str">
        <f t="shared" si="9"/>
        <v>Plateau repas</v>
      </c>
      <c r="C597" s="53" t="s">
        <v>6</v>
      </c>
      <c r="D597" s="12" t="s">
        <v>26</v>
      </c>
      <c r="E597" s="12"/>
      <c r="F597" s="38">
        <v>2</v>
      </c>
      <c r="G597" s="12">
        <v>2211</v>
      </c>
      <c r="H597" s="12" t="s">
        <v>26</v>
      </c>
      <c r="I597" s="12"/>
      <c r="J597" s="81"/>
      <c r="K597" s="82"/>
    </row>
    <row r="598" spans="1:11">
      <c r="A598" s="10">
        <v>40978</v>
      </c>
      <c r="B598" s="16" t="str">
        <f t="shared" si="9"/>
        <v>Plateau repas</v>
      </c>
      <c r="C598" s="53" t="s">
        <v>5</v>
      </c>
      <c r="D598" s="12" t="s">
        <v>26</v>
      </c>
      <c r="E598" s="12"/>
      <c r="F598" s="38">
        <v>1</v>
      </c>
      <c r="G598" s="12">
        <v>2211</v>
      </c>
      <c r="H598" s="12" t="s">
        <v>26</v>
      </c>
      <c r="I598" s="12"/>
      <c r="J598" s="81"/>
      <c r="K598" s="82"/>
    </row>
    <row r="599" spans="1:11">
      <c r="A599" s="10">
        <v>40978</v>
      </c>
      <c r="B599" s="16" t="str">
        <f t="shared" si="9"/>
        <v>Plateau repas</v>
      </c>
      <c r="C599" s="53" t="s">
        <v>7</v>
      </c>
      <c r="D599" s="12" t="s">
        <v>26</v>
      </c>
      <c r="E599" s="12"/>
      <c r="F599" s="38">
        <v>1</v>
      </c>
      <c r="G599" s="12">
        <v>1206</v>
      </c>
      <c r="H599" s="12" t="s">
        <v>26</v>
      </c>
      <c r="I599" s="12"/>
      <c r="J599" s="81"/>
      <c r="K599" s="82"/>
    </row>
    <row r="600" spans="1:11">
      <c r="A600" s="10">
        <v>40978</v>
      </c>
      <c r="B600" s="16" t="str">
        <f t="shared" si="9"/>
        <v>Plat Unique</v>
      </c>
      <c r="C600" s="53" t="s">
        <v>22</v>
      </c>
      <c r="D600" s="12"/>
      <c r="E600" s="12" t="s">
        <v>26</v>
      </c>
      <c r="F600" s="38">
        <v>1</v>
      </c>
      <c r="G600" s="12">
        <v>1206</v>
      </c>
      <c r="H600" s="12" t="s">
        <v>26</v>
      </c>
      <c r="I600" s="12"/>
      <c r="J600" s="81"/>
      <c r="K600" s="82"/>
    </row>
    <row r="601" spans="1:11">
      <c r="A601" s="10">
        <v>40978</v>
      </c>
      <c r="B601" s="16" t="str">
        <f t="shared" si="9"/>
        <v>Plat Unique</v>
      </c>
      <c r="C601" s="53" t="s">
        <v>25</v>
      </c>
      <c r="D601" s="12"/>
      <c r="E601" s="12" t="s">
        <v>26</v>
      </c>
      <c r="F601" s="38">
        <v>1</v>
      </c>
      <c r="G601" s="12">
        <v>2051</v>
      </c>
      <c r="H601" s="12" t="s">
        <v>26</v>
      </c>
      <c r="I601" s="12"/>
      <c r="J601" s="81"/>
      <c r="K601" s="82"/>
    </row>
    <row r="602" spans="1:11">
      <c r="A602" s="10">
        <v>40978</v>
      </c>
      <c r="B602" s="16" t="str">
        <f t="shared" si="9"/>
        <v>Plateau repas</v>
      </c>
      <c r="C602" s="53" t="s">
        <v>14</v>
      </c>
      <c r="D602" s="12"/>
      <c r="E602" s="12" t="s">
        <v>26</v>
      </c>
      <c r="F602" s="38">
        <v>1</v>
      </c>
      <c r="G602" s="12">
        <v>2051</v>
      </c>
      <c r="H602" s="12" t="s">
        <v>26</v>
      </c>
      <c r="I602" s="12"/>
      <c r="J602" s="81"/>
      <c r="K602" s="82"/>
    </row>
    <row r="603" spans="1:11">
      <c r="A603" s="10">
        <v>40978</v>
      </c>
      <c r="B603" s="16" t="str">
        <f t="shared" si="9"/>
        <v>Plat Unique</v>
      </c>
      <c r="C603" s="53" t="s">
        <v>22</v>
      </c>
      <c r="D603" s="12"/>
      <c r="E603" s="12" t="s">
        <v>26</v>
      </c>
      <c r="F603" s="38">
        <v>1</v>
      </c>
      <c r="G603" s="12" t="s">
        <v>91</v>
      </c>
      <c r="H603" s="12" t="s">
        <v>26</v>
      </c>
      <c r="I603" s="12"/>
      <c r="J603" s="81"/>
      <c r="K603" s="82"/>
    </row>
    <row r="604" spans="1:11">
      <c r="A604" s="10">
        <v>40978</v>
      </c>
      <c r="B604" s="16" t="str">
        <f t="shared" si="9"/>
        <v>Plat Unique</v>
      </c>
      <c r="C604" s="53" t="s">
        <v>22</v>
      </c>
      <c r="D604" s="12"/>
      <c r="E604" s="12" t="s">
        <v>26</v>
      </c>
      <c r="F604" s="38">
        <v>1</v>
      </c>
      <c r="G604" s="12" t="s">
        <v>27</v>
      </c>
      <c r="H604" s="12" t="s">
        <v>26</v>
      </c>
      <c r="I604" s="12"/>
      <c r="J604" s="81"/>
      <c r="K604" s="82"/>
    </row>
    <row r="605" spans="1:11">
      <c r="A605" s="10">
        <v>40978</v>
      </c>
      <c r="B605" s="16" t="str">
        <f t="shared" si="9"/>
        <v>Plat Unique</v>
      </c>
      <c r="C605" s="53" t="s">
        <v>22</v>
      </c>
      <c r="D605" s="12"/>
      <c r="E605" s="12" t="s">
        <v>26</v>
      </c>
      <c r="F605" s="38">
        <v>1</v>
      </c>
      <c r="G605" s="12">
        <v>2212</v>
      </c>
      <c r="H605" s="12" t="s">
        <v>26</v>
      </c>
      <c r="I605" s="12"/>
      <c r="J605" s="81"/>
      <c r="K605" s="82"/>
    </row>
    <row r="606" spans="1:11">
      <c r="A606" s="10">
        <v>40978</v>
      </c>
      <c r="B606" s="16" t="str">
        <f t="shared" si="9"/>
        <v>Plat Unique</v>
      </c>
      <c r="C606" s="53" t="s">
        <v>22</v>
      </c>
      <c r="D606" s="12"/>
      <c r="E606" s="12" t="s">
        <v>26</v>
      </c>
      <c r="F606" s="38">
        <v>1</v>
      </c>
      <c r="G606" s="12">
        <v>3752</v>
      </c>
      <c r="H606" s="12" t="s">
        <v>26</v>
      </c>
      <c r="I606" s="12"/>
      <c r="J606" s="81"/>
      <c r="K606" s="82"/>
    </row>
    <row r="607" spans="1:11">
      <c r="A607" s="10">
        <v>40978</v>
      </c>
      <c r="B607" s="16" t="str">
        <f t="shared" si="9"/>
        <v>Plateau repas</v>
      </c>
      <c r="C607" s="53" t="s">
        <v>15</v>
      </c>
      <c r="D607" s="12"/>
      <c r="E607" s="12" t="s">
        <v>26</v>
      </c>
      <c r="F607" s="38">
        <v>1</v>
      </c>
      <c r="G607" s="12">
        <v>3752</v>
      </c>
      <c r="H607" s="12" t="s">
        <v>26</v>
      </c>
      <c r="I607" s="12"/>
      <c r="J607" s="81"/>
      <c r="K607" s="82"/>
    </row>
    <row r="608" spans="1:11">
      <c r="A608" s="10">
        <v>40978</v>
      </c>
      <c r="B608" s="16" t="str">
        <f t="shared" si="9"/>
        <v>Plat Unique</v>
      </c>
      <c r="C608" s="53" t="s">
        <v>22</v>
      </c>
      <c r="D608" s="12"/>
      <c r="E608" s="12" t="s">
        <v>26</v>
      </c>
      <c r="F608" s="38">
        <v>1</v>
      </c>
      <c r="G608" s="12">
        <v>6267</v>
      </c>
      <c r="H608" s="12" t="s">
        <v>26</v>
      </c>
      <c r="I608" s="12"/>
      <c r="J608" s="81"/>
      <c r="K608" s="82"/>
    </row>
    <row r="609" spans="1:11">
      <c r="A609" s="10">
        <v>40979</v>
      </c>
      <c r="B609" s="16" t="str">
        <f t="shared" si="9"/>
        <v>Plateau repas</v>
      </c>
      <c r="C609" s="53" t="s">
        <v>31</v>
      </c>
      <c r="D609" s="12" t="s">
        <v>26</v>
      </c>
      <c r="E609" s="12"/>
      <c r="F609" s="38">
        <v>3</v>
      </c>
      <c r="G609" s="12" t="s">
        <v>92</v>
      </c>
      <c r="H609" s="12" t="s">
        <v>26</v>
      </c>
      <c r="I609" s="12"/>
      <c r="J609" s="81"/>
      <c r="K609" s="82"/>
    </row>
    <row r="610" spans="1:11">
      <c r="A610" s="10">
        <v>40979</v>
      </c>
      <c r="B610" s="16" t="str">
        <f t="shared" si="9"/>
        <v>Plat Unique</v>
      </c>
      <c r="C610" s="53" t="s">
        <v>17</v>
      </c>
      <c r="D610" s="12"/>
      <c r="E610" s="12" t="s">
        <v>26</v>
      </c>
      <c r="F610" s="38">
        <v>1</v>
      </c>
      <c r="G610" s="12">
        <v>1403</v>
      </c>
      <c r="H610" s="12" t="s">
        <v>26</v>
      </c>
      <c r="I610" s="12"/>
      <c r="J610" s="81"/>
      <c r="K610" s="82"/>
    </row>
    <row r="611" spans="1:11">
      <c r="A611" s="10">
        <v>40979</v>
      </c>
      <c r="B611" s="16" t="str">
        <f t="shared" si="9"/>
        <v>Plat Unique</v>
      </c>
      <c r="C611" s="53" t="s">
        <v>22</v>
      </c>
      <c r="D611" s="12"/>
      <c r="E611" s="12" t="s">
        <v>26</v>
      </c>
      <c r="F611" s="38">
        <v>1</v>
      </c>
      <c r="G611" s="12">
        <v>1206</v>
      </c>
      <c r="H611" s="12" t="s">
        <v>26</v>
      </c>
      <c r="I611" s="12"/>
      <c r="J611" s="81"/>
      <c r="K611" s="82"/>
    </row>
    <row r="612" spans="1:11">
      <c r="A612" s="10">
        <v>40979</v>
      </c>
      <c r="B612" s="16" t="str">
        <f t="shared" si="9"/>
        <v>Plat Unique</v>
      </c>
      <c r="C612" s="53" t="s">
        <v>22</v>
      </c>
      <c r="D612" s="12"/>
      <c r="E612" s="12" t="s">
        <v>26</v>
      </c>
      <c r="F612" s="38">
        <v>1</v>
      </c>
      <c r="G612" s="12">
        <v>2136</v>
      </c>
      <c r="H612" s="12" t="s">
        <v>26</v>
      </c>
      <c r="I612" s="12"/>
      <c r="J612" s="81"/>
      <c r="K612" s="82"/>
    </row>
    <row r="613" spans="1:11">
      <c r="A613" s="10">
        <v>40979</v>
      </c>
      <c r="B613" s="16" t="str">
        <f t="shared" si="9"/>
        <v>Plat Unique</v>
      </c>
      <c r="C613" s="53" t="s">
        <v>16</v>
      </c>
      <c r="D613" s="12"/>
      <c r="E613" s="12" t="s">
        <v>26</v>
      </c>
      <c r="F613" s="38">
        <v>1</v>
      </c>
      <c r="G613" s="12">
        <v>2403</v>
      </c>
      <c r="H613" s="12" t="s">
        <v>26</v>
      </c>
      <c r="I613" s="12"/>
      <c r="J613" s="81"/>
      <c r="K613" s="82"/>
    </row>
    <row r="614" spans="1:11">
      <c r="A614" s="10">
        <v>40979</v>
      </c>
      <c r="B614" s="16" t="str">
        <f t="shared" si="9"/>
        <v>Plat Unique</v>
      </c>
      <c r="C614" s="53" t="s">
        <v>16</v>
      </c>
      <c r="D614" s="12"/>
      <c r="E614" s="12" t="s">
        <v>26</v>
      </c>
      <c r="F614" s="38">
        <v>1</v>
      </c>
      <c r="G614" s="12">
        <v>1313</v>
      </c>
      <c r="H614" s="12" t="s">
        <v>26</v>
      </c>
      <c r="I614" s="12"/>
      <c r="J614" s="81"/>
      <c r="K614" s="82"/>
    </row>
    <row r="615" spans="1:11">
      <c r="A615" s="10">
        <v>40979</v>
      </c>
      <c r="B615" s="16" t="str">
        <f t="shared" si="9"/>
        <v>Plat Unique</v>
      </c>
      <c r="C615" s="53" t="s">
        <v>22</v>
      </c>
      <c r="D615" s="12"/>
      <c r="E615" s="12" t="s">
        <v>26</v>
      </c>
      <c r="F615" s="38">
        <v>1</v>
      </c>
      <c r="G615" s="12">
        <v>1314</v>
      </c>
      <c r="H615" s="12" t="s">
        <v>26</v>
      </c>
      <c r="I615" s="12"/>
      <c r="J615" s="81"/>
      <c r="K615" s="82"/>
    </row>
    <row r="616" spans="1:11">
      <c r="A616" s="10">
        <v>40979</v>
      </c>
      <c r="B616" s="16" t="str">
        <f t="shared" si="9"/>
        <v>Plat Unique</v>
      </c>
      <c r="C616" s="53" t="s">
        <v>34</v>
      </c>
      <c r="D616" s="12"/>
      <c r="E616" s="12" t="s">
        <v>26</v>
      </c>
      <c r="F616" s="38">
        <v>1</v>
      </c>
      <c r="G616" s="12">
        <v>1314</v>
      </c>
      <c r="H616" s="12" t="s">
        <v>26</v>
      </c>
      <c r="I616" s="12"/>
      <c r="J616" s="81"/>
      <c r="K616" s="82"/>
    </row>
    <row r="617" spans="1:11">
      <c r="A617" s="10">
        <v>40979</v>
      </c>
      <c r="B617" s="16" t="str">
        <f t="shared" si="9"/>
        <v>Plat Unique</v>
      </c>
      <c r="C617" s="53" t="s">
        <v>17</v>
      </c>
      <c r="D617" s="12"/>
      <c r="E617" s="12" t="s">
        <v>26</v>
      </c>
      <c r="F617" s="38">
        <v>1</v>
      </c>
      <c r="G617" s="12">
        <v>1311</v>
      </c>
      <c r="H617" s="12" t="s">
        <v>26</v>
      </c>
      <c r="I617" s="12"/>
      <c r="J617" s="81"/>
      <c r="K617" s="82"/>
    </row>
    <row r="618" spans="1:11">
      <c r="A618" s="10">
        <v>40979</v>
      </c>
      <c r="B618" s="16" t="str">
        <f t="shared" si="9"/>
        <v>Plat Unique</v>
      </c>
      <c r="C618" s="53" t="s">
        <v>17</v>
      </c>
      <c r="D618" s="12"/>
      <c r="E618" s="12" t="s">
        <v>26</v>
      </c>
      <c r="F618" s="38">
        <v>1</v>
      </c>
      <c r="G618" s="12">
        <v>6801</v>
      </c>
      <c r="H618" s="12" t="s">
        <v>26</v>
      </c>
      <c r="I618" s="12"/>
      <c r="J618" s="81"/>
      <c r="K618" s="82"/>
    </row>
    <row r="619" spans="1:11">
      <c r="A619" s="10">
        <v>40979</v>
      </c>
      <c r="B619" s="16" t="str">
        <f t="shared" si="9"/>
        <v>Plateau repas</v>
      </c>
      <c r="C619" s="53" t="s">
        <v>6</v>
      </c>
      <c r="D619" s="12" t="s">
        <v>26</v>
      </c>
      <c r="E619" s="12"/>
      <c r="F619" s="38">
        <v>2</v>
      </c>
      <c r="G619" s="12">
        <v>6931</v>
      </c>
      <c r="H619" s="12"/>
      <c r="I619" s="12" t="s">
        <v>26</v>
      </c>
      <c r="J619" s="81"/>
      <c r="K619" s="82"/>
    </row>
    <row r="620" spans="1:11">
      <c r="A620" s="10">
        <v>40979</v>
      </c>
      <c r="B620" s="16" t="str">
        <f t="shared" si="9"/>
        <v>Plateau repas</v>
      </c>
      <c r="C620" s="53"/>
      <c r="D620" s="12"/>
      <c r="E620" s="12"/>
      <c r="F620" s="38"/>
      <c r="G620" s="12"/>
      <c r="H620" s="12"/>
      <c r="I620" s="12"/>
      <c r="J620" s="81"/>
      <c r="K620" s="82"/>
    </row>
    <row r="621" spans="1:11">
      <c r="A621" s="10">
        <v>40981</v>
      </c>
      <c r="B621" s="16" t="str">
        <f t="shared" si="9"/>
        <v>Plat Unique</v>
      </c>
      <c r="C621" s="53" t="s">
        <v>29</v>
      </c>
      <c r="D621" s="12"/>
      <c r="E621" s="12" t="s">
        <v>26</v>
      </c>
      <c r="F621" s="38">
        <v>1</v>
      </c>
      <c r="G621" s="12">
        <v>4103</v>
      </c>
      <c r="H621" s="12" t="s">
        <v>26</v>
      </c>
      <c r="I621" s="12"/>
      <c r="J621" s="81"/>
      <c r="K621" s="82"/>
    </row>
    <row r="622" spans="1:11">
      <c r="A622" s="10">
        <v>40981</v>
      </c>
      <c r="B622" s="16" t="str">
        <f t="shared" si="9"/>
        <v>Plat Unique</v>
      </c>
      <c r="C622" s="53" t="s">
        <v>22</v>
      </c>
      <c r="D622" s="12"/>
      <c r="E622" s="12" t="s">
        <v>26</v>
      </c>
      <c r="F622" s="38">
        <v>1</v>
      </c>
      <c r="G622" s="12">
        <v>6414</v>
      </c>
      <c r="H622" s="12" t="s">
        <v>26</v>
      </c>
      <c r="I622" s="12"/>
      <c r="J622" s="81"/>
      <c r="K622" s="82"/>
    </row>
    <row r="623" spans="1:11">
      <c r="A623" s="10">
        <v>40981</v>
      </c>
      <c r="B623" s="16" t="str">
        <f t="shared" si="9"/>
        <v>Plateau repas</v>
      </c>
      <c r="C623" s="53" t="s">
        <v>6</v>
      </c>
      <c r="D623" s="12" t="s">
        <v>26</v>
      </c>
      <c r="E623" s="12"/>
      <c r="F623" s="38">
        <v>1</v>
      </c>
      <c r="G623" s="12" t="s">
        <v>70</v>
      </c>
      <c r="H623" s="12" t="s">
        <v>26</v>
      </c>
      <c r="I623" s="12"/>
      <c r="J623" s="81"/>
      <c r="K623" s="82"/>
    </row>
    <row r="624" spans="1:11">
      <c r="A624" s="10">
        <v>40982</v>
      </c>
      <c r="B624" s="16" t="str">
        <f t="shared" si="9"/>
        <v>Plateau repas</v>
      </c>
      <c r="C624" s="53" t="s">
        <v>46</v>
      </c>
      <c r="D624" s="12" t="s">
        <v>26</v>
      </c>
      <c r="E624" s="12"/>
      <c r="F624" s="38">
        <v>1</v>
      </c>
      <c r="G624" s="12" t="s">
        <v>91</v>
      </c>
      <c r="H624" s="12" t="s">
        <v>26</v>
      </c>
      <c r="I624" s="12"/>
      <c r="J624" s="81"/>
      <c r="K624" s="82"/>
    </row>
    <row r="625" spans="1:11">
      <c r="A625" s="10">
        <v>40982</v>
      </c>
      <c r="B625" s="16" t="str">
        <f t="shared" si="9"/>
        <v>Plateau repas</v>
      </c>
      <c r="C625" s="53" t="s">
        <v>6</v>
      </c>
      <c r="D625" s="12" t="s">
        <v>26</v>
      </c>
      <c r="E625" s="12"/>
      <c r="F625" s="38">
        <v>1</v>
      </c>
      <c r="G625" s="12" t="s">
        <v>39</v>
      </c>
      <c r="H625" s="12" t="s">
        <v>26</v>
      </c>
      <c r="I625" s="12"/>
      <c r="J625" s="81"/>
      <c r="K625" s="82"/>
    </row>
    <row r="626" spans="1:11">
      <c r="A626" s="10">
        <v>40982</v>
      </c>
      <c r="B626" s="16" t="str">
        <f t="shared" si="9"/>
        <v>Plateau repas</v>
      </c>
      <c r="C626" s="53" t="s">
        <v>31</v>
      </c>
      <c r="D626" s="12"/>
      <c r="E626" s="12" t="s">
        <v>26</v>
      </c>
      <c r="F626" s="38">
        <v>1</v>
      </c>
      <c r="G626" s="12">
        <v>6466</v>
      </c>
      <c r="H626" s="12" t="s">
        <v>26</v>
      </c>
      <c r="I626" s="12"/>
      <c r="J626" s="81"/>
      <c r="K626" s="82"/>
    </row>
    <row r="627" spans="1:11">
      <c r="A627" s="10">
        <v>40982</v>
      </c>
      <c r="B627" s="16" t="str">
        <f t="shared" si="9"/>
        <v>Plat Unique</v>
      </c>
      <c r="C627" s="53" t="s">
        <v>22</v>
      </c>
      <c r="D627" s="12"/>
      <c r="E627" s="12" t="s">
        <v>26</v>
      </c>
      <c r="F627" s="38">
        <v>1</v>
      </c>
      <c r="G627" s="12">
        <v>6424</v>
      </c>
      <c r="H627" s="12"/>
      <c r="I627" s="12" t="s">
        <v>26</v>
      </c>
      <c r="J627" s="81"/>
      <c r="K627" s="82"/>
    </row>
    <row r="628" spans="1:11">
      <c r="A628" s="10">
        <v>40982</v>
      </c>
      <c r="B628" s="16" t="str">
        <f t="shared" si="9"/>
        <v>Plat Unique</v>
      </c>
      <c r="C628" s="53" t="s">
        <v>22</v>
      </c>
      <c r="D628" s="12"/>
      <c r="E628" s="12" t="s">
        <v>26</v>
      </c>
      <c r="F628" s="38">
        <v>1</v>
      </c>
      <c r="G628" s="12">
        <v>6424</v>
      </c>
      <c r="H628" s="12"/>
      <c r="I628" s="12" t="s">
        <v>26</v>
      </c>
      <c r="J628" s="81"/>
      <c r="K628" s="82"/>
    </row>
    <row r="629" spans="1:11">
      <c r="A629" s="10">
        <v>40983</v>
      </c>
      <c r="B629" s="16" t="str">
        <f t="shared" si="9"/>
        <v>Plateau repas</v>
      </c>
      <c r="C629" s="53" t="s">
        <v>6</v>
      </c>
      <c r="D629" s="12"/>
      <c r="E629" s="12" t="s">
        <v>26</v>
      </c>
      <c r="F629" s="38">
        <v>1</v>
      </c>
      <c r="G629" s="12">
        <v>9562</v>
      </c>
      <c r="H629" s="12" t="s">
        <v>26</v>
      </c>
      <c r="I629" s="12"/>
      <c r="J629" s="81"/>
      <c r="K629" s="82"/>
    </row>
    <row r="630" spans="1:11">
      <c r="A630" s="10">
        <v>40983</v>
      </c>
      <c r="B630" s="16" t="str">
        <f t="shared" si="9"/>
        <v>Plateau repas</v>
      </c>
      <c r="C630" s="53" t="s">
        <v>6</v>
      </c>
      <c r="D630" s="12"/>
      <c r="E630" s="12" t="s">
        <v>26</v>
      </c>
      <c r="F630" s="38">
        <v>1</v>
      </c>
      <c r="G630" s="12">
        <v>9562</v>
      </c>
      <c r="H630" s="12" t="s">
        <v>26</v>
      </c>
      <c r="I630" s="12"/>
      <c r="J630" s="81"/>
      <c r="K630" s="82"/>
    </row>
    <row r="631" spans="1:11">
      <c r="A631" s="10">
        <v>40983</v>
      </c>
      <c r="B631" s="16" t="str">
        <f t="shared" si="9"/>
        <v>Plateau repas</v>
      </c>
      <c r="C631" s="53" t="s">
        <v>6</v>
      </c>
      <c r="D631" s="12" t="s">
        <v>26</v>
      </c>
      <c r="E631" s="12"/>
      <c r="F631" s="38">
        <v>1</v>
      </c>
      <c r="G631" s="12" t="s">
        <v>93</v>
      </c>
      <c r="H631" s="12" t="s">
        <v>26</v>
      </c>
      <c r="I631" s="12"/>
      <c r="J631" s="81"/>
      <c r="K631" s="82"/>
    </row>
    <row r="632" spans="1:11">
      <c r="A632" s="10">
        <v>40983</v>
      </c>
      <c r="B632" s="16" t="str">
        <f t="shared" si="9"/>
        <v>Plateau repas</v>
      </c>
      <c r="C632" s="53" t="s">
        <v>6</v>
      </c>
      <c r="D632" s="12" t="s">
        <v>26</v>
      </c>
      <c r="E632" s="12"/>
      <c r="F632" s="38">
        <v>1</v>
      </c>
      <c r="G632" s="12" t="s">
        <v>93</v>
      </c>
      <c r="H632" s="12" t="s">
        <v>26</v>
      </c>
      <c r="I632" s="12"/>
      <c r="J632" s="81"/>
      <c r="K632" s="82"/>
    </row>
    <row r="633" spans="1:11">
      <c r="A633" s="10">
        <v>40983</v>
      </c>
      <c r="B633" s="16" t="str">
        <f t="shared" si="9"/>
        <v>Plateau repas</v>
      </c>
      <c r="C633" s="53" t="s">
        <v>6</v>
      </c>
      <c r="D633" s="12" t="s">
        <v>26</v>
      </c>
      <c r="E633" s="12"/>
      <c r="F633" s="38">
        <v>1</v>
      </c>
      <c r="G633" s="12">
        <v>6411</v>
      </c>
      <c r="H633" s="12" t="s">
        <v>26</v>
      </c>
      <c r="I633" s="12"/>
      <c r="J633" s="81"/>
      <c r="K633" s="82"/>
    </row>
    <row r="634" spans="1:11">
      <c r="A634" s="10">
        <v>40983</v>
      </c>
      <c r="B634" s="16" t="str">
        <f t="shared" si="9"/>
        <v>Plateau repas</v>
      </c>
      <c r="C634" s="53" t="s">
        <v>6</v>
      </c>
      <c r="D634" s="12" t="s">
        <v>26</v>
      </c>
      <c r="E634" s="12"/>
      <c r="F634" s="38">
        <v>1</v>
      </c>
      <c r="G634" s="12">
        <v>1404</v>
      </c>
      <c r="H634" s="12" t="s">
        <v>26</v>
      </c>
      <c r="I634" s="12"/>
      <c r="J634" s="81"/>
      <c r="K634" s="82"/>
    </row>
    <row r="635" spans="1:11">
      <c r="A635" s="10">
        <v>40983</v>
      </c>
      <c r="B635" s="16" t="str">
        <f t="shared" si="9"/>
        <v>Plateau repas</v>
      </c>
      <c r="C635" s="53" t="s">
        <v>6</v>
      </c>
      <c r="D635" s="12" t="s">
        <v>26</v>
      </c>
      <c r="E635" s="12"/>
      <c r="F635" s="38">
        <v>1</v>
      </c>
      <c r="G635" s="12">
        <v>1314</v>
      </c>
      <c r="H635" s="12" t="s">
        <v>26</v>
      </c>
      <c r="I635" s="12"/>
      <c r="J635" s="81"/>
      <c r="K635" s="82"/>
    </row>
    <row r="636" spans="1:11">
      <c r="A636" s="10">
        <v>40983</v>
      </c>
      <c r="B636" s="16" t="str">
        <f t="shared" si="9"/>
        <v>Plat Unique</v>
      </c>
      <c r="C636" s="53" t="s">
        <v>47</v>
      </c>
      <c r="D636" s="12" t="s">
        <v>26</v>
      </c>
      <c r="E636" s="12"/>
      <c r="F636" s="38">
        <v>1</v>
      </c>
      <c r="G636" s="12" t="s">
        <v>83</v>
      </c>
      <c r="H636" s="12" t="s">
        <v>26</v>
      </c>
      <c r="I636" s="12"/>
      <c r="J636" s="81"/>
      <c r="K636" s="82"/>
    </row>
    <row r="637" spans="1:11">
      <c r="A637" s="10">
        <v>40984</v>
      </c>
      <c r="B637" s="16" t="str">
        <f t="shared" si="9"/>
        <v>Plat Unique</v>
      </c>
      <c r="C637" s="53" t="s">
        <v>22</v>
      </c>
      <c r="D637" s="12"/>
      <c r="E637" s="12" t="s">
        <v>26</v>
      </c>
      <c r="F637" s="38">
        <v>1</v>
      </c>
      <c r="G637" s="12">
        <v>1403</v>
      </c>
      <c r="H637" s="12"/>
      <c r="I637" s="12" t="s">
        <v>26</v>
      </c>
      <c r="J637" s="81"/>
      <c r="K637" s="82"/>
    </row>
    <row r="638" spans="1:11">
      <c r="A638" s="10">
        <v>40984</v>
      </c>
      <c r="B638" s="16" t="str">
        <f t="shared" si="9"/>
        <v>Plat Unique</v>
      </c>
      <c r="C638" s="53" t="s">
        <v>22</v>
      </c>
      <c r="D638" s="12"/>
      <c r="E638" s="12" t="s">
        <v>26</v>
      </c>
      <c r="F638" s="38">
        <v>1</v>
      </c>
      <c r="G638" s="12">
        <v>3006</v>
      </c>
      <c r="H638" s="12"/>
      <c r="I638" s="12" t="s">
        <v>26</v>
      </c>
      <c r="J638" s="81"/>
      <c r="K638" s="82"/>
    </row>
    <row r="639" spans="1:11">
      <c r="A639" s="10">
        <v>40984</v>
      </c>
      <c r="B639" s="16" t="str">
        <f t="shared" si="9"/>
        <v>Plat Unique</v>
      </c>
      <c r="C639" s="53" t="s">
        <v>34</v>
      </c>
      <c r="D639" s="12"/>
      <c r="E639" s="12" t="s">
        <v>26</v>
      </c>
      <c r="F639" s="38">
        <v>1</v>
      </c>
      <c r="G639" s="12">
        <v>6602</v>
      </c>
      <c r="H639" s="12"/>
      <c r="I639" s="12" t="s">
        <v>26</v>
      </c>
      <c r="J639" s="81"/>
      <c r="K639" s="82"/>
    </row>
    <row r="640" spans="1:11">
      <c r="A640" s="10">
        <v>40984</v>
      </c>
      <c r="B640" s="16" t="str">
        <f t="shared" si="9"/>
        <v>Plateau repas</v>
      </c>
      <c r="C640" s="53" t="s">
        <v>15</v>
      </c>
      <c r="D640" s="12"/>
      <c r="E640" s="12" t="s">
        <v>26</v>
      </c>
      <c r="F640" s="38">
        <v>1</v>
      </c>
      <c r="G640" s="12">
        <v>6414</v>
      </c>
      <c r="H640" s="12"/>
      <c r="I640" s="12" t="s">
        <v>26</v>
      </c>
      <c r="J640" s="81"/>
      <c r="K640" s="82"/>
    </row>
    <row r="641" spans="1:11">
      <c r="A641" s="10">
        <v>40984</v>
      </c>
      <c r="B641" s="16" t="str">
        <f t="shared" si="9"/>
        <v>Plat Unique</v>
      </c>
      <c r="C641" s="53" t="s">
        <v>17</v>
      </c>
      <c r="D641" s="12"/>
      <c r="E641" s="12" t="s">
        <v>26</v>
      </c>
      <c r="F641" s="38">
        <v>1</v>
      </c>
      <c r="G641" s="12">
        <v>6935</v>
      </c>
      <c r="H641" s="12"/>
      <c r="I641" s="12" t="s">
        <v>26</v>
      </c>
      <c r="J641" s="81"/>
      <c r="K641" s="82"/>
    </row>
    <row r="642" spans="1:11">
      <c r="A642" s="10">
        <v>40984</v>
      </c>
      <c r="B642" s="16" t="str">
        <f t="shared" si="9"/>
        <v>Plat Unique</v>
      </c>
      <c r="C642" s="53" t="s">
        <v>21</v>
      </c>
      <c r="D642" s="12"/>
      <c r="E642" s="12" t="s">
        <v>26</v>
      </c>
      <c r="F642" s="38">
        <v>2</v>
      </c>
      <c r="G642" s="12">
        <v>6935</v>
      </c>
      <c r="H642" s="12"/>
      <c r="I642" s="12" t="s">
        <v>26</v>
      </c>
      <c r="J642" s="81"/>
      <c r="K642" s="82"/>
    </row>
    <row r="643" spans="1:11">
      <c r="A643" s="10">
        <v>40984</v>
      </c>
      <c r="B643" s="16" t="str">
        <f t="shared" si="9"/>
        <v>Plat Unique</v>
      </c>
      <c r="C643" s="53" t="s">
        <v>17</v>
      </c>
      <c r="D643" s="12"/>
      <c r="E643" s="12" t="s">
        <v>26</v>
      </c>
      <c r="F643" s="38">
        <v>1</v>
      </c>
      <c r="G643" s="12">
        <v>3217</v>
      </c>
      <c r="H643" s="12"/>
      <c r="I643" s="12" t="s">
        <v>26</v>
      </c>
      <c r="J643" s="81"/>
      <c r="K643" s="82"/>
    </row>
    <row r="644" spans="1:11">
      <c r="A644" s="10">
        <v>40984</v>
      </c>
      <c r="B644" s="16" t="str">
        <f t="shared" si="9"/>
        <v>Plateau repas</v>
      </c>
      <c r="C644" s="53" t="s">
        <v>14</v>
      </c>
      <c r="D644" s="12"/>
      <c r="E644" s="12" t="s">
        <v>26</v>
      </c>
      <c r="F644" s="38">
        <v>1</v>
      </c>
      <c r="G644" s="12">
        <v>6514</v>
      </c>
      <c r="H644" s="12"/>
      <c r="I644" s="12" t="s">
        <v>26</v>
      </c>
      <c r="J644" s="81"/>
      <c r="K644" s="82"/>
    </row>
    <row r="645" spans="1:11">
      <c r="A645" s="10">
        <v>40984</v>
      </c>
      <c r="B645" s="16" t="str">
        <f t="shared" si="9"/>
        <v>Plateau repas</v>
      </c>
      <c r="C645" s="53" t="s">
        <v>15</v>
      </c>
      <c r="D645" s="12"/>
      <c r="E645" s="12" t="s">
        <v>26</v>
      </c>
      <c r="F645" s="38">
        <v>3</v>
      </c>
      <c r="G645" s="12">
        <v>6514</v>
      </c>
      <c r="H645" s="12"/>
      <c r="I645" s="12" t="s">
        <v>26</v>
      </c>
      <c r="J645" s="81"/>
      <c r="K645" s="82"/>
    </row>
    <row r="646" spans="1:11">
      <c r="A646" s="10">
        <v>40984</v>
      </c>
      <c r="B646" s="16" t="str">
        <f t="shared" si="9"/>
        <v>Plat Unique</v>
      </c>
      <c r="C646" s="53" t="s">
        <v>22</v>
      </c>
      <c r="D646" s="12"/>
      <c r="E646" s="12" t="s">
        <v>26</v>
      </c>
      <c r="F646" s="38">
        <v>1</v>
      </c>
      <c r="G646" s="12">
        <v>6912</v>
      </c>
      <c r="H646" s="12"/>
      <c r="I646" s="12" t="s">
        <v>26</v>
      </c>
      <c r="J646" s="81"/>
      <c r="K646" s="82"/>
    </row>
    <row r="647" spans="1:11">
      <c r="A647" s="10">
        <v>40985</v>
      </c>
      <c r="B647" s="16" t="str">
        <f t="shared" si="9"/>
        <v>Plateau repas</v>
      </c>
      <c r="C647" s="53" t="s">
        <v>31</v>
      </c>
      <c r="D647" s="12" t="s">
        <v>26</v>
      </c>
      <c r="E647" s="12"/>
      <c r="F647" s="38">
        <v>1</v>
      </c>
      <c r="G647" s="12" t="s">
        <v>92</v>
      </c>
      <c r="H647" s="12" t="s">
        <v>26</v>
      </c>
      <c r="I647" s="12"/>
      <c r="J647" s="81"/>
      <c r="K647" s="82"/>
    </row>
    <row r="648" spans="1:11">
      <c r="A648" s="10">
        <v>40985</v>
      </c>
      <c r="B648" s="16" t="str">
        <f t="shared" ref="B648:B711" si="10">IF(COUNTIF(plat,$C648),$M$9,$M$10)</f>
        <v>Plateau repas</v>
      </c>
      <c r="C648" s="53" t="s">
        <v>7</v>
      </c>
      <c r="D648" s="12" t="s">
        <v>26</v>
      </c>
      <c r="E648" s="12"/>
      <c r="F648" s="38">
        <v>1</v>
      </c>
      <c r="G648" s="12" t="s">
        <v>94</v>
      </c>
      <c r="H648" s="12" t="s">
        <v>26</v>
      </c>
      <c r="I648" s="12"/>
      <c r="J648" s="81"/>
      <c r="K648" s="82"/>
    </row>
    <row r="649" spans="1:11">
      <c r="A649" s="10">
        <v>40986</v>
      </c>
      <c r="B649" s="16" t="str">
        <f t="shared" si="10"/>
        <v>Plat Unique</v>
      </c>
      <c r="C649" s="53" t="s">
        <v>16</v>
      </c>
      <c r="D649" s="12"/>
      <c r="E649" s="12" t="s">
        <v>26</v>
      </c>
      <c r="F649" s="38">
        <v>1</v>
      </c>
      <c r="G649" s="12">
        <v>6923</v>
      </c>
      <c r="H649" s="12"/>
      <c r="I649" s="12" t="s">
        <v>26</v>
      </c>
      <c r="J649" s="81"/>
      <c r="K649" s="82"/>
    </row>
    <row r="650" spans="1:11">
      <c r="A650" s="10">
        <v>40986</v>
      </c>
      <c r="B650" s="16" t="str">
        <f t="shared" si="10"/>
        <v>Plat Unique</v>
      </c>
      <c r="C650" s="53" t="s">
        <v>22</v>
      </c>
      <c r="D650" s="12"/>
      <c r="E650" s="12" t="s">
        <v>26</v>
      </c>
      <c r="F650" s="38">
        <v>1</v>
      </c>
      <c r="G650" s="12">
        <v>6501</v>
      </c>
      <c r="H650" s="12"/>
      <c r="I650" s="12" t="s">
        <v>26</v>
      </c>
      <c r="J650" s="81"/>
      <c r="K650" s="82"/>
    </row>
    <row r="651" spans="1:11">
      <c r="A651" s="10">
        <v>40986</v>
      </c>
      <c r="B651" s="16" t="str">
        <f t="shared" si="10"/>
        <v>Plat Unique</v>
      </c>
      <c r="C651" s="53" t="s">
        <v>22</v>
      </c>
      <c r="D651" s="12"/>
      <c r="E651" s="12" t="s">
        <v>26</v>
      </c>
      <c r="F651" s="38">
        <v>1</v>
      </c>
      <c r="G651" s="12">
        <v>6501</v>
      </c>
      <c r="H651" s="12"/>
      <c r="I651" s="12" t="s">
        <v>26</v>
      </c>
      <c r="J651" s="81"/>
      <c r="K651" s="82"/>
    </row>
    <row r="652" spans="1:11">
      <c r="A652" s="10">
        <v>40988</v>
      </c>
      <c r="B652" s="16" t="str">
        <f t="shared" si="10"/>
        <v>Plat Unique</v>
      </c>
      <c r="C652" s="53" t="s">
        <v>22</v>
      </c>
      <c r="D652" s="12"/>
      <c r="E652" s="12" t="s">
        <v>26</v>
      </c>
      <c r="F652" s="38">
        <v>1</v>
      </c>
      <c r="G652" s="12">
        <v>6141</v>
      </c>
      <c r="H652" s="12" t="s">
        <v>26</v>
      </c>
      <c r="I652" s="12"/>
      <c r="J652" s="81"/>
      <c r="K652" s="82"/>
    </row>
    <row r="653" spans="1:11">
      <c r="A653" s="10">
        <v>40988</v>
      </c>
      <c r="B653" s="16" t="str">
        <f t="shared" si="10"/>
        <v>Plat Unique</v>
      </c>
      <c r="C653" s="53" t="s">
        <v>22</v>
      </c>
      <c r="D653" s="12"/>
      <c r="E653" s="12" t="s">
        <v>26</v>
      </c>
      <c r="F653" s="38">
        <v>1</v>
      </c>
      <c r="G653" s="12">
        <v>6431</v>
      </c>
      <c r="H653" s="12" t="s">
        <v>26</v>
      </c>
      <c r="I653" s="12"/>
      <c r="J653" s="81"/>
      <c r="K653" s="82"/>
    </row>
    <row r="654" spans="1:11">
      <c r="A654" s="10">
        <v>40988</v>
      </c>
      <c r="B654" s="16" t="str">
        <f t="shared" si="10"/>
        <v>Plat Unique</v>
      </c>
      <c r="C654" s="53" t="s">
        <v>22</v>
      </c>
      <c r="D654" s="12"/>
      <c r="E654" s="12" t="s">
        <v>26</v>
      </c>
      <c r="F654" s="38">
        <v>1</v>
      </c>
      <c r="G654" s="12">
        <v>6431</v>
      </c>
      <c r="H654" s="12" t="s">
        <v>26</v>
      </c>
      <c r="I654" s="12"/>
      <c r="J654" s="81"/>
      <c r="K654" s="82"/>
    </row>
    <row r="655" spans="1:11">
      <c r="A655" s="10">
        <v>40988</v>
      </c>
      <c r="B655" s="16" t="str">
        <f t="shared" si="10"/>
        <v>Plat Unique</v>
      </c>
      <c r="C655" s="53" t="s">
        <v>34</v>
      </c>
      <c r="D655" s="12"/>
      <c r="E655" s="12" t="s">
        <v>26</v>
      </c>
      <c r="F655" s="38">
        <v>1</v>
      </c>
      <c r="G655" s="12">
        <v>2216</v>
      </c>
      <c r="H655" s="12"/>
      <c r="I655" s="12" t="s">
        <v>26</v>
      </c>
      <c r="J655" s="81"/>
      <c r="K655" s="82"/>
    </row>
    <row r="656" spans="1:11">
      <c r="A656" s="10">
        <v>40988</v>
      </c>
      <c r="B656" s="16" t="str">
        <f t="shared" si="10"/>
        <v>Plat Unique</v>
      </c>
      <c r="C656" s="53" t="s">
        <v>17</v>
      </c>
      <c r="D656" s="12"/>
      <c r="E656" s="12" t="s">
        <v>26</v>
      </c>
      <c r="F656" s="38">
        <v>1</v>
      </c>
      <c r="G656" s="12">
        <v>1204</v>
      </c>
      <c r="H656" s="12"/>
      <c r="I656" s="12" t="s">
        <v>26</v>
      </c>
      <c r="J656" s="81"/>
      <c r="K656" s="82"/>
    </row>
    <row r="657" spans="1:11">
      <c r="A657" s="10">
        <v>40988</v>
      </c>
      <c r="B657" s="16" t="str">
        <f t="shared" si="10"/>
        <v>Plat Unique</v>
      </c>
      <c r="C657" s="53" t="s">
        <v>22</v>
      </c>
      <c r="D657" s="12"/>
      <c r="E657" s="12" t="s">
        <v>26</v>
      </c>
      <c r="F657" s="38">
        <v>1</v>
      </c>
      <c r="G657" s="27" t="s">
        <v>95</v>
      </c>
      <c r="H657" s="12"/>
      <c r="I657" s="12" t="s">
        <v>26</v>
      </c>
      <c r="J657" s="81"/>
      <c r="K657" s="82"/>
    </row>
    <row r="658" spans="1:11">
      <c r="A658" s="10">
        <v>40988</v>
      </c>
      <c r="B658" s="16" t="str">
        <f t="shared" si="10"/>
        <v>Plat Unique</v>
      </c>
      <c r="C658" s="53" t="s">
        <v>34</v>
      </c>
      <c r="D658" s="12"/>
      <c r="E658" s="12" t="s">
        <v>26</v>
      </c>
      <c r="F658" s="38">
        <v>1</v>
      </c>
      <c r="G658" s="12">
        <v>9561</v>
      </c>
      <c r="H658" s="12"/>
      <c r="I658" s="12" t="s">
        <v>26</v>
      </c>
      <c r="J658" s="81"/>
      <c r="K658" s="82"/>
    </row>
    <row r="659" spans="1:11">
      <c r="A659" s="10">
        <v>40988</v>
      </c>
      <c r="B659" s="16" t="str">
        <f t="shared" si="10"/>
        <v>Plat Unique</v>
      </c>
      <c r="C659" s="53" t="s">
        <v>25</v>
      </c>
      <c r="D659" s="12"/>
      <c r="E659" s="12" t="s">
        <v>26</v>
      </c>
      <c r="F659" s="38">
        <v>1</v>
      </c>
      <c r="G659" s="12">
        <v>9561</v>
      </c>
      <c r="H659" s="12"/>
      <c r="I659" s="12" t="s">
        <v>26</v>
      </c>
      <c r="J659" s="81"/>
      <c r="K659" s="82"/>
    </row>
    <row r="660" spans="1:11">
      <c r="A660" s="10">
        <v>40988</v>
      </c>
      <c r="B660" s="16" t="str">
        <f t="shared" si="10"/>
        <v>Plat Unique</v>
      </c>
      <c r="C660" s="53" t="s">
        <v>29</v>
      </c>
      <c r="D660" s="12"/>
      <c r="E660" s="12" t="s">
        <v>26</v>
      </c>
      <c r="F660" s="38">
        <v>1</v>
      </c>
      <c r="G660" s="12">
        <v>9574</v>
      </c>
      <c r="H660" s="12"/>
      <c r="I660" s="12" t="s">
        <v>26</v>
      </c>
      <c r="J660" s="81"/>
      <c r="K660" s="82"/>
    </row>
    <row r="661" spans="1:11">
      <c r="A661" s="10">
        <v>40988</v>
      </c>
      <c r="B661" s="16" t="str">
        <f t="shared" si="10"/>
        <v>Plat Unique</v>
      </c>
      <c r="C661" s="53" t="s">
        <v>22</v>
      </c>
      <c r="D661" s="12"/>
      <c r="E661" s="12" t="s">
        <v>26</v>
      </c>
      <c r="F661" s="38">
        <v>1</v>
      </c>
      <c r="G661" s="12">
        <v>9562</v>
      </c>
      <c r="H661" s="12"/>
      <c r="I661" s="12" t="s">
        <v>26</v>
      </c>
      <c r="J661" s="81"/>
      <c r="K661" s="82"/>
    </row>
    <row r="662" spans="1:11">
      <c r="A662" s="10">
        <v>40988</v>
      </c>
      <c r="B662" s="16" t="str">
        <f t="shared" si="10"/>
        <v>Plateau repas</v>
      </c>
      <c r="C662" s="53" t="s">
        <v>7</v>
      </c>
      <c r="D662" s="12"/>
      <c r="E662" s="12" t="s">
        <v>26</v>
      </c>
      <c r="F662" s="38">
        <v>1</v>
      </c>
      <c r="G662" s="12" t="s">
        <v>37</v>
      </c>
      <c r="H662" s="12"/>
      <c r="I662" s="12" t="s">
        <v>26</v>
      </c>
      <c r="J662" s="81"/>
      <c r="K662" s="82"/>
    </row>
    <row r="663" spans="1:11">
      <c r="A663" s="10">
        <v>40989</v>
      </c>
      <c r="B663" s="16" t="str">
        <f t="shared" si="10"/>
        <v>Plateau repas</v>
      </c>
      <c r="C663" s="53" t="s">
        <v>31</v>
      </c>
      <c r="D663" s="12" t="s">
        <v>26</v>
      </c>
      <c r="E663" s="12"/>
      <c r="F663" s="38">
        <v>2</v>
      </c>
      <c r="G663" s="12" t="s">
        <v>96</v>
      </c>
      <c r="H663" s="12" t="s">
        <v>26</v>
      </c>
      <c r="I663" s="12"/>
      <c r="J663" s="81"/>
      <c r="K663" s="82"/>
    </row>
    <row r="664" spans="1:11">
      <c r="A664" s="10">
        <v>40989</v>
      </c>
      <c r="B664" s="16" t="str">
        <f t="shared" si="10"/>
        <v>Plateau repas</v>
      </c>
      <c r="C664" s="53" t="s">
        <v>31</v>
      </c>
      <c r="D664" s="12" t="s">
        <v>26</v>
      </c>
      <c r="E664" s="12"/>
      <c r="F664" s="38">
        <v>1</v>
      </c>
      <c r="G664" s="12" t="s">
        <v>97</v>
      </c>
      <c r="H664" s="12" t="s">
        <v>26</v>
      </c>
      <c r="I664" s="12"/>
      <c r="J664" s="81"/>
      <c r="K664" s="82"/>
    </row>
    <row r="665" spans="1:11">
      <c r="A665" s="10">
        <v>40989</v>
      </c>
      <c r="B665" s="16" t="str">
        <f t="shared" si="10"/>
        <v>Plat Unique</v>
      </c>
      <c r="C665" s="53" t="s">
        <v>22</v>
      </c>
      <c r="D665" s="12"/>
      <c r="E665" s="12" t="s">
        <v>26</v>
      </c>
      <c r="F665" s="38">
        <v>3</v>
      </c>
      <c r="G665" s="12">
        <v>2406</v>
      </c>
      <c r="H665" s="12"/>
      <c r="I665" s="12" t="s">
        <v>26</v>
      </c>
      <c r="J665" s="81"/>
      <c r="K665" s="82"/>
    </row>
    <row r="666" spans="1:11">
      <c r="A666" s="10">
        <v>40989</v>
      </c>
      <c r="B666" s="16" t="str">
        <f t="shared" si="10"/>
        <v>Plat Unique</v>
      </c>
      <c r="C666" s="53" t="s">
        <v>22</v>
      </c>
      <c r="D666" s="12"/>
      <c r="E666" s="12" t="s">
        <v>26</v>
      </c>
      <c r="F666" s="38">
        <v>1</v>
      </c>
      <c r="G666" s="12">
        <v>6701</v>
      </c>
      <c r="H666" s="12"/>
      <c r="I666" s="12" t="s">
        <v>26</v>
      </c>
      <c r="J666" s="81"/>
      <c r="K666" s="82"/>
    </row>
    <row r="667" spans="1:11">
      <c r="A667" s="10">
        <v>40989</v>
      </c>
      <c r="B667" s="16" t="str">
        <f t="shared" si="10"/>
        <v>Plat Unique</v>
      </c>
      <c r="C667" s="53" t="s">
        <v>16</v>
      </c>
      <c r="D667" s="12"/>
      <c r="E667" s="12" t="s">
        <v>26</v>
      </c>
      <c r="F667" s="38">
        <v>1</v>
      </c>
      <c r="G667" s="12">
        <v>6701</v>
      </c>
      <c r="H667" s="12"/>
      <c r="I667" s="12" t="s">
        <v>26</v>
      </c>
      <c r="J667" s="81"/>
      <c r="K667" s="82"/>
    </row>
    <row r="668" spans="1:11">
      <c r="A668" s="10">
        <v>40989</v>
      </c>
      <c r="B668" s="16" t="str">
        <f t="shared" si="10"/>
        <v>Plat Unique</v>
      </c>
      <c r="C668" s="53" t="s">
        <v>22</v>
      </c>
      <c r="D668" s="12"/>
      <c r="E668" s="12" t="s">
        <v>26</v>
      </c>
      <c r="F668" s="38">
        <v>1</v>
      </c>
      <c r="G668" s="12">
        <v>6272</v>
      </c>
      <c r="H668" s="12"/>
      <c r="I668" s="12" t="s">
        <v>26</v>
      </c>
      <c r="J668" s="81"/>
      <c r="K668" s="82"/>
    </row>
    <row r="669" spans="1:11">
      <c r="A669" s="10">
        <v>40989</v>
      </c>
      <c r="B669" s="16" t="str">
        <f t="shared" si="10"/>
        <v>Plat Unique</v>
      </c>
      <c r="C669" s="53" t="s">
        <v>17</v>
      </c>
      <c r="D669" s="12"/>
      <c r="E669" s="12" t="s">
        <v>26</v>
      </c>
      <c r="F669" s="38">
        <v>1</v>
      </c>
      <c r="G669" s="12">
        <v>3753</v>
      </c>
      <c r="H669" s="12"/>
      <c r="I669" s="12" t="s">
        <v>26</v>
      </c>
      <c r="J669" s="81"/>
      <c r="K669" s="82"/>
    </row>
    <row r="670" spans="1:11">
      <c r="A670" s="10">
        <v>40989</v>
      </c>
      <c r="B670" s="16" t="str">
        <f t="shared" si="10"/>
        <v>Plat Unique</v>
      </c>
      <c r="C670" s="53" t="s">
        <v>22</v>
      </c>
      <c r="D670" s="12"/>
      <c r="E670" s="12" t="s">
        <v>26</v>
      </c>
      <c r="F670" s="38">
        <v>3</v>
      </c>
      <c r="G670" s="12">
        <v>6242</v>
      </c>
      <c r="H670" s="12"/>
      <c r="I670" s="12" t="s">
        <v>26</v>
      </c>
      <c r="J670" s="81"/>
      <c r="K670" s="82"/>
    </row>
    <row r="671" spans="1:11">
      <c r="A671" s="10">
        <v>40990</v>
      </c>
      <c r="B671" s="16" t="str">
        <f t="shared" si="10"/>
        <v>Plateau repas</v>
      </c>
      <c r="C671" s="53" t="s">
        <v>6</v>
      </c>
      <c r="D671" s="12" t="s">
        <v>26</v>
      </c>
      <c r="E671" s="12"/>
      <c r="F671" s="38">
        <v>2</v>
      </c>
      <c r="G671" s="12">
        <v>2217</v>
      </c>
      <c r="H671" s="12" t="s">
        <v>26</v>
      </c>
      <c r="I671" s="12"/>
      <c r="J671" s="81"/>
      <c r="K671" s="82"/>
    </row>
    <row r="672" spans="1:11">
      <c r="A672" s="10">
        <v>40990</v>
      </c>
      <c r="B672" s="16" t="str">
        <f t="shared" si="10"/>
        <v>Plateau repas</v>
      </c>
      <c r="C672" s="53" t="s">
        <v>6</v>
      </c>
      <c r="D672" s="12" t="s">
        <v>26</v>
      </c>
      <c r="E672" s="12"/>
      <c r="F672" s="38">
        <v>1</v>
      </c>
      <c r="G672" s="12" t="s">
        <v>27</v>
      </c>
      <c r="H672" s="12" t="s">
        <v>26</v>
      </c>
      <c r="I672" s="12"/>
      <c r="J672" s="81"/>
      <c r="K672" s="82"/>
    </row>
    <row r="673" spans="1:11">
      <c r="A673" s="10">
        <v>40990</v>
      </c>
      <c r="B673" s="16" t="str">
        <f t="shared" si="10"/>
        <v>Plat Unique</v>
      </c>
      <c r="C673" s="53" t="s">
        <v>22</v>
      </c>
      <c r="D673" s="12"/>
      <c r="E673" s="12" t="s">
        <v>26</v>
      </c>
      <c r="F673" s="38">
        <v>1</v>
      </c>
      <c r="G673" s="12">
        <v>6702</v>
      </c>
      <c r="H673" s="12"/>
      <c r="I673" s="12" t="s">
        <v>26</v>
      </c>
      <c r="J673" s="81"/>
      <c r="K673" s="82"/>
    </row>
    <row r="674" spans="1:11">
      <c r="A674" s="10">
        <v>40990</v>
      </c>
      <c r="B674" s="16" t="str">
        <f t="shared" si="10"/>
        <v>Plat Unique</v>
      </c>
      <c r="C674" s="53" t="s">
        <v>22</v>
      </c>
      <c r="D674" s="12"/>
      <c r="E674" s="12" t="s">
        <v>26</v>
      </c>
      <c r="F674" s="38">
        <v>1</v>
      </c>
      <c r="G674" s="12">
        <v>6513</v>
      </c>
      <c r="H674" s="12"/>
      <c r="I674" s="12" t="s">
        <v>26</v>
      </c>
      <c r="J674" s="81"/>
      <c r="K674" s="82"/>
    </row>
    <row r="675" spans="1:11">
      <c r="A675" s="10">
        <v>40990</v>
      </c>
      <c r="B675" s="16" t="str">
        <f t="shared" si="10"/>
        <v>Plat Unique</v>
      </c>
      <c r="C675" s="53" t="s">
        <v>29</v>
      </c>
      <c r="D675" s="12"/>
      <c r="E675" s="12" t="s">
        <v>26</v>
      </c>
      <c r="F675" s="38">
        <v>1</v>
      </c>
      <c r="G675" s="12">
        <v>3003</v>
      </c>
      <c r="H675" s="12"/>
      <c r="I675" s="12" t="s">
        <v>26</v>
      </c>
      <c r="J675" s="81"/>
      <c r="K675" s="82"/>
    </row>
    <row r="676" spans="1:11">
      <c r="A676" s="10">
        <v>40990</v>
      </c>
      <c r="B676" s="16" t="str">
        <f t="shared" si="10"/>
        <v>Plat Unique</v>
      </c>
      <c r="C676" s="53" t="s">
        <v>29</v>
      </c>
      <c r="D676" s="12"/>
      <c r="E676" s="12" t="s">
        <v>26</v>
      </c>
      <c r="F676" s="38">
        <v>1</v>
      </c>
      <c r="G676" s="12">
        <v>3006</v>
      </c>
      <c r="H676" s="12"/>
      <c r="I676" s="12" t="s">
        <v>26</v>
      </c>
      <c r="J676" s="81"/>
      <c r="K676" s="82"/>
    </row>
    <row r="677" spans="1:11">
      <c r="A677" s="10">
        <v>40990</v>
      </c>
      <c r="B677" s="16" t="str">
        <f t="shared" si="10"/>
        <v>Plateau repas</v>
      </c>
      <c r="C677" s="53" t="s">
        <v>6</v>
      </c>
      <c r="D677" s="12" t="s">
        <v>26</v>
      </c>
      <c r="E677" s="12"/>
      <c r="F677" s="38">
        <v>1</v>
      </c>
      <c r="G677" s="12">
        <v>6424</v>
      </c>
      <c r="H677" s="12"/>
      <c r="I677" s="12" t="s">
        <v>26</v>
      </c>
      <c r="J677" s="81"/>
      <c r="K677" s="82"/>
    </row>
    <row r="678" spans="1:11">
      <c r="A678" s="10">
        <v>40990</v>
      </c>
      <c r="B678" s="16" t="str">
        <f t="shared" si="10"/>
        <v>Plateau repas</v>
      </c>
      <c r="C678" s="53" t="s">
        <v>6</v>
      </c>
      <c r="D678" s="12" t="s">
        <v>26</v>
      </c>
      <c r="E678" s="12"/>
      <c r="F678" s="38">
        <v>1</v>
      </c>
      <c r="G678" s="12">
        <v>6922</v>
      </c>
      <c r="H678" s="12"/>
      <c r="I678" s="12" t="s">
        <v>26</v>
      </c>
      <c r="J678" s="81"/>
      <c r="K678" s="82"/>
    </row>
    <row r="679" spans="1:11">
      <c r="A679" s="10">
        <v>40991</v>
      </c>
      <c r="B679" s="16" t="str">
        <f t="shared" si="10"/>
        <v>Plateau repas</v>
      </c>
      <c r="C679" s="53" t="s">
        <v>7</v>
      </c>
      <c r="D679" s="12" t="s">
        <v>26</v>
      </c>
      <c r="E679" s="12"/>
      <c r="F679" s="38">
        <v>2</v>
      </c>
      <c r="G679" s="12" t="s">
        <v>98</v>
      </c>
      <c r="H679" s="12" t="s">
        <v>26</v>
      </c>
      <c r="I679" s="12"/>
      <c r="J679" s="81"/>
      <c r="K679" s="82"/>
    </row>
    <row r="680" spans="1:11">
      <c r="A680" s="10">
        <v>40991</v>
      </c>
      <c r="B680" s="16" t="str">
        <f t="shared" si="10"/>
        <v>Plateau repas</v>
      </c>
      <c r="C680" s="53" t="s">
        <v>7</v>
      </c>
      <c r="D680" s="12" t="s">
        <v>26</v>
      </c>
      <c r="E680" s="12"/>
      <c r="F680" s="38">
        <v>1</v>
      </c>
      <c r="G680" s="12" t="s">
        <v>99</v>
      </c>
      <c r="H680" s="12" t="s">
        <v>26</v>
      </c>
      <c r="I680" s="12"/>
      <c r="J680" s="81"/>
      <c r="K680" s="82"/>
    </row>
    <row r="681" spans="1:11">
      <c r="A681" s="10">
        <v>40991</v>
      </c>
      <c r="B681" s="16" t="str">
        <f t="shared" si="10"/>
        <v>Plateau repas</v>
      </c>
      <c r="C681" s="53" t="s">
        <v>6</v>
      </c>
      <c r="D681" s="12" t="s">
        <v>26</v>
      </c>
      <c r="E681" s="12"/>
      <c r="F681" s="38">
        <v>1</v>
      </c>
      <c r="G681" s="12" t="s">
        <v>50</v>
      </c>
      <c r="H681" s="12"/>
      <c r="I681" s="12" t="s">
        <v>26</v>
      </c>
      <c r="J681" s="81"/>
      <c r="K681" s="82"/>
    </row>
    <row r="682" spans="1:11">
      <c r="A682" s="10">
        <v>40991</v>
      </c>
      <c r="B682" s="16" t="str">
        <f t="shared" si="10"/>
        <v>Plat Unique</v>
      </c>
      <c r="C682" s="53" t="s">
        <v>29</v>
      </c>
      <c r="D682" s="12"/>
      <c r="E682" s="12" t="s">
        <v>26</v>
      </c>
      <c r="F682" s="38">
        <v>1</v>
      </c>
      <c r="G682" s="12">
        <v>6457</v>
      </c>
      <c r="H682" s="12"/>
      <c r="I682" s="12" t="s">
        <v>26</v>
      </c>
      <c r="J682" s="81"/>
      <c r="K682" s="82"/>
    </row>
    <row r="683" spans="1:11">
      <c r="A683" s="10">
        <v>40991</v>
      </c>
      <c r="B683" s="16" t="str">
        <f t="shared" si="10"/>
        <v>Plat Unique</v>
      </c>
      <c r="C683" s="53" t="s">
        <v>22</v>
      </c>
      <c r="D683" s="12"/>
      <c r="E683" s="12" t="s">
        <v>26</v>
      </c>
      <c r="F683" s="38">
        <v>1</v>
      </c>
      <c r="G683" s="12">
        <v>6532</v>
      </c>
      <c r="H683" s="12"/>
      <c r="I683" s="12" t="s">
        <v>26</v>
      </c>
      <c r="J683" s="81"/>
      <c r="K683" s="82"/>
    </row>
    <row r="684" spans="1:11">
      <c r="A684" s="10">
        <v>40992</v>
      </c>
      <c r="B684" s="16" t="str">
        <f t="shared" si="10"/>
        <v>Plateau repas</v>
      </c>
      <c r="C684" s="53" t="s">
        <v>7</v>
      </c>
      <c r="D684" s="12" t="s">
        <v>26</v>
      </c>
      <c r="E684" s="12"/>
      <c r="F684" s="38">
        <v>1</v>
      </c>
      <c r="G684" s="12">
        <v>2051</v>
      </c>
      <c r="H684" s="12" t="s">
        <v>26</v>
      </c>
      <c r="I684" s="12"/>
      <c r="J684" s="81"/>
      <c r="K684" s="82"/>
    </row>
    <row r="685" spans="1:11">
      <c r="A685" s="10">
        <v>40992</v>
      </c>
      <c r="B685" s="16" t="str">
        <f t="shared" si="10"/>
        <v>Plateau repas</v>
      </c>
      <c r="C685" s="53" t="s">
        <v>6</v>
      </c>
      <c r="D685" s="12" t="s">
        <v>26</v>
      </c>
      <c r="E685" s="12"/>
      <c r="F685" s="38">
        <v>1</v>
      </c>
      <c r="G685" s="12" t="s">
        <v>98</v>
      </c>
      <c r="H685" s="12"/>
      <c r="I685" s="12" t="s">
        <v>26</v>
      </c>
      <c r="J685" s="81"/>
      <c r="K685" s="82"/>
    </row>
    <row r="686" spans="1:11">
      <c r="A686" s="10">
        <v>40992</v>
      </c>
      <c r="B686" s="16" t="str">
        <f t="shared" si="10"/>
        <v>Plateau repas</v>
      </c>
      <c r="C686" s="53" t="s">
        <v>7</v>
      </c>
      <c r="D686" s="12" t="s">
        <v>26</v>
      </c>
      <c r="E686" s="12"/>
      <c r="F686" s="38">
        <v>1</v>
      </c>
      <c r="G686" s="12" t="s">
        <v>98</v>
      </c>
      <c r="H686" s="12"/>
      <c r="I686" s="12" t="s">
        <v>26</v>
      </c>
      <c r="J686" s="81"/>
      <c r="K686" s="82"/>
    </row>
    <row r="687" spans="1:11">
      <c r="A687" s="10">
        <v>40993</v>
      </c>
      <c r="B687" s="16" t="str">
        <f t="shared" si="10"/>
        <v>Plateau repas</v>
      </c>
      <c r="C687" s="53" t="s">
        <v>6</v>
      </c>
      <c r="D687" s="12" t="s">
        <v>26</v>
      </c>
      <c r="E687" s="12"/>
      <c r="F687" s="38">
        <v>2</v>
      </c>
      <c r="G687" s="12">
        <v>1202</v>
      </c>
      <c r="H687" s="12" t="s">
        <v>26</v>
      </c>
      <c r="I687" s="12"/>
      <c r="J687" s="81"/>
      <c r="K687" s="82"/>
    </row>
    <row r="688" spans="1:11">
      <c r="A688" s="10">
        <v>40993</v>
      </c>
      <c r="B688" s="16" t="str">
        <f t="shared" si="10"/>
        <v>Plateau repas</v>
      </c>
      <c r="C688" s="53" t="s">
        <v>31</v>
      </c>
      <c r="D688" s="12" t="s">
        <v>26</v>
      </c>
      <c r="E688" s="12"/>
      <c r="F688" s="38">
        <v>3</v>
      </c>
      <c r="G688" s="12" t="s">
        <v>92</v>
      </c>
      <c r="H688" s="12" t="s">
        <v>26</v>
      </c>
      <c r="I688" s="12"/>
      <c r="J688" s="81"/>
      <c r="K688" s="82"/>
    </row>
    <row r="689" spans="1:11">
      <c r="A689" s="10">
        <v>40993</v>
      </c>
      <c r="B689" s="16" t="str">
        <f t="shared" si="10"/>
        <v>Plateau repas</v>
      </c>
      <c r="C689" s="53" t="s">
        <v>4</v>
      </c>
      <c r="D689" s="12" t="s">
        <v>26</v>
      </c>
      <c r="E689" s="12"/>
      <c r="F689" s="38">
        <v>1</v>
      </c>
      <c r="G689" s="12">
        <v>2213</v>
      </c>
      <c r="H689" s="12" t="s">
        <v>26</v>
      </c>
      <c r="I689" s="12"/>
      <c r="J689" s="81"/>
      <c r="K689" s="82"/>
    </row>
    <row r="690" spans="1:11">
      <c r="A690" s="10">
        <v>40993</v>
      </c>
      <c r="B690" s="16" t="str">
        <f t="shared" si="10"/>
        <v>Plateau repas</v>
      </c>
      <c r="C690" s="53" t="s">
        <v>6</v>
      </c>
      <c r="D690" s="12" t="s">
        <v>26</v>
      </c>
      <c r="E690" s="12"/>
      <c r="F690" s="38">
        <v>1</v>
      </c>
      <c r="G690" s="12">
        <v>2311</v>
      </c>
      <c r="H690" s="12" t="s">
        <v>26</v>
      </c>
      <c r="I690" s="12"/>
      <c r="J690" s="81"/>
      <c r="K690" s="82"/>
    </row>
    <row r="691" spans="1:11">
      <c r="A691" s="10">
        <v>40993</v>
      </c>
      <c r="B691" s="16" t="str">
        <f t="shared" si="10"/>
        <v>Plateau repas</v>
      </c>
      <c r="C691" s="53" t="s">
        <v>15</v>
      </c>
      <c r="D691" s="12"/>
      <c r="E691" s="12" t="s">
        <v>26</v>
      </c>
      <c r="F691" s="38">
        <v>1</v>
      </c>
      <c r="G691" s="12">
        <v>6913</v>
      </c>
      <c r="H691" s="12"/>
      <c r="I691" s="12" t="s">
        <v>26</v>
      </c>
      <c r="J691" s="81"/>
      <c r="K691" s="82"/>
    </row>
    <row r="692" spans="1:11">
      <c r="A692" s="10">
        <v>40993</v>
      </c>
      <c r="B692" s="16" t="str">
        <f t="shared" si="10"/>
        <v>Plateau repas</v>
      </c>
      <c r="C692" s="53" t="s">
        <v>14</v>
      </c>
      <c r="D692" s="12"/>
      <c r="E692" s="12" t="s">
        <v>26</v>
      </c>
      <c r="F692" s="38">
        <v>1</v>
      </c>
      <c r="G692" s="12">
        <v>6458</v>
      </c>
      <c r="H692" s="12"/>
      <c r="I692" s="12" t="s">
        <v>26</v>
      </c>
      <c r="J692" s="81"/>
      <c r="K692" s="82"/>
    </row>
    <row r="693" spans="1:11">
      <c r="A693" s="10">
        <v>40993</v>
      </c>
      <c r="B693" s="16" t="str">
        <f t="shared" si="10"/>
        <v>Plateau repas</v>
      </c>
      <c r="C693" s="53" t="s">
        <v>6</v>
      </c>
      <c r="D693" s="12" t="s">
        <v>26</v>
      </c>
      <c r="E693" s="12"/>
      <c r="F693" s="38">
        <v>1</v>
      </c>
      <c r="G693" s="12" t="s">
        <v>100</v>
      </c>
      <c r="H693" s="12"/>
      <c r="I693" s="12" t="s">
        <v>26</v>
      </c>
      <c r="J693" s="81"/>
      <c r="K693" s="82"/>
    </row>
    <row r="694" spans="1:11">
      <c r="A694" s="10">
        <v>40995</v>
      </c>
      <c r="B694" s="16" t="str">
        <f t="shared" si="10"/>
        <v>Plat Unique</v>
      </c>
      <c r="C694" s="53" t="s">
        <v>16</v>
      </c>
      <c r="D694" s="12"/>
      <c r="E694" s="12" t="s">
        <v>26</v>
      </c>
      <c r="F694" s="38">
        <v>1</v>
      </c>
      <c r="G694" s="12">
        <v>2211</v>
      </c>
      <c r="H694" s="12" t="s">
        <v>26</v>
      </c>
      <c r="I694" s="12"/>
      <c r="J694" s="81"/>
      <c r="K694" s="82"/>
    </row>
    <row r="695" spans="1:11">
      <c r="A695" s="10">
        <v>40995</v>
      </c>
      <c r="B695" s="16" t="str">
        <f t="shared" si="10"/>
        <v>Plat Unique</v>
      </c>
      <c r="C695" s="53" t="s">
        <v>34</v>
      </c>
      <c r="D695" s="12"/>
      <c r="E695" s="12" t="s">
        <v>26</v>
      </c>
      <c r="F695" s="38">
        <v>1</v>
      </c>
      <c r="G695" s="12">
        <v>3753</v>
      </c>
      <c r="H695" s="12" t="s">
        <v>26</v>
      </c>
      <c r="I695" s="12"/>
      <c r="J695" s="81"/>
      <c r="K695" s="82"/>
    </row>
    <row r="696" spans="1:11">
      <c r="A696" s="10">
        <v>40995</v>
      </c>
      <c r="B696" s="16" t="str">
        <f t="shared" si="10"/>
        <v>Plat Unique</v>
      </c>
      <c r="C696" s="53" t="s">
        <v>21</v>
      </c>
      <c r="D696" s="12"/>
      <c r="E696" s="12" t="s">
        <v>26</v>
      </c>
      <c r="F696" s="38">
        <v>1</v>
      </c>
      <c r="G696" s="12">
        <v>9564</v>
      </c>
      <c r="H696" s="12" t="s">
        <v>26</v>
      </c>
      <c r="I696" s="12"/>
      <c r="J696" s="81"/>
      <c r="K696" s="82"/>
    </row>
    <row r="697" spans="1:11">
      <c r="A697" s="10">
        <v>40995</v>
      </c>
      <c r="B697" s="16" t="str">
        <f t="shared" si="10"/>
        <v>Plat Unique</v>
      </c>
      <c r="C697" s="53" t="s">
        <v>21</v>
      </c>
      <c r="D697" s="12"/>
      <c r="E697" s="12" t="s">
        <v>26</v>
      </c>
      <c r="F697" s="38">
        <v>1</v>
      </c>
      <c r="G697" s="12">
        <v>2406</v>
      </c>
      <c r="H697" s="12" t="s">
        <v>26</v>
      </c>
      <c r="I697" s="12"/>
      <c r="J697" s="81"/>
      <c r="K697" s="82"/>
    </row>
    <row r="698" spans="1:11">
      <c r="A698" s="10">
        <v>40995</v>
      </c>
      <c r="B698" s="16" t="str">
        <f t="shared" si="10"/>
        <v>Plat Unique</v>
      </c>
      <c r="C698" s="53" t="s">
        <v>21</v>
      </c>
      <c r="D698" s="12"/>
      <c r="E698" s="12" t="s">
        <v>26</v>
      </c>
      <c r="F698" s="38">
        <v>1</v>
      </c>
      <c r="G698" s="12">
        <v>3746</v>
      </c>
      <c r="H698" s="12" t="s">
        <v>26</v>
      </c>
      <c r="I698" s="12"/>
      <c r="J698" s="81"/>
      <c r="K698" s="82"/>
    </row>
    <row r="699" spans="1:11">
      <c r="A699" s="10">
        <v>40995</v>
      </c>
      <c r="B699" s="16" t="str">
        <f t="shared" si="10"/>
        <v>Plat Unique</v>
      </c>
      <c r="C699" s="53" t="s">
        <v>21</v>
      </c>
      <c r="D699" s="12"/>
      <c r="E699" s="12" t="s">
        <v>26</v>
      </c>
      <c r="F699" s="38">
        <v>3</v>
      </c>
      <c r="G699" s="12">
        <v>6612</v>
      </c>
      <c r="H699" s="12" t="s">
        <v>26</v>
      </c>
      <c r="I699" s="12"/>
      <c r="J699" s="81"/>
      <c r="K699" s="82"/>
    </row>
    <row r="700" spans="1:11">
      <c r="A700" s="10">
        <v>40995</v>
      </c>
      <c r="B700" s="16" t="str">
        <f t="shared" si="10"/>
        <v>Plat Unique</v>
      </c>
      <c r="C700" s="53" t="s">
        <v>34</v>
      </c>
      <c r="D700" s="12"/>
      <c r="E700" s="12" t="s">
        <v>26</v>
      </c>
      <c r="F700" s="38">
        <v>1</v>
      </c>
      <c r="G700" s="12">
        <v>6251</v>
      </c>
      <c r="H700" s="12" t="s">
        <v>26</v>
      </c>
      <c r="I700" s="12"/>
      <c r="J700" s="81"/>
      <c r="K700" s="82"/>
    </row>
    <row r="701" spans="1:11">
      <c r="A701" s="10">
        <v>40995</v>
      </c>
      <c r="B701" s="16" t="str">
        <f t="shared" si="10"/>
        <v>Plat Unique</v>
      </c>
      <c r="C701" s="53" t="s">
        <v>22</v>
      </c>
      <c r="D701" s="12"/>
      <c r="E701" s="12" t="s">
        <v>26</v>
      </c>
      <c r="F701" s="38">
        <v>1</v>
      </c>
      <c r="G701" s="12">
        <v>6251</v>
      </c>
      <c r="H701" s="12" t="s">
        <v>26</v>
      </c>
      <c r="I701" s="12"/>
      <c r="J701" s="81"/>
      <c r="K701" s="82"/>
    </row>
    <row r="702" spans="1:11">
      <c r="A702" s="10">
        <v>40995</v>
      </c>
      <c r="B702" s="16" t="str">
        <f t="shared" si="10"/>
        <v>Plateau repas</v>
      </c>
      <c r="C702" s="53" t="s">
        <v>15</v>
      </c>
      <c r="D702" s="12"/>
      <c r="E702" s="12" t="s">
        <v>26</v>
      </c>
      <c r="F702" s="38">
        <v>1</v>
      </c>
      <c r="G702" s="12">
        <v>6501</v>
      </c>
      <c r="H702" s="12" t="s">
        <v>26</v>
      </c>
      <c r="I702" s="12"/>
      <c r="J702" s="81"/>
      <c r="K702" s="82"/>
    </row>
    <row r="703" spans="1:11">
      <c r="A703" s="10">
        <v>40995</v>
      </c>
      <c r="B703" s="16" t="str">
        <f t="shared" si="10"/>
        <v>Plat Unique</v>
      </c>
      <c r="C703" s="53" t="s">
        <v>17</v>
      </c>
      <c r="D703" s="12"/>
      <c r="E703" s="12" t="s">
        <v>26</v>
      </c>
      <c r="F703" s="38">
        <v>1</v>
      </c>
      <c r="G703" s="12">
        <v>6812</v>
      </c>
      <c r="H703" s="12" t="s">
        <v>26</v>
      </c>
      <c r="I703" s="12"/>
      <c r="J703" s="81"/>
      <c r="K703" s="82"/>
    </row>
    <row r="704" spans="1:11">
      <c r="A704" s="10">
        <v>40995</v>
      </c>
      <c r="B704" s="16" t="str">
        <f t="shared" si="10"/>
        <v>Plat Unique</v>
      </c>
      <c r="C704" s="53" t="s">
        <v>22</v>
      </c>
      <c r="D704" s="12"/>
      <c r="E704" s="12" t="s">
        <v>26</v>
      </c>
      <c r="F704" s="38">
        <v>1</v>
      </c>
      <c r="G704" s="12">
        <v>6711</v>
      </c>
      <c r="H704" s="12" t="s">
        <v>26</v>
      </c>
      <c r="I704" s="12"/>
      <c r="J704" s="81"/>
      <c r="K704" s="82"/>
    </row>
    <row r="705" spans="1:11">
      <c r="A705" s="10">
        <v>40995</v>
      </c>
      <c r="B705" s="16" t="str">
        <f t="shared" si="10"/>
        <v>Plateau repas</v>
      </c>
      <c r="C705" s="53" t="s">
        <v>6</v>
      </c>
      <c r="D705" s="12" t="s">
        <v>26</v>
      </c>
      <c r="E705" s="12"/>
      <c r="F705" s="38">
        <v>1</v>
      </c>
      <c r="G705" s="12" t="s">
        <v>101</v>
      </c>
      <c r="H705" s="12" t="s">
        <v>26</v>
      </c>
      <c r="I705" s="12"/>
      <c r="J705" s="81"/>
      <c r="K705" s="82"/>
    </row>
    <row r="706" spans="1:11">
      <c r="A706" s="10">
        <v>40995</v>
      </c>
      <c r="B706" s="16" t="str">
        <f t="shared" si="10"/>
        <v>Plateau repas</v>
      </c>
      <c r="C706" s="53" t="s">
        <v>6</v>
      </c>
      <c r="D706" s="12" t="s">
        <v>26</v>
      </c>
      <c r="E706" s="12"/>
      <c r="F706" s="38">
        <v>2</v>
      </c>
      <c r="G706" s="12">
        <v>6931</v>
      </c>
      <c r="H706" s="12"/>
      <c r="I706" s="12" t="s">
        <v>26</v>
      </c>
      <c r="J706" s="81"/>
      <c r="K706" s="82"/>
    </row>
    <row r="707" spans="1:11">
      <c r="A707" s="10">
        <v>40996</v>
      </c>
      <c r="B707" s="16" t="str">
        <f t="shared" si="10"/>
        <v>Plateau repas</v>
      </c>
      <c r="C707" s="53" t="s">
        <v>6</v>
      </c>
      <c r="D707" s="12" t="s">
        <v>26</v>
      </c>
      <c r="E707" s="12"/>
      <c r="F707" s="38">
        <v>1</v>
      </c>
      <c r="G707" s="12">
        <v>6411</v>
      </c>
      <c r="H707" s="12"/>
      <c r="I707" s="12" t="s">
        <v>26</v>
      </c>
      <c r="J707" s="81"/>
      <c r="K707" s="82"/>
    </row>
    <row r="708" spans="1:11">
      <c r="A708" s="10">
        <v>40996</v>
      </c>
      <c r="B708" s="16" t="str">
        <f t="shared" si="10"/>
        <v>Plateau repas</v>
      </c>
      <c r="C708" s="53" t="s">
        <v>6</v>
      </c>
      <c r="D708" s="12" t="s">
        <v>26</v>
      </c>
      <c r="E708" s="12"/>
      <c r="F708" s="38">
        <v>1</v>
      </c>
      <c r="G708" s="12">
        <v>6457</v>
      </c>
      <c r="H708" s="12"/>
      <c r="I708" s="12" t="s">
        <v>26</v>
      </c>
      <c r="J708" s="81"/>
      <c r="K708" s="82"/>
    </row>
    <row r="709" spans="1:11">
      <c r="A709" s="10">
        <v>40996</v>
      </c>
      <c r="B709" s="16" t="str">
        <f t="shared" si="10"/>
        <v>Plat Unique</v>
      </c>
      <c r="C709" s="53" t="s">
        <v>22</v>
      </c>
      <c r="D709" s="12"/>
      <c r="E709" s="12" t="s">
        <v>26</v>
      </c>
      <c r="F709" s="38">
        <v>10</v>
      </c>
      <c r="G709" s="12">
        <v>6242</v>
      </c>
      <c r="H709" s="12" t="s">
        <v>26</v>
      </c>
      <c r="I709" s="12"/>
      <c r="J709" s="81"/>
      <c r="K709" s="82"/>
    </row>
    <row r="710" spans="1:11">
      <c r="A710" s="10">
        <v>40996</v>
      </c>
      <c r="B710" s="16" t="str">
        <f t="shared" si="10"/>
        <v>Plat Unique</v>
      </c>
      <c r="C710" s="53" t="s">
        <v>22</v>
      </c>
      <c r="D710" s="12"/>
      <c r="E710" s="12" t="s">
        <v>26</v>
      </c>
      <c r="F710" s="38">
        <v>1</v>
      </c>
      <c r="G710" s="12">
        <v>6424</v>
      </c>
      <c r="H710" s="12" t="s">
        <v>26</v>
      </c>
      <c r="I710" s="12"/>
      <c r="J710" s="81"/>
      <c r="K710" s="82"/>
    </row>
    <row r="711" spans="1:11">
      <c r="A711" s="10">
        <v>40996</v>
      </c>
      <c r="B711" s="16" t="str">
        <f t="shared" si="10"/>
        <v>Plat Unique</v>
      </c>
      <c r="C711" s="53" t="s">
        <v>22</v>
      </c>
      <c r="D711" s="12"/>
      <c r="E711" s="12" t="s">
        <v>26</v>
      </c>
      <c r="F711" s="38">
        <v>1</v>
      </c>
      <c r="G711" s="12">
        <v>6431</v>
      </c>
      <c r="H711" s="12" t="s">
        <v>26</v>
      </c>
      <c r="I711" s="12"/>
      <c r="J711" s="81"/>
      <c r="K711" s="82"/>
    </row>
    <row r="712" spans="1:11">
      <c r="A712" s="10">
        <v>40997</v>
      </c>
      <c r="B712" s="16" t="str">
        <f t="shared" ref="B712:B772" si="11">IF(COUNTIF(plat,$C712),$M$9,$M$10)</f>
        <v>Plateau repas</v>
      </c>
      <c r="C712" s="53" t="s">
        <v>6</v>
      </c>
      <c r="D712" s="12" t="s">
        <v>26</v>
      </c>
      <c r="E712" s="12"/>
      <c r="F712" s="38">
        <v>1</v>
      </c>
      <c r="G712" s="12">
        <v>6802</v>
      </c>
      <c r="H712" s="12" t="s">
        <v>26</v>
      </c>
      <c r="I712" s="12"/>
      <c r="J712" s="81"/>
      <c r="K712" s="82"/>
    </row>
    <row r="713" spans="1:11">
      <c r="A713" s="10">
        <v>40997</v>
      </c>
      <c r="B713" s="16" t="str">
        <f t="shared" si="11"/>
        <v>Plat Unique</v>
      </c>
      <c r="C713" s="53" t="s">
        <v>47</v>
      </c>
      <c r="D713" s="12" t="s">
        <v>26</v>
      </c>
      <c r="E713" s="12"/>
      <c r="F713" s="38">
        <v>3</v>
      </c>
      <c r="G713" s="12">
        <v>6812</v>
      </c>
      <c r="H713" s="12" t="s">
        <v>26</v>
      </c>
      <c r="I713" s="12"/>
      <c r="J713" s="81"/>
      <c r="K713" s="82"/>
    </row>
    <row r="714" spans="1:11">
      <c r="A714" s="10">
        <v>40997</v>
      </c>
      <c r="B714" s="16" t="str">
        <f t="shared" si="11"/>
        <v>Plat Unique</v>
      </c>
      <c r="C714" s="53" t="s">
        <v>22</v>
      </c>
      <c r="D714" s="12"/>
      <c r="E714" s="12" t="s">
        <v>26</v>
      </c>
      <c r="F714" s="38">
        <v>1</v>
      </c>
      <c r="G714" s="12">
        <v>3011</v>
      </c>
      <c r="H714" s="12"/>
      <c r="I714" s="12" t="s">
        <v>26</v>
      </c>
      <c r="J714" s="81"/>
      <c r="K714" s="82"/>
    </row>
    <row r="715" spans="1:11">
      <c r="A715" s="10">
        <v>40997</v>
      </c>
      <c r="B715" s="16" t="str">
        <f t="shared" si="11"/>
        <v>Plat Unique</v>
      </c>
      <c r="C715" s="53" t="s">
        <v>22</v>
      </c>
      <c r="D715" s="12"/>
      <c r="E715" s="12" t="s">
        <v>26</v>
      </c>
      <c r="F715" s="38">
        <v>1</v>
      </c>
      <c r="G715" s="12">
        <v>6319</v>
      </c>
      <c r="H715" s="12"/>
      <c r="I715" s="12" t="s">
        <v>26</v>
      </c>
      <c r="J715" s="81"/>
      <c r="K715" s="82"/>
    </row>
    <row r="716" spans="1:11">
      <c r="A716" s="10">
        <v>40997</v>
      </c>
      <c r="B716" s="16" t="str">
        <f t="shared" si="11"/>
        <v>Plat Unique</v>
      </c>
      <c r="C716" s="53" t="s">
        <v>22</v>
      </c>
      <c r="D716" s="12"/>
      <c r="E716" s="12" t="s">
        <v>26</v>
      </c>
      <c r="F716" s="38">
        <v>1</v>
      </c>
      <c r="G716" s="12">
        <v>6932</v>
      </c>
      <c r="H716" s="12"/>
      <c r="I716" s="12" t="s">
        <v>26</v>
      </c>
      <c r="J716" s="81"/>
      <c r="K716" s="82"/>
    </row>
    <row r="717" spans="1:11">
      <c r="A717" s="10">
        <v>40997</v>
      </c>
      <c r="B717" s="16" t="str">
        <f t="shared" si="11"/>
        <v>Plat Unique</v>
      </c>
      <c r="C717" s="53" t="s">
        <v>47</v>
      </c>
      <c r="D717" s="12"/>
      <c r="E717" s="12" t="s">
        <v>26</v>
      </c>
      <c r="F717" s="38">
        <v>1</v>
      </c>
      <c r="G717" s="12">
        <v>6823</v>
      </c>
      <c r="H717" s="12"/>
      <c r="I717" s="12" t="s">
        <v>26</v>
      </c>
      <c r="J717" s="81"/>
      <c r="K717" s="82"/>
    </row>
    <row r="718" spans="1:11">
      <c r="A718" s="10">
        <v>40998</v>
      </c>
      <c r="B718" s="16" t="str">
        <f t="shared" si="11"/>
        <v>Plateau repas</v>
      </c>
      <c r="C718" s="53" t="s">
        <v>6</v>
      </c>
      <c r="D718" s="12" t="s">
        <v>26</v>
      </c>
      <c r="E718" s="12"/>
      <c r="F718" s="38">
        <v>1</v>
      </c>
      <c r="G718" s="12">
        <v>3013</v>
      </c>
      <c r="H718" s="12"/>
      <c r="I718" s="12" t="s">
        <v>26</v>
      </c>
      <c r="J718" s="81"/>
      <c r="K718" s="82"/>
    </row>
    <row r="719" spans="1:11">
      <c r="A719" s="10">
        <v>40999</v>
      </c>
      <c r="B719" s="16" t="str">
        <f t="shared" si="11"/>
        <v>Plateau repas</v>
      </c>
      <c r="C719" s="53" t="s">
        <v>31</v>
      </c>
      <c r="D719" s="12" t="s">
        <v>26</v>
      </c>
      <c r="E719" s="12"/>
      <c r="F719" s="38">
        <v>1</v>
      </c>
      <c r="G719" s="12" t="s">
        <v>102</v>
      </c>
      <c r="H719" s="12"/>
      <c r="I719" s="12" t="s">
        <v>26</v>
      </c>
      <c r="J719" s="81"/>
      <c r="K719" s="82"/>
    </row>
    <row r="720" spans="1:11">
      <c r="A720" s="10">
        <v>40999</v>
      </c>
      <c r="B720" s="16" t="str">
        <f t="shared" si="11"/>
        <v>Plateau repas</v>
      </c>
      <c r="C720" s="53" t="s">
        <v>7</v>
      </c>
      <c r="D720" s="12" t="s">
        <v>26</v>
      </c>
      <c r="E720" s="12"/>
      <c r="F720" s="38">
        <v>1</v>
      </c>
      <c r="G720" s="12" t="s">
        <v>102</v>
      </c>
      <c r="H720" s="12"/>
      <c r="I720" s="12" t="s">
        <v>26</v>
      </c>
      <c r="J720" s="81"/>
      <c r="K720" s="82"/>
    </row>
    <row r="721" spans="1:11">
      <c r="A721" s="10">
        <v>41002</v>
      </c>
      <c r="B721" s="16" t="str">
        <f t="shared" si="11"/>
        <v>Plateau repas</v>
      </c>
      <c r="C721" s="53" t="s">
        <v>6</v>
      </c>
      <c r="D721" s="12" t="s">
        <v>26</v>
      </c>
      <c r="E721" s="12"/>
      <c r="F721" s="38">
        <v>1</v>
      </c>
      <c r="G721" s="12">
        <v>6411</v>
      </c>
      <c r="H721" s="12" t="s">
        <v>26</v>
      </c>
      <c r="I721" s="12"/>
      <c r="J721" s="81"/>
      <c r="K721" s="82"/>
    </row>
    <row r="722" spans="1:11">
      <c r="A722" s="10">
        <v>41003</v>
      </c>
      <c r="B722" s="16" t="str">
        <f t="shared" si="11"/>
        <v>Plateau repas</v>
      </c>
      <c r="C722" s="53" t="s">
        <v>14</v>
      </c>
      <c r="D722" s="12"/>
      <c r="E722" s="12" t="s">
        <v>26</v>
      </c>
      <c r="F722" s="38">
        <v>1</v>
      </c>
      <c r="G722" s="12" t="s">
        <v>103</v>
      </c>
      <c r="H722" s="12" t="s">
        <v>26</v>
      </c>
      <c r="I722" s="12"/>
      <c r="J722" s="81"/>
      <c r="K722" s="82"/>
    </row>
    <row r="723" spans="1:11">
      <c r="A723" s="10">
        <v>41003</v>
      </c>
      <c r="B723" s="16" t="str">
        <f t="shared" si="11"/>
        <v>Plat Unique</v>
      </c>
      <c r="C723" s="53" t="s">
        <v>22</v>
      </c>
      <c r="D723" s="12"/>
      <c r="E723" s="12" t="s">
        <v>26</v>
      </c>
      <c r="F723" s="38">
        <v>1</v>
      </c>
      <c r="G723" s="12">
        <v>2211</v>
      </c>
      <c r="H723" s="12" t="s">
        <v>26</v>
      </c>
      <c r="I723" s="12"/>
      <c r="J723" s="81"/>
      <c r="K723" s="82"/>
    </row>
    <row r="724" spans="1:11">
      <c r="A724" s="10">
        <v>41003</v>
      </c>
      <c r="B724" s="16" t="str">
        <f t="shared" si="11"/>
        <v>Plat Unique</v>
      </c>
      <c r="C724" s="53" t="s">
        <v>22</v>
      </c>
      <c r="D724" s="12"/>
      <c r="E724" s="12" t="s">
        <v>26</v>
      </c>
      <c r="F724" s="38">
        <v>1</v>
      </c>
      <c r="G724" s="12">
        <v>2402</v>
      </c>
      <c r="H724" s="12" t="s">
        <v>26</v>
      </c>
      <c r="I724" s="12"/>
      <c r="J724" s="81"/>
      <c r="K724" s="82"/>
    </row>
    <row r="725" spans="1:11">
      <c r="A725" s="10">
        <v>41003</v>
      </c>
      <c r="B725" s="16" t="str">
        <f t="shared" si="11"/>
        <v>Plat Unique</v>
      </c>
      <c r="C725" s="53" t="s">
        <v>22</v>
      </c>
      <c r="D725" s="12"/>
      <c r="E725" s="12" t="s">
        <v>26</v>
      </c>
      <c r="F725" s="38">
        <v>1</v>
      </c>
      <c r="G725" s="12">
        <v>2301</v>
      </c>
      <c r="H725" s="12" t="s">
        <v>26</v>
      </c>
      <c r="I725" s="12"/>
      <c r="J725" s="81"/>
      <c r="K725" s="82"/>
    </row>
    <row r="726" spans="1:11">
      <c r="A726" s="10">
        <v>41003</v>
      </c>
      <c r="B726" s="16" t="str">
        <f t="shared" si="11"/>
        <v>Plat Unique</v>
      </c>
      <c r="C726" s="53" t="s">
        <v>22</v>
      </c>
      <c r="D726" s="12"/>
      <c r="E726" s="12" t="s">
        <v>26</v>
      </c>
      <c r="F726" s="38">
        <v>2</v>
      </c>
      <c r="G726" s="12">
        <v>2136</v>
      </c>
      <c r="H726" s="12" t="s">
        <v>26</v>
      </c>
      <c r="I726" s="12"/>
      <c r="J726" s="81"/>
      <c r="K726" s="82"/>
    </row>
    <row r="727" spans="1:11">
      <c r="A727" s="10">
        <v>41003</v>
      </c>
      <c r="B727" s="16" t="str">
        <f t="shared" si="11"/>
        <v>Plat Unique</v>
      </c>
      <c r="C727" s="53" t="s">
        <v>34</v>
      </c>
      <c r="D727" s="12"/>
      <c r="E727" s="12" t="s">
        <v>26</v>
      </c>
      <c r="F727" s="38">
        <v>1</v>
      </c>
      <c r="G727" s="12">
        <v>1101</v>
      </c>
      <c r="H727" s="12" t="s">
        <v>26</v>
      </c>
      <c r="I727" s="12"/>
      <c r="J727" s="81"/>
      <c r="K727" s="82"/>
    </row>
    <row r="728" spans="1:11">
      <c r="A728" s="10">
        <v>41003</v>
      </c>
      <c r="B728" s="16" t="str">
        <f t="shared" si="11"/>
        <v>Plateau repas</v>
      </c>
      <c r="C728" s="53" t="s">
        <v>6</v>
      </c>
      <c r="D728" s="12" t="s">
        <v>26</v>
      </c>
      <c r="E728" s="12"/>
      <c r="F728" s="38">
        <v>2</v>
      </c>
      <c r="G728" s="12">
        <v>7421</v>
      </c>
      <c r="H728" s="12" t="s">
        <v>26</v>
      </c>
      <c r="I728" s="12"/>
      <c r="J728" s="81"/>
      <c r="K728" s="82"/>
    </row>
    <row r="729" spans="1:11">
      <c r="A729" s="10">
        <v>41003</v>
      </c>
      <c r="B729" s="16" t="str">
        <f t="shared" si="11"/>
        <v>Plateau repas</v>
      </c>
      <c r="C729" s="53" t="s">
        <v>7</v>
      </c>
      <c r="D729" s="12" t="s">
        <v>26</v>
      </c>
      <c r="E729" s="12"/>
      <c r="F729" s="38">
        <v>1</v>
      </c>
      <c r="G729" s="12">
        <v>2216</v>
      </c>
      <c r="H729" s="12"/>
      <c r="I729" s="12" t="s">
        <v>26</v>
      </c>
      <c r="J729" s="81"/>
      <c r="K729" s="82"/>
    </row>
    <row r="730" spans="1:11">
      <c r="A730" s="10">
        <v>41003</v>
      </c>
      <c r="B730" s="16" t="str">
        <f t="shared" si="11"/>
        <v>Plateau repas</v>
      </c>
      <c r="C730" s="53" t="s">
        <v>5</v>
      </c>
      <c r="D730" s="12" t="s">
        <v>26</v>
      </c>
      <c r="E730" s="12"/>
      <c r="F730" s="38">
        <v>3</v>
      </c>
      <c r="G730" s="12">
        <v>6240</v>
      </c>
      <c r="H730" s="12"/>
      <c r="I730" s="12" t="s">
        <v>26</v>
      </c>
      <c r="J730" s="81"/>
      <c r="K730" s="82"/>
    </row>
    <row r="731" spans="1:11">
      <c r="A731" s="10">
        <v>41003</v>
      </c>
      <c r="B731" s="16" t="str">
        <f t="shared" si="11"/>
        <v>Plateau repas</v>
      </c>
      <c r="C731" s="53" t="s">
        <v>46</v>
      </c>
      <c r="D731" s="12" t="s">
        <v>26</v>
      </c>
      <c r="E731" s="12"/>
      <c r="F731" s="38">
        <v>1</v>
      </c>
      <c r="G731" s="12">
        <v>2216</v>
      </c>
      <c r="H731" s="12"/>
      <c r="I731" s="12" t="s">
        <v>26</v>
      </c>
      <c r="J731" s="81"/>
      <c r="K731" s="82"/>
    </row>
    <row r="732" spans="1:11">
      <c r="A732" s="10">
        <v>41004</v>
      </c>
      <c r="B732" s="16" t="str">
        <f t="shared" si="11"/>
        <v>Plateau repas</v>
      </c>
      <c r="C732" s="53" t="s">
        <v>4</v>
      </c>
      <c r="D732" s="12" t="s">
        <v>26</v>
      </c>
      <c r="E732" s="12"/>
      <c r="F732" s="38">
        <v>1</v>
      </c>
      <c r="G732" s="12" t="s">
        <v>103</v>
      </c>
      <c r="H732" s="12" t="s">
        <v>26</v>
      </c>
      <c r="I732" s="12"/>
      <c r="J732" s="81"/>
      <c r="K732" s="82"/>
    </row>
    <row r="733" spans="1:11">
      <c r="A733" s="10">
        <v>41004</v>
      </c>
      <c r="B733" s="16" t="str">
        <f t="shared" si="11"/>
        <v>Plateau repas</v>
      </c>
      <c r="C733" s="53" t="s">
        <v>46</v>
      </c>
      <c r="D733" s="12" t="s">
        <v>26</v>
      </c>
      <c r="E733" s="12"/>
      <c r="F733" s="38">
        <v>1</v>
      </c>
      <c r="G733" s="12" t="s">
        <v>103</v>
      </c>
      <c r="H733" s="12" t="s">
        <v>26</v>
      </c>
      <c r="I733" s="12"/>
      <c r="J733" s="81"/>
      <c r="K733" s="82"/>
    </row>
    <row r="734" spans="1:11">
      <c r="A734" s="10">
        <v>41004</v>
      </c>
      <c r="B734" s="16" t="str">
        <f t="shared" si="11"/>
        <v>Plateau repas</v>
      </c>
      <c r="C734" s="53" t="s">
        <v>6</v>
      </c>
      <c r="D734" s="12" t="s">
        <v>26</v>
      </c>
      <c r="E734" s="12"/>
      <c r="F734" s="38">
        <v>3</v>
      </c>
      <c r="G734" s="12" t="s">
        <v>103</v>
      </c>
      <c r="H734" s="12" t="s">
        <v>26</v>
      </c>
      <c r="I734" s="12"/>
      <c r="J734" s="81"/>
      <c r="K734" s="82"/>
    </row>
    <row r="735" spans="1:11">
      <c r="A735" s="10">
        <v>41004</v>
      </c>
      <c r="B735" s="16" t="str">
        <f t="shared" si="11"/>
        <v>Plat Unique</v>
      </c>
      <c r="C735" s="53" t="s">
        <v>21</v>
      </c>
      <c r="D735" s="12"/>
      <c r="E735" s="12" t="s">
        <v>26</v>
      </c>
      <c r="F735" s="38">
        <v>1</v>
      </c>
      <c r="G735" s="12">
        <v>6922</v>
      </c>
      <c r="H735" s="12"/>
      <c r="I735" s="12" t="s">
        <v>26</v>
      </c>
      <c r="J735" s="81"/>
      <c r="K735" s="82"/>
    </row>
    <row r="736" spans="1:11">
      <c r="A736" s="10">
        <v>41004</v>
      </c>
      <c r="B736" s="16" t="str">
        <f t="shared" si="11"/>
        <v>Plat Unique</v>
      </c>
      <c r="C736" s="53" t="s">
        <v>34</v>
      </c>
      <c r="D736" s="12"/>
      <c r="E736" s="12" t="s">
        <v>26</v>
      </c>
      <c r="F736" s="38">
        <v>1</v>
      </c>
      <c r="G736" s="12" t="s">
        <v>104</v>
      </c>
      <c r="H736" s="12"/>
      <c r="I736" s="12" t="s">
        <v>26</v>
      </c>
      <c r="J736" s="81"/>
      <c r="K736" s="82"/>
    </row>
    <row r="737" spans="1:15">
      <c r="A737" s="10">
        <v>41004</v>
      </c>
      <c r="B737" s="16" t="str">
        <f t="shared" si="11"/>
        <v>Plat Unique</v>
      </c>
      <c r="C737" s="53" t="s">
        <v>34</v>
      </c>
      <c r="D737" s="12"/>
      <c r="E737" s="12" t="s">
        <v>26</v>
      </c>
      <c r="F737" s="38">
        <v>1</v>
      </c>
      <c r="G737" s="27">
        <v>1757529</v>
      </c>
      <c r="H737" s="12"/>
      <c r="I737" s="12" t="s">
        <v>26</v>
      </c>
      <c r="J737" s="81"/>
      <c r="K737" s="82"/>
    </row>
    <row r="738" spans="1:15">
      <c r="A738" s="10">
        <v>41004</v>
      </c>
      <c r="B738" s="16" t="str">
        <f t="shared" si="11"/>
        <v>Plat Unique</v>
      </c>
      <c r="C738" s="53" t="s">
        <v>34</v>
      </c>
      <c r="D738" s="12"/>
      <c r="E738" s="12" t="s">
        <v>26</v>
      </c>
      <c r="F738" s="38">
        <v>1</v>
      </c>
      <c r="G738" s="27">
        <v>1757529</v>
      </c>
      <c r="H738" s="12"/>
      <c r="I738" s="12" t="s">
        <v>26</v>
      </c>
      <c r="J738" s="81"/>
      <c r="K738" s="82"/>
    </row>
    <row r="739" spans="1:15">
      <c r="A739" s="10">
        <v>41004</v>
      </c>
      <c r="B739" s="16" t="str">
        <f t="shared" si="11"/>
        <v>Plat Unique</v>
      </c>
      <c r="C739" s="53" t="s">
        <v>22</v>
      </c>
      <c r="D739" s="12"/>
      <c r="E739" s="12" t="s">
        <v>26</v>
      </c>
      <c r="F739" s="38">
        <v>1</v>
      </c>
      <c r="G739" s="27">
        <v>1757529</v>
      </c>
      <c r="H739" s="12"/>
      <c r="I739" s="12" t="s">
        <v>26</v>
      </c>
      <c r="J739" s="81"/>
      <c r="K739" s="82"/>
    </row>
    <row r="740" spans="1:15">
      <c r="A740" s="10">
        <v>41004</v>
      </c>
      <c r="B740" s="16" t="str">
        <f t="shared" si="11"/>
        <v>Plat Unique</v>
      </c>
      <c r="C740" s="53" t="s">
        <v>22</v>
      </c>
      <c r="D740" s="12"/>
      <c r="E740" s="12" t="s">
        <v>26</v>
      </c>
      <c r="F740" s="38">
        <v>1</v>
      </c>
      <c r="G740" s="27">
        <v>1757529</v>
      </c>
      <c r="H740" s="12"/>
      <c r="I740" s="12" t="s">
        <v>26</v>
      </c>
      <c r="J740" s="81"/>
      <c r="K740" s="82"/>
    </row>
    <row r="741" spans="1:15">
      <c r="A741" s="10">
        <v>41005</v>
      </c>
      <c r="B741" s="16" t="str">
        <f t="shared" si="11"/>
        <v>Plat Unique</v>
      </c>
      <c r="C741" s="53" t="s">
        <v>22</v>
      </c>
      <c r="D741" s="12"/>
      <c r="E741" s="12" t="s">
        <v>26</v>
      </c>
      <c r="F741" s="38">
        <v>1</v>
      </c>
      <c r="G741" s="12">
        <v>3013</v>
      </c>
      <c r="H741" s="12"/>
      <c r="I741" s="12" t="s">
        <v>26</v>
      </c>
      <c r="J741" s="81"/>
      <c r="K741" s="82"/>
    </row>
    <row r="742" spans="1:15">
      <c r="A742" s="10">
        <v>41005</v>
      </c>
      <c r="B742" s="16" t="str">
        <f t="shared" si="11"/>
        <v>Plat Unique</v>
      </c>
      <c r="C742" s="53" t="s">
        <v>34</v>
      </c>
      <c r="D742" s="12"/>
      <c r="E742" s="12" t="s">
        <v>26</v>
      </c>
      <c r="F742" s="38">
        <v>1</v>
      </c>
      <c r="G742" s="12">
        <v>3013</v>
      </c>
      <c r="H742" s="12"/>
      <c r="I742" s="12" t="s">
        <v>26</v>
      </c>
      <c r="J742" s="81"/>
      <c r="K742" s="82"/>
    </row>
    <row r="743" spans="1:15">
      <c r="A743" s="10">
        <v>41005</v>
      </c>
      <c r="B743" s="16" t="str">
        <f t="shared" si="11"/>
        <v>Plat Unique</v>
      </c>
      <c r="C743" s="53" t="s">
        <v>22</v>
      </c>
      <c r="D743" s="12"/>
      <c r="E743" s="12" t="s">
        <v>26</v>
      </c>
      <c r="F743" s="38">
        <v>1</v>
      </c>
      <c r="G743" s="12">
        <v>1313</v>
      </c>
      <c r="H743" s="12"/>
      <c r="I743" s="12" t="s">
        <v>26</v>
      </c>
      <c r="J743" s="81"/>
      <c r="K743" s="82"/>
    </row>
    <row r="744" spans="1:15">
      <c r="A744" s="10">
        <v>41005</v>
      </c>
      <c r="B744" s="16" t="str">
        <f t="shared" si="11"/>
        <v>Plat Unique</v>
      </c>
      <c r="C744" s="53" t="s">
        <v>22</v>
      </c>
      <c r="D744" s="12"/>
      <c r="E744" s="12" t="s">
        <v>26</v>
      </c>
      <c r="F744" s="38">
        <v>4</v>
      </c>
      <c r="G744" s="12">
        <v>3611</v>
      </c>
      <c r="H744" s="12"/>
      <c r="I744" s="12" t="s">
        <v>26</v>
      </c>
      <c r="J744" s="81"/>
      <c r="K744" s="82"/>
    </row>
    <row r="745" spans="1:15">
      <c r="A745" s="10">
        <v>41008</v>
      </c>
      <c r="B745" s="16" t="str">
        <f t="shared" si="11"/>
        <v>Plateau repas</v>
      </c>
      <c r="C745" s="53" t="s">
        <v>31</v>
      </c>
      <c r="D745" s="12" t="s">
        <v>26</v>
      </c>
      <c r="E745" s="12"/>
      <c r="F745" s="12">
        <v>3</v>
      </c>
      <c r="G745" s="12">
        <v>6466</v>
      </c>
      <c r="H745" s="12"/>
      <c r="I745" s="12" t="s">
        <v>26</v>
      </c>
      <c r="J745" s="81"/>
      <c r="K745" s="82"/>
    </row>
    <row r="746" spans="1:15">
      <c r="A746" s="10">
        <v>41008</v>
      </c>
      <c r="B746" s="16" t="str">
        <f t="shared" si="11"/>
        <v>Plateau repas</v>
      </c>
      <c r="C746" s="53" t="s">
        <v>6</v>
      </c>
      <c r="D746" s="12" t="s">
        <v>26</v>
      </c>
      <c r="E746" s="12"/>
      <c r="F746" s="38">
        <v>1</v>
      </c>
      <c r="G746" s="12" t="s">
        <v>61</v>
      </c>
      <c r="H746" s="12"/>
      <c r="I746" s="12" t="s">
        <v>26</v>
      </c>
      <c r="J746" s="81"/>
      <c r="K746" s="82"/>
    </row>
    <row r="747" spans="1:15">
      <c r="A747" s="10">
        <v>41008</v>
      </c>
      <c r="B747" s="16" t="str">
        <f t="shared" si="11"/>
        <v>Plat Unique</v>
      </c>
      <c r="C747" s="53" t="s">
        <v>17</v>
      </c>
      <c r="D747" s="12"/>
      <c r="E747" s="12" t="s">
        <v>26</v>
      </c>
      <c r="F747" s="38">
        <v>2</v>
      </c>
      <c r="G747" s="12">
        <v>3753</v>
      </c>
      <c r="H747" s="12"/>
      <c r="I747" s="12" t="s">
        <v>26</v>
      </c>
      <c r="J747" s="81"/>
      <c r="K747" s="82"/>
    </row>
    <row r="748" spans="1:15">
      <c r="A748" s="10">
        <v>41008</v>
      </c>
      <c r="B748" s="16" t="str">
        <f t="shared" si="11"/>
        <v>Plat Unique</v>
      </c>
      <c r="C748" s="53" t="s">
        <v>22</v>
      </c>
      <c r="D748" s="12"/>
      <c r="E748" s="12" t="s">
        <v>26</v>
      </c>
      <c r="F748" s="38">
        <v>1</v>
      </c>
      <c r="G748" s="12">
        <v>1206</v>
      </c>
      <c r="H748" s="12" t="s">
        <v>26</v>
      </c>
      <c r="I748" s="12"/>
      <c r="J748" s="81"/>
      <c r="K748" s="82"/>
    </row>
    <row r="749" spans="1:15">
      <c r="A749" s="10">
        <v>41008</v>
      </c>
      <c r="B749" s="16" t="str">
        <f t="shared" si="11"/>
        <v>Plat Unique</v>
      </c>
      <c r="C749" s="53" t="s">
        <v>22</v>
      </c>
      <c r="D749" s="12"/>
      <c r="E749" s="12" t="s">
        <v>26</v>
      </c>
      <c r="F749" s="38">
        <v>1</v>
      </c>
      <c r="G749" s="12">
        <v>1206</v>
      </c>
      <c r="H749" s="12" t="s">
        <v>26</v>
      </c>
      <c r="I749" s="12"/>
      <c r="J749" s="81"/>
      <c r="K749" s="82"/>
    </row>
    <row r="750" spans="1:15">
      <c r="A750" s="10">
        <v>41008</v>
      </c>
      <c r="B750" s="16" t="str">
        <f t="shared" si="11"/>
        <v>Plat Unique</v>
      </c>
      <c r="C750" s="53" t="s">
        <v>34</v>
      </c>
      <c r="D750" s="12"/>
      <c r="E750" s="12" t="s">
        <v>26</v>
      </c>
      <c r="F750" s="38">
        <v>3</v>
      </c>
      <c r="G750" s="12">
        <v>1207</v>
      </c>
      <c r="H750" s="12"/>
      <c r="I750" s="12" t="s">
        <v>26</v>
      </c>
      <c r="J750" s="81"/>
      <c r="K750" s="82"/>
    </row>
    <row r="751" spans="1:15">
      <c r="A751" s="10">
        <v>41008</v>
      </c>
      <c r="B751" s="16" t="str">
        <f t="shared" si="11"/>
        <v>Plat Unique</v>
      </c>
      <c r="C751" s="53" t="s">
        <v>34</v>
      </c>
      <c r="D751" s="12"/>
      <c r="E751" s="12" t="s">
        <v>26</v>
      </c>
      <c r="F751" s="38">
        <v>1</v>
      </c>
      <c r="G751" s="12">
        <v>2217</v>
      </c>
      <c r="H751" s="12"/>
      <c r="I751" s="12" t="s">
        <v>26</v>
      </c>
      <c r="J751" s="81"/>
      <c r="K751" s="82"/>
    </row>
    <row r="752" spans="1:15">
      <c r="A752" s="10">
        <v>41008</v>
      </c>
      <c r="B752" s="16" t="str">
        <f t="shared" si="11"/>
        <v>Plat Unique</v>
      </c>
      <c r="C752" s="53" t="s">
        <v>17</v>
      </c>
      <c r="D752" s="12"/>
      <c r="E752" s="12" t="s">
        <v>26</v>
      </c>
      <c r="F752" s="38">
        <v>1</v>
      </c>
      <c r="G752" s="12">
        <v>1206</v>
      </c>
      <c r="H752" s="12"/>
      <c r="I752" s="12" t="s">
        <v>26</v>
      </c>
      <c r="J752" s="81"/>
      <c r="K752" s="82"/>
      <c r="O752" s="48"/>
    </row>
    <row r="753" spans="1:15">
      <c r="A753" s="10">
        <v>41009</v>
      </c>
      <c r="B753" s="16" t="str">
        <f t="shared" si="11"/>
        <v>Plat Unique</v>
      </c>
      <c r="C753" s="53" t="s">
        <v>22</v>
      </c>
      <c r="D753" s="12"/>
      <c r="E753" s="12" t="s">
        <v>26</v>
      </c>
      <c r="F753" s="38">
        <v>2</v>
      </c>
      <c r="G753" s="12">
        <v>6602</v>
      </c>
      <c r="H753" s="12"/>
      <c r="I753" s="12" t="s">
        <v>26</v>
      </c>
      <c r="J753" s="81"/>
      <c r="K753" s="82"/>
      <c r="O753" s="48"/>
    </row>
    <row r="754" spans="1:15">
      <c r="A754" s="10">
        <v>41009</v>
      </c>
      <c r="B754" s="16" t="str">
        <f t="shared" si="11"/>
        <v>Plat Unique</v>
      </c>
      <c r="C754" s="53" t="s">
        <v>30</v>
      </c>
      <c r="D754" s="12"/>
      <c r="E754" s="12" t="s">
        <v>26</v>
      </c>
      <c r="F754" s="38">
        <v>5</v>
      </c>
      <c r="G754" s="12">
        <v>6912</v>
      </c>
      <c r="H754" s="12"/>
      <c r="I754" s="12" t="s">
        <v>26</v>
      </c>
      <c r="J754" s="81"/>
      <c r="K754" s="82"/>
      <c r="O754" s="13"/>
    </row>
    <row r="755" spans="1:15">
      <c r="A755" s="10">
        <v>41010</v>
      </c>
      <c r="B755" s="16" t="str">
        <f t="shared" si="11"/>
        <v>Plateau repas</v>
      </c>
      <c r="C755" s="53" t="s">
        <v>6</v>
      </c>
      <c r="D755" s="12" t="s">
        <v>26</v>
      </c>
      <c r="E755" s="12"/>
      <c r="F755" s="38">
        <v>4</v>
      </c>
      <c r="G755" s="12" t="s">
        <v>93</v>
      </c>
      <c r="H755" s="12" t="s">
        <v>26</v>
      </c>
      <c r="I755" s="12"/>
      <c r="J755" s="81"/>
      <c r="K755" s="82"/>
      <c r="O755" s="13"/>
    </row>
    <row r="756" spans="1:15">
      <c r="A756" s="10">
        <v>41010</v>
      </c>
      <c r="B756" s="16" t="str">
        <f t="shared" si="11"/>
        <v>Plat Unique</v>
      </c>
      <c r="C756" s="53" t="s">
        <v>24</v>
      </c>
      <c r="D756" s="12"/>
      <c r="E756" s="12" t="s">
        <v>26</v>
      </c>
      <c r="F756" s="38">
        <v>2</v>
      </c>
      <c r="G756" s="12" t="s">
        <v>61</v>
      </c>
      <c r="H756" s="12" t="s">
        <v>26</v>
      </c>
      <c r="I756" s="12"/>
      <c r="J756" s="81"/>
      <c r="K756" s="82"/>
      <c r="O756" s="13"/>
    </row>
    <row r="757" spans="1:15">
      <c r="A757" s="10">
        <v>41010</v>
      </c>
      <c r="B757" s="16" t="str">
        <f t="shared" si="11"/>
        <v>Plateau repas</v>
      </c>
      <c r="C757" s="53" t="s">
        <v>6</v>
      </c>
      <c r="D757" s="12" t="s">
        <v>26</v>
      </c>
      <c r="E757" s="12"/>
      <c r="F757" s="38">
        <v>2</v>
      </c>
      <c r="G757" s="12">
        <v>9562</v>
      </c>
      <c r="H757" s="12"/>
      <c r="I757" s="12" t="s">
        <v>26</v>
      </c>
      <c r="J757" s="81"/>
      <c r="K757" s="82"/>
      <c r="O757" s="13"/>
    </row>
    <row r="758" spans="1:15">
      <c r="A758" s="10">
        <v>41010</v>
      </c>
      <c r="B758" s="16" t="str">
        <f t="shared" si="11"/>
        <v>Plateau repas</v>
      </c>
      <c r="C758" s="53" t="s">
        <v>7</v>
      </c>
      <c r="D758" s="12" t="s">
        <v>26</v>
      </c>
      <c r="E758" s="12"/>
      <c r="F758" s="38">
        <v>1</v>
      </c>
      <c r="G758" s="12">
        <v>2406</v>
      </c>
      <c r="H758" s="12"/>
      <c r="I758" s="12" t="s">
        <v>26</v>
      </c>
      <c r="J758" s="81"/>
      <c r="K758" s="82"/>
      <c r="O758" s="13"/>
    </row>
    <row r="759" spans="1:15">
      <c r="A759" s="10">
        <v>41010</v>
      </c>
      <c r="B759" s="16" t="str">
        <f t="shared" si="11"/>
        <v>Plat Unique</v>
      </c>
      <c r="C759" s="53" t="s">
        <v>34</v>
      </c>
      <c r="D759" s="12"/>
      <c r="E759" s="12" t="s">
        <v>26</v>
      </c>
      <c r="F759" s="38">
        <v>1</v>
      </c>
      <c r="G759" s="12">
        <v>3746</v>
      </c>
      <c r="H759" s="12"/>
      <c r="I759" s="12" t="s">
        <v>26</v>
      </c>
      <c r="J759" s="81"/>
      <c r="K759" s="82"/>
      <c r="O759" s="13"/>
    </row>
    <row r="760" spans="1:15">
      <c r="A760" s="10">
        <v>41010</v>
      </c>
      <c r="B760" s="16" t="str">
        <f t="shared" si="11"/>
        <v>Plat Unique</v>
      </c>
      <c r="C760" s="53" t="s">
        <v>29</v>
      </c>
      <c r="D760" s="12"/>
      <c r="E760" s="12" t="s">
        <v>26</v>
      </c>
      <c r="F760" s="38">
        <v>1</v>
      </c>
      <c r="G760" s="12">
        <v>3746</v>
      </c>
      <c r="H760" s="12"/>
      <c r="I760" s="12" t="s">
        <v>26</v>
      </c>
      <c r="J760" s="81"/>
      <c r="K760" s="82"/>
      <c r="O760" s="13"/>
    </row>
    <row r="761" spans="1:15">
      <c r="A761" s="10">
        <v>41010</v>
      </c>
      <c r="B761" s="16" t="str">
        <f t="shared" si="11"/>
        <v>Plat Unique</v>
      </c>
      <c r="C761" s="53" t="s">
        <v>17</v>
      </c>
      <c r="D761" s="12"/>
      <c r="E761" s="12" t="s">
        <v>26</v>
      </c>
      <c r="F761" s="38">
        <v>1</v>
      </c>
      <c r="G761" s="12">
        <v>3753</v>
      </c>
      <c r="H761" s="12"/>
      <c r="I761" s="12" t="s">
        <v>26</v>
      </c>
      <c r="J761" s="81"/>
      <c r="K761" s="82"/>
      <c r="O761" s="13"/>
    </row>
    <row r="762" spans="1:15">
      <c r="A762" s="10">
        <v>41010</v>
      </c>
      <c r="B762" s="16" t="str">
        <f t="shared" si="11"/>
        <v>Plat Unique</v>
      </c>
      <c r="C762" s="53" t="s">
        <v>34</v>
      </c>
      <c r="D762" s="12"/>
      <c r="E762" s="12" t="s">
        <v>26</v>
      </c>
      <c r="F762" s="38">
        <v>1</v>
      </c>
      <c r="G762" s="12">
        <v>1312</v>
      </c>
      <c r="H762" s="12"/>
      <c r="I762" s="12" t="s">
        <v>26</v>
      </c>
      <c r="J762" s="81"/>
      <c r="K762" s="82"/>
      <c r="O762" s="13"/>
    </row>
    <row r="763" spans="1:15">
      <c r="A763" s="10">
        <v>41010</v>
      </c>
      <c r="B763" s="16" t="str">
        <f t="shared" si="11"/>
        <v>Plat Unique</v>
      </c>
      <c r="C763" s="53" t="s">
        <v>34</v>
      </c>
      <c r="D763" s="12"/>
      <c r="E763" s="12" t="s">
        <v>26</v>
      </c>
      <c r="F763" s="38">
        <v>1</v>
      </c>
      <c r="G763" s="12">
        <v>6457</v>
      </c>
      <c r="H763" s="12"/>
      <c r="I763" s="12" t="s">
        <v>26</v>
      </c>
      <c r="J763" s="81"/>
      <c r="K763" s="82"/>
      <c r="O763" s="13"/>
    </row>
    <row r="764" spans="1:15">
      <c r="A764" s="10">
        <v>41010</v>
      </c>
      <c r="B764" s="16" t="str">
        <f t="shared" si="11"/>
        <v>Plat Unique</v>
      </c>
      <c r="C764" s="53" t="s">
        <v>16</v>
      </c>
      <c r="D764" s="12"/>
      <c r="E764" s="12" t="s">
        <v>26</v>
      </c>
      <c r="F764" s="38">
        <v>1</v>
      </c>
      <c r="G764" s="12">
        <v>3752</v>
      </c>
      <c r="H764" s="12"/>
      <c r="I764" s="12" t="s">
        <v>26</v>
      </c>
      <c r="J764" s="81"/>
      <c r="K764" s="82"/>
      <c r="O764" s="13"/>
    </row>
    <row r="765" spans="1:15">
      <c r="A765" s="10">
        <v>41011</v>
      </c>
      <c r="B765" s="16" t="str">
        <f t="shared" si="11"/>
        <v>Plateau repas</v>
      </c>
      <c r="C765" s="53" t="s">
        <v>5</v>
      </c>
      <c r="D765" s="12" t="s">
        <v>26</v>
      </c>
      <c r="E765" s="12"/>
      <c r="F765" s="38">
        <v>2</v>
      </c>
      <c r="G765" s="12">
        <v>2406</v>
      </c>
      <c r="H765" s="12" t="s">
        <v>26</v>
      </c>
      <c r="I765" s="12"/>
      <c r="J765" s="81"/>
      <c r="K765" s="82"/>
      <c r="O765" s="13"/>
    </row>
    <row r="766" spans="1:15">
      <c r="A766" s="10">
        <v>41011</v>
      </c>
      <c r="B766" s="16" t="str">
        <f t="shared" si="11"/>
        <v>Plat Unique</v>
      </c>
      <c r="C766" s="53" t="s">
        <v>47</v>
      </c>
      <c r="D766" s="12" t="s">
        <v>26</v>
      </c>
      <c r="E766" s="12"/>
      <c r="F766" s="38">
        <v>6</v>
      </c>
      <c r="G766" s="12">
        <v>2406</v>
      </c>
      <c r="H766" s="12" t="s">
        <v>26</v>
      </c>
      <c r="I766" s="12"/>
      <c r="J766" s="81"/>
      <c r="K766" s="82"/>
      <c r="O766" s="13"/>
    </row>
    <row r="767" spans="1:15">
      <c r="A767" s="10">
        <v>41011</v>
      </c>
      <c r="B767" s="16" t="str">
        <f t="shared" si="11"/>
        <v>Plateau repas</v>
      </c>
      <c r="C767" s="53" t="s">
        <v>46</v>
      </c>
      <c r="D767" s="12" t="s">
        <v>26</v>
      </c>
      <c r="E767" s="12"/>
      <c r="F767" s="38">
        <v>10</v>
      </c>
      <c r="G767" s="12">
        <v>2216</v>
      </c>
      <c r="H767" s="12" t="s">
        <v>26</v>
      </c>
      <c r="I767" s="12"/>
      <c r="J767" s="81"/>
      <c r="K767" s="82"/>
      <c r="O767" s="13"/>
    </row>
    <row r="768" spans="1:15">
      <c r="A768" s="10">
        <v>41011</v>
      </c>
      <c r="B768" s="16" t="str">
        <f t="shared" si="11"/>
        <v>Plateau repas</v>
      </c>
      <c r="C768" s="53" t="s">
        <v>6</v>
      </c>
      <c r="D768" s="12" t="s">
        <v>26</v>
      </c>
      <c r="E768" s="12"/>
      <c r="F768" s="38">
        <v>1</v>
      </c>
      <c r="G768" s="12" t="s">
        <v>33</v>
      </c>
      <c r="H768" s="12" t="s">
        <v>26</v>
      </c>
      <c r="I768" s="12"/>
      <c r="J768" s="81"/>
      <c r="K768" s="82"/>
      <c r="O768" s="13"/>
    </row>
    <row r="769" spans="1:15">
      <c r="A769" s="10">
        <v>41011</v>
      </c>
      <c r="B769" s="16" t="str">
        <f t="shared" si="11"/>
        <v>Plat Unique</v>
      </c>
      <c r="C769" s="53" t="s">
        <v>22</v>
      </c>
      <c r="D769" s="12"/>
      <c r="E769" s="12" t="s">
        <v>26</v>
      </c>
      <c r="F769" s="38">
        <v>1</v>
      </c>
      <c r="G769" s="12" t="s">
        <v>105</v>
      </c>
      <c r="H769" s="12"/>
      <c r="I769" s="12" t="s">
        <v>26</v>
      </c>
      <c r="J769" s="81"/>
      <c r="K769" s="82"/>
      <c r="O769" s="13"/>
    </row>
    <row r="770" spans="1:15">
      <c r="A770" s="10">
        <v>41012</v>
      </c>
      <c r="B770" s="16" t="str">
        <f t="shared" si="11"/>
        <v>Plateau repas</v>
      </c>
      <c r="C770" s="53" t="s">
        <v>6</v>
      </c>
      <c r="D770" s="12" t="s">
        <v>26</v>
      </c>
      <c r="E770" s="12"/>
      <c r="F770" s="38">
        <v>1</v>
      </c>
      <c r="G770" s="12">
        <v>6912</v>
      </c>
      <c r="H770" s="12"/>
      <c r="I770" s="12" t="s">
        <v>26</v>
      </c>
      <c r="J770" s="81"/>
      <c r="K770" s="82"/>
      <c r="O770" s="13"/>
    </row>
    <row r="771" spans="1:15">
      <c r="A771" s="10">
        <v>41013</v>
      </c>
      <c r="B771" s="16" t="str">
        <f t="shared" si="11"/>
        <v>Plateau repas</v>
      </c>
      <c r="C771" s="53" t="s">
        <v>6</v>
      </c>
      <c r="D771" s="12" t="s">
        <v>26</v>
      </c>
      <c r="E771" s="12"/>
      <c r="F771" s="38">
        <v>2</v>
      </c>
      <c r="G771" s="12" t="s">
        <v>106</v>
      </c>
      <c r="H771" s="12" t="s">
        <v>26</v>
      </c>
      <c r="I771" s="12"/>
      <c r="J771" s="81"/>
      <c r="K771" s="82"/>
      <c r="O771" s="13"/>
    </row>
    <row r="772" spans="1:15">
      <c r="A772" s="10">
        <v>41013</v>
      </c>
      <c r="B772" s="16" t="str">
        <f t="shared" si="11"/>
        <v>Plateau repas</v>
      </c>
      <c r="C772" s="53" t="s">
        <v>6</v>
      </c>
      <c r="D772" s="12" t="s">
        <v>26</v>
      </c>
      <c r="E772" s="12"/>
      <c r="F772" s="38">
        <v>2</v>
      </c>
      <c r="G772" s="12">
        <v>2402</v>
      </c>
      <c r="H772" s="12"/>
      <c r="I772" s="12" t="s">
        <v>26</v>
      </c>
      <c r="J772" s="81"/>
      <c r="K772" s="82"/>
      <c r="O772" s="13"/>
    </row>
    <row r="773" spans="1:15">
      <c r="A773" s="10"/>
      <c r="B773" s="55"/>
      <c r="C773" s="53"/>
      <c r="D773" s="12"/>
      <c r="E773" s="12"/>
      <c r="F773" s="38"/>
      <c r="G773" s="12"/>
      <c r="H773" s="12"/>
      <c r="I773" s="12"/>
      <c r="J773" s="81"/>
      <c r="K773" s="82"/>
      <c r="O773" s="13"/>
    </row>
    <row r="774" spans="1:15">
      <c r="A774" s="10"/>
      <c r="B774" s="55"/>
      <c r="C774" s="53"/>
      <c r="D774" s="12"/>
      <c r="E774" s="12"/>
      <c r="F774" s="38"/>
      <c r="G774" s="12"/>
      <c r="H774" s="12"/>
      <c r="I774" s="12"/>
      <c r="J774" s="81"/>
      <c r="K774" s="82"/>
      <c r="O774" s="13"/>
    </row>
    <row r="775" spans="1:15">
      <c r="A775" s="10"/>
      <c r="B775" s="55"/>
      <c r="C775" s="53"/>
      <c r="D775" s="12"/>
      <c r="E775" s="12"/>
      <c r="F775" s="38"/>
      <c r="G775" s="12"/>
      <c r="H775" s="12"/>
      <c r="I775" s="12"/>
      <c r="J775" s="81"/>
      <c r="K775" s="82"/>
      <c r="O775" s="13"/>
    </row>
    <row r="776" spans="1:15">
      <c r="A776" s="10"/>
      <c r="B776" s="55"/>
      <c r="C776" s="53"/>
      <c r="D776" s="12"/>
      <c r="E776" s="12"/>
      <c r="F776" s="38"/>
      <c r="G776" s="12"/>
      <c r="H776" s="12"/>
      <c r="I776" s="12"/>
      <c r="J776" s="81"/>
      <c r="K776" s="82"/>
      <c r="O776" s="13"/>
    </row>
    <row r="777" spans="1:15">
      <c r="A777" s="10"/>
      <c r="B777" s="55"/>
      <c r="C777" s="53"/>
      <c r="D777" s="12"/>
      <c r="E777" s="12"/>
      <c r="F777" s="38"/>
      <c r="G777" s="12"/>
      <c r="H777" s="12"/>
      <c r="I777" s="12"/>
      <c r="J777" s="81"/>
      <c r="K777" s="82"/>
      <c r="O777" s="13"/>
    </row>
    <row r="778" spans="1:15">
      <c r="A778" s="10"/>
      <c r="B778" s="55"/>
      <c r="C778" s="53"/>
      <c r="D778" s="12"/>
      <c r="E778" s="12"/>
      <c r="F778" s="38"/>
      <c r="G778" s="12"/>
      <c r="H778" s="12"/>
      <c r="I778" s="12"/>
      <c r="J778" s="81"/>
      <c r="K778" s="82"/>
      <c r="O778" s="13"/>
    </row>
    <row r="779" spans="1:15">
      <c r="A779" s="10"/>
      <c r="B779" s="55"/>
      <c r="C779" s="53"/>
      <c r="D779" s="12"/>
      <c r="E779" s="12"/>
      <c r="F779" s="38"/>
      <c r="G779" s="12"/>
      <c r="H779" s="12"/>
      <c r="I779" s="12"/>
      <c r="J779" s="81"/>
      <c r="K779" s="82"/>
      <c r="O779" s="13"/>
    </row>
    <row r="780" spans="1:15">
      <c r="A780" s="10"/>
      <c r="B780" s="55"/>
      <c r="C780" s="53"/>
      <c r="D780" s="12"/>
      <c r="E780" s="12"/>
      <c r="F780" s="38"/>
      <c r="G780" s="12"/>
      <c r="H780" s="12"/>
      <c r="I780" s="12"/>
      <c r="J780" s="81"/>
      <c r="K780" s="82"/>
      <c r="O780" s="13"/>
    </row>
    <row r="781" spans="1:15">
      <c r="A781" s="10"/>
      <c r="B781" s="55"/>
      <c r="C781" s="53"/>
      <c r="D781" s="12"/>
      <c r="E781" s="12"/>
      <c r="F781" s="38"/>
      <c r="G781" s="12"/>
      <c r="H781" s="12"/>
      <c r="I781" s="12"/>
      <c r="J781" s="81"/>
      <c r="K781" s="82"/>
      <c r="O781" s="13"/>
    </row>
    <row r="782" spans="1:15">
      <c r="A782" s="10"/>
      <c r="B782" s="55"/>
      <c r="C782" s="53"/>
      <c r="D782" s="12"/>
      <c r="E782" s="12"/>
      <c r="F782" s="38"/>
      <c r="G782" s="12"/>
      <c r="H782" s="12"/>
      <c r="I782" s="12"/>
      <c r="J782" s="81"/>
      <c r="K782" s="82"/>
      <c r="O782" s="13"/>
    </row>
    <row r="783" spans="1:15">
      <c r="A783" s="10"/>
      <c r="B783" s="55"/>
      <c r="C783" s="53"/>
      <c r="D783" s="12"/>
      <c r="E783" s="12"/>
      <c r="F783" s="38"/>
      <c r="G783" s="12"/>
      <c r="H783" s="12"/>
      <c r="I783" s="12"/>
      <c r="J783" s="81"/>
      <c r="K783" s="82"/>
      <c r="O783" s="13"/>
    </row>
    <row r="784" spans="1:15">
      <c r="A784" s="10"/>
      <c r="B784" s="55"/>
      <c r="C784" s="53"/>
      <c r="D784" s="12"/>
      <c r="E784" s="12"/>
      <c r="F784" s="38"/>
      <c r="G784" s="12"/>
      <c r="H784" s="12"/>
      <c r="I784" s="12"/>
      <c r="J784" s="81"/>
      <c r="K784" s="82"/>
      <c r="O784" s="13"/>
    </row>
    <row r="785" spans="1:15">
      <c r="A785" s="10"/>
      <c r="B785" s="55"/>
      <c r="C785" s="53"/>
      <c r="D785" s="12"/>
      <c r="E785" s="12"/>
      <c r="F785" s="38"/>
      <c r="G785" s="12"/>
      <c r="H785" s="12"/>
      <c r="I785" s="12"/>
      <c r="J785" s="81"/>
      <c r="K785" s="82"/>
      <c r="O785" s="13"/>
    </row>
    <row r="786" spans="1:15">
      <c r="A786" s="10"/>
      <c r="B786" s="55"/>
      <c r="C786" s="53"/>
      <c r="D786" s="12"/>
      <c r="E786" s="12"/>
      <c r="F786" s="38"/>
      <c r="G786" s="12"/>
      <c r="H786" s="12"/>
      <c r="I786" s="12"/>
      <c r="J786" s="81"/>
      <c r="K786" s="82"/>
      <c r="O786" s="13"/>
    </row>
    <row r="787" spans="1:15">
      <c r="A787" s="10"/>
      <c r="B787" s="55"/>
      <c r="C787" s="53"/>
      <c r="D787" s="12"/>
      <c r="E787" s="12"/>
      <c r="F787" s="38"/>
      <c r="G787" s="12"/>
      <c r="H787" s="12"/>
      <c r="I787" s="12"/>
      <c r="J787" s="81"/>
      <c r="K787" s="82"/>
      <c r="O787" s="13"/>
    </row>
    <row r="788" spans="1:15">
      <c r="A788" s="10"/>
      <c r="B788" s="55"/>
      <c r="C788" s="53"/>
      <c r="D788" s="12"/>
      <c r="E788" s="12"/>
      <c r="F788" s="38"/>
      <c r="G788" s="12"/>
      <c r="H788" s="12"/>
      <c r="I788" s="12"/>
      <c r="J788" s="81"/>
      <c r="K788" s="82"/>
      <c r="O788" s="13"/>
    </row>
    <row r="789" spans="1:15">
      <c r="A789" s="10"/>
      <c r="B789" s="55"/>
      <c r="C789" s="53"/>
      <c r="D789" s="12"/>
      <c r="E789" s="12"/>
      <c r="F789" s="38"/>
      <c r="G789" s="12"/>
      <c r="H789" s="12"/>
      <c r="I789" s="12"/>
      <c r="J789" s="81"/>
      <c r="K789" s="82"/>
      <c r="O789" s="13"/>
    </row>
    <row r="790" spans="1:15">
      <c r="A790" s="10"/>
      <c r="B790" s="55"/>
      <c r="C790" s="53"/>
      <c r="D790" s="12"/>
      <c r="E790" s="12"/>
      <c r="F790" s="38"/>
      <c r="G790" s="12"/>
      <c r="H790" s="12"/>
      <c r="I790" s="12"/>
      <c r="J790" s="81"/>
      <c r="K790" s="82"/>
      <c r="O790" s="13"/>
    </row>
    <row r="791" spans="1:15">
      <c r="A791" s="10"/>
      <c r="B791" s="55"/>
      <c r="C791" s="53"/>
      <c r="D791" s="12"/>
      <c r="E791" s="12"/>
      <c r="F791" s="38"/>
      <c r="G791" s="12"/>
      <c r="H791" s="12"/>
      <c r="I791" s="12"/>
      <c r="J791" s="81"/>
      <c r="K791" s="82"/>
      <c r="O791" s="13"/>
    </row>
    <row r="792" spans="1:15">
      <c r="A792" s="10"/>
      <c r="B792" s="55"/>
      <c r="C792" s="53"/>
      <c r="D792" s="12"/>
      <c r="E792" s="12"/>
      <c r="F792" s="38"/>
      <c r="G792" s="12"/>
      <c r="H792" s="12"/>
      <c r="I792" s="12"/>
      <c r="J792" s="81"/>
      <c r="K792" s="82"/>
      <c r="O792" s="13"/>
    </row>
    <row r="793" spans="1:15">
      <c r="A793" s="10"/>
      <c r="B793" s="55"/>
      <c r="C793" s="53"/>
      <c r="D793" s="12"/>
      <c r="E793" s="12"/>
      <c r="F793" s="38"/>
      <c r="G793" s="12"/>
      <c r="H793" s="12"/>
      <c r="I793" s="12"/>
      <c r="J793" s="81"/>
      <c r="K793" s="82"/>
      <c r="O793" s="13"/>
    </row>
    <row r="794" spans="1:15">
      <c r="A794" s="10"/>
      <c r="B794" s="55"/>
      <c r="C794" s="53"/>
      <c r="D794" s="12"/>
      <c r="E794" s="12"/>
      <c r="F794" s="38"/>
      <c r="G794" s="12"/>
      <c r="H794" s="12"/>
      <c r="I794" s="12"/>
      <c r="J794" s="81"/>
      <c r="K794" s="82"/>
      <c r="O794" s="13"/>
    </row>
    <row r="795" spans="1:15">
      <c r="A795" s="10"/>
      <c r="B795" s="55"/>
      <c r="C795" s="53"/>
      <c r="D795" s="12"/>
      <c r="E795" s="12"/>
      <c r="F795" s="38"/>
      <c r="G795" s="12"/>
      <c r="H795" s="12"/>
      <c r="I795" s="12"/>
      <c r="J795" s="81"/>
      <c r="K795" s="82"/>
      <c r="O795" s="13"/>
    </row>
    <row r="796" spans="1:15">
      <c r="A796" s="10"/>
      <c r="B796" s="55"/>
      <c r="C796" s="53"/>
      <c r="D796" s="12"/>
      <c r="E796" s="12"/>
      <c r="F796" s="38"/>
      <c r="G796" s="12"/>
      <c r="H796" s="12"/>
      <c r="I796" s="12"/>
      <c r="J796" s="81"/>
      <c r="K796" s="82"/>
      <c r="O796" s="13"/>
    </row>
    <row r="797" spans="1:15">
      <c r="A797" s="10"/>
      <c r="B797" s="55"/>
      <c r="C797" s="53"/>
      <c r="D797" s="12"/>
      <c r="E797" s="12"/>
      <c r="F797" s="38"/>
      <c r="G797" s="12"/>
      <c r="H797" s="12"/>
      <c r="I797" s="12"/>
      <c r="J797" s="81"/>
      <c r="K797" s="82"/>
      <c r="O797" s="13"/>
    </row>
    <row r="798" spans="1:15">
      <c r="A798" s="10"/>
      <c r="B798" s="55"/>
      <c r="C798" s="53"/>
      <c r="D798" s="12"/>
      <c r="E798" s="12"/>
      <c r="F798" s="38"/>
      <c r="G798" s="12"/>
      <c r="H798" s="12"/>
      <c r="I798" s="12"/>
      <c r="J798" s="81"/>
      <c r="K798" s="82"/>
      <c r="O798" s="13"/>
    </row>
    <row r="799" spans="1:15">
      <c r="A799" s="10"/>
      <c r="B799" s="55"/>
      <c r="C799" s="53"/>
      <c r="D799" s="12"/>
      <c r="E799" s="12"/>
      <c r="F799" s="38"/>
      <c r="G799" s="12"/>
      <c r="H799" s="12"/>
      <c r="I799" s="12"/>
      <c r="J799" s="81"/>
      <c r="K799" s="82"/>
      <c r="O799" s="13"/>
    </row>
    <row r="800" spans="1:15">
      <c r="A800" s="10"/>
      <c r="B800" s="55"/>
      <c r="C800" s="53"/>
      <c r="D800" s="12"/>
      <c r="E800" s="12"/>
      <c r="F800" s="38"/>
      <c r="G800" s="12"/>
      <c r="H800" s="12"/>
      <c r="I800" s="12"/>
      <c r="J800" s="81"/>
      <c r="K800" s="82"/>
      <c r="O800" s="13"/>
    </row>
    <row r="801" spans="1:15">
      <c r="A801" s="10"/>
      <c r="B801" s="55"/>
      <c r="C801" s="53"/>
      <c r="D801" s="12"/>
      <c r="E801" s="12"/>
      <c r="F801" s="38"/>
      <c r="G801" s="12"/>
      <c r="H801" s="12"/>
      <c r="I801" s="12"/>
      <c r="J801" s="81"/>
      <c r="K801" s="82"/>
      <c r="O801" s="13"/>
    </row>
    <row r="802" spans="1:15">
      <c r="A802" s="10"/>
      <c r="B802" s="55"/>
      <c r="C802" s="53"/>
      <c r="D802" s="12"/>
      <c r="E802" s="12"/>
      <c r="F802" s="38"/>
      <c r="G802" s="12"/>
      <c r="H802" s="12"/>
      <c r="I802" s="12"/>
      <c r="J802" s="81"/>
      <c r="K802" s="82"/>
      <c r="O802" s="13"/>
    </row>
    <row r="803" spans="1:15">
      <c r="A803" s="10"/>
      <c r="B803" s="55"/>
      <c r="C803" s="53"/>
      <c r="D803" s="12"/>
      <c r="E803" s="12"/>
      <c r="F803" s="38"/>
      <c r="G803" s="12"/>
      <c r="H803" s="12"/>
      <c r="I803" s="12"/>
      <c r="J803" s="81"/>
      <c r="K803" s="82"/>
      <c r="O803" s="13"/>
    </row>
    <row r="804" spans="1:15">
      <c r="A804" s="10"/>
      <c r="B804" s="55"/>
      <c r="C804" s="53"/>
      <c r="D804" s="12"/>
      <c r="E804" s="12"/>
      <c r="F804" s="38"/>
      <c r="G804" s="12"/>
      <c r="H804" s="12"/>
      <c r="I804" s="12"/>
      <c r="J804" s="81"/>
      <c r="K804" s="82"/>
      <c r="O804" s="13"/>
    </row>
    <row r="805" spans="1:15">
      <c r="A805" s="10"/>
      <c r="B805" s="55"/>
      <c r="C805" s="53"/>
      <c r="D805" s="12"/>
      <c r="E805" s="12"/>
      <c r="F805" s="38"/>
      <c r="G805" s="12"/>
      <c r="H805" s="12"/>
      <c r="I805" s="12"/>
      <c r="J805" s="81"/>
      <c r="K805" s="82"/>
      <c r="O805" s="13"/>
    </row>
    <row r="806" spans="1:15">
      <c r="A806" s="10"/>
      <c r="B806" s="55"/>
      <c r="C806" s="53"/>
      <c r="D806" s="12"/>
      <c r="E806" s="12"/>
      <c r="F806" s="38"/>
      <c r="G806" s="12"/>
      <c r="H806" s="12"/>
      <c r="I806" s="12"/>
      <c r="J806" s="81"/>
      <c r="K806" s="82"/>
      <c r="O806" s="13"/>
    </row>
    <row r="807" spans="1:15">
      <c r="A807" s="10"/>
      <c r="B807" s="55"/>
      <c r="C807" s="53"/>
      <c r="D807" s="12"/>
      <c r="E807" s="12"/>
      <c r="F807" s="38"/>
      <c r="G807" s="12"/>
      <c r="H807" s="12"/>
      <c r="I807" s="12"/>
      <c r="J807" s="81"/>
      <c r="K807" s="82"/>
      <c r="O807" s="13"/>
    </row>
    <row r="808" spans="1:15">
      <c r="A808" s="10"/>
      <c r="B808" s="55"/>
      <c r="C808" s="53"/>
      <c r="D808" s="12"/>
      <c r="E808" s="12"/>
      <c r="F808" s="38"/>
      <c r="G808" s="12"/>
      <c r="H808" s="12"/>
      <c r="I808" s="12"/>
      <c r="J808" s="81"/>
      <c r="K808" s="82"/>
      <c r="O808" s="13"/>
    </row>
    <row r="809" spans="1:15">
      <c r="A809" s="10"/>
      <c r="B809" s="55"/>
      <c r="C809" s="53"/>
      <c r="D809" s="12"/>
      <c r="E809" s="12"/>
      <c r="F809" s="38"/>
      <c r="G809" s="12"/>
      <c r="H809" s="12"/>
      <c r="I809" s="12"/>
      <c r="J809" s="81"/>
      <c r="K809" s="82"/>
      <c r="O809" s="13"/>
    </row>
    <row r="810" spans="1:15">
      <c r="A810" s="10"/>
      <c r="B810" s="55"/>
      <c r="C810" s="53"/>
      <c r="D810" s="12"/>
      <c r="E810" s="12"/>
      <c r="F810" s="38"/>
      <c r="G810" s="12"/>
      <c r="H810" s="12"/>
      <c r="I810" s="12"/>
      <c r="J810" s="81"/>
      <c r="K810" s="82"/>
      <c r="O810" s="13"/>
    </row>
    <row r="811" spans="1:15">
      <c r="A811" s="10"/>
      <c r="B811" s="55"/>
      <c r="C811" s="53"/>
      <c r="D811" s="12"/>
      <c r="E811" s="12"/>
      <c r="F811" s="38"/>
      <c r="G811" s="12"/>
      <c r="H811" s="12"/>
      <c r="I811" s="12"/>
      <c r="J811" s="81"/>
      <c r="K811" s="82"/>
      <c r="O811" s="13"/>
    </row>
    <row r="812" spans="1:15">
      <c r="A812" s="10"/>
      <c r="B812" s="55"/>
      <c r="C812" s="53"/>
      <c r="D812" s="12"/>
      <c r="E812" s="12"/>
      <c r="F812" s="38"/>
      <c r="G812" s="12"/>
      <c r="H812" s="12"/>
      <c r="I812" s="12"/>
      <c r="J812" s="81"/>
      <c r="K812" s="82"/>
      <c r="O812" s="13"/>
    </row>
    <row r="813" spans="1:15">
      <c r="A813" s="10"/>
      <c r="B813" s="55"/>
      <c r="C813" s="53"/>
      <c r="D813" s="12"/>
      <c r="E813" s="12"/>
      <c r="F813" s="38"/>
      <c r="G813" s="12"/>
      <c r="H813" s="12"/>
      <c r="I813" s="12"/>
      <c r="J813" s="81"/>
      <c r="K813" s="82"/>
      <c r="O813" s="13"/>
    </row>
    <row r="814" spans="1:15">
      <c r="A814" s="10"/>
      <c r="B814" s="55"/>
      <c r="C814" s="53"/>
      <c r="D814" s="12"/>
      <c r="E814" s="12"/>
      <c r="F814" s="38"/>
      <c r="G814" s="12"/>
      <c r="H814" s="12"/>
      <c r="I814" s="12"/>
      <c r="J814" s="81"/>
      <c r="K814" s="82"/>
      <c r="O814" s="13"/>
    </row>
    <row r="815" spans="1:15">
      <c r="A815" s="10"/>
      <c r="B815" s="55"/>
      <c r="C815" s="53"/>
      <c r="D815" s="12"/>
      <c r="E815" s="12"/>
      <c r="F815" s="38"/>
      <c r="G815" s="12"/>
      <c r="H815" s="12"/>
      <c r="I815" s="12"/>
      <c r="J815" s="81"/>
      <c r="K815" s="82"/>
      <c r="O815" s="13"/>
    </row>
    <row r="816" spans="1:15">
      <c r="A816" s="10"/>
      <c r="B816" s="55"/>
      <c r="C816" s="53"/>
      <c r="D816" s="12"/>
      <c r="E816" s="12"/>
      <c r="F816" s="38"/>
      <c r="G816" s="12"/>
      <c r="H816" s="12"/>
      <c r="I816" s="12"/>
      <c r="J816" s="81"/>
      <c r="K816" s="82"/>
      <c r="O816" s="13"/>
    </row>
    <row r="817" spans="1:15">
      <c r="A817" s="10"/>
      <c r="B817" s="55"/>
      <c r="C817" s="53"/>
      <c r="D817" s="12"/>
      <c r="E817" s="12"/>
      <c r="F817" s="38"/>
      <c r="G817" s="12"/>
      <c r="H817" s="12"/>
      <c r="I817" s="12"/>
      <c r="J817" s="81"/>
      <c r="K817" s="82"/>
      <c r="O817" s="13"/>
    </row>
    <row r="818" spans="1:15">
      <c r="A818" s="10"/>
      <c r="B818" s="55"/>
      <c r="C818" s="53"/>
      <c r="D818" s="12"/>
      <c r="E818" s="12"/>
      <c r="F818" s="38"/>
      <c r="G818" s="12"/>
      <c r="H818" s="12"/>
      <c r="I818" s="12"/>
      <c r="J818" s="81"/>
      <c r="K818" s="82"/>
      <c r="O818" s="13"/>
    </row>
    <row r="819" spans="1:15">
      <c r="A819" s="10"/>
      <c r="B819" s="55"/>
      <c r="C819" s="53"/>
      <c r="D819" s="12"/>
      <c r="E819" s="12"/>
      <c r="F819" s="38"/>
      <c r="G819" s="12"/>
      <c r="H819" s="12"/>
      <c r="I819" s="12"/>
      <c r="J819" s="81"/>
      <c r="K819" s="82"/>
      <c r="O819" s="13"/>
    </row>
    <row r="820" spans="1:15">
      <c r="A820" s="10"/>
      <c r="B820" s="55"/>
      <c r="C820" s="53"/>
      <c r="D820" s="12"/>
      <c r="E820" s="12"/>
      <c r="F820" s="38"/>
      <c r="G820" s="12"/>
      <c r="H820" s="12"/>
      <c r="I820" s="12"/>
      <c r="J820" s="81"/>
      <c r="K820" s="82"/>
      <c r="O820" s="13"/>
    </row>
    <row r="821" spans="1:15">
      <c r="A821" s="10"/>
      <c r="B821" s="55"/>
      <c r="C821" s="53"/>
      <c r="D821" s="12"/>
      <c r="E821" s="12"/>
      <c r="F821" s="38"/>
      <c r="G821" s="12"/>
      <c r="H821" s="12"/>
      <c r="I821" s="12"/>
      <c r="J821" s="81"/>
      <c r="K821" s="82"/>
      <c r="O821" s="13"/>
    </row>
    <row r="822" spans="1:15">
      <c r="A822" s="10"/>
      <c r="B822" s="55"/>
      <c r="C822" s="53"/>
      <c r="D822" s="12"/>
      <c r="E822" s="12"/>
      <c r="F822" s="38"/>
      <c r="G822" s="12"/>
      <c r="H822" s="12"/>
      <c r="I822" s="12"/>
      <c r="J822" s="81"/>
      <c r="K822" s="82"/>
      <c r="O822" s="13"/>
    </row>
    <row r="823" spans="1:15">
      <c r="A823" s="10"/>
      <c r="B823" s="55"/>
      <c r="C823" s="53"/>
      <c r="D823" s="12"/>
      <c r="E823" s="12"/>
      <c r="F823" s="38"/>
      <c r="G823" s="12"/>
      <c r="H823" s="12"/>
      <c r="I823" s="12"/>
      <c r="J823" s="81"/>
      <c r="K823" s="82"/>
      <c r="O823" s="13"/>
    </row>
    <row r="824" spans="1:15">
      <c r="A824" s="10"/>
      <c r="B824" s="55"/>
      <c r="C824" s="53"/>
      <c r="D824" s="12"/>
      <c r="E824" s="12"/>
      <c r="F824" s="38"/>
      <c r="G824" s="12"/>
      <c r="H824" s="12"/>
      <c r="I824" s="12"/>
      <c r="J824" s="81"/>
      <c r="K824" s="82"/>
      <c r="O824" s="13"/>
    </row>
    <row r="825" spans="1:15">
      <c r="A825" s="10"/>
      <c r="B825" s="55"/>
      <c r="C825" s="53"/>
      <c r="D825" s="12"/>
      <c r="E825" s="12"/>
      <c r="F825" s="38"/>
      <c r="G825" s="12"/>
      <c r="H825" s="12"/>
      <c r="I825" s="12"/>
      <c r="J825" s="81"/>
      <c r="K825" s="82"/>
      <c r="O825" s="13"/>
    </row>
    <row r="826" spans="1:15">
      <c r="A826" s="10"/>
      <c r="B826" s="55"/>
      <c r="C826" s="53"/>
      <c r="D826" s="12"/>
      <c r="E826" s="12"/>
      <c r="F826" s="38"/>
      <c r="G826" s="12"/>
      <c r="H826" s="12"/>
      <c r="I826" s="12"/>
      <c r="J826" s="81"/>
      <c r="K826" s="82"/>
      <c r="O826" s="13"/>
    </row>
    <row r="827" spans="1:15">
      <c r="A827" s="10"/>
      <c r="B827" s="55"/>
      <c r="C827" s="53"/>
      <c r="D827" s="12"/>
      <c r="E827" s="12"/>
      <c r="F827" s="38"/>
      <c r="G827" s="12"/>
      <c r="H827" s="12"/>
      <c r="I827" s="12"/>
      <c r="J827" s="81"/>
      <c r="K827" s="82"/>
      <c r="O827" s="13"/>
    </row>
    <row r="828" spans="1:15">
      <c r="A828" s="10"/>
      <c r="B828" s="55"/>
      <c r="C828" s="53"/>
      <c r="D828" s="12"/>
      <c r="E828" s="12"/>
      <c r="F828" s="38"/>
      <c r="G828" s="12"/>
      <c r="H828" s="12"/>
      <c r="I828" s="12"/>
      <c r="J828" s="81"/>
      <c r="K828" s="82"/>
      <c r="O828" s="13"/>
    </row>
    <row r="829" spans="1:15">
      <c r="A829" s="10"/>
      <c r="B829" s="55"/>
      <c r="C829" s="53"/>
      <c r="D829" s="12"/>
      <c r="E829" s="12"/>
      <c r="F829" s="38"/>
      <c r="G829" s="12"/>
      <c r="H829" s="12"/>
      <c r="I829" s="12"/>
      <c r="J829" s="81"/>
      <c r="K829" s="82"/>
      <c r="O829" s="13"/>
    </row>
    <row r="830" spans="1:15">
      <c r="A830" s="10"/>
      <c r="B830" s="55"/>
      <c r="C830" s="53"/>
      <c r="D830" s="12"/>
      <c r="E830" s="12"/>
      <c r="F830" s="38"/>
      <c r="G830" s="12"/>
      <c r="H830" s="12"/>
      <c r="I830" s="12"/>
      <c r="J830" s="81"/>
      <c r="K830" s="82"/>
      <c r="O830" s="13"/>
    </row>
    <row r="831" spans="1:15">
      <c r="A831" s="10"/>
      <c r="B831" s="55"/>
      <c r="C831" s="53"/>
      <c r="D831" s="12"/>
      <c r="E831" s="12"/>
      <c r="F831" s="38"/>
      <c r="G831" s="12"/>
      <c r="H831" s="12"/>
      <c r="I831" s="12"/>
      <c r="J831" s="81"/>
      <c r="K831" s="82"/>
      <c r="O831" s="13"/>
    </row>
    <row r="832" spans="1:15">
      <c r="A832" s="10"/>
      <c r="B832" s="55"/>
      <c r="C832" s="53"/>
      <c r="D832" s="12"/>
      <c r="E832" s="12"/>
      <c r="F832" s="38"/>
      <c r="G832" s="12"/>
      <c r="H832" s="12"/>
      <c r="I832" s="12"/>
      <c r="J832" s="81"/>
      <c r="K832" s="82"/>
      <c r="O832" s="13"/>
    </row>
    <row r="833" spans="1:15">
      <c r="A833" s="10"/>
      <c r="B833" s="55"/>
      <c r="C833" s="53"/>
      <c r="D833" s="12"/>
      <c r="E833" s="12"/>
      <c r="F833" s="38"/>
      <c r="G833" s="12"/>
      <c r="H833" s="12"/>
      <c r="I833" s="12"/>
      <c r="J833" s="81"/>
      <c r="K833" s="82"/>
      <c r="O833" s="13"/>
    </row>
    <row r="834" spans="1:15">
      <c r="A834" s="10"/>
      <c r="B834" s="55"/>
      <c r="C834" s="53"/>
      <c r="D834" s="12"/>
      <c r="E834" s="12"/>
      <c r="F834" s="38"/>
      <c r="G834" s="12"/>
      <c r="H834" s="12"/>
      <c r="I834" s="12"/>
      <c r="J834" s="81"/>
      <c r="K834" s="82"/>
      <c r="O834" s="13"/>
    </row>
    <row r="835" spans="1:15">
      <c r="A835" s="10"/>
      <c r="B835" s="55"/>
      <c r="C835" s="53"/>
      <c r="D835" s="12"/>
      <c r="E835" s="12"/>
      <c r="F835" s="38"/>
      <c r="G835" s="12"/>
      <c r="H835" s="12"/>
      <c r="I835" s="12"/>
      <c r="J835" s="81"/>
      <c r="K835" s="82"/>
      <c r="O835" s="13"/>
    </row>
    <row r="836" spans="1:15">
      <c r="A836" s="10"/>
      <c r="B836" s="55"/>
      <c r="C836" s="53"/>
      <c r="D836" s="12"/>
      <c r="E836" s="12"/>
      <c r="F836" s="38"/>
      <c r="G836" s="12"/>
      <c r="H836" s="12"/>
      <c r="I836" s="12"/>
      <c r="J836" s="81"/>
      <c r="K836" s="82"/>
      <c r="O836" s="13"/>
    </row>
    <row r="837" spans="1:15">
      <c r="A837" s="10"/>
      <c r="B837" s="55"/>
      <c r="C837" s="53"/>
      <c r="D837" s="12"/>
      <c r="E837" s="12"/>
      <c r="F837" s="38"/>
      <c r="G837" s="12"/>
      <c r="H837" s="12"/>
      <c r="I837" s="12"/>
      <c r="J837" s="81"/>
      <c r="K837" s="82"/>
      <c r="O837" s="13"/>
    </row>
    <row r="838" spans="1:15">
      <c r="A838" s="10"/>
      <c r="B838" s="55"/>
      <c r="C838" s="53"/>
      <c r="D838" s="12"/>
      <c r="E838" s="12"/>
      <c r="F838" s="38"/>
      <c r="G838" s="12"/>
      <c r="H838" s="12"/>
      <c r="I838" s="12"/>
      <c r="J838" s="81"/>
      <c r="K838" s="82"/>
      <c r="O838" s="13"/>
    </row>
    <row r="839" spans="1:15">
      <c r="A839" s="10"/>
      <c r="B839" s="55"/>
      <c r="C839" s="53"/>
      <c r="D839" s="12"/>
      <c r="E839" s="12"/>
      <c r="F839" s="38"/>
      <c r="G839" s="12"/>
      <c r="H839" s="12"/>
      <c r="I839" s="12"/>
      <c r="J839" s="81"/>
      <c r="K839" s="82"/>
      <c r="O839" s="13"/>
    </row>
    <row r="840" spans="1:15">
      <c r="A840" s="10"/>
      <c r="B840" s="55"/>
      <c r="C840" s="53"/>
      <c r="D840" s="12"/>
      <c r="E840" s="12"/>
      <c r="F840" s="38"/>
      <c r="G840" s="12"/>
      <c r="H840" s="12"/>
      <c r="I840" s="12"/>
      <c r="J840" s="81"/>
      <c r="K840" s="82"/>
      <c r="O840" s="13"/>
    </row>
    <row r="841" spans="1:15">
      <c r="A841" s="10"/>
      <c r="B841" s="55"/>
      <c r="C841" s="53"/>
      <c r="D841" s="12"/>
      <c r="E841" s="12"/>
      <c r="F841" s="38"/>
      <c r="G841" s="12"/>
      <c r="H841" s="12"/>
      <c r="I841" s="12"/>
      <c r="J841" s="81"/>
      <c r="K841" s="82"/>
      <c r="O841" s="13"/>
    </row>
    <row r="842" spans="1:15">
      <c r="A842" s="10"/>
      <c r="B842" s="55"/>
      <c r="C842" s="53"/>
      <c r="D842" s="12"/>
      <c r="E842" s="12"/>
      <c r="F842" s="38"/>
      <c r="G842" s="12"/>
      <c r="H842" s="12"/>
      <c r="I842" s="12"/>
      <c r="J842" s="81"/>
      <c r="K842" s="82"/>
      <c r="O842" s="13"/>
    </row>
    <row r="843" spans="1:15">
      <c r="A843" s="10"/>
      <c r="B843" s="55"/>
      <c r="C843" s="53"/>
      <c r="D843" s="12"/>
      <c r="E843" s="12"/>
      <c r="F843" s="38"/>
      <c r="G843" s="12"/>
      <c r="H843" s="12"/>
      <c r="I843" s="12"/>
      <c r="J843" s="81"/>
      <c r="K843" s="82"/>
      <c r="O843" s="13"/>
    </row>
    <row r="844" spans="1:15">
      <c r="A844" s="10"/>
      <c r="B844" s="55"/>
      <c r="C844" s="53"/>
      <c r="D844" s="12"/>
      <c r="E844" s="12"/>
      <c r="F844" s="38"/>
      <c r="G844" s="12"/>
      <c r="H844" s="12"/>
      <c r="I844" s="12"/>
      <c r="J844" s="81"/>
      <c r="K844" s="82"/>
      <c r="O844" s="13"/>
    </row>
    <row r="845" spans="1:15">
      <c r="A845" s="10"/>
      <c r="B845" s="55"/>
      <c r="C845" s="53"/>
      <c r="D845" s="12"/>
      <c r="E845" s="12"/>
      <c r="F845" s="38"/>
      <c r="G845" s="12"/>
      <c r="H845" s="12"/>
      <c r="I845" s="12"/>
      <c r="J845" s="81"/>
      <c r="K845" s="82"/>
      <c r="O845" s="13"/>
    </row>
    <row r="846" spans="1:15">
      <c r="A846" s="10"/>
      <c r="B846" s="55"/>
      <c r="C846" s="53"/>
      <c r="D846" s="12"/>
      <c r="E846" s="12"/>
      <c r="F846" s="38"/>
      <c r="G846" s="12"/>
      <c r="H846" s="12"/>
      <c r="I846" s="12"/>
      <c r="J846" s="81"/>
      <c r="K846" s="82"/>
      <c r="O846" s="13"/>
    </row>
    <row r="847" spans="1:15">
      <c r="A847" s="10"/>
      <c r="B847" s="55"/>
      <c r="C847" s="53"/>
      <c r="D847" s="12"/>
      <c r="E847" s="12"/>
      <c r="F847" s="38"/>
      <c r="G847" s="12"/>
      <c r="H847" s="12"/>
      <c r="I847" s="12"/>
      <c r="J847" s="81"/>
      <c r="K847" s="82"/>
      <c r="O847" s="13"/>
    </row>
    <row r="848" spans="1:15">
      <c r="A848" s="10"/>
      <c r="B848" s="55"/>
      <c r="C848" s="53"/>
      <c r="D848" s="12"/>
      <c r="E848" s="12"/>
      <c r="F848" s="38"/>
      <c r="G848" s="12"/>
      <c r="H848" s="12"/>
      <c r="I848" s="12"/>
      <c r="J848" s="81"/>
      <c r="K848" s="82"/>
      <c r="O848" s="13"/>
    </row>
    <row r="849" spans="1:15">
      <c r="A849" s="10"/>
      <c r="B849" s="55"/>
      <c r="C849" s="53"/>
      <c r="D849" s="12"/>
      <c r="E849" s="12"/>
      <c r="F849" s="38"/>
      <c r="G849" s="12"/>
      <c r="H849" s="12"/>
      <c r="I849" s="12"/>
      <c r="J849" s="81"/>
      <c r="K849" s="82"/>
      <c r="O849" s="13"/>
    </row>
    <row r="850" spans="1:15">
      <c r="A850" s="10"/>
      <c r="B850" s="55"/>
      <c r="C850" s="53"/>
      <c r="D850" s="12"/>
      <c r="E850" s="12"/>
      <c r="F850" s="38"/>
      <c r="G850" s="12"/>
      <c r="H850" s="12"/>
      <c r="I850" s="12"/>
      <c r="J850" s="81"/>
      <c r="K850" s="82"/>
      <c r="O850" s="13"/>
    </row>
    <row r="851" spans="1:15">
      <c r="A851" s="10"/>
      <c r="B851" s="55"/>
      <c r="C851" s="53"/>
      <c r="D851" s="12"/>
      <c r="E851" s="12"/>
      <c r="F851" s="38"/>
      <c r="G851" s="12"/>
      <c r="H851" s="12"/>
      <c r="I851" s="12"/>
      <c r="J851" s="81"/>
      <c r="K851" s="82"/>
      <c r="O851" s="13"/>
    </row>
    <row r="852" spans="1:15">
      <c r="O852" s="13"/>
    </row>
    <row r="853" spans="1:15">
      <c r="O853" s="13"/>
    </row>
    <row r="854" spans="1:15">
      <c r="O854" s="13"/>
    </row>
    <row r="855" spans="1:15">
      <c r="O855" s="13"/>
    </row>
    <row r="856" spans="1:15">
      <c r="O856" s="13"/>
    </row>
    <row r="857" spans="1:15">
      <c r="O857" s="13"/>
    </row>
    <row r="858" spans="1:15">
      <c r="O858" s="13"/>
    </row>
    <row r="859" spans="1:15">
      <c r="O859" s="13"/>
    </row>
    <row r="860" spans="1:15">
      <c r="O860" s="13"/>
    </row>
    <row r="861" spans="1:15">
      <c r="O861" s="13"/>
    </row>
    <row r="862" spans="1:15">
      <c r="O862" s="13"/>
    </row>
    <row r="863" spans="1:15">
      <c r="O863" s="13"/>
    </row>
    <row r="864" spans="1:15">
      <c r="O864" s="13"/>
    </row>
    <row r="865" spans="15:15">
      <c r="O865" s="13"/>
    </row>
    <row r="866" spans="15:15">
      <c r="O866" s="13"/>
    </row>
    <row r="867" spans="15:15">
      <c r="O867" s="13"/>
    </row>
    <row r="868" spans="15:15">
      <c r="O868" s="13"/>
    </row>
    <row r="869" spans="15:15">
      <c r="O869" s="13"/>
    </row>
    <row r="870" spans="15:15">
      <c r="O870" s="13"/>
    </row>
    <row r="871" spans="15:15">
      <c r="O871" s="13"/>
    </row>
    <row r="872" spans="15:15">
      <c r="O872" s="13"/>
    </row>
    <row r="873" spans="15:15">
      <c r="O873" s="13"/>
    </row>
    <row r="874" spans="15:15">
      <c r="O874" s="13"/>
    </row>
    <row r="875" spans="15:15">
      <c r="O875" s="13"/>
    </row>
    <row r="876" spans="15:15">
      <c r="O876" s="13"/>
    </row>
    <row r="877" spans="15:15">
      <c r="O877" s="13"/>
    </row>
    <row r="878" spans="15:15">
      <c r="O878" s="13"/>
    </row>
    <row r="879" spans="15:15">
      <c r="O879" s="13"/>
    </row>
    <row r="880" spans="15:15">
      <c r="O880" s="13"/>
    </row>
    <row r="881" spans="15:15">
      <c r="O881" s="13"/>
    </row>
    <row r="882" spans="15:15">
      <c r="O882" s="13"/>
    </row>
    <row r="883" spans="15:15">
      <c r="O883" s="13"/>
    </row>
    <row r="884" spans="15:15">
      <c r="O884" s="13"/>
    </row>
    <row r="885" spans="15:15">
      <c r="O885" s="49"/>
    </row>
    <row r="886" spans="15:15">
      <c r="O886" s="13"/>
    </row>
    <row r="887" spans="15:15">
      <c r="O887" s="13"/>
    </row>
    <row r="888" spans="15:15">
      <c r="O888" s="13"/>
    </row>
    <row r="889" spans="15:15">
      <c r="O889" s="13"/>
    </row>
    <row r="890" spans="15:15">
      <c r="O890" s="13"/>
    </row>
    <row r="891" spans="15:15">
      <c r="O891" s="13"/>
    </row>
    <row r="892" spans="15:15">
      <c r="O892" s="13"/>
    </row>
    <row r="893" spans="15:15">
      <c r="O893" s="13"/>
    </row>
    <row r="894" spans="15:15">
      <c r="O894" s="13"/>
    </row>
    <row r="895" spans="15:15">
      <c r="O895" s="13"/>
    </row>
    <row r="896" spans="15:15">
      <c r="O896" s="49"/>
    </row>
    <row r="897" spans="15:15">
      <c r="O897" s="13"/>
    </row>
    <row r="898" spans="15:15">
      <c r="O898" s="13"/>
    </row>
    <row r="899" spans="15:15">
      <c r="O899" s="13"/>
    </row>
    <row r="900" spans="15:15">
      <c r="O900" s="13"/>
    </row>
    <row r="901" spans="15:15">
      <c r="O901" s="13"/>
    </row>
    <row r="902" spans="15:15">
      <c r="O902" s="13"/>
    </row>
    <row r="903" spans="15:15">
      <c r="O903" s="13"/>
    </row>
    <row r="904" spans="15:15">
      <c r="O904" s="49"/>
    </row>
    <row r="905" spans="15:15">
      <c r="O905" s="13"/>
    </row>
    <row r="906" spans="15:15">
      <c r="O906" s="13"/>
    </row>
    <row r="907" spans="15:15">
      <c r="O907" s="13"/>
    </row>
    <row r="908" spans="15:15">
      <c r="O908" s="13"/>
    </row>
    <row r="909" spans="15:15">
      <c r="O909" s="13"/>
    </row>
    <row r="910" spans="15:15">
      <c r="O910" s="13"/>
    </row>
    <row r="911" spans="15:15">
      <c r="O911" s="13"/>
    </row>
    <row r="912" spans="15:15">
      <c r="O912" s="13"/>
    </row>
    <row r="913" spans="15:15">
      <c r="O913" s="13"/>
    </row>
    <row r="914" spans="15:15">
      <c r="O914" s="13"/>
    </row>
    <row r="915" spans="15:15">
      <c r="O915" s="13"/>
    </row>
    <row r="916" spans="15:15">
      <c r="O916" s="13"/>
    </row>
    <row r="917" spans="15:15">
      <c r="O917" s="13"/>
    </row>
    <row r="918" spans="15:15">
      <c r="O918" s="13"/>
    </row>
    <row r="919" spans="15:15">
      <c r="O919" s="13"/>
    </row>
    <row r="920" spans="15:15">
      <c r="O920" s="13"/>
    </row>
    <row r="921" spans="15:15">
      <c r="O921" s="13"/>
    </row>
  </sheetData>
  <mergeCells count="845">
    <mergeCell ref="J579:K579"/>
    <mergeCell ref="J580:K580"/>
    <mergeCell ref="J577:K577"/>
    <mergeCell ref="J578:K578"/>
    <mergeCell ref="J583:K583"/>
    <mergeCell ref="J530:K530"/>
    <mergeCell ref="J531:K531"/>
    <mergeCell ref="J544:K544"/>
    <mergeCell ref="J547:K547"/>
    <mergeCell ref="J545:K545"/>
    <mergeCell ref="J546:K546"/>
    <mergeCell ref="J541:K541"/>
    <mergeCell ref="J542:K542"/>
    <mergeCell ref="J543:K543"/>
    <mergeCell ref="J538:K538"/>
    <mergeCell ref="J539:K539"/>
    <mergeCell ref="J540:K540"/>
    <mergeCell ref="J483:K483"/>
    <mergeCell ref="J484:K484"/>
    <mergeCell ref="J487:K487"/>
    <mergeCell ref="J485:K485"/>
    <mergeCell ref="J486:K486"/>
    <mergeCell ref="J495:K495"/>
    <mergeCell ref="J498:K498"/>
    <mergeCell ref="J499:K499"/>
    <mergeCell ref="J496:K496"/>
    <mergeCell ref="J497:K497"/>
    <mergeCell ref="J469:K469"/>
    <mergeCell ref="J470:K470"/>
    <mergeCell ref="J465:K465"/>
    <mergeCell ref="J466:K466"/>
    <mergeCell ref="J467:K467"/>
    <mergeCell ref="J480:K480"/>
    <mergeCell ref="J481:K481"/>
    <mergeCell ref="J482:K482"/>
    <mergeCell ref="J477:K477"/>
    <mergeCell ref="J478:K478"/>
    <mergeCell ref="J479:K479"/>
    <mergeCell ref="J474:K474"/>
    <mergeCell ref="J475:K475"/>
    <mergeCell ref="J476:K476"/>
    <mergeCell ref="J342:K342"/>
    <mergeCell ref="J343:K343"/>
    <mergeCell ref="J455:K455"/>
    <mergeCell ref="J339:K339"/>
    <mergeCell ref="J340:K340"/>
    <mergeCell ref="J341:K341"/>
    <mergeCell ref="J336:K336"/>
    <mergeCell ref="J337:K337"/>
    <mergeCell ref="J338:K338"/>
    <mergeCell ref="J345:K345"/>
    <mergeCell ref="J346:K346"/>
    <mergeCell ref="J344:K344"/>
    <mergeCell ref="J349:K349"/>
    <mergeCell ref="J350:K350"/>
    <mergeCell ref="J347:K347"/>
    <mergeCell ref="J348:K348"/>
    <mergeCell ref="J333:K333"/>
    <mergeCell ref="J334:K334"/>
    <mergeCell ref="J335:K335"/>
    <mergeCell ref="J330:K330"/>
    <mergeCell ref="J331:K331"/>
    <mergeCell ref="J332:K332"/>
    <mergeCell ref="J293:K293"/>
    <mergeCell ref="J328:K328"/>
    <mergeCell ref="J329:K329"/>
    <mergeCell ref="J297:K297"/>
    <mergeCell ref="J300:K300"/>
    <mergeCell ref="J301:K301"/>
    <mergeCell ref="J298:K298"/>
    <mergeCell ref="J299:K299"/>
    <mergeCell ref="J304:K304"/>
    <mergeCell ref="J305:K305"/>
    <mergeCell ref="J257:K257"/>
    <mergeCell ref="J282:K282"/>
    <mergeCell ref="J283:K283"/>
    <mergeCell ref="J254:K254"/>
    <mergeCell ref="J255:K255"/>
    <mergeCell ref="J256:K256"/>
    <mergeCell ref="J251:K251"/>
    <mergeCell ref="J252:K252"/>
    <mergeCell ref="J253:K253"/>
    <mergeCell ref="J260:K260"/>
    <mergeCell ref="J261:K261"/>
    <mergeCell ref="J258:K258"/>
    <mergeCell ref="J259:K259"/>
    <mergeCell ref="J264:K264"/>
    <mergeCell ref="J265:K265"/>
    <mergeCell ref="J262:K262"/>
    <mergeCell ref="J248:K248"/>
    <mergeCell ref="J249:K249"/>
    <mergeCell ref="J250:K250"/>
    <mergeCell ref="J245:K245"/>
    <mergeCell ref="J246:K246"/>
    <mergeCell ref="J247:K247"/>
    <mergeCell ref="J242:K242"/>
    <mergeCell ref="J243:K243"/>
    <mergeCell ref="J244:K244"/>
    <mergeCell ref="J239:K239"/>
    <mergeCell ref="J240:K240"/>
    <mergeCell ref="J241:K241"/>
    <mergeCell ref="J236:K236"/>
    <mergeCell ref="J237:K237"/>
    <mergeCell ref="J238:K238"/>
    <mergeCell ref="J233:K233"/>
    <mergeCell ref="J234:K234"/>
    <mergeCell ref="J235:K235"/>
    <mergeCell ref="J230:K230"/>
    <mergeCell ref="J231:K231"/>
    <mergeCell ref="J232:K232"/>
    <mergeCell ref="J227:K227"/>
    <mergeCell ref="J228:K228"/>
    <mergeCell ref="J229:K229"/>
    <mergeCell ref="J224:K224"/>
    <mergeCell ref="J225:K225"/>
    <mergeCell ref="J226:K226"/>
    <mergeCell ref="J221:K221"/>
    <mergeCell ref="J222:K222"/>
    <mergeCell ref="J223:K223"/>
    <mergeCell ref="J218:K218"/>
    <mergeCell ref="J219:K219"/>
    <mergeCell ref="J220:K220"/>
    <mergeCell ref="J213:K213"/>
    <mergeCell ref="J214:K214"/>
    <mergeCell ref="J217:K217"/>
    <mergeCell ref="J215:K215"/>
    <mergeCell ref="J216:K216"/>
    <mergeCell ref="J210:K210"/>
    <mergeCell ref="J211:K211"/>
    <mergeCell ref="J212:K212"/>
    <mergeCell ref="J207:K207"/>
    <mergeCell ref="J208:K208"/>
    <mergeCell ref="J209:K209"/>
    <mergeCell ref="J184:K184"/>
    <mergeCell ref="J182:K182"/>
    <mergeCell ref="J183:K183"/>
    <mergeCell ref="J193:K193"/>
    <mergeCell ref="J194:K194"/>
    <mergeCell ref="J191:K191"/>
    <mergeCell ref="J192:K192"/>
    <mergeCell ref="J197:K197"/>
    <mergeCell ref="J198:K198"/>
    <mergeCell ref="J195:K195"/>
    <mergeCell ref="J179:K179"/>
    <mergeCell ref="J180:K180"/>
    <mergeCell ref="J181:K181"/>
    <mergeCell ref="J112:K112"/>
    <mergeCell ref="J109:K109"/>
    <mergeCell ref="J110:K110"/>
    <mergeCell ref="J107:K107"/>
    <mergeCell ref="J178:K178"/>
    <mergeCell ref="J115:K115"/>
    <mergeCell ref="J116:K116"/>
    <mergeCell ref="J113:K113"/>
    <mergeCell ref="J114:K114"/>
    <mergeCell ref="J111:K111"/>
    <mergeCell ref="J177:K177"/>
    <mergeCell ref="J176:K176"/>
    <mergeCell ref="J172:K172"/>
    <mergeCell ref="J173:K173"/>
    <mergeCell ref="J169:K169"/>
    <mergeCell ref="J174:K174"/>
    <mergeCell ref="J175:K175"/>
    <mergeCell ref="J166:K166"/>
    <mergeCell ref="J167:K167"/>
    <mergeCell ref="J170:K170"/>
    <mergeCell ref="J171:K171"/>
    <mergeCell ref="J168:K168"/>
    <mergeCell ref="J163:K163"/>
    <mergeCell ref="J164:K164"/>
    <mergeCell ref="J165:K165"/>
    <mergeCell ref="J160:K160"/>
    <mergeCell ref="J161:K161"/>
    <mergeCell ref="J162:K162"/>
    <mergeCell ref="J157:K157"/>
    <mergeCell ref="J158:K158"/>
    <mergeCell ref="J159:K159"/>
    <mergeCell ref="J154:K154"/>
    <mergeCell ref="J155:K155"/>
    <mergeCell ref="J156:K156"/>
    <mergeCell ref="J151:K151"/>
    <mergeCell ref="J152:K152"/>
    <mergeCell ref="J153:K153"/>
    <mergeCell ref="J148:K148"/>
    <mergeCell ref="J149:K149"/>
    <mergeCell ref="J150:K150"/>
    <mergeCell ref="J130:K130"/>
    <mergeCell ref="J131:K131"/>
    <mergeCell ref="J132:K132"/>
    <mergeCell ref="J145:K145"/>
    <mergeCell ref="J146:K146"/>
    <mergeCell ref="J147:K147"/>
    <mergeCell ref="J142:K142"/>
    <mergeCell ref="J143:K143"/>
    <mergeCell ref="J144:K144"/>
    <mergeCell ref="J139:K139"/>
    <mergeCell ref="J140:K140"/>
    <mergeCell ref="J141:K141"/>
    <mergeCell ref="J60:K60"/>
    <mergeCell ref="J89:K89"/>
    <mergeCell ref="J98:K98"/>
    <mergeCell ref="J64:K64"/>
    <mergeCell ref="J67:K67"/>
    <mergeCell ref="J68:K68"/>
    <mergeCell ref="J127:K127"/>
    <mergeCell ref="J128:K128"/>
    <mergeCell ref="J129:K129"/>
    <mergeCell ref="J124:K124"/>
    <mergeCell ref="J125:K125"/>
    <mergeCell ref="J126:K126"/>
    <mergeCell ref="J123:K123"/>
    <mergeCell ref="J119:K119"/>
    <mergeCell ref="J121:K121"/>
    <mergeCell ref="J122:K122"/>
    <mergeCell ref="J90:K90"/>
    <mergeCell ref="J91:K91"/>
    <mergeCell ref="J92:K92"/>
    <mergeCell ref="J93:K93"/>
    <mergeCell ref="J97:K97"/>
    <mergeCell ref="J94:K94"/>
    <mergeCell ref="J95:K95"/>
    <mergeCell ref="J96:K96"/>
    <mergeCell ref="J57:K57"/>
    <mergeCell ref="J58:K58"/>
    <mergeCell ref="J59:K59"/>
    <mergeCell ref="J54:K54"/>
    <mergeCell ref="J55:K55"/>
    <mergeCell ref="J56:K56"/>
    <mergeCell ref="J51:K51"/>
    <mergeCell ref="J52:K52"/>
    <mergeCell ref="J53:K53"/>
    <mergeCell ref="J50:K50"/>
    <mergeCell ref="J25:K25"/>
    <mergeCell ref="J48:K48"/>
    <mergeCell ref="J49:K49"/>
    <mergeCell ref="J46:K46"/>
    <mergeCell ref="J43:K43"/>
    <mergeCell ref="J47:K47"/>
    <mergeCell ref="J44:K44"/>
    <mergeCell ref="J45:K45"/>
    <mergeCell ref="J40:K40"/>
    <mergeCell ref="J41:K41"/>
    <mergeCell ref="J42:K42"/>
    <mergeCell ref="J37:K37"/>
    <mergeCell ref="J38:K38"/>
    <mergeCell ref="J39:K39"/>
    <mergeCell ref="J34:K34"/>
    <mergeCell ref="J32:K32"/>
    <mergeCell ref="J33:K33"/>
    <mergeCell ref="J30:K30"/>
    <mergeCell ref="J6:K7"/>
    <mergeCell ref="J2:K2"/>
    <mergeCell ref="J3:K3"/>
    <mergeCell ref="J1:K1"/>
    <mergeCell ref="J29:K29"/>
    <mergeCell ref="J26:K26"/>
    <mergeCell ref="J28:K28"/>
    <mergeCell ref="J12:K12"/>
    <mergeCell ref="J13:K13"/>
    <mergeCell ref="J14:K14"/>
    <mergeCell ref="J8:K8"/>
    <mergeCell ref="J9:K9"/>
    <mergeCell ref="J15:K15"/>
    <mergeCell ref="J10:K10"/>
    <mergeCell ref="J11:K11"/>
    <mergeCell ref="J63:K63"/>
    <mergeCell ref="J61:K61"/>
    <mergeCell ref="J62:K62"/>
    <mergeCell ref="J27:K27"/>
    <mergeCell ref="J24:K24"/>
    <mergeCell ref="J19:K19"/>
    <mergeCell ref="J20:K20"/>
    <mergeCell ref="J22:K22"/>
    <mergeCell ref="J23:K23"/>
    <mergeCell ref="J21:K21"/>
    <mergeCell ref="J16:K16"/>
    <mergeCell ref="J17:K17"/>
    <mergeCell ref="J18:K18"/>
    <mergeCell ref="J35:K35"/>
    <mergeCell ref="J36:K36"/>
    <mergeCell ref="J31:K31"/>
    <mergeCell ref="J65:K65"/>
    <mergeCell ref="J66:K66"/>
    <mergeCell ref="J71:K71"/>
    <mergeCell ref="J72:K72"/>
    <mergeCell ref="J69:K69"/>
    <mergeCell ref="J70:K70"/>
    <mergeCell ref="J75:K75"/>
    <mergeCell ref="J76:K76"/>
    <mergeCell ref="J73:K73"/>
    <mergeCell ref="J74:K74"/>
    <mergeCell ref="J79:K79"/>
    <mergeCell ref="J80:K80"/>
    <mergeCell ref="J77:K77"/>
    <mergeCell ref="J78:K78"/>
    <mergeCell ref="J83:K83"/>
    <mergeCell ref="J84:K84"/>
    <mergeCell ref="J81:K81"/>
    <mergeCell ref="J82:K82"/>
    <mergeCell ref="J85:K85"/>
    <mergeCell ref="J86:K86"/>
    <mergeCell ref="J87:K87"/>
    <mergeCell ref="J185:K185"/>
    <mergeCell ref="J186:K186"/>
    <mergeCell ref="J88:K88"/>
    <mergeCell ref="J99:K99"/>
    <mergeCell ref="J189:K189"/>
    <mergeCell ref="J190:K190"/>
    <mergeCell ref="J187:K187"/>
    <mergeCell ref="J188:K188"/>
    <mergeCell ref="J103:K103"/>
    <mergeCell ref="J104:K104"/>
    <mergeCell ref="J108:K108"/>
    <mergeCell ref="J105:K105"/>
    <mergeCell ref="J106:K106"/>
    <mergeCell ref="J100:K100"/>
    <mergeCell ref="J101:K101"/>
    <mergeCell ref="J102:K102"/>
    <mergeCell ref="J136:K136"/>
    <mergeCell ref="J137:K137"/>
    <mergeCell ref="J138:K138"/>
    <mergeCell ref="J133:K133"/>
    <mergeCell ref="J134:K134"/>
    <mergeCell ref="J135:K135"/>
    <mergeCell ref="J196:K196"/>
    <mergeCell ref="J201:K201"/>
    <mergeCell ref="J202:K202"/>
    <mergeCell ref="J199:K199"/>
    <mergeCell ref="J200:K200"/>
    <mergeCell ref="J205:K205"/>
    <mergeCell ref="J206:K206"/>
    <mergeCell ref="J203:K203"/>
    <mergeCell ref="J204:K204"/>
    <mergeCell ref="J263:K263"/>
    <mergeCell ref="J268:K268"/>
    <mergeCell ref="J269:K269"/>
    <mergeCell ref="J266:K266"/>
    <mergeCell ref="J267:K267"/>
    <mergeCell ref="J272:K272"/>
    <mergeCell ref="J273:K273"/>
    <mergeCell ref="J270:K270"/>
    <mergeCell ref="J271:K271"/>
    <mergeCell ref="J276:K276"/>
    <mergeCell ref="J277:K277"/>
    <mergeCell ref="J274:K274"/>
    <mergeCell ref="J275:K275"/>
    <mergeCell ref="J280:K280"/>
    <mergeCell ref="J281:K281"/>
    <mergeCell ref="J278:K278"/>
    <mergeCell ref="J279:K279"/>
    <mergeCell ref="J296:K296"/>
    <mergeCell ref="J294:K294"/>
    <mergeCell ref="J295:K295"/>
    <mergeCell ref="J290:K290"/>
    <mergeCell ref="J291:K291"/>
    <mergeCell ref="J292:K292"/>
    <mergeCell ref="J287:K287"/>
    <mergeCell ref="J288:K288"/>
    <mergeCell ref="J289:K289"/>
    <mergeCell ref="J284:K284"/>
    <mergeCell ref="J285:K285"/>
    <mergeCell ref="J286:K286"/>
    <mergeCell ref="J302:K302"/>
    <mergeCell ref="J303:K303"/>
    <mergeCell ref="J308:K308"/>
    <mergeCell ref="J309:K309"/>
    <mergeCell ref="J306:K306"/>
    <mergeCell ref="J307:K307"/>
    <mergeCell ref="J312:K312"/>
    <mergeCell ref="J313:K313"/>
    <mergeCell ref="J310:K310"/>
    <mergeCell ref="J311:K311"/>
    <mergeCell ref="J316:K316"/>
    <mergeCell ref="J317:K317"/>
    <mergeCell ref="J314:K314"/>
    <mergeCell ref="J315:K315"/>
    <mergeCell ref="J320:K320"/>
    <mergeCell ref="J321:K321"/>
    <mergeCell ref="J318:K318"/>
    <mergeCell ref="J319:K319"/>
    <mergeCell ref="J327:K327"/>
    <mergeCell ref="J322:K322"/>
    <mergeCell ref="J323:K323"/>
    <mergeCell ref="J324:K324"/>
    <mergeCell ref="J325:K325"/>
    <mergeCell ref="J326:K326"/>
    <mergeCell ref="J353:K353"/>
    <mergeCell ref="J354:K354"/>
    <mergeCell ref="J351:K351"/>
    <mergeCell ref="J352:K352"/>
    <mergeCell ref="J357:K357"/>
    <mergeCell ref="J358:K358"/>
    <mergeCell ref="J355:K355"/>
    <mergeCell ref="J356:K356"/>
    <mergeCell ref="J361:K361"/>
    <mergeCell ref="J362:K362"/>
    <mergeCell ref="J359:K359"/>
    <mergeCell ref="J360:K360"/>
    <mergeCell ref="J365:K365"/>
    <mergeCell ref="J366:K366"/>
    <mergeCell ref="J363:K363"/>
    <mergeCell ref="J364:K364"/>
    <mergeCell ref="J369:K369"/>
    <mergeCell ref="J370:K370"/>
    <mergeCell ref="J367:K367"/>
    <mergeCell ref="J368:K368"/>
    <mergeCell ref="J373:K373"/>
    <mergeCell ref="J374:K374"/>
    <mergeCell ref="J371:K371"/>
    <mergeCell ref="J372:K372"/>
    <mergeCell ref="J377:K377"/>
    <mergeCell ref="J378:K378"/>
    <mergeCell ref="J375:K375"/>
    <mergeCell ref="J376:K376"/>
    <mergeCell ref="J381:K381"/>
    <mergeCell ref="J382:K382"/>
    <mergeCell ref="J379:K379"/>
    <mergeCell ref="J380:K380"/>
    <mergeCell ref="J385:K385"/>
    <mergeCell ref="J386:K386"/>
    <mergeCell ref="J383:K383"/>
    <mergeCell ref="J384:K384"/>
    <mergeCell ref="J389:K389"/>
    <mergeCell ref="J390:K390"/>
    <mergeCell ref="J387:K387"/>
    <mergeCell ref="J388:K388"/>
    <mergeCell ref="J393:K393"/>
    <mergeCell ref="J394:K394"/>
    <mergeCell ref="J391:K391"/>
    <mergeCell ref="J392:K392"/>
    <mergeCell ref="J397:K397"/>
    <mergeCell ref="J398:K398"/>
    <mergeCell ref="J395:K395"/>
    <mergeCell ref="J396:K396"/>
    <mergeCell ref="J401:K401"/>
    <mergeCell ref="J402:K402"/>
    <mergeCell ref="J399:K399"/>
    <mergeCell ref="J400:K400"/>
    <mergeCell ref="J405:K405"/>
    <mergeCell ref="J406:K406"/>
    <mergeCell ref="J403:K403"/>
    <mergeCell ref="J404:K404"/>
    <mergeCell ref="J409:K409"/>
    <mergeCell ref="J410:K410"/>
    <mergeCell ref="J407:K407"/>
    <mergeCell ref="J408:K408"/>
    <mergeCell ref="J413:K413"/>
    <mergeCell ref="J414:K414"/>
    <mergeCell ref="J411:K411"/>
    <mergeCell ref="J412:K412"/>
    <mergeCell ref="J417:K417"/>
    <mergeCell ref="J418:K418"/>
    <mergeCell ref="J415:K415"/>
    <mergeCell ref="J416:K416"/>
    <mergeCell ref="J421:K421"/>
    <mergeCell ref="J422:K422"/>
    <mergeCell ref="J419:K419"/>
    <mergeCell ref="J420:K420"/>
    <mergeCell ref="J425:K425"/>
    <mergeCell ref="J426:K426"/>
    <mergeCell ref="J423:K423"/>
    <mergeCell ref="J424:K424"/>
    <mergeCell ref="J429:K429"/>
    <mergeCell ref="J430:K430"/>
    <mergeCell ref="J427:K427"/>
    <mergeCell ref="J428:K428"/>
    <mergeCell ref="J433:K433"/>
    <mergeCell ref="J434:K434"/>
    <mergeCell ref="J431:K431"/>
    <mergeCell ref="J432:K432"/>
    <mergeCell ref="J437:K437"/>
    <mergeCell ref="J438:K438"/>
    <mergeCell ref="J435:K435"/>
    <mergeCell ref="J436:K436"/>
    <mergeCell ref="J441:K441"/>
    <mergeCell ref="J442:K442"/>
    <mergeCell ref="J439:K439"/>
    <mergeCell ref="J440:K440"/>
    <mergeCell ref="J445:K445"/>
    <mergeCell ref="J446:K446"/>
    <mergeCell ref="J443:K443"/>
    <mergeCell ref="J444:K444"/>
    <mergeCell ref="J449:K449"/>
    <mergeCell ref="J450:K450"/>
    <mergeCell ref="J447:K447"/>
    <mergeCell ref="J448:K448"/>
    <mergeCell ref="J453:K453"/>
    <mergeCell ref="J454:K454"/>
    <mergeCell ref="J451:K451"/>
    <mergeCell ref="J452:K452"/>
    <mergeCell ref="J490:K490"/>
    <mergeCell ref="J491:K491"/>
    <mergeCell ref="J488:K488"/>
    <mergeCell ref="J489:K489"/>
    <mergeCell ref="J494:K494"/>
    <mergeCell ref="J492:K492"/>
    <mergeCell ref="J493:K493"/>
    <mergeCell ref="J462:K462"/>
    <mergeCell ref="J463:K463"/>
    <mergeCell ref="J464:K464"/>
    <mergeCell ref="J459:K459"/>
    <mergeCell ref="J460:K460"/>
    <mergeCell ref="J461:K461"/>
    <mergeCell ref="J456:K456"/>
    <mergeCell ref="J457:K457"/>
    <mergeCell ref="J458:K458"/>
    <mergeCell ref="J471:K471"/>
    <mergeCell ref="J472:K472"/>
    <mergeCell ref="J473:K473"/>
    <mergeCell ref="J468:K468"/>
    <mergeCell ref="J502:K502"/>
    <mergeCell ref="J503:K503"/>
    <mergeCell ref="J500:K500"/>
    <mergeCell ref="J501:K501"/>
    <mergeCell ref="J506:K506"/>
    <mergeCell ref="J507:K507"/>
    <mergeCell ref="J504:K504"/>
    <mergeCell ref="J505:K505"/>
    <mergeCell ref="J510:K510"/>
    <mergeCell ref="J511:K511"/>
    <mergeCell ref="J508:K508"/>
    <mergeCell ref="J509:K509"/>
    <mergeCell ref="J514:K514"/>
    <mergeCell ref="J515:K515"/>
    <mergeCell ref="J512:K512"/>
    <mergeCell ref="J513:K513"/>
    <mergeCell ref="J518:K518"/>
    <mergeCell ref="J519:K519"/>
    <mergeCell ref="J516:K516"/>
    <mergeCell ref="J517:K517"/>
    <mergeCell ref="J522:K522"/>
    <mergeCell ref="J520:K520"/>
    <mergeCell ref="J521:K521"/>
    <mergeCell ref="J550:K550"/>
    <mergeCell ref="J551:K551"/>
    <mergeCell ref="J548:K548"/>
    <mergeCell ref="J549:K549"/>
    <mergeCell ref="J554:K554"/>
    <mergeCell ref="J555:K555"/>
    <mergeCell ref="J552:K552"/>
    <mergeCell ref="J553:K553"/>
    <mergeCell ref="J526:K526"/>
    <mergeCell ref="J527:K527"/>
    <mergeCell ref="J528:K528"/>
    <mergeCell ref="J523:K523"/>
    <mergeCell ref="J524:K524"/>
    <mergeCell ref="J525:K525"/>
    <mergeCell ref="J535:K535"/>
    <mergeCell ref="J536:K536"/>
    <mergeCell ref="J537:K537"/>
    <mergeCell ref="J532:K532"/>
    <mergeCell ref="J533:K533"/>
    <mergeCell ref="J534:K534"/>
    <mergeCell ref="J529:K529"/>
    <mergeCell ref="J558:K558"/>
    <mergeCell ref="J559:K559"/>
    <mergeCell ref="J556:K556"/>
    <mergeCell ref="J557:K557"/>
    <mergeCell ref="J562:K562"/>
    <mergeCell ref="J560:K560"/>
    <mergeCell ref="J561:K561"/>
    <mergeCell ref="J575:K575"/>
    <mergeCell ref="J576:K576"/>
    <mergeCell ref="J573:K573"/>
    <mergeCell ref="J574:K574"/>
    <mergeCell ref="J569:K569"/>
    <mergeCell ref="J570:K570"/>
    <mergeCell ref="J571:K571"/>
    <mergeCell ref="J566:K566"/>
    <mergeCell ref="J567:K567"/>
    <mergeCell ref="J568:K568"/>
    <mergeCell ref="J563:K563"/>
    <mergeCell ref="J564:K564"/>
    <mergeCell ref="J565:K565"/>
    <mergeCell ref="J572:K572"/>
    <mergeCell ref="J584:K584"/>
    <mergeCell ref="J581:K581"/>
    <mergeCell ref="J582:K582"/>
    <mergeCell ref="J587:K587"/>
    <mergeCell ref="J588:K588"/>
    <mergeCell ref="J585:K585"/>
    <mergeCell ref="J586:K586"/>
    <mergeCell ref="J591:K591"/>
    <mergeCell ref="J592:K592"/>
    <mergeCell ref="J589:K589"/>
    <mergeCell ref="J590:K590"/>
    <mergeCell ref="J595:K595"/>
    <mergeCell ref="J596:K596"/>
    <mergeCell ref="J593:K593"/>
    <mergeCell ref="J594:K594"/>
    <mergeCell ref="J599:K599"/>
    <mergeCell ref="J597:K597"/>
    <mergeCell ref="J598:K598"/>
    <mergeCell ref="J612:K612"/>
    <mergeCell ref="J613:K613"/>
    <mergeCell ref="J610:K610"/>
    <mergeCell ref="J611:K611"/>
    <mergeCell ref="J608:K608"/>
    <mergeCell ref="J609:K609"/>
    <mergeCell ref="J605:K605"/>
    <mergeCell ref="J606:K606"/>
    <mergeCell ref="J607:K607"/>
    <mergeCell ref="J602:K602"/>
    <mergeCell ref="J603:K603"/>
    <mergeCell ref="J604:K604"/>
    <mergeCell ref="J600:K600"/>
    <mergeCell ref="J601:K601"/>
    <mergeCell ref="J616:K616"/>
    <mergeCell ref="J617:K617"/>
    <mergeCell ref="J614:K614"/>
    <mergeCell ref="J615:K615"/>
    <mergeCell ref="J620:K620"/>
    <mergeCell ref="J621:K621"/>
    <mergeCell ref="J618:K618"/>
    <mergeCell ref="J619:K619"/>
    <mergeCell ref="J624:K624"/>
    <mergeCell ref="J625:K625"/>
    <mergeCell ref="J622:K622"/>
    <mergeCell ref="J623:K623"/>
    <mergeCell ref="J628:K628"/>
    <mergeCell ref="J629:K629"/>
    <mergeCell ref="J626:K626"/>
    <mergeCell ref="J627:K627"/>
    <mergeCell ref="J632:K632"/>
    <mergeCell ref="J633:K633"/>
    <mergeCell ref="J630:K630"/>
    <mergeCell ref="J631:K631"/>
    <mergeCell ref="J635:K635"/>
    <mergeCell ref="J636:K636"/>
    <mergeCell ref="J634:K634"/>
    <mergeCell ref="J639:K639"/>
    <mergeCell ref="J640:K640"/>
    <mergeCell ref="J637:K637"/>
    <mergeCell ref="J638:K638"/>
    <mergeCell ref="J643:K643"/>
    <mergeCell ref="J644:K644"/>
    <mergeCell ref="J641:K641"/>
    <mergeCell ref="J642:K642"/>
    <mergeCell ref="J647:K647"/>
    <mergeCell ref="J648:K648"/>
    <mergeCell ref="J645:K645"/>
    <mergeCell ref="J646:K646"/>
    <mergeCell ref="J651:K651"/>
    <mergeCell ref="J652:K652"/>
    <mergeCell ref="J649:K649"/>
    <mergeCell ref="J650:K650"/>
    <mergeCell ref="J655:K655"/>
    <mergeCell ref="J656:K656"/>
    <mergeCell ref="J653:K653"/>
    <mergeCell ref="J654:K654"/>
    <mergeCell ref="J659:K659"/>
    <mergeCell ref="J660:K660"/>
    <mergeCell ref="J657:K657"/>
    <mergeCell ref="J658:K658"/>
    <mergeCell ref="J663:K663"/>
    <mergeCell ref="J664:K664"/>
    <mergeCell ref="J661:K661"/>
    <mergeCell ref="J662:K662"/>
    <mergeCell ref="J667:K667"/>
    <mergeCell ref="J668:K668"/>
    <mergeCell ref="J665:K665"/>
    <mergeCell ref="J666:K666"/>
    <mergeCell ref="J671:K671"/>
    <mergeCell ref="J672:K672"/>
    <mergeCell ref="J669:K669"/>
    <mergeCell ref="J670:K670"/>
    <mergeCell ref="J675:K675"/>
    <mergeCell ref="J676:K676"/>
    <mergeCell ref="J673:K673"/>
    <mergeCell ref="J674:K674"/>
    <mergeCell ref="J679:K679"/>
    <mergeCell ref="J680:K680"/>
    <mergeCell ref="J677:K677"/>
    <mergeCell ref="J678:K678"/>
    <mergeCell ref="J683:K683"/>
    <mergeCell ref="J684:K684"/>
    <mergeCell ref="J681:K681"/>
    <mergeCell ref="J682:K682"/>
    <mergeCell ref="J687:K687"/>
    <mergeCell ref="J688:K688"/>
    <mergeCell ref="J685:K685"/>
    <mergeCell ref="J686:K686"/>
    <mergeCell ref="J691:K691"/>
    <mergeCell ref="J692:K692"/>
    <mergeCell ref="J689:K689"/>
    <mergeCell ref="J690:K690"/>
    <mergeCell ref="J695:K695"/>
    <mergeCell ref="J696:K696"/>
    <mergeCell ref="J693:K693"/>
    <mergeCell ref="J694:K694"/>
    <mergeCell ref="J699:K699"/>
    <mergeCell ref="J700:K700"/>
    <mergeCell ref="J697:K697"/>
    <mergeCell ref="J698:K698"/>
    <mergeCell ref="J703:K703"/>
    <mergeCell ref="J704:K704"/>
    <mergeCell ref="J701:K701"/>
    <mergeCell ref="J702:K702"/>
    <mergeCell ref="J707:K707"/>
    <mergeCell ref="J708:K708"/>
    <mergeCell ref="J705:K705"/>
    <mergeCell ref="J706:K706"/>
    <mergeCell ref="J711:K711"/>
    <mergeCell ref="J712:K712"/>
    <mergeCell ref="J709:K709"/>
    <mergeCell ref="J710:K710"/>
    <mergeCell ref="J715:K715"/>
    <mergeCell ref="J716:K716"/>
    <mergeCell ref="J713:K713"/>
    <mergeCell ref="J714:K714"/>
    <mergeCell ref="J719:K719"/>
    <mergeCell ref="J720:K720"/>
    <mergeCell ref="J717:K717"/>
    <mergeCell ref="J718:K718"/>
    <mergeCell ref="J723:K723"/>
    <mergeCell ref="J724:K724"/>
    <mergeCell ref="J721:K721"/>
    <mergeCell ref="J722:K722"/>
    <mergeCell ref="J727:K727"/>
    <mergeCell ref="J728:K728"/>
    <mergeCell ref="J725:K725"/>
    <mergeCell ref="J726:K726"/>
    <mergeCell ref="J731:K731"/>
    <mergeCell ref="J732:K732"/>
    <mergeCell ref="J729:K729"/>
    <mergeCell ref="J730:K730"/>
    <mergeCell ref="J735:K735"/>
    <mergeCell ref="J736:K736"/>
    <mergeCell ref="J733:K733"/>
    <mergeCell ref="J734:K734"/>
    <mergeCell ref="J739:K739"/>
    <mergeCell ref="J740:K740"/>
    <mergeCell ref="J737:K737"/>
    <mergeCell ref="J738:K738"/>
    <mergeCell ref="J743:K743"/>
    <mergeCell ref="J744:K744"/>
    <mergeCell ref="J741:K741"/>
    <mergeCell ref="J742:K742"/>
    <mergeCell ref="J747:K747"/>
    <mergeCell ref="J748:K748"/>
    <mergeCell ref="J745:K745"/>
    <mergeCell ref="J746:K746"/>
    <mergeCell ref="J751:K751"/>
    <mergeCell ref="J752:K752"/>
    <mergeCell ref="J749:K749"/>
    <mergeCell ref="J750:K750"/>
    <mergeCell ref="J755:K755"/>
    <mergeCell ref="J756:K756"/>
    <mergeCell ref="J753:K753"/>
    <mergeCell ref="J754:K754"/>
    <mergeCell ref="J759:K759"/>
    <mergeCell ref="J760:K760"/>
    <mergeCell ref="J757:K757"/>
    <mergeCell ref="J758:K758"/>
    <mergeCell ref="J763:K763"/>
    <mergeCell ref="J764:K764"/>
    <mergeCell ref="J761:K761"/>
    <mergeCell ref="J762:K762"/>
    <mergeCell ref="J767:K767"/>
    <mergeCell ref="J768:K768"/>
    <mergeCell ref="J765:K765"/>
    <mergeCell ref="J766:K766"/>
    <mergeCell ref="J771:K771"/>
    <mergeCell ref="J772:K772"/>
    <mergeCell ref="J769:K769"/>
    <mergeCell ref="J770:K770"/>
    <mergeCell ref="J775:K775"/>
    <mergeCell ref="J776:K776"/>
    <mergeCell ref="J773:K773"/>
    <mergeCell ref="J774:K774"/>
    <mergeCell ref="J779:K779"/>
    <mergeCell ref="J780:K780"/>
    <mergeCell ref="J777:K777"/>
    <mergeCell ref="J778:K778"/>
    <mergeCell ref="J783:K783"/>
    <mergeCell ref="J784:K784"/>
    <mergeCell ref="J781:K781"/>
    <mergeCell ref="J782:K782"/>
    <mergeCell ref="J787:K787"/>
    <mergeCell ref="J788:K788"/>
    <mergeCell ref="J785:K785"/>
    <mergeCell ref="J786:K786"/>
    <mergeCell ref="J791:K791"/>
    <mergeCell ref="J792:K792"/>
    <mergeCell ref="J789:K789"/>
    <mergeCell ref="J790:K790"/>
    <mergeCell ref="J795:K795"/>
    <mergeCell ref="J796:K796"/>
    <mergeCell ref="J793:K793"/>
    <mergeCell ref="J794:K794"/>
    <mergeCell ref="J799:K799"/>
    <mergeCell ref="J800:K800"/>
    <mergeCell ref="J797:K797"/>
    <mergeCell ref="J798:K798"/>
    <mergeCell ref="J803:K803"/>
    <mergeCell ref="J804:K804"/>
    <mergeCell ref="J801:K801"/>
    <mergeCell ref="J802:K802"/>
    <mergeCell ref="J807:K807"/>
    <mergeCell ref="J808:K808"/>
    <mergeCell ref="J805:K805"/>
    <mergeCell ref="J806:K806"/>
    <mergeCell ref="J811:K811"/>
    <mergeCell ref="J812:K812"/>
    <mergeCell ref="J809:K809"/>
    <mergeCell ref="J810:K810"/>
    <mergeCell ref="J815:K815"/>
    <mergeCell ref="J816:K816"/>
    <mergeCell ref="J813:K813"/>
    <mergeCell ref="J814:K814"/>
    <mergeCell ref="J819:K819"/>
    <mergeCell ref="J820:K820"/>
    <mergeCell ref="J817:K817"/>
    <mergeCell ref="J818:K818"/>
    <mergeCell ref="J823:K823"/>
    <mergeCell ref="J824:K824"/>
    <mergeCell ref="J821:K821"/>
    <mergeCell ref="J822:K822"/>
    <mergeCell ref="J827:K827"/>
    <mergeCell ref="J828:K828"/>
    <mergeCell ref="J825:K825"/>
    <mergeCell ref="J826:K826"/>
    <mergeCell ref="J831:K831"/>
    <mergeCell ref="J832:K832"/>
    <mergeCell ref="J829:K829"/>
    <mergeCell ref="J830:K830"/>
    <mergeCell ref="J835:K835"/>
    <mergeCell ref="J847:K847"/>
    <mergeCell ref="J848:K848"/>
    <mergeCell ref="J845:K845"/>
    <mergeCell ref="J846:K846"/>
    <mergeCell ref="J851:K851"/>
    <mergeCell ref="J849:K849"/>
    <mergeCell ref="J850:K850"/>
    <mergeCell ref="J836:K836"/>
    <mergeCell ref="J833:K833"/>
    <mergeCell ref="J834:K834"/>
    <mergeCell ref="J839:K839"/>
    <mergeCell ref="J840:K840"/>
    <mergeCell ref="J837:K837"/>
    <mergeCell ref="J838:K838"/>
    <mergeCell ref="J843:K843"/>
    <mergeCell ref="J844:K844"/>
    <mergeCell ref="J841:K841"/>
    <mergeCell ref="J842:K842"/>
  </mergeCells>
  <phoneticPr fontId="0" type="noConversion"/>
  <dataValidations count="3">
    <dataValidation type="list" allowBlank="1" showInputMessage="1" showErrorMessage="1" sqref="M7 N9:N26">
      <formula1>$M$7:$M$27</formula1>
    </dataValidation>
    <dataValidation type="list" allowBlank="1" showInputMessage="1" showErrorMessage="1" sqref="N8">
      <formula1>plat</formula1>
    </dataValidation>
    <dataValidation type="list" allowBlank="1" showInputMessage="1" showErrorMessage="1" sqref="C8:C38619">
      <formula1>$M$7:$M$35</formula1>
    </dataValidation>
  </dataValidations>
  <printOptions horizontalCentered="1"/>
  <pageMargins left="0.70866141732283472" right="0.70866141732283472" top="0.78740157480314965" bottom="0.15748031496062992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tableau de donnée mensuel</vt:lpstr>
      <vt:lpstr>Bilan global</vt:lpstr>
      <vt:lpstr>'Bilan global'!Extraire</vt:lpstr>
      <vt:lpstr>'tableau de donnée mensuel'!Extraire</vt:lpstr>
      <vt:lpstr>plat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CRIH Alsace</cp:lastModifiedBy>
  <cp:lastPrinted>2012-04-15T09:40:42Z</cp:lastPrinted>
  <dcterms:created xsi:type="dcterms:W3CDTF">2011-10-29T16:49:20Z</dcterms:created>
  <dcterms:modified xsi:type="dcterms:W3CDTF">2012-04-23T11:48:20Z</dcterms:modified>
</cp:coreProperties>
</file>