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60" windowHeight="11700"/>
  </bookViews>
  <sheets>
    <sheet name="BD" sheetId="3" r:id="rId1"/>
  </sheets>
  <calcPr calcId="145621" calcOnSave="0"/>
</workbook>
</file>

<file path=xl/calcChain.xml><?xml version="1.0" encoding="utf-8"?>
<calcChain xmlns="http://schemas.openxmlformats.org/spreadsheetml/2006/main">
  <c r="A1" i="3" l="1"/>
  <c r="J36" i="3"/>
  <c r="I36" i="3"/>
  <c r="G9" i="3"/>
  <c r="G14" i="3"/>
  <c r="J14" i="3" s="1"/>
  <c r="G12" i="3"/>
  <c r="J12" i="3" s="1"/>
  <c r="G10" i="3"/>
  <c r="G7" i="3"/>
  <c r="I18" i="3"/>
  <c r="I17" i="3"/>
  <c r="I16" i="3"/>
  <c r="I15" i="3"/>
  <c r="I14" i="3"/>
  <c r="I13" i="3"/>
  <c r="I12" i="3"/>
  <c r="I11" i="3"/>
  <c r="I10" i="3"/>
  <c r="I9" i="3"/>
  <c r="I8" i="3"/>
  <c r="I7" i="3"/>
  <c r="I2" i="3"/>
  <c r="I4" i="3"/>
  <c r="I5" i="3"/>
  <c r="I6" i="3"/>
  <c r="I3" i="3"/>
  <c r="J48" i="3"/>
  <c r="J47" i="3"/>
  <c r="J46" i="3"/>
  <c r="J45" i="3"/>
  <c r="J44" i="3"/>
  <c r="J43" i="3"/>
  <c r="J42" i="3"/>
  <c r="J41" i="3"/>
  <c r="J40" i="3"/>
  <c r="J39" i="3"/>
  <c r="J38" i="3"/>
  <c r="J37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3" i="3"/>
  <c r="J11" i="3"/>
  <c r="J10" i="3"/>
  <c r="J9" i="3"/>
  <c r="J8" i="3"/>
  <c r="J7" i="3"/>
  <c r="G6" i="3"/>
  <c r="J6" i="3" s="1"/>
  <c r="G5" i="3"/>
  <c r="J5" i="3"/>
  <c r="G4" i="3"/>
  <c r="J4" i="3" s="1"/>
  <c r="G3" i="3"/>
  <c r="J3" i="3" s="1"/>
  <c r="G2" i="3"/>
  <c r="J2" i="3" s="1"/>
  <c r="J49" i="3"/>
  <c r="I48" i="3"/>
  <c r="I47" i="3"/>
  <c r="I46" i="3"/>
  <c r="I45" i="3"/>
  <c r="I44" i="3"/>
  <c r="I43" i="3"/>
  <c r="I42" i="3"/>
  <c r="I41" i="3"/>
  <c r="I40" i="3"/>
  <c r="I39" i="3"/>
  <c r="I38" i="3"/>
  <c r="I37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</calcChain>
</file>

<file path=xl/sharedStrings.xml><?xml version="1.0" encoding="utf-8"?>
<sst xmlns="http://schemas.openxmlformats.org/spreadsheetml/2006/main" count="53" uniqueCount="53">
  <si>
    <t>ANEXATE</t>
  </si>
  <si>
    <t>ADALATE</t>
  </si>
  <si>
    <t>ADRENALINE  5mg</t>
  </si>
  <si>
    <t>ADRENALINE  1mg</t>
  </si>
  <si>
    <t>ATROPINE  0,25</t>
  </si>
  <si>
    <t>ATROPINE 0,5</t>
  </si>
  <si>
    <t>AVAFORTAN</t>
  </si>
  <si>
    <t>BRICANYL</t>
  </si>
  <si>
    <t xml:space="preserve">CEDILANIDE </t>
  </si>
  <si>
    <t>CELESTENE</t>
  </si>
  <si>
    <t>DEXTRO</t>
  </si>
  <si>
    <t>DROLEPTAN</t>
  </si>
  <si>
    <t>EPHEDRINE</t>
  </si>
  <si>
    <t>EQUANIL</t>
  </si>
  <si>
    <t>G 30%</t>
  </si>
  <si>
    <t>GAMMA OH</t>
  </si>
  <si>
    <t>GLUCAGON</t>
  </si>
  <si>
    <t>HEPARINE</t>
  </si>
  <si>
    <t>HYDROCORT 100mg</t>
  </si>
  <si>
    <t>HYDROCORT 500mg</t>
  </si>
  <si>
    <t>HYPNOMIDATE</t>
  </si>
  <si>
    <t>HYPNOVEL</t>
  </si>
  <si>
    <t>ISUPREL</t>
  </si>
  <si>
    <t>LASILIX</t>
  </si>
  <si>
    <t>NARCAN</t>
  </si>
  <si>
    <t>NARCOZEP</t>
  </si>
  <si>
    <t>NATISPRAY</t>
  </si>
  <si>
    <t>NESDONAL</t>
  </si>
  <si>
    <t>NORCURON</t>
  </si>
  <si>
    <t>NUBAIN</t>
  </si>
  <si>
    <t>PRIMPERAN</t>
  </si>
  <si>
    <t>PRO-DAFFALGAN</t>
  </si>
  <si>
    <t>PROFENID</t>
  </si>
  <si>
    <t>SALBUTAMOL FORT</t>
  </si>
  <si>
    <t>SALBUTAMOL SPRAY</t>
  </si>
  <si>
    <t>SOLUDECADRON</t>
  </si>
  <si>
    <t>SOLUMEDROL  120mg</t>
  </si>
  <si>
    <t>SOLUMEDROL  20mg</t>
  </si>
  <si>
    <t>SOLUMEDROL  40mg</t>
  </si>
  <si>
    <t>SPASFON</t>
  </si>
  <si>
    <t>TEMGESIC</t>
  </si>
  <si>
    <t>THEOPHILLINE</t>
  </si>
  <si>
    <t>TRANXENE</t>
  </si>
  <si>
    <t>TRENTADIL(théophilline)</t>
  </si>
  <si>
    <t>VALIUM</t>
  </si>
  <si>
    <t>Date d'échéance</t>
  </si>
  <si>
    <t>Date de Fabrication</t>
  </si>
  <si>
    <t xml:space="preserve"> Nom du médicament</t>
  </si>
  <si>
    <t xml:space="preserve">Date de péremption     </t>
  </si>
  <si>
    <t>Mise à disposition quantités</t>
  </si>
  <si>
    <t>Commandes</t>
  </si>
  <si>
    <t xml:space="preserve"> sortis</t>
  </si>
  <si>
    <t xml:space="preserve"> en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</si>
</sst>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</font>
    <font>
      <sz val="9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indexed="8"/>
      <name val="Century Gothic"/>
      <family val="2"/>
    </font>
    <font>
      <b/>
      <sz val="11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left" vertical="center" indent="1"/>
    </xf>
    <xf numFmtId="0" fontId="1" fillId="2" borderId="2" xfId="0" quotePrefix="1" applyFont="1" applyFill="1" applyBorder="1" applyAlignment="1">
      <alignment horizontal="left" vertical="center" indent="1"/>
    </xf>
    <xf numFmtId="0" fontId="1" fillId="2" borderId="2" xfId="0" applyFont="1" applyFill="1" applyBorder="1" applyAlignment="1">
      <alignment horizontal="left" vertical="center" indent="1"/>
    </xf>
    <xf numFmtId="14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14" fontId="2" fillId="0" borderId="2" xfId="0" quotePrefix="1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3" fillId="0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theme="7" tint="0.39994506668294322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rgb="FFFFC00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9"/>
  <sheetViews>
    <sheetView tabSelected="1" zoomScale="80" zoomScaleNormal="80" workbookViewId="0">
      <selection activeCell="B5" sqref="B5"/>
    </sheetView>
  </sheetViews>
  <sheetFormatPr baseColWidth="10" defaultRowHeight="15" x14ac:dyDescent="0.25"/>
  <cols>
    <col min="1" max="1" width="12" customWidth="1"/>
    <col min="2" max="2" width="6.85546875" customWidth="1"/>
    <col min="3" max="3" width="23.7109375" customWidth="1"/>
    <col min="4" max="4" width="16.42578125" customWidth="1"/>
    <col min="5" max="5" width="15.85546875" customWidth="1"/>
    <col min="6" max="6" width="17" customWidth="1"/>
    <col min="7" max="7" width="17.5703125" customWidth="1"/>
    <col min="8" max="8" width="23" customWidth="1"/>
    <col min="9" max="9" width="25.140625" customWidth="1"/>
    <col min="10" max="10" width="20" customWidth="1"/>
    <col min="17" max="17" width="14.28515625" customWidth="1"/>
  </cols>
  <sheetData>
    <row r="1" spans="1:11" ht="45" x14ac:dyDescent="0.25">
      <c r="A1" s="20">
        <f ca="1">TODAY()</f>
        <v>42944</v>
      </c>
      <c r="B1" s="18"/>
      <c r="C1" s="9" t="s">
        <v>47</v>
      </c>
      <c r="D1" s="8" t="s">
        <v>46</v>
      </c>
      <c r="E1" s="12" t="s">
        <v>49</v>
      </c>
      <c r="F1" s="12" t="s">
        <v>51</v>
      </c>
      <c r="G1" s="12" t="s">
        <v>52</v>
      </c>
      <c r="H1" s="7" t="s">
        <v>45</v>
      </c>
      <c r="I1" s="11" t="s">
        <v>48</v>
      </c>
      <c r="J1" s="15" t="s">
        <v>50</v>
      </c>
    </row>
    <row r="2" spans="1:11" ht="16.5" x14ac:dyDescent="0.3">
      <c r="C2" s="1" t="s">
        <v>0</v>
      </c>
      <c r="D2" s="4">
        <v>42979</v>
      </c>
      <c r="E2" s="13">
        <v>30</v>
      </c>
      <c r="F2" s="14">
        <v>23</v>
      </c>
      <c r="G2" s="14">
        <f>IF(OR(E2=0,F2=0),"",SUM(E2-F2))</f>
        <v>7</v>
      </c>
      <c r="H2" s="4">
        <v>42896</v>
      </c>
      <c r="I2" s="10" t="str">
        <f ca="1">IF(OR(H2="",D2=""),"",IF(D2&lt;=TODAY(),"Périmé",IF(DATEDIF(TODAY(),D2,"m")&gt;0,DATEDIF(TODAY(),D2,"m")&amp;" mois et ","")&amp;DATEDIF(TODAY(),D2,"md")&amp;" jours"))</f>
        <v>1 mois et 4 jours</v>
      </c>
      <c r="J2" s="16" t="str">
        <f>IF(OR(G2&lt;=5,G2="Périmé"),"à commander","")</f>
        <v/>
      </c>
    </row>
    <row r="3" spans="1:11" ht="16.5" x14ac:dyDescent="0.3">
      <c r="C3" s="1" t="s">
        <v>1</v>
      </c>
      <c r="D3" s="4">
        <v>43018</v>
      </c>
      <c r="E3" s="13">
        <v>30</v>
      </c>
      <c r="F3" s="14">
        <v>26</v>
      </c>
      <c r="G3" s="14">
        <f>IF(OR(E3=0,F3=0),"",SUM(E3-F3))</f>
        <v>4</v>
      </c>
      <c r="H3" s="4">
        <v>43018</v>
      </c>
      <c r="I3" s="10" t="str">
        <f ca="1">IF(OR(H3="",D3=""),"",IF(D3&lt;=TODAY(),"Périmé",IF(DATEDIF(TODAY(),D3,"m")&gt;0,DATEDIF(TODAY(),D3,"m")&amp;" mois et ","")&amp;DATEDIF(TODAY(),D3,"md")&amp;" jours"))</f>
        <v>2 mois et 12 jours</v>
      </c>
      <c r="J3" s="16" t="str">
        <f>IF(OR(G3&lt;=5,G3="Périmé"),"à commander","")</f>
        <v>à commander</v>
      </c>
    </row>
    <row r="4" spans="1:11" ht="16.5" x14ac:dyDescent="0.3">
      <c r="C4" s="2" t="s">
        <v>2</v>
      </c>
      <c r="D4" s="4">
        <v>42891</v>
      </c>
      <c r="E4" s="13">
        <v>30</v>
      </c>
      <c r="F4" s="14">
        <v>23</v>
      </c>
      <c r="G4" s="14">
        <f>IF(OR(E4=0,F4=0),"",SUM(E4-F4))</f>
        <v>7</v>
      </c>
      <c r="H4" s="4">
        <v>43018</v>
      </c>
      <c r="I4" s="10" t="str">
        <f ca="1">IF(OR(H4="",D4=""),"",IF(D4&lt;=TODAY(),"Périmé",IF(DATEDIF(TODAY(),D4,"m")&gt;0,DATEDIF(TODAY(),D4,"m")&amp;" mois et ","")&amp;DATEDIF(TODAY(),D4,"md")&amp;" jours"))</f>
        <v>Périmé</v>
      </c>
      <c r="J4" s="16" t="str">
        <f>IF(OR(G4&lt;=5,G4="Périmé"),"à commander","")</f>
        <v/>
      </c>
    </row>
    <row r="5" spans="1:11" ht="16.5" x14ac:dyDescent="0.3">
      <c r="C5" s="2" t="s">
        <v>3</v>
      </c>
      <c r="D5" s="4">
        <v>42653</v>
      </c>
      <c r="E5" s="13">
        <v>30</v>
      </c>
      <c r="F5" s="14">
        <v>21</v>
      </c>
      <c r="G5" s="14">
        <f>IF(OR(E5=0,F5=0),"",SUM(E5-F5))</f>
        <v>9</v>
      </c>
      <c r="H5" s="4">
        <v>43018</v>
      </c>
      <c r="I5" s="10" t="str">
        <f ca="1">IF(OR(H5="",D5=""),"",IF(D5&lt;=TODAY(),"Périmé",IF(DATEDIF(TODAY(),D5,"m")&gt;0,DATEDIF(TODAY(),D5,"m")&amp;" mois et ","")&amp;DATEDIF(TODAY(),D5,"md")&amp;" jours"))</f>
        <v>Périmé</v>
      </c>
      <c r="J5" s="16" t="str">
        <f>IF(OR(G5&lt;=5,G5="Périmé"),"à commander","")</f>
        <v/>
      </c>
    </row>
    <row r="6" spans="1:11" ht="16.5" x14ac:dyDescent="0.3">
      <c r="C6" s="2" t="s">
        <v>4</v>
      </c>
      <c r="D6" s="4">
        <v>43141</v>
      </c>
      <c r="E6" s="13">
        <v>30</v>
      </c>
      <c r="F6" s="14">
        <v>23</v>
      </c>
      <c r="G6" s="14">
        <f>IF(OR(E6=0,F6=0),"",SUM(E6-F6))</f>
        <v>7</v>
      </c>
      <c r="H6" s="4">
        <v>43018</v>
      </c>
      <c r="I6" s="10" t="str">
        <f ca="1">IF(OR(H6="",D6=""),"",IF(D6&lt;=TODAY(),"Périmé",IF(DATEDIF(TODAY(),D6,"m")&gt;0,DATEDIF(TODAY(),D6,"m")&amp;" mois et ","")&amp;DATEDIF(TODAY(),D6,"md")&amp;" jours"))</f>
        <v>6 mois et 13 jours</v>
      </c>
      <c r="J6" s="16" t="str">
        <f>IF(OR(G6&lt;=5,G6="Périmé"),"à commander","")</f>
        <v/>
      </c>
    </row>
    <row r="7" spans="1:11" ht="16.5" x14ac:dyDescent="0.3">
      <c r="C7" s="2" t="s">
        <v>5</v>
      </c>
      <c r="D7" s="6">
        <v>42925</v>
      </c>
      <c r="E7" s="13">
        <v>30</v>
      </c>
      <c r="F7" s="14">
        <v>23</v>
      </c>
      <c r="G7" s="14">
        <f t="shared" ref="G7:G14" si="0">IF(OR(E7=0,F7=0),"",SUM(E7-F7))</f>
        <v>7</v>
      </c>
      <c r="H7" s="4">
        <v>42767</v>
      </c>
      <c r="I7" s="10" t="str">
        <f ca="1">IF(OR(H7="",D7=""),"",IF(D7&lt;=TODAY(),"Périmé",IF(DATEDIF(TODAY(),D7,"m")&gt;0,DATEDIF(TODAY(),D7,"m")&amp;" mois et ","")&amp;DATEDIF(TODAY(),D7,"md")&amp;" jours"))</f>
        <v>Périmé</v>
      </c>
      <c r="J7" s="16" t="str">
        <f>IF(OR(G7&lt;=5,G7="Périmé"),"à commander","")</f>
        <v/>
      </c>
    </row>
    <row r="8" spans="1:11" ht="16.5" x14ac:dyDescent="0.3">
      <c r="C8" s="3" t="s">
        <v>6</v>
      </c>
      <c r="D8" s="5"/>
      <c r="E8" s="13">
        <v>30</v>
      </c>
      <c r="F8" s="14">
        <v>23</v>
      </c>
      <c r="G8" s="14">
        <v>4</v>
      </c>
      <c r="H8" s="4">
        <v>42767</v>
      </c>
      <c r="I8" s="10" t="str">
        <f ca="1">IF(OR(H8="",D8=""),"",IF(D8&lt;=TODAY(),"Périmé",IF(DATEDIF(TODAY(),D8,"m")&gt;0,DATEDIF(TODAY(),D8,"m")&amp;" mois et ","")&amp;DATEDIF(TODAY(),D8,"md")&amp;" jours"))</f>
        <v/>
      </c>
      <c r="J8" s="16" t="str">
        <f>IF(OR(G8&lt;=5,G8="Périmé"),"à commander","")</f>
        <v>à commander</v>
      </c>
      <c r="K8" s="19"/>
    </row>
    <row r="9" spans="1:11" ht="16.5" x14ac:dyDescent="0.3">
      <c r="C9" s="3" t="s">
        <v>7</v>
      </c>
      <c r="D9" s="17"/>
      <c r="E9" s="13">
        <v>30</v>
      </c>
      <c r="F9" s="14">
        <v>23</v>
      </c>
      <c r="G9" s="14">
        <f>IF(OR(E9=0,F9=0),"",SUM(E9-F9))</f>
        <v>7</v>
      </c>
      <c r="H9" s="4">
        <v>42767</v>
      </c>
      <c r="I9" s="10" t="str">
        <f ca="1">IF(OR(H9="",D9=""),"",IF(D9&lt;=TODAY(),"Périmé",IF(DATEDIF(TODAY(),D9,"m")&gt;0,DATEDIF(TODAY(),D9,"m")&amp;" mois et ","")&amp;DATEDIF(TODAY(),D9,"md")&amp;" jours"))</f>
        <v/>
      </c>
      <c r="J9" s="16" t="str">
        <f>IF(OR(G9&lt;=5,G9="Périmé"),"à commander","")</f>
        <v/>
      </c>
    </row>
    <row r="10" spans="1:11" ht="16.5" x14ac:dyDescent="0.3">
      <c r="C10" s="3" t="s">
        <v>8</v>
      </c>
      <c r="D10" s="17"/>
      <c r="E10" s="13">
        <v>30</v>
      </c>
      <c r="F10" s="14">
        <v>23</v>
      </c>
      <c r="G10" s="14">
        <f t="shared" si="0"/>
        <v>7</v>
      </c>
      <c r="H10" s="4">
        <v>42767</v>
      </c>
      <c r="I10" s="10" t="str">
        <f ca="1">IF(OR(H10="",D10=""),"",IF(D10&lt;=TODAY(),"Périmé",IF(DATEDIF(TODAY(),D10,"m")&gt;0,DATEDIF(TODAY(),D10,"m")&amp;" mois et ","")&amp;DATEDIF(TODAY(),D10,"md")&amp;" jours"))</f>
        <v/>
      </c>
      <c r="J10" s="16" t="str">
        <f>IF(OR(G10&lt;=5,G10="Périmé"),"à commander","")</f>
        <v/>
      </c>
    </row>
    <row r="11" spans="1:11" ht="16.5" x14ac:dyDescent="0.3">
      <c r="C11" s="3" t="s">
        <v>9</v>
      </c>
      <c r="D11" s="17"/>
      <c r="E11" s="13">
        <v>30</v>
      </c>
      <c r="F11" s="14">
        <v>23</v>
      </c>
      <c r="G11" s="14">
        <v>4</v>
      </c>
      <c r="H11" s="4">
        <v>42767</v>
      </c>
      <c r="I11" s="10" t="str">
        <f ca="1">IF(OR(H11="",D11=""),"",IF(D11&lt;=TODAY(),"Périmé",IF(DATEDIF(TODAY(),D11,"m")&gt;0,DATEDIF(TODAY(),D11,"m")&amp;" mois et ","")&amp;DATEDIF(TODAY(),D11,"md")&amp;" jours"))</f>
        <v/>
      </c>
      <c r="J11" s="16" t="str">
        <f>IF(OR(G11&lt;=5,G11="Périmé"),"à commander","")</f>
        <v>à commander</v>
      </c>
    </row>
    <row r="12" spans="1:11" ht="16.5" x14ac:dyDescent="0.3">
      <c r="C12" s="3" t="s">
        <v>10</v>
      </c>
      <c r="D12" s="17"/>
      <c r="E12" s="13">
        <v>30</v>
      </c>
      <c r="F12" s="14">
        <v>23</v>
      </c>
      <c r="G12" s="14">
        <f t="shared" si="0"/>
        <v>7</v>
      </c>
      <c r="H12" s="4">
        <v>42767</v>
      </c>
      <c r="I12" s="10" t="str">
        <f ca="1">IF(OR(H12="",D12=""),"",IF(D12&lt;=TODAY(),"Périmé",IF(DATEDIF(TODAY(),D12,"m")&gt;0,DATEDIF(TODAY(),D12,"m")&amp;" mois et ","")&amp;DATEDIF(TODAY(),D12,"md")&amp;" jours"))</f>
        <v/>
      </c>
      <c r="J12" s="16" t="str">
        <f>IF(OR(G12&lt;=5,G12="Périmé"),"à commander","")</f>
        <v/>
      </c>
    </row>
    <row r="13" spans="1:11" ht="16.5" x14ac:dyDescent="0.3">
      <c r="C13" s="3" t="s">
        <v>11</v>
      </c>
      <c r="D13" s="17"/>
      <c r="E13" s="13">
        <v>30</v>
      </c>
      <c r="F13" s="14">
        <v>23</v>
      </c>
      <c r="G13" s="14">
        <v>4</v>
      </c>
      <c r="H13" s="4">
        <v>43070</v>
      </c>
      <c r="I13" s="10" t="str">
        <f ca="1">IF(OR(H13="",D13=""),"",IF(D13&lt;=TODAY(),"Périmé",IF(DATEDIF(TODAY(),D13,"m")&gt;0,DATEDIF(TODAY(),D13,"m")&amp;" mois et ","")&amp;DATEDIF(TODAY(),D13,"md")&amp;" jours"))</f>
        <v/>
      </c>
      <c r="J13" s="16" t="str">
        <f>IF(OR(G13&lt;=5,G13="Périmé"),"à commander","")</f>
        <v>à commander</v>
      </c>
    </row>
    <row r="14" spans="1:11" ht="16.5" x14ac:dyDescent="0.3">
      <c r="C14" s="3" t="s">
        <v>12</v>
      </c>
      <c r="D14" s="5"/>
      <c r="E14" s="13">
        <v>30</v>
      </c>
      <c r="F14" s="14">
        <v>23</v>
      </c>
      <c r="G14" s="14">
        <f t="shared" si="0"/>
        <v>7</v>
      </c>
      <c r="H14" s="4">
        <v>42767</v>
      </c>
      <c r="I14" s="10" t="str">
        <f ca="1">IF(OR(H14="",D14=""),"",IF(D14&lt;=TODAY(),"Périmé",IF(DATEDIF(TODAY(),D14,"m")&gt;0,DATEDIF(TODAY(),D14,"m")&amp;" mois et ","")&amp;DATEDIF(TODAY(),D14,"md")&amp;" jours"))</f>
        <v/>
      </c>
      <c r="J14" s="16" t="str">
        <f>IF(OR(G14&lt;=5,G14="Périmé"),"à commander","")</f>
        <v/>
      </c>
    </row>
    <row r="15" spans="1:11" ht="16.5" x14ac:dyDescent="0.3">
      <c r="C15" s="3" t="s">
        <v>13</v>
      </c>
      <c r="D15" s="5"/>
      <c r="E15" s="13">
        <v>30</v>
      </c>
      <c r="F15" s="14">
        <v>23</v>
      </c>
      <c r="G15" s="14">
        <v>4</v>
      </c>
      <c r="H15" s="4">
        <v>42767</v>
      </c>
      <c r="I15" s="10" t="str">
        <f ca="1">IF(OR(H15="",D15=""),"",IF(D15&lt;=TODAY(),"Périmé",IF(DATEDIF(TODAY(),D15,"m")&gt;0,DATEDIF(TODAY(),D15,"m")&amp;" mois et ","")&amp;DATEDIF(TODAY(),D15,"md")&amp;" jours"))</f>
        <v/>
      </c>
      <c r="J15" s="16" t="str">
        <f>IF(OR(G15&lt;=5,G15="Périmé"),"à commander","")</f>
        <v>à commander</v>
      </c>
    </row>
    <row r="16" spans="1:11" ht="16.5" x14ac:dyDescent="0.3">
      <c r="C16" s="2" t="s">
        <v>14</v>
      </c>
      <c r="D16" s="6"/>
      <c r="E16" s="4"/>
      <c r="G16" s="4"/>
      <c r="H16" s="4">
        <v>42767</v>
      </c>
      <c r="I16" s="10" t="str">
        <f ca="1">IF(OR(H16="",D16=""),"",IF(D16&lt;=TODAY(),"Périmé",IF(DATEDIF(TODAY(),D16,"m")&gt;0,DATEDIF(TODAY(),D16,"m")&amp;" mois et ","")&amp;DATEDIF(TODAY(),D16,"md")&amp;" jours"))</f>
        <v/>
      </c>
      <c r="J16" s="16" t="str">
        <f>IF(OR(G16&lt;=5,G16="Périmé"),"à commander","")</f>
        <v>à commander</v>
      </c>
    </row>
    <row r="17" spans="3:10" ht="16.5" x14ac:dyDescent="0.3">
      <c r="C17" s="3" t="s">
        <v>15</v>
      </c>
      <c r="D17" s="5"/>
      <c r="E17" s="4"/>
      <c r="F17" s="4"/>
      <c r="G17" s="4"/>
      <c r="H17" s="4"/>
      <c r="I17" s="10" t="str">
        <f ca="1">IF(OR(H17="",D17=""),"",IF(D17&lt;=TODAY(),"Périmé",IF(DATEDIF(TODAY(),D17,"m")&gt;0,DATEDIF(TODAY(),D17,"m")&amp;" mois et ","")&amp;DATEDIF(TODAY(),D17,"md")&amp;" jours"))</f>
        <v/>
      </c>
      <c r="J17" s="16" t="str">
        <f>IF(OR(G17&lt;=5,G17="Périmé"),"à commander","")</f>
        <v>à commander</v>
      </c>
    </row>
    <row r="18" spans="3:10" ht="16.5" x14ac:dyDescent="0.3">
      <c r="C18" s="3" t="s">
        <v>16</v>
      </c>
      <c r="D18" s="5"/>
      <c r="E18" s="4"/>
      <c r="F18" s="4"/>
      <c r="G18" s="4"/>
      <c r="H18" s="4"/>
      <c r="I18" s="10" t="str">
        <f ca="1">IF(OR(H18="",D18=""),"",IF(D18&lt;=TODAY(),"Périmé",IF(DATEDIF(TODAY(),D18,"m")&gt;0,DATEDIF(TODAY(),D18,"m")&amp;" mois et ","")&amp;DATEDIF(TODAY(),D18,"md")&amp;" jours"))</f>
        <v/>
      </c>
      <c r="J18" s="16" t="str">
        <f>IF(OR(G18&lt;=5,G18="Périmé"),"à commander","")</f>
        <v>à commander</v>
      </c>
    </row>
    <row r="19" spans="3:10" ht="16.5" x14ac:dyDescent="0.3">
      <c r="C19" s="3" t="s">
        <v>17</v>
      </c>
      <c r="D19" s="5"/>
      <c r="E19" s="4"/>
      <c r="F19" s="4"/>
      <c r="G19" s="4"/>
      <c r="H19" s="4"/>
      <c r="I19" s="10" t="str">
        <f ca="1">IF(OR(D19="",H19=""),"",IF(H19&lt;=TODAY(),"Périmé",IF(DATEDIF(TODAY(),H19,"m")&gt;0,DATEDIF(TODAY(),H19,"m")&amp;" mois et ","")&amp;DATEDIF(TODAY(),H19,"md")&amp;" jours"))</f>
        <v/>
      </c>
      <c r="J19" s="16" t="str">
        <f>IF(OR(G19&lt;=5,G19="Périmé"),"à commander","")</f>
        <v>à commander</v>
      </c>
    </row>
    <row r="20" spans="3:10" ht="16.5" x14ac:dyDescent="0.3">
      <c r="C20" s="3" t="s">
        <v>18</v>
      </c>
      <c r="D20" s="5"/>
      <c r="E20" s="4"/>
      <c r="F20" s="4"/>
      <c r="G20" s="4"/>
      <c r="H20" s="4"/>
      <c r="I20" s="10" t="str">
        <f ca="1">IF(OR(D20="",H20=""),"",IF(H20&lt;=TODAY(),"Périmé",IF(DATEDIF(TODAY(),H20,"m")&gt;0,DATEDIF(TODAY(),H20,"m")&amp;" mois et ","")&amp;DATEDIF(TODAY(),H20,"md")&amp;" jours"))</f>
        <v/>
      </c>
      <c r="J20" s="16" t="str">
        <f>IF(OR(G20&lt;=5,G20="Périmé"),"à commander","")</f>
        <v>à commander</v>
      </c>
    </row>
    <row r="21" spans="3:10" ht="16.5" x14ac:dyDescent="0.3">
      <c r="C21" s="2" t="s">
        <v>19</v>
      </c>
      <c r="D21" s="6"/>
      <c r="E21" s="6"/>
      <c r="F21" s="4"/>
      <c r="G21" s="6"/>
      <c r="H21" s="4"/>
      <c r="I21" s="10" t="str">
        <f ca="1">IF(OR(D21="",H21=""),"",IF(H21&lt;=TODAY(),"Périmé",IF(DATEDIF(TODAY(),H21,"m")&gt;0,DATEDIF(TODAY(),H21,"m")&amp;" mois et ","")&amp;DATEDIF(TODAY(),H21,"md")&amp;" jours"))</f>
        <v/>
      </c>
      <c r="J21" s="16" t="str">
        <f>IF(OR(G21&lt;=5,G21="Périmé"),"à commander","")</f>
        <v>à commander</v>
      </c>
    </row>
    <row r="22" spans="3:10" ht="16.5" x14ac:dyDescent="0.3">
      <c r="C22" s="3" t="s">
        <v>20</v>
      </c>
      <c r="D22" s="5"/>
      <c r="E22" s="4"/>
      <c r="G22" s="4"/>
      <c r="H22" s="4"/>
      <c r="I22" s="10" t="str">
        <f ca="1">IF(OR(D22="",H22=""),"",IF(H22&lt;=TODAY(),"Périmé",IF(DATEDIF(TODAY(),H22,"m")&gt;0,DATEDIF(TODAY(),H22,"m")&amp;" mois et ","")&amp;DATEDIF(TODAY(),H22,"md")&amp;" jours"))</f>
        <v/>
      </c>
      <c r="J22" s="16" t="str">
        <f>IF(OR(G22&lt;=5,G22="Périmé"),"à commander","")</f>
        <v>à commander</v>
      </c>
    </row>
    <row r="23" spans="3:10" ht="16.5" x14ac:dyDescent="0.3">
      <c r="C23" s="3" t="s">
        <v>21</v>
      </c>
      <c r="D23" s="5"/>
      <c r="E23" s="4"/>
      <c r="F23" s="4"/>
      <c r="G23" s="4"/>
      <c r="H23" s="4"/>
      <c r="I23" s="10" t="str">
        <f ca="1">IF(OR(D23="",H23=""),"",IF(H23&lt;=TODAY(),"Périmé",IF(DATEDIF(TODAY(),H23,"m")&gt;0,DATEDIF(TODAY(),H23,"m")&amp;" mois et ","")&amp;DATEDIF(TODAY(),H23,"md")&amp;" jours"))</f>
        <v/>
      </c>
      <c r="J23" s="16" t="str">
        <f>IF(OR(G23&lt;=5,G23="Périmé"),"à commander","")</f>
        <v>à commander</v>
      </c>
    </row>
    <row r="24" spans="3:10" ht="16.5" x14ac:dyDescent="0.3">
      <c r="C24" s="3" t="s">
        <v>22</v>
      </c>
      <c r="D24" s="5"/>
      <c r="E24" s="4"/>
      <c r="F24" s="4"/>
      <c r="G24" s="4"/>
      <c r="H24" s="4"/>
      <c r="I24" s="10" t="str">
        <f ca="1">IF(OR(D24="",H24=""),"",IF(H24&lt;=TODAY(),"Périmé",IF(DATEDIF(TODAY(),H24,"m")&gt;0,DATEDIF(TODAY(),H24,"m")&amp;" mois et ","")&amp;DATEDIF(TODAY(),H24,"md")&amp;" jours"))</f>
        <v/>
      </c>
      <c r="J24" s="16" t="str">
        <f>IF(OR(G24&lt;=5,G24="Périmé"),"à commander","")</f>
        <v>à commander</v>
      </c>
    </row>
    <row r="25" spans="3:10" ht="16.5" x14ac:dyDescent="0.3">
      <c r="C25" s="3" t="s">
        <v>23</v>
      </c>
      <c r="D25" s="5"/>
      <c r="E25" s="4"/>
      <c r="F25" s="4"/>
      <c r="G25" s="4"/>
      <c r="H25" s="4"/>
      <c r="I25" s="10" t="str">
        <f ca="1">IF(OR(D25="",H25=""),"",IF(H25&lt;=TODAY(),"Périmé",IF(DATEDIF(TODAY(),H25,"m")&gt;0,DATEDIF(TODAY(),H25,"m")&amp;" mois et ","")&amp;DATEDIF(TODAY(),H25,"md")&amp;" jours"))</f>
        <v/>
      </c>
      <c r="J25" s="16" t="str">
        <f>IF(OR(G25&lt;=5,G25="Périmé"),"à commander","")</f>
        <v>à commander</v>
      </c>
    </row>
    <row r="26" spans="3:10" ht="16.5" x14ac:dyDescent="0.3">
      <c r="C26" s="3" t="s">
        <v>24</v>
      </c>
      <c r="D26" s="5"/>
      <c r="E26" s="4"/>
      <c r="F26" s="4"/>
      <c r="G26" s="4"/>
      <c r="H26" s="4"/>
      <c r="I26" s="10" t="str">
        <f ca="1">IF(OR(D26="",H26=""),"",IF(H26&lt;=TODAY(),"Périmé",IF(DATEDIF(TODAY(),H26,"m")&gt;0,DATEDIF(TODAY(),H26,"m")&amp;" mois et ","")&amp;DATEDIF(TODAY(),H26,"md")&amp;" jours"))</f>
        <v/>
      </c>
      <c r="J26" s="16" t="str">
        <f>IF(OR(G26&lt;=5,G26="Périmé"),"à commander","")</f>
        <v>à commander</v>
      </c>
    </row>
    <row r="27" spans="3:10" ht="16.5" x14ac:dyDescent="0.3">
      <c r="C27" s="3" t="s">
        <v>25</v>
      </c>
      <c r="D27" s="5"/>
      <c r="E27" s="6"/>
      <c r="F27" s="4"/>
      <c r="G27" s="6"/>
      <c r="H27" s="4"/>
      <c r="I27" s="10" t="str">
        <f ca="1">IF(OR(D27="",H27=""),"",IF(H27&lt;=TODAY(),"Périmé",IF(DATEDIF(TODAY(),H27,"m")&gt;0,DATEDIF(TODAY(),H27,"m")&amp;" mois et ","")&amp;DATEDIF(TODAY(),H27,"md")&amp;" jours"))</f>
        <v/>
      </c>
      <c r="J27" s="16" t="str">
        <f>IF(OR(G27&lt;=5,G27="Périmé"),"à commander","")</f>
        <v>à commander</v>
      </c>
    </row>
    <row r="28" spans="3:10" ht="16.5" x14ac:dyDescent="0.3">
      <c r="C28" s="3" t="s">
        <v>26</v>
      </c>
      <c r="D28" s="5"/>
      <c r="E28" s="4"/>
      <c r="G28" s="4"/>
      <c r="H28" s="4"/>
      <c r="I28" s="10" t="str">
        <f ca="1">IF(OR(D28="",H28=""),"",IF(H28&lt;=TODAY(),"Périmé",IF(DATEDIF(TODAY(),H28,"m")&gt;0,DATEDIF(TODAY(),H28,"m")&amp;" mois et ","")&amp;DATEDIF(TODAY(),H28,"md")&amp;" jours"))</f>
        <v/>
      </c>
      <c r="J28" s="16" t="str">
        <f>IF(OR(G28&lt;=5,G28="Périmé"),"à commander","")</f>
        <v>à commander</v>
      </c>
    </row>
    <row r="29" spans="3:10" ht="16.5" x14ac:dyDescent="0.3">
      <c r="C29" s="3" t="s">
        <v>27</v>
      </c>
      <c r="D29" s="5"/>
      <c r="E29" s="4"/>
      <c r="F29" s="4"/>
      <c r="G29" s="4"/>
      <c r="H29" s="4"/>
      <c r="I29" s="10" t="str">
        <f ca="1">IF(OR(D29="",H29=""),"",IF(H29&lt;=TODAY(),"Périmé",IF(DATEDIF(TODAY(),H29,"m")&gt;0,DATEDIF(TODAY(),H29,"m")&amp;" mois et ","")&amp;DATEDIF(TODAY(),H29,"md")&amp;" jours"))</f>
        <v/>
      </c>
      <c r="J29" s="16" t="str">
        <f>IF(OR(G29&lt;=5,G29="Périmé"),"à commander","")</f>
        <v>à commander</v>
      </c>
    </row>
    <row r="30" spans="3:10" ht="16.5" x14ac:dyDescent="0.3">
      <c r="C30" s="3" t="s">
        <v>28</v>
      </c>
      <c r="D30" s="5"/>
      <c r="E30" s="4"/>
      <c r="F30" s="4"/>
      <c r="G30" s="4"/>
      <c r="H30" s="4"/>
      <c r="I30" s="10" t="str">
        <f ca="1">IF(OR(D30="",H30=""),"",IF(H30&lt;=TODAY(),"Périmé",IF(DATEDIF(TODAY(),H30,"m")&gt;0,DATEDIF(TODAY(),H30,"m")&amp;" mois et ","")&amp;DATEDIF(TODAY(),H30,"md")&amp;" jours"))</f>
        <v/>
      </c>
      <c r="J30" s="16" t="str">
        <f>IF(OR(G30&lt;=5,G30="Périmé"),"à commander","")</f>
        <v>à commander</v>
      </c>
    </row>
    <row r="31" spans="3:10" ht="16.5" x14ac:dyDescent="0.3">
      <c r="C31" s="3" t="s">
        <v>29</v>
      </c>
      <c r="D31" s="5"/>
      <c r="E31" s="4"/>
      <c r="F31" s="4"/>
      <c r="G31" s="4"/>
      <c r="H31" s="4"/>
      <c r="I31" s="10" t="str">
        <f ca="1">IF(OR(D31="",H31=""),"",IF(H31&lt;=TODAY(),"Périmé",IF(DATEDIF(TODAY(),H31,"m")&gt;0,DATEDIF(TODAY(),H31,"m")&amp;" mois et ","")&amp;DATEDIF(TODAY(),H31,"md")&amp;" jours"))</f>
        <v/>
      </c>
      <c r="J31" s="16" t="str">
        <f>IF(OR(G31&lt;=5,G31="Périmé"),"à commander","")</f>
        <v>à commander</v>
      </c>
    </row>
    <row r="32" spans="3:10" ht="16.5" x14ac:dyDescent="0.3">
      <c r="C32" s="3" t="s">
        <v>30</v>
      </c>
      <c r="D32" s="5"/>
      <c r="E32" s="4"/>
      <c r="F32" s="4"/>
      <c r="G32" s="4"/>
      <c r="H32" s="4"/>
      <c r="I32" s="10" t="str">
        <f ca="1">IF(OR(D32="",H32=""),"",IF(H32&lt;=TODAY(),"Périmé",IF(DATEDIF(TODAY(),H32,"m")&gt;0,DATEDIF(TODAY(),H32,"m")&amp;" mois et ","")&amp;DATEDIF(TODAY(),H32,"md")&amp;" jours"))</f>
        <v/>
      </c>
      <c r="J32" s="16" t="str">
        <f>IF(OR(G32&lt;=5,G32="Périmé"),"à commander","")</f>
        <v>à commander</v>
      </c>
    </row>
    <row r="33" spans="3:10" ht="16.5" x14ac:dyDescent="0.3">
      <c r="C33" s="3" t="s">
        <v>31</v>
      </c>
      <c r="D33" s="5"/>
      <c r="E33" s="6"/>
      <c r="F33" s="4"/>
      <c r="G33" s="6"/>
      <c r="H33" s="4"/>
      <c r="I33" s="10" t="str">
        <f ca="1">IF(OR(D33="",H33=""),"",IF(H33&lt;=TODAY(),"Périmé",IF(DATEDIF(TODAY(),H33,"m")&gt;0,DATEDIF(TODAY(),H33,"m")&amp;" mois et ","")&amp;DATEDIF(TODAY(),H33,"md")&amp;" jours"))</f>
        <v/>
      </c>
      <c r="J33" s="16" t="str">
        <f>IF(OR(G33&lt;=5,G33="Périmé"),"à commander","")</f>
        <v>à commander</v>
      </c>
    </row>
    <row r="34" spans="3:10" ht="16.5" x14ac:dyDescent="0.3">
      <c r="C34" s="3" t="s">
        <v>32</v>
      </c>
      <c r="D34" s="5"/>
      <c r="E34" s="4"/>
      <c r="F34" s="4"/>
      <c r="G34" s="4"/>
      <c r="H34" s="4"/>
      <c r="I34" s="10" t="str">
        <f ca="1">IF(OR(D34="",H34=""),"",IF(H34&lt;=TODAY(),"Périmé",IF(DATEDIF(TODAY(),H34,"m")&gt;0,DATEDIF(TODAY(),H34,"m")&amp;" mois et ","")&amp;DATEDIF(TODAY(),H34,"md")&amp;" jours"))</f>
        <v/>
      </c>
      <c r="J34" s="16" t="str">
        <f>IF(OR(G34&lt;=5,G34="Périmé"),"à commander","")</f>
        <v>à commander</v>
      </c>
    </row>
    <row r="35" spans="3:10" ht="16.5" x14ac:dyDescent="0.3">
      <c r="C35" s="3" t="s">
        <v>33</v>
      </c>
      <c r="D35" s="5"/>
      <c r="E35" s="6"/>
      <c r="F35" s="4"/>
      <c r="G35" s="6"/>
      <c r="H35" s="4"/>
      <c r="I35" s="10" t="str">
        <f ca="1">IF(OR(D35="",H35=""),"",IF(H35&lt;=TODAY(),"Périmé",IF(DATEDIF(TODAY(),H35,"m")&gt;0,DATEDIF(TODAY(),H35,"m")&amp;" mois et ","")&amp;DATEDIF(TODAY(),H35,"md")&amp;" jours"))</f>
        <v/>
      </c>
      <c r="J35" s="16" t="str">
        <f>IF(OR(H36&lt;=5,H36="Périmé"),"à commander","")</f>
        <v>à commander</v>
      </c>
    </row>
    <row r="36" spans="3:10" ht="16.5" x14ac:dyDescent="0.3">
      <c r="C36" s="3" t="s">
        <v>34</v>
      </c>
      <c r="D36" s="5"/>
      <c r="E36" s="4"/>
      <c r="G36" s="4"/>
      <c r="I36" s="10" t="str">
        <f ca="1">IF(OR(H36="",D36=""),"",IF(D36&lt;=TODAY(),"Périmé",IF(DATEDIF(TODAY(),D36,"m")&gt;0,DATEDIF(TODAY(),D36,"m")&amp;" mois et ","")&amp;DATEDIF(TODAY(),D36,"md")&amp;" jours"))</f>
        <v/>
      </c>
      <c r="J36" s="16" t="str">
        <f>IF(OR(H37&lt;=5,H37="Périmé"),"à commander","")</f>
        <v>à commander</v>
      </c>
    </row>
    <row r="37" spans="3:10" ht="16.5" x14ac:dyDescent="0.3">
      <c r="C37" s="3" t="s">
        <v>35</v>
      </c>
      <c r="D37" s="5"/>
      <c r="E37" s="4"/>
      <c r="F37" s="4"/>
      <c r="G37" s="4"/>
      <c r="H37" s="4"/>
      <c r="I37" s="10" t="str">
        <f ca="1">IF(OR(D37="",H37=""),"",IF(H37&lt;=TODAY(),"Périmé",IF(DATEDIF(TODAY(),H37,"m")&gt;0,DATEDIF(TODAY(),H37,"m")&amp;" mois et ","")&amp;DATEDIF(TODAY(),H37,"md")&amp;" jours"))</f>
        <v/>
      </c>
      <c r="J37" s="16" t="str">
        <f>IF(OR(G37&lt;=5,G37="Périmé"),"à commander","")</f>
        <v>à commander</v>
      </c>
    </row>
    <row r="38" spans="3:10" ht="16.5" x14ac:dyDescent="0.3">
      <c r="C38" s="2" t="s">
        <v>36</v>
      </c>
      <c r="D38" s="6"/>
      <c r="E38" s="4"/>
      <c r="F38" s="4"/>
      <c r="G38" s="4"/>
      <c r="H38" s="4"/>
      <c r="I38" s="10" t="str">
        <f ca="1">IF(OR(D38="",H38=""),"",IF(H38&lt;=TODAY(),"Périmé",IF(DATEDIF(TODAY(),H38,"m")&gt;0,DATEDIF(TODAY(),H38,"m")&amp;" mois et ","")&amp;DATEDIF(TODAY(),H38,"md")&amp;" jours"))</f>
        <v/>
      </c>
      <c r="J38" s="16" t="str">
        <f>IF(OR(G38&lt;=5,G38="Périmé"),"à commander","")</f>
        <v>à commander</v>
      </c>
    </row>
    <row r="39" spans="3:10" ht="16.5" x14ac:dyDescent="0.3">
      <c r="C39" s="2" t="s">
        <v>37</v>
      </c>
      <c r="D39" s="6"/>
      <c r="E39" s="4"/>
      <c r="F39" s="4"/>
      <c r="G39" s="4"/>
      <c r="H39" s="4"/>
      <c r="I39" s="10" t="str">
        <f ca="1">IF(OR(D39="",H39=""),"",IF(H39&lt;=TODAY(),"Périmé",IF(DATEDIF(TODAY(),H39,"m")&gt;0,DATEDIF(TODAY(),H39,"m")&amp;" mois et ","")&amp;DATEDIF(TODAY(),H39,"md")&amp;" jours"))</f>
        <v/>
      </c>
      <c r="J39" s="16" t="str">
        <f>IF(OR(G39&lt;=5,G39="Périmé"),"à commander","")</f>
        <v>à commander</v>
      </c>
    </row>
    <row r="40" spans="3:10" ht="16.5" x14ac:dyDescent="0.3">
      <c r="C40" s="2" t="s">
        <v>38</v>
      </c>
      <c r="D40" s="6"/>
      <c r="E40" s="4"/>
      <c r="F40" s="4"/>
      <c r="G40" s="4"/>
      <c r="H40" s="4"/>
      <c r="I40" s="10" t="str">
        <f ca="1">IF(OR(D40="",H40=""),"",IF(H40&lt;=TODAY(),"Périmé",IF(DATEDIF(TODAY(),H40,"m")&gt;0,DATEDIF(TODAY(),H40,"m")&amp;" mois et ","")&amp;DATEDIF(TODAY(),H40,"md")&amp;" jours"))</f>
        <v/>
      </c>
      <c r="J40" s="16" t="str">
        <f>IF(OR(G40&lt;=5,G40="Périmé"),"à commander","")</f>
        <v>à commander</v>
      </c>
    </row>
    <row r="41" spans="3:10" ht="16.5" x14ac:dyDescent="0.3">
      <c r="C41" s="3" t="s">
        <v>39</v>
      </c>
      <c r="D41" s="5"/>
      <c r="E41" s="6"/>
      <c r="F41" s="4"/>
      <c r="G41" s="6"/>
      <c r="H41" s="4"/>
      <c r="I41" s="10" t="str">
        <f ca="1">IF(OR(D41="",H41=""),"",IF(H41&lt;=TODAY(),"Périmé",IF(DATEDIF(TODAY(),H41,"m")&gt;0,DATEDIF(TODAY(),H41,"m")&amp;" mois et ","")&amp;DATEDIF(TODAY(),H41,"md")&amp;" jours"))</f>
        <v/>
      </c>
      <c r="J41" s="16" t="str">
        <f>IF(OR(G41&lt;=5,G41="Périmé"),"à commander","")</f>
        <v>à commander</v>
      </c>
    </row>
    <row r="42" spans="3:10" ht="16.5" x14ac:dyDescent="0.3">
      <c r="C42" s="3" t="s">
        <v>40</v>
      </c>
      <c r="D42" s="5"/>
      <c r="E42" s="4"/>
      <c r="F42" s="4"/>
      <c r="G42" s="4"/>
      <c r="H42" s="4"/>
      <c r="I42" s="10" t="str">
        <f ca="1">IF(OR(D42="",H42=""),"",IF(H42&lt;=TODAY(),"Périmé",IF(DATEDIF(TODAY(),H42,"m")&gt;0,DATEDIF(TODAY(),H42,"m")&amp;" mois et ","")&amp;DATEDIF(TODAY(),H42,"md")&amp;" jours"))</f>
        <v/>
      </c>
      <c r="J42" s="16" t="str">
        <f>IF(OR(G42&lt;=5,G42="Périmé"),"à commander","")</f>
        <v>à commander</v>
      </c>
    </row>
    <row r="43" spans="3:10" ht="16.5" x14ac:dyDescent="0.3">
      <c r="C43" s="3" t="s">
        <v>41</v>
      </c>
      <c r="D43" s="5"/>
      <c r="E43" s="6"/>
      <c r="F43" s="4"/>
      <c r="G43" s="6"/>
      <c r="H43" s="4"/>
      <c r="I43" s="10" t="str">
        <f ca="1">IF(OR(D43="",H43=""),"",IF(H43&lt;=TODAY(),"Périmé",IF(DATEDIF(TODAY(),H43,"m")&gt;0,DATEDIF(TODAY(),H43,"m")&amp;" mois et ","")&amp;DATEDIF(TODAY(),H43,"md")&amp;" jours"))</f>
        <v/>
      </c>
      <c r="J43" s="16" t="str">
        <f>IF(OR(G43&lt;=5,G43="Périmé"),"à commander","")</f>
        <v>à commander</v>
      </c>
    </row>
    <row r="44" spans="3:10" ht="16.5" x14ac:dyDescent="0.3">
      <c r="C44" s="3" t="s">
        <v>42</v>
      </c>
      <c r="D44" s="5"/>
      <c r="E44" s="4"/>
      <c r="G44" s="4"/>
      <c r="H44" s="4"/>
      <c r="I44" s="10" t="str">
        <f ca="1">IF(OR(D44="",H44=""),"",IF(H44&lt;=TODAY(),"Périmé",IF(DATEDIF(TODAY(),H44,"m")&gt;0,DATEDIF(TODAY(),H44,"m")&amp;" mois et ","")&amp;DATEDIF(TODAY(),H44,"md")&amp;" jours"))</f>
        <v/>
      </c>
      <c r="J44" s="16" t="str">
        <f>IF(OR(G44&lt;=5,G44="Périmé"),"à commander","")</f>
        <v>à commander</v>
      </c>
    </row>
    <row r="45" spans="3:10" ht="16.5" x14ac:dyDescent="0.3">
      <c r="C45" s="2" t="s">
        <v>43</v>
      </c>
      <c r="D45" s="6"/>
      <c r="E45" s="4"/>
      <c r="F45" s="4"/>
      <c r="G45" s="4"/>
      <c r="H45" s="4"/>
      <c r="I45" s="10" t="str">
        <f ca="1">IF(OR(D45="",H45=""),"",IF(H45&lt;=TODAY(),"Périmé",IF(DATEDIF(TODAY(),H45,"m")&gt;0,DATEDIF(TODAY(),H45,"m")&amp;" mois et ","")&amp;DATEDIF(TODAY(),H45,"md")&amp;" jours"))</f>
        <v/>
      </c>
      <c r="J45" s="16" t="str">
        <f>IF(OR(G45&lt;=5,G45="Périmé"),"à commander","")</f>
        <v>à commander</v>
      </c>
    </row>
    <row r="46" spans="3:10" ht="16.5" x14ac:dyDescent="0.3">
      <c r="C46" s="3" t="s">
        <v>44</v>
      </c>
      <c r="D46" s="5"/>
      <c r="E46" s="4"/>
      <c r="F46" s="4"/>
      <c r="G46" s="4"/>
      <c r="H46" s="4"/>
      <c r="I46" s="10" t="str">
        <f ca="1">IF(OR(D46="",H46=""),"",IF(H46&lt;=TODAY(),"Périmé",IF(DATEDIF(TODAY(),H46,"m")&gt;0,DATEDIF(TODAY(),H46,"m")&amp;" mois et ","")&amp;DATEDIF(TODAY(),H46,"md")&amp;" jours"))</f>
        <v/>
      </c>
      <c r="J46" s="16" t="str">
        <f>IF(OR(G46&lt;=5,G46="Périmé"),"à commander","")</f>
        <v>à commander</v>
      </c>
    </row>
    <row r="47" spans="3:10" ht="16.5" x14ac:dyDescent="0.3">
      <c r="C47" s="2"/>
      <c r="D47" s="6"/>
      <c r="E47" s="4"/>
      <c r="F47" s="4"/>
      <c r="G47" s="4"/>
      <c r="H47" s="4"/>
      <c r="I47" s="10" t="str">
        <f ca="1">IF(OR(D47="",H47=""),"",IF(H47&lt;=TODAY(),"Périmé",IF(DATEDIF(TODAY(),H47,"m")&gt;0,DATEDIF(TODAY(),H47,"m")&amp;" mois et ","")&amp;DATEDIF(TODAY(),H47,"md")&amp;" jours"))</f>
        <v/>
      </c>
      <c r="J47" s="16" t="str">
        <f>IF(OR(G47&lt;=5,G47="Périmé"),"à commander","")</f>
        <v>à commander</v>
      </c>
    </row>
    <row r="48" spans="3:10" ht="16.5" x14ac:dyDescent="0.3">
      <c r="C48" s="3"/>
      <c r="D48" s="5"/>
      <c r="E48" s="4"/>
      <c r="F48" s="4"/>
      <c r="G48" s="4"/>
      <c r="H48" s="4"/>
      <c r="I48" s="10" t="str">
        <f ca="1">IF(OR(D48="",H48=""),"",IF(H48&lt;=TODAY(),"Périmé",IF(DATEDIF(TODAY(),H48,"m")&gt;0,DATEDIF(TODAY(),H48,"m")&amp;" mois et ","")&amp;DATEDIF(TODAY(),H48,"md")&amp;" jours"))</f>
        <v/>
      </c>
      <c r="J48" s="16" t="str">
        <f>IF(OR(G48&lt;=5,G48="Périmé"),"à commander","")</f>
        <v>à commander</v>
      </c>
    </row>
    <row r="49" spans="5:10" x14ac:dyDescent="0.25">
      <c r="E49" s="6"/>
      <c r="F49" s="4"/>
      <c r="G49" s="6"/>
      <c r="J49" s="16" t="str">
        <f>IF(OR(I49&lt;=5,G49="Périmé"),"à commander","")</f>
        <v>à commander</v>
      </c>
    </row>
  </sheetData>
  <phoneticPr fontId="0" type="noConversion"/>
  <conditionalFormatting sqref="I2:I48">
    <cfRule type="cellIs" dxfId="3" priority="2" stopIfTrue="1" operator="between">
      <formula>"Périmé"</formula>
      <formula>"Périmé"</formula>
    </cfRule>
  </conditionalFormatting>
  <conditionalFormatting sqref="H2:H48">
    <cfRule type="expression" dxfId="2" priority="1" stopIfTrue="1">
      <formula>AND($H2&lt;&gt;"",$H2&lt;=$A$1)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Stryker</dc:creator>
  <cp:lastModifiedBy>PMK</cp:lastModifiedBy>
  <dcterms:created xsi:type="dcterms:W3CDTF">2017-07-22T10:48:16Z</dcterms:created>
  <dcterms:modified xsi:type="dcterms:W3CDTF">2017-07-28T17:55:33Z</dcterms:modified>
</cp:coreProperties>
</file>