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Default Extension="tiff" ContentType="image/tif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705" windowHeight="11880"/>
  </bookViews>
  <sheets>
    <sheet name="Feuil1" sheetId="1" r:id="rId1"/>
  </sheets>
  <definedNames>
    <definedName name="_xlnm.Print_Area" localSheetId="0">Feuil1!$A$1:$R$46</definedName>
  </definedNames>
  <calcPr calcId="125725"/>
</workbook>
</file>

<file path=xl/calcChain.xml><?xml version="1.0" encoding="utf-8"?>
<calcChain xmlns="http://schemas.openxmlformats.org/spreadsheetml/2006/main">
  <c r="G35" i="1"/>
  <c r="G36"/>
  <c r="G37"/>
  <c r="G38"/>
  <c r="G39"/>
  <c r="G40"/>
  <c r="G41"/>
  <c r="G42"/>
  <c r="G43"/>
  <c r="G44"/>
  <c r="G45"/>
  <c r="G34"/>
  <c r="G24"/>
  <c r="G25"/>
  <c r="G26"/>
  <c r="G27"/>
  <c r="G28"/>
  <c r="G29"/>
  <c r="G23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"/>
  <c r="F20"/>
  <c r="G5"/>
  <c r="G6"/>
  <c r="G7"/>
  <c r="G8"/>
  <c r="G9"/>
  <c r="G10"/>
  <c r="G11"/>
  <c r="G12"/>
  <c r="G13"/>
  <c r="G14"/>
  <c r="G15"/>
  <c r="G16"/>
  <c r="G17"/>
  <c r="G18"/>
  <c r="G19"/>
  <c r="G4"/>
  <c r="P41"/>
  <c r="V3"/>
  <c r="U3"/>
  <c r="T3"/>
  <c r="S3"/>
  <c r="F30"/>
  <c r="V2"/>
  <c r="U2"/>
  <c r="T2"/>
  <c r="S2"/>
  <c r="F46"/>
  <c r="Q44" l="1"/>
  <c r="G20"/>
  <c r="G30"/>
  <c r="Q45"/>
  <c r="N41"/>
  <c r="G46"/>
  <c r="Q46" l="1"/>
</calcChain>
</file>

<file path=xl/sharedStrings.xml><?xml version="1.0" encoding="utf-8"?>
<sst xmlns="http://schemas.openxmlformats.org/spreadsheetml/2006/main" count="60" uniqueCount="36">
  <si>
    <t>Liste d'épicerie et spéciaux</t>
  </si>
  <si>
    <t>Produits</t>
  </si>
  <si>
    <t>Prix</t>
  </si>
  <si>
    <t>Coupon</t>
  </si>
  <si>
    <t>Magasin</t>
  </si>
  <si>
    <t>Total</t>
  </si>
  <si>
    <t>Qté</t>
  </si>
  <si>
    <t>#coup.</t>
  </si>
  <si>
    <t>Fruits et légumes</t>
  </si>
  <si>
    <t>Pain</t>
  </si>
  <si>
    <t>Produits laitiers et viandes</t>
  </si>
  <si>
    <t>Dans les rangées</t>
  </si>
  <si>
    <t>Total économie coupons</t>
  </si>
  <si>
    <t>Total estimé moins coupon</t>
  </si>
  <si>
    <t>Prix total avant coupon</t>
  </si>
  <si>
    <t>savon sunlight</t>
  </si>
  <si>
    <t>Jean-coutu</t>
  </si>
  <si>
    <t>coupon Zone</t>
  </si>
  <si>
    <t>Biscuit Boutchou</t>
  </si>
  <si>
    <t>Maxi</t>
  </si>
  <si>
    <t>Maxi (2/2$)</t>
  </si>
  <si>
    <t>Dentifrice pro santé (170ml)</t>
  </si>
  <si>
    <t>Walmart</t>
  </si>
  <si>
    <t>Resolve</t>
  </si>
  <si>
    <t>Fantastik</t>
  </si>
  <si>
    <t>Provigo</t>
  </si>
  <si>
    <t>boite de jus Deli-cinq</t>
  </si>
  <si>
    <t>Filets de poisson  high liner</t>
  </si>
  <si>
    <t xml:space="preserve">Maxi </t>
  </si>
  <si>
    <t>Thé Tetley</t>
  </si>
  <si>
    <t>Herbal essence 300ml</t>
  </si>
  <si>
    <t>Total 
avant taxe</t>
  </si>
  <si>
    <t>Grand
Total</t>
  </si>
  <si>
    <t>Nbr.
coup.</t>
  </si>
  <si>
    <t>TPS</t>
  </si>
  <si>
    <t>TVQ</t>
  </si>
</sst>
</file>

<file path=xl/styles.xml><?xml version="1.0" encoding="utf-8"?>
<styleSheet xmlns="http://schemas.openxmlformats.org/spreadsheetml/2006/main">
  <numFmts count="1">
    <numFmt numFmtId="164" formatCode="#,##0.00\ &quot;$&quot;"/>
  </numFmts>
  <fonts count="8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2"/>
      <color theme="7" tint="-0.249977111117893"/>
      <name val="Calibri"/>
      <family val="2"/>
      <scheme val="minor"/>
    </font>
    <font>
      <sz val="10.5"/>
      <color theme="7" tint="-0.249977111117893"/>
      <name val="Arial Narrow"/>
      <family val="2"/>
    </font>
    <font>
      <b/>
      <sz val="10.5"/>
      <color theme="7" tint="-0.249977111117893"/>
      <name val="Arial Narrow"/>
      <family val="2"/>
    </font>
    <font>
      <sz val="10.5"/>
      <color theme="1" tint="0.34998626667073579"/>
      <name val="Arial Narrow"/>
      <family val="2"/>
    </font>
    <font>
      <b/>
      <sz val="10.5"/>
      <color theme="1" tint="0.34998626667073579"/>
      <name val="Arial Narro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7" tint="0.79998168889431442"/>
      </top>
      <bottom style="thin">
        <color theme="7" tint="0.79998168889431442"/>
      </bottom>
      <diagonal/>
    </border>
    <border>
      <left style="thin">
        <color theme="7" tint="0.79998168889431442"/>
      </left>
      <right/>
      <top style="thin">
        <color theme="7" tint="0.79998168889431442"/>
      </top>
      <bottom style="thin">
        <color theme="7" tint="0.79998168889431442"/>
      </bottom>
      <diagonal/>
    </border>
    <border>
      <left/>
      <right/>
      <top/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0" tint="-0.14999847407452621"/>
      </right>
      <top style="thin">
        <color theme="7" tint="0.79998168889431442"/>
      </top>
      <bottom style="thin">
        <color theme="7" tint="0.79998168889431442"/>
      </bottom>
      <diagonal/>
    </border>
    <border>
      <left/>
      <right/>
      <top style="thin">
        <color theme="7" tint="0.79998168889431442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7" tint="0.79998168889431442"/>
      </right>
      <top style="thin">
        <color theme="0" tint="-0.14999847407452621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0" tint="-0.14999847407452621"/>
      </top>
      <bottom style="thin">
        <color theme="7" tint="0.79998168889431442"/>
      </bottom>
      <diagonal/>
    </border>
    <border>
      <left style="thin">
        <color theme="7" tint="0.79998168889431442"/>
      </left>
      <right style="thin">
        <color theme="0" tint="-0.14999847407452621"/>
      </right>
      <top style="thin">
        <color theme="0" tint="-0.14999847407452621"/>
      </top>
      <bottom style="thin">
        <color theme="7" tint="0.79998168889431442"/>
      </bottom>
      <diagonal/>
    </border>
    <border>
      <left style="thin">
        <color theme="0" tint="-0.14999847407452621"/>
      </left>
      <right style="thin">
        <color theme="7" tint="0.79998168889431442"/>
      </right>
      <top style="thin">
        <color theme="7" tint="0.79998168889431442"/>
      </top>
      <bottom style="thin">
        <color theme="7" tint="0.79998168889431442"/>
      </bottom>
      <diagonal/>
    </border>
    <border>
      <left style="thin">
        <color theme="0" tint="-0.14999847407452621"/>
      </left>
      <right style="thin">
        <color theme="7" tint="0.79998168889431442"/>
      </right>
      <top style="thin">
        <color theme="7" tint="0.79998168889431442"/>
      </top>
      <bottom style="thin">
        <color theme="0" tint="-0.14999847407452621"/>
      </bottom>
      <diagonal/>
    </border>
    <border>
      <left style="thin">
        <color theme="7" tint="0.79998168889431442"/>
      </left>
      <right style="thin">
        <color theme="7" tint="0.79998168889431442"/>
      </right>
      <top style="thin">
        <color theme="7" tint="0.79998168889431442"/>
      </top>
      <bottom style="thin">
        <color theme="0" tint="-0.14999847407452621"/>
      </bottom>
      <diagonal/>
    </border>
    <border>
      <left style="thin">
        <color theme="7" tint="0.79998168889431442"/>
      </left>
      <right style="thin">
        <color theme="0" tint="-0.14999847407452621"/>
      </right>
      <top style="thin">
        <color theme="7" tint="0.79998168889431442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/>
    <xf numFmtId="164" fontId="2" fillId="0" borderId="0" xfId="0" applyNumberFormat="1" applyFont="1"/>
    <xf numFmtId="0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1" fillId="0" borderId="0" xfId="0" applyFont="1" applyAlignment="1"/>
    <xf numFmtId="0" fontId="5" fillId="0" borderId="1" xfId="0" applyFont="1" applyBorder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4" fillId="0" borderId="1" xfId="0" applyFont="1" applyBorder="1"/>
    <xf numFmtId="164" fontId="4" fillId="0" borderId="1" xfId="0" applyNumberFormat="1" applyFont="1" applyBorder="1"/>
    <xf numFmtId="0" fontId="4" fillId="0" borderId="1" xfId="0" applyNumberFormat="1" applyFont="1" applyBorder="1"/>
    <xf numFmtId="0" fontId="4" fillId="0" borderId="1" xfId="0" applyFont="1" applyFill="1" applyBorder="1"/>
    <xf numFmtId="164" fontId="4" fillId="0" borderId="1" xfId="0" applyNumberFormat="1" applyFont="1" applyFill="1" applyBorder="1"/>
    <xf numFmtId="0" fontId="4" fillId="0" borderId="1" xfId="0" applyNumberFormat="1" applyFont="1" applyFill="1" applyBorder="1"/>
    <xf numFmtId="0" fontId="6" fillId="0" borderId="1" xfId="0" applyFont="1" applyFill="1" applyBorder="1"/>
    <xf numFmtId="164" fontId="6" fillId="0" borderId="1" xfId="0" applyNumberFormat="1" applyFont="1" applyFill="1" applyBorder="1"/>
    <xf numFmtId="0" fontId="6" fillId="0" borderId="1" xfId="0" applyNumberFormat="1" applyFont="1" applyFill="1" applyBorder="1"/>
    <xf numFmtId="0" fontId="4" fillId="0" borderId="0" xfId="0" applyFont="1"/>
    <xf numFmtId="164" fontId="4" fillId="0" borderId="0" xfId="0" applyNumberFormat="1" applyFont="1"/>
    <xf numFmtId="0" fontId="4" fillId="0" borderId="0" xfId="0" applyNumberFormat="1" applyFont="1"/>
    <xf numFmtId="164" fontId="5" fillId="0" borderId="0" xfId="0" applyNumberFormat="1" applyFont="1"/>
    <xf numFmtId="0" fontId="5" fillId="0" borderId="2" xfId="0" applyFont="1" applyBorder="1" applyAlignment="1">
      <alignment horizontal="center"/>
    </xf>
    <xf numFmtId="164" fontId="4" fillId="0" borderId="2" xfId="0" applyNumberFormat="1" applyFont="1" applyBorder="1"/>
    <xf numFmtId="0" fontId="6" fillId="0" borderId="1" xfId="0" applyFont="1" applyBorder="1"/>
    <xf numFmtId="164" fontId="6" fillId="0" borderId="1" xfId="0" applyNumberFormat="1" applyFont="1" applyBorder="1"/>
    <xf numFmtId="0" fontId="6" fillId="0" borderId="1" xfId="0" applyNumberFormat="1" applyFont="1" applyBorder="1"/>
    <xf numFmtId="164" fontId="6" fillId="0" borderId="0" xfId="0" applyNumberFormat="1" applyFont="1"/>
    <xf numFmtId="164" fontId="7" fillId="0" borderId="0" xfId="0" applyNumberFormat="1" applyFont="1"/>
    <xf numFmtId="0" fontId="5" fillId="0" borderId="4" xfId="0" applyFont="1" applyBorder="1" applyAlignment="1">
      <alignment horizontal="center"/>
    </xf>
    <xf numFmtId="164" fontId="4" fillId="0" borderId="4" xfId="0" applyNumberFormat="1" applyFont="1" applyBorder="1"/>
    <xf numFmtId="164" fontId="4" fillId="0" borderId="5" xfId="0" applyNumberFormat="1" applyFont="1" applyBorder="1"/>
    <xf numFmtId="0" fontId="4" fillId="0" borderId="10" xfId="0" applyFont="1" applyBorder="1"/>
    <xf numFmtId="0" fontId="4" fillId="0" borderId="10" xfId="0" applyFont="1" applyFill="1" applyBorder="1"/>
    <xf numFmtId="164" fontId="4" fillId="0" borderId="4" xfId="0" applyNumberFormat="1" applyFont="1" applyFill="1" applyBorder="1"/>
    <xf numFmtId="0" fontId="6" fillId="0" borderId="10" xfId="0" applyFont="1" applyFill="1" applyBorder="1"/>
    <xf numFmtId="164" fontId="6" fillId="0" borderId="4" xfId="0" applyNumberFormat="1" applyFont="1" applyFill="1" applyBorder="1"/>
    <xf numFmtId="0" fontId="6" fillId="0" borderId="10" xfId="0" applyFont="1" applyBorder="1"/>
    <xf numFmtId="164" fontId="6" fillId="0" borderId="4" xfId="0" applyNumberFormat="1" applyFont="1" applyBorder="1"/>
    <xf numFmtId="0" fontId="6" fillId="0" borderId="11" xfId="0" applyFont="1" applyBorder="1"/>
    <xf numFmtId="0" fontId="6" fillId="0" borderId="12" xfId="0" applyFont="1" applyBorder="1"/>
    <xf numFmtId="164" fontId="6" fillId="0" borderId="12" xfId="0" applyNumberFormat="1" applyFont="1" applyBorder="1"/>
    <xf numFmtId="0" fontId="6" fillId="0" borderId="12" xfId="0" applyNumberFormat="1" applyFont="1" applyBorder="1"/>
    <xf numFmtId="164" fontId="6" fillId="0" borderId="13" xfId="0" applyNumberFormat="1" applyFont="1" applyFill="1" applyBorder="1"/>
    <xf numFmtId="0" fontId="5" fillId="0" borderId="6" xfId="0" applyFont="1" applyBorder="1" applyAlignment="1">
      <alignment horizontal="center"/>
    </xf>
    <xf numFmtId="164" fontId="4" fillId="0" borderId="6" xfId="0" applyNumberFormat="1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tiff"/><Relationship Id="rId1" Type="http://schemas.openxmlformats.org/officeDocument/2006/relationships/image" Target="../media/image1.tif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46"/>
  <sheetViews>
    <sheetView showGridLines="0" tabSelected="1" zoomScale="60" zoomScaleNormal="60" workbookViewId="0">
      <selection activeCell="L4" sqref="L4"/>
    </sheetView>
  </sheetViews>
  <sheetFormatPr baseColWidth="10" defaultRowHeight="15"/>
  <cols>
    <col min="1" max="1" width="4.5703125" style="1" customWidth="1"/>
    <col min="2" max="2" width="35.7109375" style="1" bestFit="1" customWidth="1"/>
    <col min="3" max="3" width="18.42578125" style="1" customWidth="1"/>
    <col min="4" max="4" width="11.42578125" style="1"/>
    <col min="5" max="5" width="6.42578125" style="4" customWidth="1"/>
    <col min="6" max="7" width="11.42578125" style="1"/>
    <col min="8" max="8" width="4.5703125" style="1" customWidth="1"/>
    <col min="9" max="9" width="27.85546875" style="1" customWidth="1"/>
    <col min="10" max="10" width="14" style="1" customWidth="1"/>
    <col min="11" max="11" width="7" style="1" bestFit="1" customWidth="1"/>
    <col min="12" max="13" width="7" style="1" customWidth="1"/>
    <col min="14" max="14" width="9.85546875" style="1" bestFit="1" customWidth="1"/>
    <col min="15" max="15" width="6.42578125" style="4" customWidth="1"/>
    <col min="16" max="16" width="10.42578125" style="1" bestFit="1" customWidth="1"/>
    <col min="17" max="17" width="10.42578125" style="1" customWidth="1"/>
    <col min="18" max="18" width="10.140625" style="1" bestFit="1" customWidth="1"/>
    <col min="19" max="19" width="24.7109375" style="1" customWidth="1"/>
    <col min="20" max="20" width="14.42578125" style="1" customWidth="1"/>
    <col min="21" max="21" width="25.140625" style="1" bestFit="1" customWidth="1"/>
    <col min="22" max="22" width="16.7109375" style="1" customWidth="1"/>
    <col min="23" max="16384" width="11.42578125" style="1"/>
  </cols>
  <sheetData>
    <row r="1" spans="1:22" ht="15.75">
      <c r="A1" s="55" t="s">
        <v>0</v>
      </c>
      <c r="B1" s="55"/>
      <c r="C1" s="55"/>
      <c r="D1" s="55"/>
      <c r="E1" s="55"/>
      <c r="F1" s="55"/>
      <c r="G1" s="55"/>
      <c r="H1" s="6"/>
      <c r="O1" s="1"/>
    </row>
    <row r="2" spans="1:22">
      <c r="A2" s="54" t="s">
        <v>8</v>
      </c>
      <c r="B2" s="54"/>
      <c r="C2" s="54"/>
      <c r="D2" s="54"/>
      <c r="E2" s="54"/>
      <c r="F2" s="54"/>
      <c r="G2" s="54"/>
      <c r="H2" s="53" t="s">
        <v>11</v>
      </c>
      <c r="I2" s="53"/>
      <c r="J2" s="53"/>
      <c r="K2" s="53"/>
      <c r="L2" s="53"/>
      <c r="M2" s="53"/>
      <c r="N2" s="53"/>
      <c r="O2" s="53"/>
      <c r="P2" s="53"/>
      <c r="Q2" s="53"/>
      <c r="R2" s="53"/>
      <c r="S2" s="1" t="str">
        <f>$A$2</f>
        <v>Fruits et légumes</v>
      </c>
      <c r="T2" s="1" t="str">
        <f>$A$21</f>
        <v>Pain</v>
      </c>
      <c r="U2" s="3" t="str">
        <f>$A$32</f>
        <v>Produits laitiers et viandes</v>
      </c>
      <c r="V2" s="1" t="str">
        <f>$H$2</f>
        <v>Dans les rangées</v>
      </c>
    </row>
    <row r="3" spans="1:22" ht="26.25" customHeight="1">
      <c r="A3" s="46" t="s">
        <v>6</v>
      </c>
      <c r="B3" s="46" t="s">
        <v>1</v>
      </c>
      <c r="C3" s="46" t="s">
        <v>4</v>
      </c>
      <c r="D3" s="46" t="s">
        <v>2</v>
      </c>
      <c r="E3" s="47" t="s">
        <v>7</v>
      </c>
      <c r="F3" s="46" t="s">
        <v>3</v>
      </c>
      <c r="G3" s="48" t="s">
        <v>5</v>
      </c>
      <c r="H3" s="49" t="s">
        <v>6</v>
      </c>
      <c r="I3" s="50" t="s">
        <v>1</v>
      </c>
      <c r="J3" s="50" t="s">
        <v>4</v>
      </c>
      <c r="K3" s="50" t="s">
        <v>2</v>
      </c>
      <c r="L3" s="50" t="s">
        <v>34</v>
      </c>
      <c r="M3" s="50" t="s">
        <v>35</v>
      </c>
      <c r="N3" s="51" t="s">
        <v>31</v>
      </c>
      <c r="O3" s="52" t="s">
        <v>33</v>
      </c>
      <c r="P3" s="50" t="s">
        <v>3</v>
      </c>
      <c r="Q3" s="51" t="s">
        <v>32</v>
      </c>
      <c r="S3" s="5">
        <f>(A4*D4)+(A5*D5)+(A6*D6)+(A7*D7)+(A8*D8)+(A9*D9)+(A10*D10)+(A11*D11)+(A12*D12)+(A13*D13)+(A14*D14)+(A15*D15)+(A16*D16)+(A17*D17)+(A18*D18)+(A19*D19)</f>
        <v>0</v>
      </c>
      <c r="T3" s="5">
        <f>(A23*D23)+(A24*D24)+(A25*D25)+(A26*D26)+(A27*D27)+(A28*D28)+(A29*D29)</f>
        <v>0</v>
      </c>
      <c r="U3" s="5">
        <f>(A34*D34)+(A35*D35)+(A36*D36)+(A37*D37)+(A38*D38)+(A39*D39)+(A40*D40)+(A41*D41)+(A42*D42)+(A43*D43)+(A44*D44)+(A45*D45)</f>
        <v>0</v>
      </c>
      <c r="V3" s="5">
        <f>(H4*K4)+(H5*K5)+(H6*K6)+(H7*K7)+(H8*K8)+(H9*K9)+(H10*K10)+(H11*K11)+(H12*K12)+(H13*K13)+(H14*K14)+(H15*K15)+(H16*K16)+(H17*K17)+(H18*K18)+(H19*K19)+(H20*K20)+(H21*K21)+(H22*K22)+(H23*K23)+(H24*K24)+(H25*K25)*(+H26*K26)+(H27*K27)+(H28*K28)+(H29*K29)+(H30*K30)+(H31*K31)+(H32*K32)+(H33*K33)+(H34*K34)+(H35*K35)+(H36*K36)+(H37*K37)+(H38*K38)+(H39*K39)+(H40*K40)</f>
        <v>52.94</v>
      </c>
    </row>
    <row r="4" spans="1:22" ht="14.1" customHeight="1">
      <c r="A4" s="9"/>
      <c r="B4" s="9"/>
      <c r="C4" s="9"/>
      <c r="D4" s="10"/>
      <c r="E4" s="11"/>
      <c r="F4" s="10"/>
      <c r="G4" s="30" t="str">
        <f>IF(A4="","",(A4*D4)-(E4*F4))</f>
        <v/>
      </c>
      <c r="H4" s="32">
        <v>6</v>
      </c>
      <c r="I4" s="9" t="s">
        <v>15</v>
      </c>
      <c r="J4" s="9" t="s">
        <v>16</v>
      </c>
      <c r="K4" s="10">
        <v>3.99</v>
      </c>
      <c r="L4" s="10">
        <f>IF(H4="","",(H4*K4)*0.05)</f>
        <v>1.1970000000000001</v>
      </c>
      <c r="M4" s="10"/>
      <c r="N4" s="30"/>
      <c r="O4" s="11">
        <v>6</v>
      </c>
      <c r="P4" s="10">
        <v>2</v>
      </c>
      <c r="Q4" s="30"/>
    </row>
    <row r="5" spans="1:22" ht="14.1" customHeight="1">
      <c r="A5" s="9"/>
      <c r="B5" s="9"/>
      <c r="C5" s="9"/>
      <c r="D5" s="10"/>
      <c r="E5" s="11"/>
      <c r="F5" s="10"/>
      <c r="G5" s="30" t="str">
        <f t="shared" ref="G5:G19" si="0">IF(A5="","",(A5*D5)-(E5*F5))</f>
        <v/>
      </c>
      <c r="H5" s="32"/>
      <c r="I5" s="9" t="s">
        <v>17</v>
      </c>
      <c r="J5" s="9"/>
      <c r="K5" s="10"/>
      <c r="L5" s="10" t="str">
        <f t="shared" ref="L5:L40" si="1">IF(H5="","",(H5*K5)*0.05)</f>
        <v/>
      </c>
      <c r="M5" s="10"/>
      <c r="N5" s="30"/>
      <c r="O5" s="11">
        <v>6</v>
      </c>
      <c r="P5" s="10">
        <v>2</v>
      </c>
      <c r="Q5" s="30"/>
    </row>
    <row r="6" spans="1:22" ht="14.1" customHeight="1">
      <c r="A6" s="9"/>
      <c r="B6" s="9"/>
      <c r="C6" s="9"/>
      <c r="D6" s="10"/>
      <c r="E6" s="11"/>
      <c r="F6" s="10"/>
      <c r="G6" s="30" t="str">
        <f t="shared" si="0"/>
        <v/>
      </c>
      <c r="H6" s="33">
        <v>2</v>
      </c>
      <c r="I6" s="12" t="s">
        <v>18</v>
      </c>
      <c r="J6" s="12" t="s">
        <v>20</v>
      </c>
      <c r="K6" s="13">
        <v>1</v>
      </c>
      <c r="L6" s="10">
        <f t="shared" si="1"/>
        <v>0.1</v>
      </c>
      <c r="M6" s="13"/>
      <c r="N6" s="34"/>
      <c r="O6" s="14">
        <v>2</v>
      </c>
      <c r="P6" s="13">
        <v>1</v>
      </c>
      <c r="Q6" s="34"/>
    </row>
    <row r="7" spans="1:22" ht="14.1" customHeight="1">
      <c r="A7" s="9"/>
      <c r="B7" s="9"/>
      <c r="C7" s="9"/>
      <c r="D7" s="10"/>
      <c r="E7" s="11"/>
      <c r="F7" s="10"/>
      <c r="G7" s="30" t="str">
        <f t="shared" si="0"/>
        <v/>
      </c>
      <c r="H7" s="33">
        <v>2</v>
      </c>
      <c r="I7" s="12" t="s">
        <v>21</v>
      </c>
      <c r="J7" s="12" t="s">
        <v>22</v>
      </c>
      <c r="K7" s="12">
        <v>1</v>
      </c>
      <c r="L7" s="10">
        <f t="shared" si="1"/>
        <v>0.1</v>
      </c>
      <c r="M7" s="12"/>
      <c r="N7" s="34"/>
      <c r="O7" s="14">
        <v>2</v>
      </c>
      <c r="P7" s="13">
        <v>1</v>
      </c>
      <c r="Q7" s="34"/>
    </row>
    <row r="8" spans="1:22" ht="14.1" customHeight="1">
      <c r="A8" s="9"/>
      <c r="B8" s="9"/>
      <c r="C8" s="9"/>
      <c r="D8" s="10"/>
      <c r="E8" s="11"/>
      <c r="F8" s="10"/>
      <c r="G8" s="30" t="str">
        <f t="shared" si="0"/>
        <v/>
      </c>
      <c r="H8" s="33">
        <v>1</v>
      </c>
      <c r="I8" s="12" t="s">
        <v>23</v>
      </c>
      <c r="J8" s="12" t="s">
        <v>20</v>
      </c>
      <c r="K8" s="13">
        <v>2</v>
      </c>
      <c r="L8" s="10">
        <f t="shared" si="1"/>
        <v>0.1</v>
      </c>
      <c r="M8" s="13"/>
      <c r="N8" s="34"/>
      <c r="O8" s="14">
        <v>1</v>
      </c>
      <c r="P8" s="13">
        <v>2</v>
      </c>
      <c r="Q8" s="34"/>
    </row>
    <row r="9" spans="1:22" ht="14.1" customHeight="1">
      <c r="A9" s="9"/>
      <c r="B9" s="9"/>
      <c r="C9" s="9"/>
      <c r="D9" s="10"/>
      <c r="E9" s="11"/>
      <c r="F9" s="10"/>
      <c r="G9" s="30" t="str">
        <f t="shared" si="0"/>
        <v/>
      </c>
      <c r="H9" s="35">
        <v>1</v>
      </c>
      <c r="I9" s="15" t="s">
        <v>24</v>
      </c>
      <c r="J9" s="15" t="s">
        <v>25</v>
      </c>
      <c r="K9" s="16">
        <v>2</v>
      </c>
      <c r="L9" s="10">
        <f t="shared" si="1"/>
        <v>0.1</v>
      </c>
      <c r="M9" s="16"/>
      <c r="N9" s="36"/>
      <c r="O9" s="17">
        <v>1</v>
      </c>
      <c r="P9" s="16">
        <v>1.5</v>
      </c>
      <c r="Q9" s="36"/>
    </row>
    <row r="10" spans="1:22" ht="14.1" customHeight="1">
      <c r="A10" s="9"/>
      <c r="B10" s="9"/>
      <c r="C10" s="9"/>
      <c r="D10" s="10"/>
      <c r="E10" s="11"/>
      <c r="F10" s="10"/>
      <c r="G10" s="30" t="str">
        <f t="shared" si="0"/>
        <v/>
      </c>
      <c r="H10" s="35">
        <v>2</v>
      </c>
      <c r="I10" s="15" t="s">
        <v>24</v>
      </c>
      <c r="J10" s="15" t="s">
        <v>25</v>
      </c>
      <c r="K10" s="16">
        <v>2</v>
      </c>
      <c r="L10" s="10">
        <f t="shared" si="1"/>
        <v>0.2</v>
      </c>
      <c r="M10" s="16"/>
      <c r="N10" s="36"/>
      <c r="O10" s="17">
        <v>1</v>
      </c>
      <c r="P10" s="16">
        <v>2</v>
      </c>
      <c r="Q10" s="36"/>
    </row>
    <row r="11" spans="1:22" ht="14.1" customHeight="1">
      <c r="A11" s="9"/>
      <c r="B11" s="9"/>
      <c r="C11" s="9"/>
      <c r="D11" s="10"/>
      <c r="E11" s="11"/>
      <c r="F11" s="10"/>
      <c r="G11" s="30" t="str">
        <f t="shared" si="0"/>
        <v/>
      </c>
      <c r="H11" s="35">
        <v>2</v>
      </c>
      <c r="I11" s="15" t="s">
        <v>26</v>
      </c>
      <c r="J11" s="15" t="s">
        <v>28</v>
      </c>
      <c r="K11" s="16">
        <v>2</v>
      </c>
      <c r="L11" s="10">
        <f t="shared" si="1"/>
        <v>0.2</v>
      </c>
      <c r="M11" s="16"/>
      <c r="N11" s="36"/>
      <c r="O11" s="17">
        <v>0</v>
      </c>
      <c r="P11" s="16">
        <v>0</v>
      </c>
      <c r="Q11" s="36"/>
    </row>
    <row r="12" spans="1:22" ht="14.1" customHeight="1">
      <c r="A12" s="9"/>
      <c r="B12" s="9"/>
      <c r="C12" s="9"/>
      <c r="D12" s="10"/>
      <c r="E12" s="11"/>
      <c r="F12" s="10"/>
      <c r="G12" s="30" t="str">
        <f t="shared" si="0"/>
        <v/>
      </c>
      <c r="H12" s="35">
        <v>5</v>
      </c>
      <c r="I12" s="15" t="s">
        <v>27</v>
      </c>
      <c r="J12" s="15" t="s">
        <v>28</v>
      </c>
      <c r="K12" s="16">
        <v>2</v>
      </c>
      <c r="L12" s="10">
        <f t="shared" si="1"/>
        <v>0.5</v>
      </c>
      <c r="M12" s="16"/>
      <c r="N12" s="36"/>
      <c r="O12" s="17">
        <v>5</v>
      </c>
      <c r="P12" s="16">
        <v>1</v>
      </c>
      <c r="Q12" s="36"/>
    </row>
    <row r="13" spans="1:22" ht="14.1" customHeight="1">
      <c r="A13" s="9"/>
      <c r="B13" s="9"/>
      <c r="C13" s="9"/>
      <c r="D13" s="10"/>
      <c r="E13" s="11"/>
      <c r="F13" s="10"/>
      <c r="G13" s="30" t="str">
        <f t="shared" si="0"/>
        <v/>
      </c>
      <c r="H13" s="35">
        <v>1</v>
      </c>
      <c r="I13" s="15" t="s">
        <v>29</v>
      </c>
      <c r="J13" s="15" t="s">
        <v>19</v>
      </c>
      <c r="K13" s="16">
        <v>2</v>
      </c>
      <c r="L13" s="10">
        <f t="shared" si="1"/>
        <v>0.1</v>
      </c>
      <c r="M13" s="16"/>
      <c r="N13" s="36"/>
      <c r="O13" s="17">
        <v>1</v>
      </c>
      <c r="P13" s="16">
        <v>1</v>
      </c>
      <c r="Q13" s="36"/>
    </row>
    <row r="14" spans="1:22" ht="14.1" customHeight="1">
      <c r="A14" s="9"/>
      <c r="B14" s="9"/>
      <c r="C14" s="9"/>
      <c r="D14" s="10"/>
      <c r="E14" s="11"/>
      <c r="F14" s="10"/>
      <c r="G14" s="30" t="str">
        <f t="shared" si="0"/>
        <v/>
      </c>
      <c r="H14" s="35">
        <v>1</v>
      </c>
      <c r="I14" s="15" t="s">
        <v>30</v>
      </c>
      <c r="J14" s="15" t="s">
        <v>22</v>
      </c>
      <c r="K14" s="16">
        <v>1</v>
      </c>
      <c r="L14" s="10">
        <f t="shared" si="1"/>
        <v>0.05</v>
      </c>
      <c r="M14" s="16"/>
      <c r="N14" s="36"/>
      <c r="O14" s="17"/>
      <c r="P14" s="16"/>
      <c r="Q14" s="36"/>
    </row>
    <row r="15" spans="1:22" ht="14.1" customHeight="1">
      <c r="A15" s="9"/>
      <c r="B15" s="9"/>
      <c r="C15" s="9"/>
      <c r="D15" s="10"/>
      <c r="E15" s="11"/>
      <c r="F15" s="10"/>
      <c r="G15" s="30" t="str">
        <f t="shared" si="0"/>
        <v/>
      </c>
      <c r="H15" s="35"/>
      <c r="I15" s="15"/>
      <c r="J15" s="15"/>
      <c r="K15" s="16"/>
      <c r="L15" s="10" t="str">
        <f t="shared" si="1"/>
        <v/>
      </c>
      <c r="M15" s="16"/>
      <c r="N15" s="36"/>
      <c r="O15" s="17"/>
      <c r="P15" s="16"/>
      <c r="Q15" s="36"/>
    </row>
    <row r="16" spans="1:22" ht="14.1" customHeight="1">
      <c r="A16" s="9"/>
      <c r="B16" s="9"/>
      <c r="C16" s="9"/>
      <c r="D16" s="10"/>
      <c r="E16" s="11"/>
      <c r="F16" s="10"/>
      <c r="G16" s="30" t="str">
        <f t="shared" si="0"/>
        <v/>
      </c>
      <c r="H16" s="35"/>
      <c r="I16" s="15"/>
      <c r="J16" s="15"/>
      <c r="K16" s="16"/>
      <c r="L16" s="10" t="str">
        <f t="shared" si="1"/>
        <v/>
      </c>
      <c r="M16" s="16"/>
      <c r="N16" s="36"/>
      <c r="O16" s="17"/>
      <c r="P16" s="16"/>
      <c r="Q16" s="36"/>
    </row>
    <row r="17" spans="1:17" ht="14.1" customHeight="1">
      <c r="A17" s="9"/>
      <c r="B17" s="9"/>
      <c r="C17" s="9"/>
      <c r="D17" s="10"/>
      <c r="E17" s="11"/>
      <c r="F17" s="10"/>
      <c r="G17" s="30" t="str">
        <f t="shared" si="0"/>
        <v/>
      </c>
      <c r="H17" s="35"/>
      <c r="I17" s="15"/>
      <c r="J17" s="15"/>
      <c r="K17" s="16"/>
      <c r="L17" s="10" t="str">
        <f t="shared" si="1"/>
        <v/>
      </c>
      <c r="M17" s="16"/>
      <c r="N17" s="36"/>
      <c r="O17" s="17"/>
      <c r="P17" s="15"/>
      <c r="Q17" s="36"/>
    </row>
    <row r="18" spans="1:17" ht="14.1" customHeight="1">
      <c r="A18" s="9"/>
      <c r="B18" s="9"/>
      <c r="C18" s="9"/>
      <c r="D18" s="10"/>
      <c r="E18" s="11"/>
      <c r="F18" s="10"/>
      <c r="G18" s="30" t="str">
        <f t="shared" si="0"/>
        <v/>
      </c>
      <c r="H18" s="35"/>
      <c r="I18" s="15"/>
      <c r="J18" s="15"/>
      <c r="K18" s="16"/>
      <c r="L18" s="10" t="str">
        <f t="shared" si="1"/>
        <v/>
      </c>
      <c r="M18" s="16"/>
      <c r="N18" s="36"/>
      <c r="O18" s="17"/>
      <c r="P18" s="16"/>
      <c r="Q18" s="36"/>
    </row>
    <row r="19" spans="1:17" ht="14.1" customHeight="1">
      <c r="A19" s="9"/>
      <c r="B19" s="9"/>
      <c r="C19" s="9"/>
      <c r="D19" s="10"/>
      <c r="E19" s="11"/>
      <c r="F19" s="10"/>
      <c r="G19" s="30" t="str">
        <f t="shared" si="0"/>
        <v/>
      </c>
      <c r="H19" s="35"/>
      <c r="I19" s="15"/>
      <c r="J19" s="15"/>
      <c r="K19" s="16"/>
      <c r="L19" s="10" t="str">
        <f t="shared" si="1"/>
        <v/>
      </c>
      <c r="M19" s="16"/>
      <c r="N19" s="36"/>
      <c r="O19" s="17"/>
      <c r="P19" s="16"/>
      <c r="Q19" s="36"/>
    </row>
    <row r="20" spans="1:17" ht="14.1" customHeight="1">
      <c r="A20" s="18"/>
      <c r="B20" s="18"/>
      <c r="C20" s="18"/>
      <c r="D20" s="19"/>
      <c r="E20" s="20"/>
      <c r="F20" s="19">
        <f>SUM(A21)</f>
        <v>0</v>
      </c>
      <c r="G20" s="21">
        <f>SUM(G4:G18)</f>
        <v>0</v>
      </c>
      <c r="H20" s="35"/>
      <c r="I20" s="15"/>
      <c r="J20" s="15"/>
      <c r="K20" s="16"/>
      <c r="L20" s="10" t="str">
        <f t="shared" si="1"/>
        <v/>
      </c>
      <c r="M20" s="16"/>
      <c r="N20" s="36"/>
      <c r="O20" s="17"/>
      <c r="P20" s="16"/>
      <c r="Q20" s="36"/>
    </row>
    <row r="21" spans="1:17" ht="14.1" customHeight="1">
      <c r="A21" s="57" t="s">
        <v>9</v>
      </c>
      <c r="B21" s="57"/>
      <c r="C21" s="57"/>
      <c r="D21" s="57"/>
      <c r="E21" s="57"/>
      <c r="F21" s="57"/>
      <c r="G21" s="53"/>
      <c r="H21" s="35"/>
      <c r="I21" s="15"/>
      <c r="J21" s="15"/>
      <c r="K21" s="16"/>
      <c r="L21" s="10" t="str">
        <f t="shared" si="1"/>
        <v/>
      </c>
      <c r="M21" s="16"/>
      <c r="N21" s="36"/>
      <c r="O21" s="17"/>
      <c r="P21" s="16"/>
      <c r="Q21" s="36"/>
    </row>
    <row r="22" spans="1:17" ht="14.1" customHeight="1">
      <c r="A22" s="7" t="s">
        <v>6</v>
      </c>
      <c r="B22" s="7" t="s">
        <v>1</v>
      </c>
      <c r="C22" s="7" t="s">
        <v>4</v>
      </c>
      <c r="D22" s="7" t="s">
        <v>2</v>
      </c>
      <c r="E22" s="8" t="s">
        <v>7</v>
      </c>
      <c r="F22" s="22" t="s">
        <v>3</v>
      </c>
      <c r="G22" s="44" t="s">
        <v>5</v>
      </c>
      <c r="H22" s="35"/>
      <c r="I22" s="15"/>
      <c r="J22" s="15"/>
      <c r="K22" s="16"/>
      <c r="L22" s="10" t="str">
        <f t="shared" si="1"/>
        <v/>
      </c>
      <c r="M22" s="16"/>
      <c r="N22" s="36"/>
      <c r="O22" s="17"/>
      <c r="P22" s="16"/>
      <c r="Q22" s="36"/>
    </row>
    <row r="23" spans="1:17" ht="14.1" customHeight="1">
      <c r="A23" s="9"/>
      <c r="B23" s="9"/>
      <c r="C23" s="9"/>
      <c r="D23" s="10"/>
      <c r="E23" s="11"/>
      <c r="F23" s="23"/>
      <c r="G23" s="45" t="str">
        <f>IF(A23="","",(A23*D23)-(E23*F23))</f>
        <v/>
      </c>
      <c r="H23" s="35"/>
      <c r="I23" s="15"/>
      <c r="J23" s="15"/>
      <c r="K23" s="16"/>
      <c r="L23" s="10" t="str">
        <f t="shared" si="1"/>
        <v/>
      </c>
      <c r="M23" s="16"/>
      <c r="N23" s="36"/>
      <c r="O23" s="17"/>
      <c r="P23" s="16"/>
      <c r="Q23" s="36"/>
    </row>
    <row r="24" spans="1:17" ht="14.1" customHeight="1">
      <c r="A24" s="9"/>
      <c r="B24" s="9"/>
      <c r="C24" s="9"/>
      <c r="D24" s="10"/>
      <c r="E24" s="11"/>
      <c r="F24" s="23"/>
      <c r="G24" s="45" t="str">
        <f t="shared" ref="G24:G29" si="2">IF(A24="","",(A24*D24)-(E24*F24))</f>
        <v/>
      </c>
      <c r="H24" s="35"/>
      <c r="I24" s="15"/>
      <c r="J24" s="15"/>
      <c r="K24" s="16"/>
      <c r="L24" s="10" t="str">
        <f t="shared" si="1"/>
        <v/>
      </c>
      <c r="M24" s="16"/>
      <c r="N24" s="36"/>
      <c r="O24" s="17"/>
      <c r="P24" s="16"/>
      <c r="Q24" s="36"/>
    </row>
    <row r="25" spans="1:17" ht="14.1" customHeight="1">
      <c r="A25" s="9"/>
      <c r="B25" s="9"/>
      <c r="C25" s="9"/>
      <c r="D25" s="10"/>
      <c r="E25" s="11"/>
      <c r="F25" s="23"/>
      <c r="G25" s="45" t="str">
        <f t="shared" si="2"/>
        <v/>
      </c>
      <c r="H25" s="35"/>
      <c r="I25" s="15"/>
      <c r="J25" s="15"/>
      <c r="K25" s="16"/>
      <c r="L25" s="10" t="str">
        <f t="shared" si="1"/>
        <v/>
      </c>
      <c r="M25" s="16"/>
      <c r="N25" s="36"/>
      <c r="O25" s="17"/>
      <c r="P25" s="16"/>
      <c r="Q25" s="36"/>
    </row>
    <row r="26" spans="1:17" ht="14.1" customHeight="1">
      <c r="A26" s="9"/>
      <c r="B26" s="9"/>
      <c r="C26" s="9"/>
      <c r="D26" s="10"/>
      <c r="E26" s="11"/>
      <c r="F26" s="23"/>
      <c r="G26" s="45" t="str">
        <f t="shared" si="2"/>
        <v/>
      </c>
      <c r="H26" s="35"/>
      <c r="I26" s="15"/>
      <c r="J26" s="15"/>
      <c r="K26" s="16"/>
      <c r="L26" s="10" t="str">
        <f t="shared" si="1"/>
        <v/>
      </c>
      <c r="M26" s="16"/>
      <c r="N26" s="36"/>
      <c r="O26" s="17"/>
      <c r="P26" s="16"/>
      <c r="Q26" s="36"/>
    </row>
    <row r="27" spans="1:17" ht="14.1" customHeight="1">
      <c r="A27" s="9"/>
      <c r="B27" s="9"/>
      <c r="C27" s="9"/>
      <c r="D27" s="10"/>
      <c r="E27" s="11"/>
      <c r="F27" s="23"/>
      <c r="G27" s="45" t="str">
        <f t="shared" si="2"/>
        <v/>
      </c>
      <c r="H27" s="37"/>
      <c r="I27" s="24"/>
      <c r="J27" s="24"/>
      <c r="K27" s="25"/>
      <c r="L27" s="10" t="str">
        <f t="shared" si="1"/>
        <v/>
      </c>
      <c r="M27" s="25"/>
      <c r="N27" s="36"/>
      <c r="O27" s="26"/>
      <c r="P27" s="25"/>
      <c r="Q27" s="36"/>
    </row>
    <row r="28" spans="1:17" ht="14.1" customHeight="1">
      <c r="A28" s="9"/>
      <c r="B28" s="9"/>
      <c r="C28" s="9"/>
      <c r="D28" s="10"/>
      <c r="E28" s="11"/>
      <c r="F28" s="23"/>
      <c r="G28" s="45" t="str">
        <f t="shared" si="2"/>
        <v/>
      </c>
      <c r="H28" s="37"/>
      <c r="I28" s="24"/>
      <c r="J28" s="24"/>
      <c r="K28" s="25"/>
      <c r="L28" s="10" t="str">
        <f t="shared" si="1"/>
        <v/>
      </c>
      <c r="M28" s="25"/>
      <c r="N28" s="38"/>
      <c r="O28" s="26"/>
      <c r="P28" s="25"/>
      <c r="Q28" s="38"/>
    </row>
    <row r="29" spans="1:17" ht="14.1" customHeight="1">
      <c r="A29" s="9"/>
      <c r="B29" s="9"/>
      <c r="C29" s="9"/>
      <c r="D29" s="10"/>
      <c r="E29" s="11"/>
      <c r="F29" s="23"/>
      <c r="G29" s="45" t="str">
        <f t="shared" si="2"/>
        <v/>
      </c>
      <c r="H29" s="37"/>
      <c r="I29" s="24"/>
      <c r="J29" s="24"/>
      <c r="K29" s="25"/>
      <c r="L29" s="10" t="str">
        <f t="shared" si="1"/>
        <v/>
      </c>
      <c r="M29" s="25"/>
      <c r="N29" s="36"/>
      <c r="O29" s="26"/>
      <c r="P29" s="25"/>
      <c r="Q29" s="36"/>
    </row>
    <row r="30" spans="1:17" ht="14.1" customHeight="1">
      <c r="A30" s="18"/>
      <c r="B30" s="18"/>
      <c r="C30" s="18"/>
      <c r="D30" s="19"/>
      <c r="E30" s="20"/>
      <c r="F30" s="31">
        <f>SUM(F23:F24)</f>
        <v>0</v>
      </c>
      <c r="G30" s="21">
        <f>SUM(G23:G24)</f>
        <v>0</v>
      </c>
      <c r="H30" s="37"/>
      <c r="I30" s="24"/>
      <c r="J30" s="24"/>
      <c r="K30" s="25"/>
      <c r="L30" s="10" t="str">
        <f t="shared" si="1"/>
        <v/>
      </c>
      <c r="M30" s="25"/>
      <c r="N30" s="36"/>
      <c r="O30" s="26"/>
      <c r="P30" s="25"/>
      <c r="Q30" s="36"/>
    </row>
    <row r="31" spans="1:17" ht="14.1" customHeight="1">
      <c r="H31" s="37"/>
      <c r="I31" s="24"/>
      <c r="J31" s="24"/>
      <c r="K31" s="25"/>
      <c r="L31" s="10" t="str">
        <f t="shared" si="1"/>
        <v/>
      </c>
      <c r="M31" s="25"/>
      <c r="N31" s="36"/>
      <c r="O31" s="26"/>
      <c r="P31" s="25"/>
      <c r="Q31" s="36"/>
    </row>
    <row r="32" spans="1:17" ht="14.1" customHeight="1">
      <c r="A32" s="56" t="s">
        <v>10</v>
      </c>
      <c r="B32" s="56"/>
      <c r="C32" s="56"/>
      <c r="D32" s="56"/>
      <c r="E32" s="56"/>
      <c r="F32" s="56"/>
      <c r="G32" s="56"/>
      <c r="H32" s="37"/>
      <c r="I32" s="24"/>
      <c r="J32" s="24"/>
      <c r="K32" s="25"/>
      <c r="L32" s="10" t="str">
        <f t="shared" si="1"/>
        <v/>
      </c>
      <c r="M32" s="25"/>
      <c r="N32" s="36"/>
      <c r="O32" s="26"/>
      <c r="P32" s="25"/>
      <c r="Q32" s="36"/>
    </row>
    <row r="33" spans="1:17" ht="14.1" customHeight="1">
      <c r="A33" s="7" t="s">
        <v>6</v>
      </c>
      <c r="B33" s="7" t="s">
        <v>1</v>
      </c>
      <c r="C33" s="7" t="s">
        <v>4</v>
      </c>
      <c r="D33" s="7" t="s">
        <v>2</v>
      </c>
      <c r="E33" s="8" t="s">
        <v>7</v>
      </c>
      <c r="F33" s="7" t="s">
        <v>3</v>
      </c>
      <c r="G33" s="29" t="s">
        <v>5</v>
      </c>
      <c r="H33" s="37"/>
      <c r="I33" s="24"/>
      <c r="J33" s="24"/>
      <c r="K33" s="25"/>
      <c r="L33" s="10" t="str">
        <f t="shared" si="1"/>
        <v/>
      </c>
      <c r="M33" s="25"/>
      <c r="N33" s="36"/>
      <c r="O33" s="26"/>
      <c r="P33" s="25"/>
      <c r="Q33" s="36"/>
    </row>
    <row r="34" spans="1:17" ht="14.1" customHeight="1">
      <c r="A34" s="9"/>
      <c r="B34" s="9"/>
      <c r="C34" s="9"/>
      <c r="D34" s="10"/>
      <c r="E34" s="11"/>
      <c r="F34" s="10"/>
      <c r="G34" s="30" t="str">
        <f>IF(A34="","",(A34*D34)-(E34*F34))</f>
        <v/>
      </c>
      <c r="H34" s="37"/>
      <c r="I34" s="24"/>
      <c r="J34" s="24"/>
      <c r="K34" s="25"/>
      <c r="L34" s="10" t="str">
        <f t="shared" si="1"/>
        <v/>
      </c>
      <c r="M34" s="25"/>
      <c r="N34" s="36"/>
      <c r="O34" s="26"/>
      <c r="P34" s="25"/>
      <c r="Q34" s="36"/>
    </row>
    <row r="35" spans="1:17" ht="14.1" customHeight="1">
      <c r="A35" s="9"/>
      <c r="B35" s="9"/>
      <c r="C35" s="9"/>
      <c r="D35" s="10"/>
      <c r="E35" s="11"/>
      <c r="F35" s="10"/>
      <c r="G35" s="30" t="str">
        <f t="shared" ref="G35:G45" si="3">IF(A35="","",(A35*D35)-(E35*F35))</f>
        <v/>
      </c>
      <c r="H35" s="39"/>
      <c r="I35" s="40"/>
      <c r="J35" s="40"/>
      <c r="K35" s="41"/>
      <c r="L35" s="10" t="str">
        <f t="shared" si="1"/>
        <v/>
      </c>
      <c r="M35" s="41"/>
      <c r="N35" s="43"/>
      <c r="O35" s="42"/>
      <c r="P35" s="41"/>
      <c r="Q35" s="43"/>
    </row>
    <row r="36" spans="1:17" ht="14.1" customHeight="1">
      <c r="A36" s="9"/>
      <c r="B36" s="9"/>
      <c r="C36" s="9"/>
      <c r="D36" s="10"/>
      <c r="E36" s="11"/>
      <c r="F36" s="10"/>
      <c r="G36" s="30" t="str">
        <f t="shared" si="3"/>
        <v/>
      </c>
      <c r="H36" s="37"/>
      <c r="I36" s="24"/>
      <c r="J36" s="24"/>
      <c r="K36" s="25"/>
      <c r="L36" s="10" t="str">
        <f t="shared" si="1"/>
        <v/>
      </c>
      <c r="M36" s="25"/>
      <c r="N36" s="36"/>
      <c r="O36" s="26"/>
      <c r="P36" s="25"/>
      <c r="Q36" s="36"/>
    </row>
    <row r="37" spans="1:17" ht="14.1" customHeight="1">
      <c r="A37" s="9"/>
      <c r="B37" s="9"/>
      <c r="C37" s="9"/>
      <c r="D37" s="10"/>
      <c r="E37" s="11"/>
      <c r="F37" s="10"/>
      <c r="G37" s="30" t="str">
        <f t="shared" si="3"/>
        <v/>
      </c>
      <c r="H37" s="39"/>
      <c r="I37" s="40"/>
      <c r="J37" s="40"/>
      <c r="K37" s="41"/>
      <c r="L37" s="10" t="str">
        <f t="shared" si="1"/>
        <v/>
      </c>
      <c r="M37" s="41"/>
      <c r="N37" s="43"/>
      <c r="O37" s="42"/>
      <c r="P37" s="41"/>
      <c r="Q37" s="43"/>
    </row>
    <row r="38" spans="1:17" ht="14.1" customHeight="1">
      <c r="A38" s="9"/>
      <c r="B38" s="9"/>
      <c r="C38" s="9"/>
      <c r="D38" s="10"/>
      <c r="E38" s="11"/>
      <c r="F38" s="10"/>
      <c r="G38" s="30" t="str">
        <f t="shared" si="3"/>
        <v/>
      </c>
      <c r="H38" s="37"/>
      <c r="I38" s="24"/>
      <c r="J38" s="24"/>
      <c r="K38" s="25"/>
      <c r="L38" s="10" t="str">
        <f t="shared" si="1"/>
        <v/>
      </c>
      <c r="M38" s="25"/>
      <c r="N38" s="36"/>
      <c r="O38" s="26"/>
      <c r="P38" s="25"/>
      <c r="Q38" s="36"/>
    </row>
    <row r="39" spans="1:17" ht="14.1" customHeight="1">
      <c r="A39" s="9"/>
      <c r="B39" s="9"/>
      <c r="C39" s="9"/>
      <c r="D39" s="10"/>
      <c r="E39" s="11"/>
      <c r="F39" s="10"/>
      <c r="G39" s="30" t="str">
        <f t="shared" si="3"/>
        <v/>
      </c>
      <c r="H39" s="39"/>
      <c r="I39" s="40"/>
      <c r="J39" s="40"/>
      <c r="K39" s="41"/>
      <c r="L39" s="10" t="str">
        <f t="shared" si="1"/>
        <v/>
      </c>
      <c r="M39" s="41"/>
      <c r="N39" s="43"/>
      <c r="O39" s="42"/>
      <c r="P39" s="41"/>
      <c r="Q39" s="43"/>
    </row>
    <row r="40" spans="1:17" ht="14.1" customHeight="1">
      <c r="A40" s="9"/>
      <c r="B40" s="9"/>
      <c r="C40" s="9"/>
      <c r="D40" s="10"/>
      <c r="E40" s="11"/>
      <c r="F40" s="10"/>
      <c r="G40" s="30" t="str">
        <f t="shared" si="3"/>
        <v/>
      </c>
      <c r="H40" s="37"/>
      <c r="I40" s="24"/>
      <c r="J40" s="24"/>
      <c r="K40" s="25"/>
      <c r="L40" s="10" t="str">
        <f t="shared" si="1"/>
        <v/>
      </c>
      <c r="M40" s="25"/>
      <c r="N40" s="36"/>
      <c r="O40" s="26"/>
      <c r="P40" s="25"/>
      <c r="Q40" s="36"/>
    </row>
    <row r="41" spans="1:17" ht="14.1" customHeight="1">
      <c r="A41" s="9"/>
      <c r="B41" s="9"/>
      <c r="C41" s="9"/>
      <c r="D41" s="10"/>
      <c r="E41" s="11"/>
      <c r="F41" s="10"/>
      <c r="G41" s="30" t="str">
        <f t="shared" si="3"/>
        <v/>
      </c>
      <c r="H41" s="18"/>
      <c r="N41" s="28">
        <f>SUM(N4:N29)</f>
        <v>0</v>
      </c>
      <c r="P41" s="27">
        <f>SUM(P4:P29)</f>
        <v>13.5</v>
      </c>
      <c r="Q41" s="28"/>
    </row>
    <row r="42" spans="1:17">
      <c r="A42" s="9"/>
      <c r="B42" s="9"/>
      <c r="C42" s="9"/>
      <c r="D42" s="10"/>
      <c r="E42" s="11"/>
      <c r="F42" s="10"/>
      <c r="G42" s="30" t="str">
        <f t="shared" si="3"/>
        <v/>
      </c>
    </row>
    <row r="43" spans="1:17">
      <c r="A43" s="9"/>
      <c r="B43" s="9"/>
      <c r="C43" s="9"/>
      <c r="D43" s="10"/>
      <c r="E43" s="11"/>
      <c r="F43" s="9"/>
      <c r="G43" s="30" t="str">
        <f t="shared" si="3"/>
        <v/>
      </c>
    </row>
    <row r="44" spans="1:17">
      <c r="A44" s="9"/>
      <c r="B44" s="9"/>
      <c r="C44" s="9"/>
      <c r="D44" s="10"/>
      <c r="E44" s="11"/>
      <c r="F44" s="9"/>
      <c r="G44" s="30" t="str">
        <f t="shared" si="3"/>
        <v/>
      </c>
      <c r="I44" s="18" t="s">
        <v>14</v>
      </c>
      <c r="J44" s="18"/>
      <c r="K44" s="18"/>
      <c r="L44" s="18"/>
      <c r="M44" s="18"/>
      <c r="N44" s="18"/>
      <c r="O44" s="20"/>
      <c r="P44" s="18"/>
      <c r="Q44" s="21">
        <f>S3+T3+U3+V3</f>
        <v>52.94</v>
      </c>
    </row>
    <row r="45" spans="1:17">
      <c r="A45" s="9"/>
      <c r="B45" s="9"/>
      <c r="C45" s="9"/>
      <c r="D45" s="10"/>
      <c r="E45" s="11"/>
      <c r="F45" s="9"/>
      <c r="G45" s="30" t="str">
        <f t="shared" si="3"/>
        <v/>
      </c>
      <c r="I45" s="18" t="s">
        <v>12</v>
      </c>
      <c r="J45" s="18"/>
      <c r="K45" s="18"/>
      <c r="L45" s="18"/>
      <c r="M45" s="18"/>
      <c r="N45" s="18"/>
      <c r="O45" s="20"/>
      <c r="P45" s="18"/>
      <c r="Q45" s="21">
        <f>F20+F30+F46+P41</f>
        <v>13.5</v>
      </c>
    </row>
    <row r="46" spans="1:17">
      <c r="A46" s="18"/>
      <c r="B46" s="18"/>
      <c r="C46" s="18"/>
      <c r="D46" s="19"/>
      <c r="E46" s="20"/>
      <c r="F46" s="19">
        <f>SUM(F34:F45)</f>
        <v>0</v>
      </c>
      <c r="G46" s="21">
        <f>SUM(G34:G45)</f>
        <v>0</v>
      </c>
      <c r="H46" s="2"/>
      <c r="I46" s="18" t="s">
        <v>13</v>
      </c>
      <c r="J46" s="18"/>
      <c r="K46" s="18"/>
      <c r="L46" s="18"/>
      <c r="M46" s="18"/>
      <c r="N46" s="18"/>
      <c r="O46" s="20"/>
      <c r="P46" s="18"/>
      <c r="Q46" s="21">
        <f>G20+G30+G46+N41</f>
        <v>0</v>
      </c>
    </row>
  </sheetData>
  <mergeCells count="5">
    <mergeCell ref="H2:R2"/>
    <mergeCell ref="A2:G2"/>
    <mergeCell ref="A1:G1"/>
    <mergeCell ref="A32:G32"/>
    <mergeCell ref="A21:G21"/>
  </mergeCells>
  <printOptions horizontalCentered="1"/>
  <pageMargins left="0.25" right="0.25" top="1.52" bottom="0.75" header="0.3" footer="0.3"/>
  <pageSetup scale="91" orientation="portrait" r:id="rId1"/>
  <headerFooter>
    <oddHeader>&amp;L&amp;G&amp;C&amp;G</oddHeader>
  </headerFooter>
  <colBreaks count="1" manualBreakCount="1">
    <brk id="7" max="4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AHALR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DarkALR</dc:creator>
  <cp:lastModifiedBy>Samir</cp:lastModifiedBy>
  <cp:lastPrinted>2013-08-22T13:33:18Z</cp:lastPrinted>
  <dcterms:created xsi:type="dcterms:W3CDTF">2013-08-16T20:35:07Z</dcterms:created>
  <dcterms:modified xsi:type="dcterms:W3CDTF">2013-08-22T18:53:17Z</dcterms:modified>
</cp:coreProperties>
</file>