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B7972D42-260D-458C-96C8-A9C0A43BCFED}" xr6:coauthVersionLast="47" xr6:coauthVersionMax="47" xr10:uidLastSave="{00000000-0000-0000-0000-000000000000}"/>
  <bookViews>
    <workbookView xWindow="28680" yWindow="-120" windowWidth="29040" windowHeight="15840" xr2:uid="{39110820-D6DE-478F-9E4F-3F2A9F8BAAFF}"/>
  </bookViews>
  <sheets>
    <sheet name="Données" sheetId="1" r:id="rId1"/>
    <sheet name="TCD" sheetId="2" r:id="rId2"/>
  </sheets>
  <externalReferences>
    <externalReference r:id="rId3"/>
  </externalReferences>
  <definedNames>
    <definedName name="Communes">[1]Listes!$D$1:$D$14</definedName>
  </definedNames>
  <calcPr calcId="191029"/>
  <pivotCaches>
    <pivotCache cacheId="3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<sst xmlns="http://schemas.openxmlformats.org/spreadsheetml/2006/main" count="57" uniqueCount="42">
  <si>
    <t>OPERATION</t>
  </si>
  <si>
    <t>Prog</t>
  </si>
  <si>
    <t>TYPE</t>
  </si>
  <si>
    <t>N</t>
  </si>
  <si>
    <t>OS démarrage</t>
  </si>
  <si>
    <t>ANNEE DEMARRAGE</t>
  </si>
  <si>
    <t>Date inauguration recalée</t>
  </si>
  <si>
    <t>Année Inauguration</t>
  </si>
  <si>
    <t xml:space="preserve">PRP TTC </t>
  </si>
  <si>
    <t xml:space="preserve">PRÊT </t>
  </si>
  <si>
    <t>PRÊT COMPLEMENTAIRE BOOSTER</t>
  </si>
  <si>
    <t xml:space="preserve">LBU </t>
  </si>
  <si>
    <t xml:space="preserve">PHB 2.0 </t>
  </si>
  <si>
    <t>AUTRES SUBVENTIONS</t>
  </si>
  <si>
    <t>FONDS PROPRES CONSTRUCTION</t>
  </si>
  <si>
    <t>TERRAIN</t>
  </si>
  <si>
    <t>dont prix foncier</t>
  </si>
  <si>
    <t>VRD / Espaces verts</t>
  </si>
  <si>
    <t>TRAVAUX BATIS</t>
  </si>
  <si>
    <t>TOTAL TRAVAUX</t>
  </si>
  <si>
    <t>HONORAIRES</t>
  </si>
  <si>
    <t>AUTRES FRAIS</t>
  </si>
  <si>
    <t>TOTAL PRP TTC</t>
  </si>
  <si>
    <t>Cr14</t>
  </si>
  <si>
    <t>100 Marches</t>
  </si>
  <si>
    <t>Rehab</t>
  </si>
  <si>
    <t>Caramboles</t>
  </si>
  <si>
    <t>Poinsétias</t>
  </si>
  <si>
    <t>Hubert Delisle</t>
  </si>
  <si>
    <t>Bougainvillées</t>
  </si>
  <si>
    <t>Bras des Etangs</t>
  </si>
  <si>
    <t>Citronnelles</t>
  </si>
  <si>
    <t>Canal Lilis</t>
  </si>
  <si>
    <t>Bellevue A-B-C</t>
  </si>
  <si>
    <t>La Cure</t>
  </si>
  <si>
    <t>Étiquettes de colonnes</t>
  </si>
  <si>
    <t xml:space="preserve">Total Somme de LBU </t>
  </si>
  <si>
    <t xml:space="preserve">Somme de LBU </t>
  </si>
  <si>
    <t>Total Somme de TOTAL TRAVAUX</t>
  </si>
  <si>
    <t>Somme de TOTAL TRAVAUX</t>
  </si>
  <si>
    <t>Total Somme de HONORAIRES</t>
  </si>
  <si>
    <t>Somme de HONORAIRES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</si>
</sst>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/mm/yy;@"/>
    <numFmt numFmtId="168" formatCode="#,##0\ _€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12"/>
      <color indexed="9"/>
      <name val="Verdana"/>
      <family val="2"/>
    </font>
    <font>
      <b/>
      <i/>
      <sz val="12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48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7" fillId="5" borderId="2" xfId="2" applyNumberFormat="1" applyFont="1" applyFill="1" applyBorder="1" applyAlignment="1">
      <alignment horizontal="center" vertical="center" wrapText="1"/>
    </xf>
    <xf numFmtId="0" fontId="4" fillId="6" borderId="3" xfId="1" applyNumberFormat="1" applyFont="1" applyFill="1" applyBorder="1" applyAlignment="1">
      <alignment horizontal="center" vertical="center" wrapText="1"/>
    </xf>
    <xf numFmtId="164" fontId="6" fillId="5" borderId="4" xfId="2" applyNumberFormat="1" applyFont="1" applyFill="1" applyBorder="1" applyAlignment="1">
      <alignment horizontal="center" vertical="center" wrapText="1"/>
    </xf>
    <xf numFmtId="3" fontId="4" fillId="5" borderId="1" xfId="1" applyNumberFormat="1" applyFont="1" applyFill="1" applyBorder="1" applyAlignment="1">
      <alignment horizontal="center" vertical="center" wrapText="1"/>
    </xf>
    <xf numFmtId="3" fontId="4" fillId="7" borderId="1" xfId="1" applyNumberFormat="1" applyFont="1" applyFill="1" applyBorder="1" applyAlignment="1">
      <alignment horizontal="center" vertical="center" wrapText="1"/>
    </xf>
    <xf numFmtId="43" fontId="4" fillId="5" borderId="1" xfId="1" applyFont="1" applyFill="1" applyBorder="1" applyAlignment="1">
      <alignment horizontal="center" vertical="center" wrapText="1"/>
    </xf>
    <xf numFmtId="43" fontId="4" fillId="8" borderId="1" xfId="1" applyFont="1" applyFill="1" applyBorder="1" applyAlignment="1">
      <alignment horizontal="center" vertical="center" wrapText="1"/>
    </xf>
    <xf numFmtId="43" fontId="4" fillId="9" borderId="1" xfId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64" fontId="9" fillId="10" borderId="1" xfId="0" applyNumberFormat="1" applyFont="1" applyFill="1" applyBorder="1" applyAlignment="1">
      <alignment horizontal="center" vertical="center"/>
    </xf>
    <xf numFmtId="164" fontId="0" fillId="10" borderId="1" xfId="0" applyNumberFormat="1" applyFill="1" applyBorder="1" applyAlignment="1">
      <alignment horizontal="center" vertical="center"/>
    </xf>
    <xf numFmtId="164" fontId="9" fillId="10" borderId="5" xfId="0" applyNumberFormat="1" applyFont="1" applyFill="1" applyBorder="1" applyAlignment="1">
      <alignment horizontal="center" vertical="center"/>
    </xf>
    <xf numFmtId="0" fontId="9" fillId="10" borderId="3" xfId="0" applyFont="1" applyFill="1" applyBorder="1" applyAlignment="1">
      <alignment horizontal="center" vertical="center"/>
    </xf>
    <xf numFmtId="164" fontId="9" fillId="10" borderId="5" xfId="1" applyNumberFormat="1" applyFont="1" applyFill="1" applyBorder="1" applyAlignment="1">
      <alignment horizontal="center" vertical="center"/>
    </xf>
    <xf numFmtId="3" fontId="9" fillId="5" borderId="1" xfId="1" applyNumberFormat="1" applyFont="1" applyFill="1" applyBorder="1" applyAlignment="1">
      <alignment horizontal="center" vertical="center" wrapText="1"/>
    </xf>
    <xf numFmtId="168" fontId="0" fillId="7" borderId="1" xfId="0" applyNumberFormat="1" applyFill="1" applyBorder="1" applyAlignment="1">
      <alignment horizontal="center" vertical="center"/>
    </xf>
    <xf numFmtId="168" fontId="0" fillId="5" borderId="1" xfId="0" applyNumberFormat="1" applyFill="1" applyBorder="1" applyAlignment="1">
      <alignment horizontal="center" vertical="center"/>
    </xf>
    <xf numFmtId="168" fontId="9" fillId="5" borderId="1" xfId="0" applyNumberFormat="1" applyFont="1" applyFill="1" applyBorder="1" applyAlignment="1">
      <alignment horizontal="center" vertical="center"/>
    </xf>
    <xf numFmtId="43" fontId="9" fillId="8" borderId="1" xfId="1" applyFont="1" applyFill="1" applyBorder="1" applyAlignment="1">
      <alignment horizontal="center" vertical="center" wrapText="1"/>
    </xf>
    <xf numFmtId="43" fontId="9" fillId="13" borderId="1" xfId="1" applyFont="1" applyFill="1" applyBorder="1" applyAlignment="1">
      <alignment horizontal="center" vertical="center" wrapText="1"/>
    </xf>
    <xf numFmtId="43" fontId="9" fillId="9" borderId="1" xfId="1" applyFont="1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/>
    </xf>
    <xf numFmtId="43" fontId="9" fillId="12" borderId="1" xfId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3" fontId="8" fillId="2" borderId="6" xfId="1" applyNumberFormat="1" applyFont="1" applyFill="1" applyBorder="1" applyAlignment="1">
      <alignment horizontal="center" vertical="center" wrapText="1"/>
    </xf>
    <xf numFmtId="43" fontId="9" fillId="2" borderId="6" xfId="1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" fontId="3" fillId="3" borderId="7" xfId="0" applyNumberFormat="1" applyFont="1" applyFill="1" applyBorder="1" applyAlignment="1">
      <alignment horizontal="center" vertical="center"/>
    </xf>
    <xf numFmtId="164" fontId="9" fillId="10" borderId="9" xfId="0" applyNumberFormat="1" applyFont="1" applyFill="1" applyBorder="1" applyAlignment="1">
      <alignment horizontal="center" vertical="center"/>
    </xf>
    <xf numFmtId="0" fontId="9" fillId="10" borderId="8" xfId="0" applyFont="1" applyFill="1" applyBorder="1" applyAlignment="1">
      <alignment horizontal="center" vertical="center"/>
    </xf>
    <xf numFmtId="164" fontId="2" fillId="11" borderId="9" xfId="1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3" fontId="9" fillId="5" borderId="7" xfId="1" applyNumberFormat="1" applyFont="1" applyFill="1" applyBorder="1" applyAlignment="1">
      <alignment horizontal="center" vertical="center" wrapText="1"/>
    </xf>
    <xf numFmtId="168" fontId="0" fillId="5" borderId="7" xfId="0" applyNumberFormat="1" applyFill="1" applyBorder="1" applyAlignment="1">
      <alignment horizontal="center" vertical="center"/>
    </xf>
    <xf numFmtId="168" fontId="9" fillId="5" borderId="7" xfId="0" applyNumberFormat="1" applyFont="1" applyFill="1" applyBorder="1" applyAlignment="1">
      <alignment horizontal="center" vertical="center"/>
    </xf>
    <xf numFmtId="168" fontId="0" fillId="7" borderId="7" xfId="0" applyNumberFormat="1" applyFill="1" applyBorder="1" applyAlignment="1">
      <alignment horizontal="center" vertical="center"/>
    </xf>
    <xf numFmtId="43" fontId="9" fillId="8" borderId="7" xfId="1" applyFont="1" applyFill="1" applyBorder="1" applyAlignment="1">
      <alignment horizontal="center" vertical="center" wrapText="1"/>
    </xf>
    <xf numFmtId="43" fontId="9" fillId="13" borderId="7" xfId="1" applyFont="1" applyFill="1" applyBorder="1" applyAlignment="1">
      <alignment horizontal="center" vertical="center" wrapText="1"/>
    </xf>
    <xf numFmtId="43" fontId="9" fillId="9" borderId="7" xfId="1" applyFont="1" applyFill="1" applyBorder="1" applyAlignment="1">
      <alignment horizontal="center" vertical="center" wrapText="1"/>
    </xf>
    <xf numFmtId="43" fontId="9" fillId="2" borderId="10" xfId="1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</cellXfs>
  <cellStyles count="3">
    <cellStyle name="Milliers" xfId="1" builtinId="3"/>
    <cellStyle name="Normal" xfId="0" builtinId="0"/>
    <cellStyle name="Normal 2" xfId="2" xr:uid="{5D872A5B-8A70-4746-8BB7-983BC124E524}"/>
  </cellStyles>
  <dxfs count="29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theme="1" tint="0.49998474074526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4%20-%20DOP\40%20-%20%20DOP%20G&#233;n&#233;ral\suivi%20d'activit&#233;\PCA\3.%20TABLEAUX%20DE%20BORD\Tableau%20de%20bord%20NBL\Tableau%20de%20bord%20g&#233;n&#233;r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CGLLS"/>
      <sheetName val="EVOLUTION GLOBALE"/>
      <sheetName val="Prix VEFA"/>
      <sheetName val="Données initiales"/>
      <sheetName val="Analyse rapide par année"/>
      <sheetName val="Evolution des OS"/>
      <sheetName val="Evolution des livraisons réelle"/>
      <sheetName val="Listes"/>
      <sheetName val="Structure plan financement"/>
      <sheetName val="Structure PRP"/>
      <sheetName val="Evolution LBU"/>
      <sheetName val="STAT REHAB"/>
      <sheetName val="PROG par bassin"/>
      <sheetName val="PROG par type"/>
      <sheetName val="REHAB"/>
      <sheetName val="Prospections  abandons"/>
      <sheetName val="TCD REHAB"/>
      <sheetName val="St Jo"/>
      <sheetName val="Répartition commune"/>
      <sheetName val="avant 20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D1" t="str">
            <v>Avirons</v>
          </cell>
        </row>
        <row r="2">
          <cell r="D2" t="str">
            <v>Cilaos</v>
          </cell>
        </row>
        <row r="3">
          <cell r="D3" t="str">
            <v>Entre-Deux</v>
          </cell>
        </row>
        <row r="4">
          <cell r="D4" t="str">
            <v>Etang-Salé</v>
          </cell>
        </row>
        <row r="5">
          <cell r="D5" t="str">
            <v>La Possession</v>
          </cell>
        </row>
        <row r="6">
          <cell r="D6" t="str">
            <v>Petite-Ile</v>
          </cell>
        </row>
        <row r="7">
          <cell r="D7" t="str">
            <v>St Joseph</v>
          </cell>
        </row>
        <row r="8">
          <cell r="D8" t="str">
            <v>St Leu</v>
          </cell>
        </row>
        <row r="9">
          <cell r="D9" t="str">
            <v>St Louis</v>
          </cell>
        </row>
        <row r="10">
          <cell r="D10" t="str">
            <v>St Paul</v>
          </cell>
        </row>
        <row r="11">
          <cell r="D11" t="str">
            <v>St Philippe</v>
          </cell>
        </row>
        <row r="12">
          <cell r="D12" t="str">
            <v>St Pierre</v>
          </cell>
        </row>
        <row r="13">
          <cell r="D13" t="str">
            <v>Tampon</v>
          </cell>
        </row>
        <row r="14">
          <cell r="D14" t="str">
            <v>Trois Bassins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4456.787150115742" createdVersion="7" refreshedVersion="7" minRefreshableVersion="3" recordCount="10" xr:uid="{A8A62C1A-40A8-4FB4-A186-6B19B9161695}">
  <cacheSource type="worksheet">
    <worksheetSource name="Tableau1"/>
  </cacheSource>
  <cacheFields count="24">
    <cacheField name="OPERATION" numFmtId="0">
      <sharedItems/>
    </cacheField>
    <cacheField name="Prog" numFmtId="0">
      <sharedItems containsSemiMixedTypes="0" containsString="0" containsNumber="1" containsInteger="1" minValue="2017" maxValue="2018"/>
    </cacheField>
    <cacheField name="TYPE" numFmtId="0">
      <sharedItems count="1">
        <s v="Rehab"/>
      </sharedItems>
    </cacheField>
    <cacheField name="N" numFmtId="1">
      <sharedItems containsSemiMixedTypes="0" containsString="0" containsNumber="1" containsInteger="1" minValue="6" maxValue="128"/>
    </cacheField>
    <cacheField name="OS démarrage" numFmtId="164">
      <sharedItems containsSemiMixedTypes="0" containsNonDate="0" containsDate="1" containsString="0" minDate="2018-09-12T00:00:00" maxDate="2020-02-13T00:00:00"/>
    </cacheField>
    <cacheField name="ANNEE DEMARRAGE" numFmtId="0">
      <sharedItems containsSemiMixedTypes="0" containsString="0" containsNumber="1" containsInteger="1" minValue="2018" maxValue="2020" count="3">
        <n v="2018"/>
        <n v="2019"/>
        <n v="2020"/>
      </sharedItems>
    </cacheField>
    <cacheField name="Date inauguration recalée" numFmtId="164">
      <sharedItems containsSemiMixedTypes="0" containsNonDate="0" containsDate="1" containsString="0" minDate="2019-06-05T00:00:00" maxDate="2021-08-20T00:00:00"/>
    </cacheField>
    <cacheField name="Année Inauguration" numFmtId="0">
      <sharedItems containsString="0" containsBlank="1" containsNumber="1" containsInteger="1" minValue="2019" maxValue="2021"/>
    </cacheField>
    <cacheField name="PRP TTC " numFmtId="3">
      <sharedItems containsSemiMixedTypes="0" containsString="0" containsNumber="1" minValue="263550" maxValue="3854234.8000000003"/>
    </cacheField>
    <cacheField name="PRÊT " numFmtId="168">
      <sharedItems containsSemiMixedTypes="0" containsString="0" containsNumber="1" minValue="82610" maxValue="2287412.2400000002" count="10">
        <n v="177156"/>
        <n v="82610"/>
        <n v="555110.19999999995"/>
        <n v="2214756"/>
        <n v="827340"/>
        <n v="989127"/>
        <n v="1348508"/>
        <n v="784792.94"/>
        <n v="2287412.2400000002"/>
        <n v="617569.68000000005"/>
      </sharedItems>
    </cacheField>
    <cacheField name="PRÊT COMPLEMENTAIRE BOOSTER" numFmtId="168">
      <sharedItems containsString="0" containsBlank="1" containsNumber="1" containsInteger="1" minValue="100000" maxValue="347443"/>
    </cacheField>
    <cacheField name="LBU " numFmtId="168">
      <sharedItems containsSemiMixedTypes="0" containsString="0" containsNumber="1" minValue="10920" maxValue="661072.80000000005" count="10">
        <n v="18200"/>
        <n v="10920"/>
        <n v="170926.02"/>
        <n v="661072.80000000005"/>
        <n v="47320"/>
        <n v="401760"/>
        <n v="281250"/>
        <n v="165991"/>
        <n v="655705.55999999994"/>
        <n v="232391.84"/>
      </sharedItems>
    </cacheField>
    <cacheField name="PHB 2.0 " numFmtId="168">
      <sharedItems containsString="0" containsBlank="1" containsNumber="1" containsInteger="1" minValue="60000" maxValue="740000"/>
    </cacheField>
    <cacheField name="AUTRES SUBVENTIONS" numFmtId="168">
      <sharedItems containsSemiMixedTypes="0" containsString="0" containsNumber="1" minValue="1680" maxValue="231117"/>
    </cacheField>
    <cacheField name="FONDS PROPRES CONSTRUCTION" numFmtId="168">
      <sharedItems containsNonDate="0" containsString="0" containsBlank="1"/>
    </cacheField>
    <cacheField name="TERRAIN" numFmtId="43">
      <sharedItems containsNonDate="0" containsString="0" containsBlank="1"/>
    </cacheField>
    <cacheField name="dont prix foncier" numFmtId="43">
      <sharedItems containsNonDate="0" containsString="0" containsBlank="1"/>
    </cacheField>
    <cacheField name="VRD / Espaces verts" numFmtId="43">
      <sharedItems containsNonDate="0" containsString="0" containsBlank="1"/>
    </cacheField>
    <cacheField name="TRAVAUX BATIS" numFmtId="43">
      <sharedItems containsSemiMixedTypes="0" containsString="0" containsNumber="1" containsInteger="1" minValue="0" maxValue="0"/>
    </cacheField>
    <cacheField name="TOTAL TRAVAUX" numFmtId="43">
      <sharedItems containsSemiMixedTypes="0" containsString="0" containsNumber="1" minValue="177210.20192999998" maxValue="3200210.04"/>
    </cacheField>
    <cacheField name="HONORAIRES" numFmtId="43">
      <sharedItems containsSemiMixedTypes="0" containsString="0" containsNumber="1" minValue="86339.798069999888" maxValue="684391.96492000041"/>
    </cacheField>
    <cacheField name="AUTRES FRAIS" numFmtId="43">
      <sharedItems containsNonDate="0" containsString="0" containsBlank="1"/>
    </cacheField>
    <cacheField name="TOTAL PRP TTC" numFmtId="43">
      <sharedItems containsSemiMixedTypes="0" containsString="0" containsNumber="1" minValue="263549.99999999988" maxValue="3854235.0049200002"/>
    </cacheField>
    <cacheField name="Cr14" numFmtId="43">
      <sharedItems containsSemiMixedTypes="0" containsString="0" containsNumber="1" minValue="-0.20078619522973895" maxValue="0.9228999998886138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s v="100 Marches"/>
    <n v="2017"/>
    <x v="0"/>
    <n v="10"/>
    <d v="2018-09-19T00:00:00"/>
    <x v="0"/>
    <d v="2019-06-05T00:00:00"/>
    <n v="2019"/>
    <n v="362636"/>
    <x v="0"/>
    <n v="150000"/>
    <x v="0"/>
    <m/>
    <n v="17280"/>
    <m/>
    <m/>
    <m/>
    <m/>
    <n v="0"/>
    <n v="203994.247"/>
    <n v="158641.73150000005"/>
    <m/>
    <n v="362635.97850000008"/>
    <n v="-2.1499999915249646E-2"/>
  </r>
  <r>
    <s v="Caramboles"/>
    <n v="2017"/>
    <x v="0"/>
    <n v="6"/>
    <d v="2018-12-18T00:00:00"/>
    <x v="0"/>
    <d v="2020-12-02T00:00:00"/>
    <n v="2020"/>
    <n v="263550"/>
    <x v="1"/>
    <n v="100000"/>
    <x v="1"/>
    <n v="60000"/>
    <n v="10020"/>
    <m/>
    <m/>
    <m/>
    <m/>
    <n v="0"/>
    <n v="177210.20192999998"/>
    <n v="86339.798069999888"/>
    <m/>
    <n v="263549.99999999988"/>
    <n v="0"/>
  </r>
  <r>
    <s v="Poinsétias"/>
    <n v="2018"/>
    <x v="0"/>
    <n v="34"/>
    <d v="2019-07-04T00:00:00"/>
    <x v="1"/>
    <d v="2020-12-07T00:00:00"/>
    <n v="2020"/>
    <n v="1067716.22"/>
    <x v="2"/>
    <m/>
    <x v="2"/>
    <n v="340000"/>
    <n v="1680"/>
    <m/>
    <m/>
    <m/>
    <m/>
    <n v="0"/>
    <n v="851762.25"/>
    <n v="215953.76921380474"/>
    <m/>
    <n v="1067716.0192138047"/>
    <n v="-0.20078619522973895"/>
  </r>
  <r>
    <s v="Hubert Delisle"/>
    <n v="2017"/>
    <x v="0"/>
    <n v="74"/>
    <d v="2018-09-12T00:00:00"/>
    <x v="0"/>
    <d v="2020-12-08T00:00:00"/>
    <n v="2020"/>
    <n v="3806192.29"/>
    <x v="3"/>
    <m/>
    <x v="3"/>
    <n v="740000"/>
    <n v="190363.49"/>
    <m/>
    <m/>
    <m/>
    <m/>
    <n v="0"/>
    <n v="3200210.04"/>
    <n v="605982.25431000034"/>
    <m/>
    <n v="3806192.2943100003"/>
    <n v="4.3100002221763134E-3"/>
  </r>
  <r>
    <s v="Bougainvillées"/>
    <n v="2017"/>
    <x v="0"/>
    <n v="26"/>
    <d v="2018-09-20T00:00:00"/>
    <x v="0"/>
    <d v="2020-12-09T00:00:00"/>
    <n v="2020"/>
    <n v="1067865.8"/>
    <x v="4"/>
    <n v="150000"/>
    <x v="4"/>
    <m/>
    <n v="43205.8"/>
    <m/>
    <m/>
    <m/>
    <m/>
    <n v="0"/>
    <n v="818917.26"/>
    <n v="248948.54209000003"/>
    <m/>
    <n v="1067865.8020900001"/>
    <n v="2.090000081807375E-3"/>
  </r>
  <r>
    <s v="Bras des Etangs"/>
    <n v="2017"/>
    <x v="0"/>
    <n v="31"/>
    <d v="2018-12-07T00:00:00"/>
    <x v="0"/>
    <d v="2020-12-10T00:00:00"/>
    <n v="2020"/>
    <n v="2154524"/>
    <x v="5"/>
    <n v="347443"/>
    <x v="5"/>
    <n v="300000"/>
    <n v="116194"/>
    <m/>
    <m/>
    <m/>
    <m/>
    <n v="0"/>
    <n v="1752943.91"/>
    <n v="401580.08629319421"/>
    <m/>
    <n v="2154523.9962931941"/>
    <n v="-3.7068058736622334E-3"/>
  </r>
  <r>
    <s v="Citronnelles"/>
    <n v="2017"/>
    <x v="0"/>
    <n v="45"/>
    <d v="2018-09-19T00:00:00"/>
    <x v="0"/>
    <d v="2020-12-15T00:00:00"/>
    <n v="2020"/>
    <n v="2205644"/>
    <x v="6"/>
    <m/>
    <x v="6"/>
    <n v="450000"/>
    <n v="125886"/>
    <m/>
    <m/>
    <m/>
    <m/>
    <n v="0"/>
    <n v="1699959.04"/>
    <n v="505685.00167490001"/>
    <m/>
    <n v="2205644.0416748999"/>
    <n v="4.1674899868667126E-2"/>
  </r>
  <r>
    <s v="Canal Lilis"/>
    <n v="2018"/>
    <x v="0"/>
    <n v="23"/>
    <d v="2019-07-19T00:00:00"/>
    <x v="1"/>
    <d v="2020-12-16T00:00:00"/>
    <n v="2020"/>
    <n v="1167532.54"/>
    <x v="7"/>
    <m/>
    <x v="7"/>
    <n v="180000"/>
    <n v="36748.6"/>
    <m/>
    <m/>
    <m/>
    <m/>
    <n v="0"/>
    <n v="892673.91"/>
    <n v="274858.69006999995"/>
    <m/>
    <n v="1167532.6000699999"/>
    <n v="6.0069999890401959E-2"/>
  </r>
  <r>
    <s v="Bellevue A-B-C"/>
    <n v="2018"/>
    <x v="0"/>
    <n v="128"/>
    <d v="2019-07-22T00:00:00"/>
    <x v="1"/>
    <d v="2021-08-19T00:00:00"/>
    <n v="2021"/>
    <n v="3854234.8000000003"/>
    <x v="8"/>
    <m/>
    <x v="8"/>
    <n v="680000"/>
    <n v="231117"/>
    <m/>
    <m/>
    <m/>
    <m/>
    <n v="0"/>
    <n v="3169843.04"/>
    <n v="684391.96492000041"/>
    <m/>
    <n v="3854235.0049200002"/>
    <n v="0.20491999993100762"/>
  </r>
  <r>
    <s v="La Cure"/>
    <n v="2018"/>
    <x v="0"/>
    <n v="30"/>
    <d v="2020-02-12T00:00:00"/>
    <x v="2"/>
    <d v="2021-08-07T00:00:00"/>
    <m/>
    <n v="1325066.52"/>
    <x v="9"/>
    <n v="180000"/>
    <x v="9"/>
    <n v="250000"/>
    <n v="45105"/>
    <m/>
    <m/>
    <m/>
    <m/>
    <n v="0"/>
    <n v="1042048.02"/>
    <n v="283019.42289999983"/>
    <m/>
    <n v="1325067.4428999999"/>
    <n v="0.9228999998886138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505D88-F570-4AC3-BB59-815846ED47B2}" name="Tableau croisé dynamique5" cacheId="3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L6" firstHeaderRow="1" firstDataRow="3" firstDataCol="0"/>
  <pivotFields count="24">
    <pivotField showAll="0"/>
    <pivotField showAll="0"/>
    <pivotField showAll="0">
      <items count="2">
        <item x="0"/>
        <item t="default"/>
      </items>
    </pivotField>
    <pivotField numFmtId="1" showAll="0"/>
    <pivotField numFmtId="164" showAll="0"/>
    <pivotField axis="axisCol" showAll="0">
      <items count="4">
        <item x="0"/>
        <item x="1"/>
        <item x="2"/>
        <item t="default"/>
      </items>
    </pivotField>
    <pivotField numFmtId="164" showAll="0"/>
    <pivotField showAll="0"/>
    <pivotField numFmtId="3" showAll="0"/>
    <pivotField numFmtId="168" showAll="0">
      <items count="11">
        <item x="1"/>
        <item x="0"/>
        <item x="2"/>
        <item x="9"/>
        <item x="7"/>
        <item x="4"/>
        <item x="5"/>
        <item x="6"/>
        <item x="3"/>
        <item x="8"/>
        <item t="default"/>
      </items>
    </pivotField>
    <pivotField showAll="0"/>
    <pivotField dataField="1" numFmtId="168" showAll="0">
      <items count="11">
        <item x="1"/>
        <item x="0"/>
        <item x="4"/>
        <item x="7"/>
        <item x="2"/>
        <item x="9"/>
        <item x="6"/>
        <item x="5"/>
        <item x="8"/>
        <item x="3"/>
        <item t="default"/>
      </items>
    </pivotField>
    <pivotField showAll="0"/>
    <pivotField numFmtId="168" showAll="0"/>
    <pivotField showAll="0"/>
    <pivotField showAll="0"/>
    <pivotField showAll="0"/>
    <pivotField showAll="0"/>
    <pivotField numFmtId="43" showAll="0"/>
    <pivotField dataField="1" numFmtId="43" showAll="0"/>
    <pivotField dataField="1" numFmtId="43" showAll="0"/>
    <pivotField showAll="0"/>
    <pivotField numFmtId="43" showAll="0"/>
    <pivotField numFmtId="43" showAll="0"/>
  </pivotFields>
  <rowItems count="1">
    <i/>
  </rowItems>
  <colFields count="2">
    <field x="5"/>
    <field x="-2"/>
  </colFields>
  <colItems count="12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omme de LBU " fld="11" baseField="0" baseItem="0"/>
    <dataField name="Somme de TOTAL TRAVAUX" fld="19" baseField="0" baseItem="0"/>
    <dataField name="Somme de HONORAIRES" fld="2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AD0F66-1330-4392-AD03-4B1B7AC1B0AB}" name="Tableau1" displayName="Tableau1" ref="A1:X11" totalsRowShown="0" headerRowDxfId="0" dataDxfId="1" headerRowBorderDxfId="27" tableBorderDxfId="28" totalsRowBorderDxfId="26" headerRowCellStyle="Milliers" dataCellStyle="Milliers">
  <autoFilter ref="A1:X11" xr:uid="{83AD0F66-1330-4392-AD03-4B1B7AC1B0AB}"/>
  <tableColumns count="24">
    <tableColumn id="1" xr3:uid="{9B8E1940-A5D0-4FD3-9222-8B9A11CEE820}" name="OPERATION" dataDxfId="25"/>
    <tableColumn id="2" xr3:uid="{0E026B41-4F68-429E-B27D-71ED24E9F95B}" name="Prog" dataDxfId="24"/>
    <tableColumn id="3" xr3:uid="{A5AE76D3-AC98-428E-92E8-75C52F4D31CD}" name="TYPE" dataDxfId="23"/>
    <tableColumn id="4" xr3:uid="{296AFED7-D646-4397-A77A-B72D80DE0D65}" name="N" dataDxfId="22"/>
    <tableColumn id="5" xr3:uid="{F6B04238-0419-42BE-82D6-16D4CB3BAAC7}" name="OS démarrage" dataDxfId="21"/>
    <tableColumn id="6" xr3:uid="{5150ED1E-3770-41AE-B8E7-875774ED8B7B}" name="ANNEE DEMARRAGE" dataDxfId="20"/>
    <tableColumn id="7" xr3:uid="{DDE607AF-FE15-4212-8C3C-EEF24B6C1575}" name="Date inauguration recalée" dataDxfId="19" dataCellStyle="Milliers"/>
    <tableColumn id="8" xr3:uid="{2313B83C-CEE2-4B97-B88A-66AA0A131E97}" name="Année Inauguration" dataDxfId="18"/>
    <tableColumn id="9" xr3:uid="{73DB9C80-7458-45F4-9EB6-7FC5C3642B48}" name="PRP TTC " dataDxfId="17" dataCellStyle="Milliers"/>
    <tableColumn id="10" xr3:uid="{DF3FCBEF-BE99-4E49-B2BB-893C275EBF69}" name="PRÊT " dataDxfId="16"/>
    <tableColumn id="11" xr3:uid="{41B8D40B-19EE-4B4A-AD6E-E1DF89A42B74}" name="PRÊT COMPLEMENTAIRE BOOSTER" dataDxfId="15"/>
    <tableColumn id="12" xr3:uid="{720865FE-F80E-438B-B8D7-07CA15F48521}" name="LBU " dataDxfId="14"/>
    <tableColumn id="13" xr3:uid="{A0DBD389-0441-405B-8972-4B9A7D3C62A1}" name="PHB 2.0 " dataDxfId="13"/>
    <tableColumn id="14" xr3:uid="{9774671D-20B3-4DF8-AD81-48BA3F5F664D}" name="AUTRES SUBVENTIONS" dataDxfId="12"/>
    <tableColumn id="15" xr3:uid="{0D79A196-0EF9-4A3C-B094-000A398524B1}" name="FONDS PROPRES CONSTRUCTION" dataDxfId="11"/>
    <tableColumn id="16" xr3:uid="{580F49E4-1364-4141-AAF2-9031CF77CE20}" name="TERRAIN" dataDxfId="10" dataCellStyle="Milliers"/>
    <tableColumn id="17" xr3:uid="{FF77C56A-657B-4CAF-8E49-BDD1EB6953F0}" name="dont prix foncier" dataDxfId="9" dataCellStyle="Milliers"/>
    <tableColumn id="18" xr3:uid="{EF0A4AC7-3409-4735-AE8C-8374BDADC819}" name="VRD / Espaces verts" dataDxfId="8" dataCellStyle="Milliers"/>
    <tableColumn id="19" xr3:uid="{74359BC0-6082-431C-A129-E220012CD0AC}" name="TRAVAUX BATIS" dataDxfId="7" dataCellStyle="Milliers"/>
    <tableColumn id="20" xr3:uid="{EB9D90FE-BC9E-439D-9823-916658C89F9F}" name="TOTAL TRAVAUX" dataDxfId="6" dataCellStyle="Milliers"/>
    <tableColumn id="21" xr3:uid="{C38FAE0B-6CD0-4B44-A5E6-88C9BF30CFB7}" name="HONORAIRES" dataDxfId="5" dataCellStyle="Milliers"/>
    <tableColumn id="22" xr3:uid="{3F01FB6E-8310-4D52-BB0E-C93C63AA9AA4}" name="AUTRES FRAIS" dataDxfId="4" dataCellStyle="Milliers"/>
    <tableColumn id="23" xr3:uid="{DBEA7BF3-15BF-4664-8741-AC6B49C4B24A}" name="TOTAL PRP TTC" dataDxfId="3" dataCellStyle="Milliers"/>
    <tableColumn id="24" xr3:uid="{23028381-D9A9-4125-82E8-C39A6F299759}" name="Cr14" dataDxfId="2" dataCellStyle="Mil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418AE-4946-40EB-B0E8-A41BF432FB36}">
  <dimension ref="A1:X11"/>
  <sheetViews>
    <sheetView tabSelected="1" topLeftCell="I1" workbookViewId="0">
      <selection activeCell="U8" sqref="U8"/>
    </sheetView>
  </sheetViews>
  <sheetFormatPr baseColWidth="10" defaultRowHeight="14.4" x14ac:dyDescent="0.3"/>
  <cols>
    <col min="1" max="1" width="14" customWidth="1"/>
    <col min="5" max="5" width="21" customWidth="1"/>
    <col min="6" max="6" width="22" customWidth="1"/>
    <col min="7" max="7" width="35.109375" customWidth="1"/>
    <col min="8" max="8" width="21.44140625" customWidth="1"/>
    <col min="11" max="11" width="35.109375" customWidth="1"/>
    <col min="14" max="14" width="25" customWidth="1"/>
    <col min="15" max="15" width="33.88671875" customWidth="1"/>
    <col min="16" max="16" width="12" customWidth="1"/>
    <col min="17" max="17" width="19.5546875" customWidth="1"/>
    <col min="18" max="18" width="22.44140625" customWidth="1"/>
    <col min="19" max="19" width="18.77734375" customWidth="1"/>
    <col min="20" max="20" width="19.5546875" customWidth="1"/>
    <col min="21" max="21" width="16.44140625" customWidth="1"/>
    <col min="22" max="22" width="16.88671875" customWidth="1"/>
    <col min="23" max="23" width="18.21875" customWidth="1"/>
  </cols>
  <sheetData>
    <row r="1" spans="1:24" ht="64.8" x14ac:dyDescent="0.3">
      <c r="A1" s="27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4" t="s">
        <v>7</v>
      </c>
      <c r="I1" s="6" t="s">
        <v>8</v>
      </c>
      <c r="J1" s="6" t="s">
        <v>9</v>
      </c>
      <c r="K1" s="6" t="s">
        <v>10</v>
      </c>
      <c r="L1" s="8" t="s">
        <v>11</v>
      </c>
      <c r="M1" s="6" t="s">
        <v>12</v>
      </c>
      <c r="N1" s="8" t="s">
        <v>13</v>
      </c>
      <c r="O1" s="7" t="s">
        <v>14</v>
      </c>
      <c r="P1" s="9" t="s">
        <v>15</v>
      </c>
      <c r="Q1" s="10" t="s">
        <v>16</v>
      </c>
      <c r="R1" s="10" t="s">
        <v>17</v>
      </c>
      <c r="S1" s="10" t="s">
        <v>18</v>
      </c>
      <c r="T1" s="9" t="s">
        <v>19</v>
      </c>
      <c r="U1" s="9" t="s">
        <v>20</v>
      </c>
      <c r="V1" s="9" t="s">
        <v>21</v>
      </c>
      <c r="W1" s="10" t="s">
        <v>22</v>
      </c>
      <c r="X1" s="29" t="s">
        <v>23</v>
      </c>
    </row>
    <row r="2" spans="1:24" x14ac:dyDescent="0.3">
      <c r="A2" s="28" t="s">
        <v>24</v>
      </c>
      <c r="B2" s="11">
        <v>2017</v>
      </c>
      <c r="C2" s="11" t="s">
        <v>25</v>
      </c>
      <c r="D2" s="12">
        <v>10</v>
      </c>
      <c r="E2" s="15">
        <v>43362</v>
      </c>
      <c r="F2" s="16">
        <v>2018</v>
      </c>
      <c r="G2" s="17">
        <v>43621</v>
      </c>
      <c r="H2" s="16">
        <v>2019</v>
      </c>
      <c r="I2" s="18">
        <v>362636</v>
      </c>
      <c r="J2" s="20">
        <v>177156</v>
      </c>
      <c r="K2" s="21">
        <v>150000</v>
      </c>
      <c r="L2" s="20">
        <v>18200</v>
      </c>
      <c r="M2" s="20"/>
      <c r="N2" s="20">
        <v>17280</v>
      </c>
      <c r="O2" s="19"/>
      <c r="P2" s="22"/>
      <c r="Q2" s="23"/>
      <c r="R2" s="24"/>
      <c r="S2" s="24">
        <v>0</v>
      </c>
      <c r="T2" s="22">
        <v>203994.247</v>
      </c>
      <c r="U2" s="22">
        <v>158641.73150000005</v>
      </c>
      <c r="V2" s="22"/>
      <c r="W2" s="24">
        <v>362635.97850000008</v>
      </c>
      <c r="X2" s="30">
        <v>-2.1499999915249646E-2</v>
      </c>
    </row>
    <row r="3" spans="1:24" x14ac:dyDescent="0.3">
      <c r="A3" s="28" t="s">
        <v>26</v>
      </c>
      <c r="B3" s="11">
        <v>2017</v>
      </c>
      <c r="C3" s="11" t="s">
        <v>25</v>
      </c>
      <c r="D3" s="12">
        <v>6</v>
      </c>
      <c r="E3" s="13">
        <v>43452</v>
      </c>
      <c r="F3" s="16">
        <v>2018</v>
      </c>
      <c r="G3" s="17">
        <v>44167</v>
      </c>
      <c r="H3" s="16">
        <v>2020</v>
      </c>
      <c r="I3" s="18">
        <v>263550</v>
      </c>
      <c r="J3" s="20">
        <v>82610</v>
      </c>
      <c r="K3" s="21">
        <v>100000</v>
      </c>
      <c r="L3" s="20">
        <v>10920</v>
      </c>
      <c r="M3" s="20">
        <v>60000</v>
      </c>
      <c r="N3" s="20">
        <v>10020</v>
      </c>
      <c r="O3" s="19"/>
      <c r="P3" s="22"/>
      <c r="Q3" s="23"/>
      <c r="R3" s="24"/>
      <c r="S3" s="24">
        <v>0</v>
      </c>
      <c r="T3" s="22">
        <v>177210.20192999998</v>
      </c>
      <c r="U3" s="22">
        <v>86339.798069999888</v>
      </c>
      <c r="V3" s="22"/>
      <c r="W3" s="24">
        <v>263549.99999999988</v>
      </c>
      <c r="X3" s="30">
        <v>0</v>
      </c>
    </row>
    <row r="4" spans="1:24" x14ac:dyDescent="0.3">
      <c r="A4" s="28" t="s">
        <v>27</v>
      </c>
      <c r="B4" s="11">
        <v>2018</v>
      </c>
      <c r="C4" s="11" t="s">
        <v>25</v>
      </c>
      <c r="D4" s="12">
        <v>34</v>
      </c>
      <c r="E4" s="15">
        <v>43650</v>
      </c>
      <c r="F4" s="16">
        <v>2019</v>
      </c>
      <c r="G4" s="17">
        <v>44172</v>
      </c>
      <c r="H4" s="16">
        <v>2020</v>
      </c>
      <c r="I4" s="18">
        <v>1067716.22</v>
      </c>
      <c r="J4" s="20">
        <v>555110.19999999995</v>
      </c>
      <c r="K4" s="21"/>
      <c r="L4" s="20">
        <v>170926.02</v>
      </c>
      <c r="M4" s="20">
        <v>340000</v>
      </c>
      <c r="N4" s="20">
        <v>1680</v>
      </c>
      <c r="O4" s="19"/>
      <c r="P4" s="22"/>
      <c r="Q4" s="23"/>
      <c r="R4" s="24"/>
      <c r="S4" s="24">
        <v>0</v>
      </c>
      <c r="T4" s="22">
        <v>851762.25</v>
      </c>
      <c r="U4" s="22">
        <v>215953.76921380474</v>
      </c>
      <c r="V4" s="22"/>
      <c r="W4" s="24">
        <v>1067716.0192138047</v>
      </c>
      <c r="X4" s="30">
        <v>-0.20078619522973895</v>
      </c>
    </row>
    <row r="5" spans="1:24" x14ac:dyDescent="0.3">
      <c r="A5" s="28" t="s">
        <v>28</v>
      </c>
      <c r="B5" s="11">
        <v>2017</v>
      </c>
      <c r="C5" s="11" t="s">
        <v>25</v>
      </c>
      <c r="D5" s="12">
        <v>74</v>
      </c>
      <c r="E5" s="15">
        <v>43355</v>
      </c>
      <c r="F5" s="16">
        <v>2018</v>
      </c>
      <c r="G5" s="17">
        <v>44173</v>
      </c>
      <c r="H5" s="16">
        <v>2020</v>
      </c>
      <c r="I5" s="18">
        <v>3806192.29</v>
      </c>
      <c r="J5" s="20">
        <v>2214756</v>
      </c>
      <c r="K5" s="21"/>
      <c r="L5" s="20">
        <v>661072.80000000005</v>
      </c>
      <c r="M5" s="20">
        <v>740000</v>
      </c>
      <c r="N5" s="20">
        <v>190363.49</v>
      </c>
      <c r="O5" s="19"/>
      <c r="P5" s="22"/>
      <c r="Q5" s="26"/>
      <c r="R5" s="24"/>
      <c r="S5" s="24">
        <v>0</v>
      </c>
      <c r="T5" s="22">
        <v>3200210.04</v>
      </c>
      <c r="U5" s="22">
        <v>605982.25431000034</v>
      </c>
      <c r="V5" s="22"/>
      <c r="W5" s="24">
        <v>3806192.2943100003</v>
      </c>
      <c r="X5" s="30">
        <v>4.3100002221763134E-3</v>
      </c>
    </row>
    <row r="6" spans="1:24" x14ac:dyDescent="0.3">
      <c r="A6" s="28" t="s">
        <v>29</v>
      </c>
      <c r="B6" s="11">
        <v>2017</v>
      </c>
      <c r="C6" s="11" t="s">
        <v>25</v>
      </c>
      <c r="D6" s="12">
        <v>26</v>
      </c>
      <c r="E6" s="14">
        <v>43363</v>
      </c>
      <c r="F6" s="25">
        <v>2018</v>
      </c>
      <c r="G6" s="17">
        <v>44174</v>
      </c>
      <c r="H6" s="16">
        <v>2020</v>
      </c>
      <c r="I6" s="18">
        <v>1067865.8</v>
      </c>
      <c r="J6" s="20">
        <v>827340</v>
      </c>
      <c r="K6" s="21">
        <v>150000</v>
      </c>
      <c r="L6" s="20">
        <v>47320</v>
      </c>
      <c r="M6" s="20"/>
      <c r="N6" s="20">
        <v>43205.8</v>
      </c>
      <c r="O6" s="19"/>
      <c r="P6" s="22"/>
      <c r="Q6" s="23"/>
      <c r="R6" s="24"/>
      <c r="S6" s="24">
        <v>0</v>
      </c>
      <c r="T6" s="22">
        <v>818917.26</v>
      </c>
      <c r="U6" s="22">
        <v>248948.54209000003</v>
      </c>
      <c r="V6" s="22"/>
      <c r="W6" s="24">
        <v>1067865.8020900001</v>
      </c>
      <c r="X6" s="30">
        <v>2.090000081807375E-3</v>
      </c>
    </row>
    <row r="7" spans="1:24" x14ac:dyDescent="0.3">
      <c r="A7" s="28" t="s">
        <v>30</v>
      </c>
      <c r="B7" s="11">
        <v>2017</v>
      </c>
      <c r="C7" s="11" t="s">
        <v>25</v>
      </c>
      <c r="D7" s="12">
        <v>31</v>
      </c>
      <c r="E7" s="15">
        <v>43441</v>
      </c>
      <c r="F7" s="16">
        <v>2018</v>
      </c>
      <c r="G7" s="17">
        <v>44175</v>
      </c>
      <c r="H7" s="16">
        <v>2020</v>
      </c>
      <c r="I7" s="18">
        <v>2154524</v>
      </c>
      <c r="J7" s="20">
        <v>989127</v>
      </c>
      <c r="K7" s="21">
        <v>347443</v>
      </c>
      <c r="L7" s="20">
        <v>401760</v>
      </c>
      <c r="M7" s="20">
        <v>300000</v>
      </c>
      <c r="N7" s="20">
        <v>116194</v>
      </c>
      <c r="O7" s="19"/>
      <c r="P7" s="22"/>
      <c r="Q7" s="23"/>
      <c r="R7" s="24"/>
      <c r="S7" s="24">
        <v>0</v>
      </c>
      <c r="T7" s="22">
        <v>1752943.91</v>
      </c>
      <c r="U7" s="22">
        <v>401580.08629319421</v>
      </c>
      <c r="V7" s="22"/>
      <c r="W7" s="24">
        <v>2154523.9962931941</v>
      </c>
      <c r="X7" s="30">
        <v>-3.7068058736622334E-3</v>
      </c>
    </row>
    <row r="8" spans="1:24" x14ac:dyDescent="0.3">
      <c r="A8" s="28" t="s">
        <v>31</v>
      </c>
      <c r="B8" s="11">
        <v>2017</v>
      </c>
      <c r="C8" s="11" t="s">
        <v>25</v>
      </c>
      <c r="D8" s="12">
        <v>45</v>
      </c>
      <c r="E8" s="15">
        <v>43362</v>
      </c>
      <c r="F8" s="16">
        <v>2018</v>
      </c>
      <c r="G8" s="17">
        <v>44180</v>
      </c>
      <c r="H8" s="16">
        <v>2020</v>
      </c>
      <c r="I8" s="18">
        <v>2205644</v>
      </c>
      <c r="J8" s="20">
        <v>1348508</v>
      </c>
      <c r="K8" s="21"/>
      <c r="L8" s="20">
        <v>281250</v>
      </c>
      <c r="M8" s="20">
        <v>450000</v>
      </c>
      <c r="N8" s="20">
        <v>125886</v>
      </c>
      <c r="O8" s="19"/>
      <c r="P8" s="22"/>
      <c r="Q8" s="23"/>
      <c r="R8" s="24"/>
      <c r="S8" s="24">
        <v>0</v>
      </c>
      <c r="T8" s="22">
        <v>1699959.04</v>
      </c>
      <c r="U8" s="22">
        <v>505685.00167490001</v>
      </c>
      <c r="V8" s="22"/>
      <c r="W8" s="24">
        <v>2205644.0416748999</v>
      </c>
      <c r="X8" s="30">
        <v>4.1674899868667126E-2</v>
      </c>
    </row>
    <row r="9" spans="1:24" x14ac:dyDescent="0.3">
      <c r="A9" s="28" t="s">
        <v>32</v>
      </c>
      <c r="B9" s="11">
        <v>2018</v>
      </c>
      <c r="C9" s="11" t="s">
        <v>25</v>
      </c>
      <c r="D9" s="12">
        <v>23</v>
      </c>
      <c r="E9" s="15">
        <v>43665</v>
      </c>
      <c r="F9" s="16">
        <v>2019</v>
      </c>
      <c r="G9" s="17">
        <v>44181</v>
      </c>
      <c r="H9" s="16">
        <v>2020</v>
      </c>
      <c r="I9" s="18">
        <v>1167532.54</v>
      </c>
      <c r="J9" s="20">
        <v>784792.94</v>
      </c>
      <c r="K9" s="21"/>
      <c r="L9" s="20">
        <v>165991</v>
      </c>
      <c r="M9" s="20">
        <v>180000</v>
      </c>
      <c r="N9" s="20">
        <v>36748.6</v>
      </c>
      <c r="O9" s="19"/>
      <c r="P9" s="22"/>
      <c r="Q9" s="23"/>
      <c r="R9" s="24"/>
      <c r="S9" s="24">
        <v>0</v>
      </c>
      <c r="T9" s="22">
        <v>892673.91</v>
      </c>
      <c r="U9" s="22">
        <v>274858.69006999995</v>
      </c>
      <c r="V9" s="22"/>
      <c r="W9" s="24">
        <v>1167532.6000699999</v>
      </c>
      <c r="X9" s="30">
        <v>6.0069999890401959E-2</v>
      </c>
    </row>
    <row r="10" spans="1:24" x14ac:dyDescent="0.3">
      <c r="A10" s="28" t="s">
        <v>33</v>
      </c>
      <c r="B10" s="11">
        <v>2018</v>
      </c>
      <c r="C10" s="11" t="s">
        <v>25</v>
      </c>
      <c r="D10" s="12">
        <v>128</v>
      </c>
      <c r="E10" s="15">
        <v>43668</v>
      </c>
      <c r="F10" s="16">
        <v>2019</v>
      </c>
      <c r="G10" s="17">
        <v>44427</v>
      </c>
      <c r="H10" s="16">
        <v>2021</v>
      </c>
      <c r="I10" s="18">
        <v>3854234.8000000003</v>
      </c>
      <c r="J10" s="20">
        <v>2287412.2400000002</v>
      </c>
      <c r="K10" s="21"/>
      <c r="L10" s="20">
        <v>655705.55999999994</v>
      </c>
      <c r="M10" s="20">
        <v>680000</v>
      </c>
      <c r="N10" s="20">
        <v>231117</v>
      </c>
      <c r="O10" s="19"/>
      <c r="P10" s="22"/>
      <c r="Q10" s="23"/>
      <c r="R10" s="24"/>
      <c r="S10" s="24">
        <v>0</v>
      </c>
      <c r="T10" s="22">
        <v>3169843.04</v>
      </c>
      <c r="U10" s="22">
        <v>684391.96492000041</v>
      </c>
      <c r="V10" s="22"/>
      <c r="W10" s="24">
        <v>3854235.0049200002</v>
      </c>
      <c r="X10" s="30">
        <v>0.20491999993100762</v>
      </c>
    </row>
    <row r="11" spans="1:24" x14ac:dyDescent="0.3">
      <c r="A11" s="31" t="s">
        <v>34</v>
      </c>
      <c r="B11" s="32">
        <v>2018</v>
      </c>
      <c r="C11" s="32" t="s">
        <v>25</v>
      </c>
      <c r="D11" s="33">
        <v>30</v>
      </c>
      <c r="E11" s="34">
        <v>43873</v>
      </c>
      <c r="F11" s="35">
        <v>2020</v>
      </c>
      <c r="G11" s="36">
        <v>44415</v>
      </c>
      <c r="H11" s="37"/>
      <c r="I11" s="38">
        <v>1325066.52</v>
      </c>
      <c r="J11" s="39">
        <v>617569.68000000005</v>
      </c>
      <c r="K11" s="40">
        <v>180000</v>
      </c>
      <c r="L11" s="39">
        <v>232391.84</v>
      </c>
      <c r="M11" s="39">
        <v>250000</v>
      </c>
      <c r="N11" s="39">
        <v>45105</v>
      </c>
      <c r="O11" s="41"/>
      <c r="P11" s="42"/>
      <c r="Q11" s="43"/>
      <c r="R11" s="44"/>
      <c r="S11" s="44">
        <v>0</v>
      </c>
      <c r="T11" s="42">
        <v>1042048.02</v>
      </c>
      <c r="U11" s="42">
        <v>283019.42289999983</v>
      </c>
      <c r="V11" s="42"/>
      <c r="W11" s="44">
        <v>1325067.4428999999</v>
      </c>
      <c r="X11" s="45">
        <v>0.92289999988861382</v>
      </c>
    </row>
  </sheetData>
  <dataValidations count="1">
    <dataValidation type="list" allowBlank="1" showInputMessage="1" showErrorMessage="1" sqref="C2:C11" xr:uid="{A7B104C2-422B-4731-B531-76A97877777C}">
      <formula1>"LLS,LLTS,PLS,Rehab"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2C432-9085-40C3-9FD2-BB272BB1FD27}">
  <dimension ref="A3:L6"/>
  <sheetViews>
    <sheetView workbookViewId="0">
      <selection activeCell="A3" sqref="A3"/>
    </sheetView>
  </sheetViews>
  <sheetFormatPr baseColWidth="10" defaultRowHeight="14.4" x14ac:dyDescent="0.3"/>
  <cols>
    <col min="1" max="9" width="25" bestFit="1" customWidth="1"/>
    <col min="10" max="10" width="19.109375" bestFit="1" customWidth="1"/>
    <col min="11" max="11" width="29.88671875" bestFit="1" customWidth="1"/>
    <col min="12" max="12" width="27.109375" bestFit="1" customWidth="1"/>
    <col min="13" max="13" width="22.44140625" bestFit="1" customWidth="1"/>
    <col min="14" max="14" width="18.77734375" bestFit="1" customWidth="1"/>
    <col min="15" max="20" width="17.88671875" bestFit="1" customWidth="1"/>
    <col min="21" max="21" width="22.44140625" bestFit="1" customWidth="1"/>
    <col min="22" max="22" width="18.77734375" bestFit="1" customWidth="1"/>
    <col min="23" max="24" width="17.88671875" bestFit="1" customWidth="1"/>
    <col min="25" max="25" width="22.44140625" bestFit="1" customWidth="1"/>
    <col min="26" max="26" width="18.77734375" bestFit="1" customWidth="1"/>
    <col min="27" max="27" width="22.6640625" bestFit="1" customWidth="1"/>
    <col min="28" max="28" width="19" bestFit="1" customWidth="1"/>
  </cols>
  <sheetData>
    <row r="3" spans="1:12" x14ac:dyDescent="0.3">
      <c r="A3" s="46" t="s">
        <v>35</v>
      </c>
    </row>
    <row r="4" spans="1:12" x14ac:dyDescent="0.3">
      <c r="A4">
        <v>2018</v>
      </c>
      <c r="D4">
        <v>2019</v>
      </c>
      <c r="G4">
        <v>2020</v>
      </c>
      <c r="J4" t="s">
        <v>36</v>
      </c>
      <c r="K4" t="s">
        <v>38</v>
      </c>
      <c r="L4" t="s">
        <v>40</v>
      </c>
    </row>
    <row r="5" spans="1:12" x14ac:dyDescent="0.3">
      <c r="A5" t="s">
        <v>37</v>
      </c>
      <c r="B5" t="s">
        <v>39</v>
      </c>
      <c r="C5" t="s">
        <v>41</v>
      </c>
      <c r="D5" t="s">
        <v>37</v>
      </c>
      <c r="E5" t="s">
        <v>39</v>
      </c>
      <c r="F5" t="s">
        <v>41</v>
      </c>
      <c r="G5" t="s">
        <v>37</v>
      </c>
      <c r="H5" t="s">
        <v>39</v>
      </c>
      <c r="I5" t="s">
        <v>41</v>
      </c>
    </row>
    <row r="6" spans="1:12" x14ac:dyDescent="0.3">
      <c r="A6" s="47">
        <v>1420522.8</v>
      </c>
      <c r="B6" s="47">
        <v>7853234.69893</v>
      </c>
      <c r="C6" s="47">
        <v>2007177.4139380946</v>
      </c>
      <c r="D6" s="47">
        <v>992622.58</v>
      </c>
      <c r="E6" s="47">
        <v>4914279.2</v>
      </c>
      <c r="F6" s="47">
        <v>1175204.4242038052</v>
      </c>
      <c r="G6" s="47">
        <v>232391.84</v>
      </c>
      <c r="H6" s="47">
        <v>1042048.02</v>
      </c>
      <c r="I6" s="47">
        <v>283019.42289999983</v>
      </c>
      <c r="J6" s="47">
        <v>2645537.2199999997</v>
      </c>
      <c r="K6" s="47">
        <v>13809561.91893</v>
      </c>
      <c r="L6" s="47">
        <v>3465401.2610418992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2021-09-17T14:51:52Z</dcterms:created>
  <dcterms:modified xsi:type="dcterms:W3CDTF">2021-09-17T14:57:31Z</dcterms:modified>
</cp:coreProperties>
</file>