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0BEF4916-D171-40C3-9093-6A2109743F64}" xr6:coauthVersionLast="46" xr6:coauthVersionMax="46" xr10:uidLastSave="{00000000-0000-0000-0000-000000000000}"/>
  <bookViews>
    <workbookView xWindow="-108" yWindow="-108" windowWidth="23256" windowHeight="12576" xr2:uid="{178065D5-1D2F-4EF7-B612-FC377776EC41}"/>
  </bookViews>
  <sheets>
    <sheet name="Paramètres Loyers" sheetId="1" r:id="rId1"/>
  </sheets>
  <externalReferences>
    <externalReference r:id="rId2"/>
    <externalReference r:id="rId3"/>
    <externalReference r:id="rId4"/>
  </externalReferences>
  <definedNames>
    <definedName name="_Parse_Out" localSheetId="0" hidden="1">#REF!</definedName>
    <definedName name="_Parse_Out" hidden="1">#REF!</definedName>
    <definedName name="adresse">'[1]NOTE DE PRESENTATION'!$B$23</definedName>
    <definedName name="adresse_siege">'[1]Données d''entrée'!$E$20</definedName>
    <definedName name="anscount" hidden="1">1</definedName>
    <definedName name="BASELOYERMAX">'Paramètres Loyers'!#REF!</definedName>
    <definedName name="CAF_Tot">'[1]Prgr. 2020'!#REF!</definedName>
    <definedName name="CDC_LLS">'[1]Prgr. 2020'!$Y$84</definedName>
    <definedName name="CDC_LLS_construction">'[1]Prgr. 2020'!$Y$85</definedName>
    <definedName name="CDC_LLS_foncier">[1]Bdgt!$R$160</definedName>
    <definedName name="CDC_LLTS">'[1]Prgr. 2020'!$Z$84</definedName>
    <definedName name="CDC_LLTS_construction">'[1]Prgr. 2020'!$Z$85</definedName>
    <definedName name="CDC_LLTS_foncier">[1]Bdgt!$V$160</definedName>
    <definedName name="CDC_PLS">'[1]Prgr. 2020'!$AA$84</definedName>
    <definedName name="CDC_PLS_construction">'[1]Prgr. 2020'!$AA$85</definedName>
    <definedName name="CDC_PLS_foncier">[1]Bdgt!$Z$160</definedName>
    <definedName name="commune">'[1]NOTE DE PRESENTATION'!$A$5</definedName>
    <definedName name="Crédit_Impot">'[1]SF previsio LLS-LLTS'!$N$14</definedName>
    <definedName name="Credit_Impot_LLS">'[1]Prgr. 2020'!$Y$91</definedName>
    <definedName name="Credit_Impot_LLTS">'[1]Prgr. 2020'!$Z$91</definedName>
    <definedName name="Credit_Impot_PLS">'[1]Prgr. 2020'!$AA$91</definedName>
    <definedName name="Defisc_Tot">'[1]Prgr. 2020'!$AC$91</definedName>
    <definedName name="dhdh" localSheetId="0" hidden="1">{#N/A,#N/A,FALSE,"Gain Fiscal";#N/A,#N/A,FALSE,"CR";#N/A,#N/A,FALSE,"Bilan";#N/A,#N/A,FALSE,"Trésorerie";#N/A,#N/A,FALSE,"Prêt-Emprunt";#N/A,#N/A,FALSE,"Swap"}</definedName>
    <definedName name="dhdh" hidden="1">{#N/A,#N/A,FALSE,"Gain Fiscal";#N/A,#N/A,FALSE,"CR";#N/A,#N/A,FALSE,"Bilan";#N/A,#N/A,FALSE,"Trésorerie";#N/A,#N/A,FALSE,"Prêt-Emprunt";#N/A,#N/A,FALSE,"Swap"}</definedName>
    <definedName name="directeur_g">'[1]Données d''entrée'!$D$22</definedName>
    <definedName name="Euro">#REF!</definedName>
    <definedName name="fezfzef" localSheetId="0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localSheetId="0" hidden="1">{#N/A,#N/A,FALSE,"Gain Fiscal";#N/A,#N/A,FALSE,"CR";#N/A,#N/A,FALSE,"Bilan";#N/A,#N/A,FALSE,"Trésorerie";#N/A,#N/A,FALSE,"Prêt-Emprunt";#N/A,#N/A,FALSE,"Swap"}</definedName>
    <definedName name="ff" hidden="1">{#N/A,#N/A,FALSE,"Gain Fiscal";#N/A,#N/A,FALSE,"CR";#N/A,#N/A,FALSE,"Bilan";#N/A,#N/A,FALSE,"Trésorerie";#N/A,#N/A,FALSE,"Prêt-Emprunt";#N/A,#N/A,FALSE,"Swap"}</definedName>
    <definedName name="fff" localSheetId="0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P_LLS">'[1]Prgr. 2020'!$Y$90</definedName>
    <definedName name="FP_LLTS">'[1]Prgr. 2020'!$Z$90</definedName>
    <definedName name="FP_PLS">'[1]Prgr. 2020'!$AA$90</definedName>
    <definedName name="LBU_SF">'[1]Prgr. 2020'!$AC$80</definedName>
    <definedName name="LBU_Tot">'[1]Prgr. 2020'!$AC$79</definedName>
    <definedName name="limcount" hidden="1">1</definedName>
    <definedName name="LMDOMPLS">'[1]Prgr. 2020'!$F$123</definedName>
    <definedName name="Loyer_Pratiqué_LLS">'[1]Prgr. 2020'!$F$111</definedName>
    <definedName name="Loyer_Pratiqué_LLTS">'[1]Prgr. 2020'!$F$122</definedName>
    <definedName name="Loyer_Pratiqué_PLS">'[1]Prgr. 2020'!$F$143</definedName>
    <definedName name="Loyer_retenu_CC">'[1]Prgr. 2020'!$AF$113:$AF$120</definedName>
    <definedName name="LP_LLS">'[1]Prgr. 2020'!$F$110</definedName>
    <definedName name="LP_LLTS">'[1]Prgr. 2020'!$F$121</definedName>
    <definedName name="LP_PLS">'[1]Prgr. 2020'!$F$142</definedName>
    <definedName name="Nbre">'[1]SF previsio PLS'!$E$20</definedName>
    <definedName name="Nbre_LLS_LLTS">'[1]SF previsio LLS-LLTS'!$E$20</definedName>
    <definedName name="NbreLLS">'[1]Prgr. 2020'!$V$21</definedName>
    <definedName name="NbreLLTS">'[1]Prgr. 2020'!$V$32</definedName>
    <definedName name="NbrePLS">'[1]Prgr. 2020'!$V$53</definedName>
    <definedName name="nom">'[1]Prgr. 2020'!$D$1</definedName>
    <definedName name="Nombre_lgt">'[1]1'!$D$65</definedName>
    <definedName name="nombreLLS">'[1]Données d''entrée'!$D$8</definedName>
    <definedName name="nombreLLTS">'[1]Données d''entrée'!$E$8</definedName>
    <definedName name="OPERATION">'[2]LLS-LLTS  BDG'!$A:$IV</definedName>
    <definedName name="OS_Tvx">'[1]Prgr. 2020'!$D$85</definedName>
    <definedName name="PA_SAS_HT_LLS">'[1]DPR LLS'!$E$69</definedName>
    <definedName name="PA_SAS_HT_LLTS">'[1]DPR LLTS'!$E$69</definedName>
    <definedName name="PA_SAS_HT_PLS">'[1]DPR PLS'!$E$69</definedName>
    <definedName name="PRP_TTC">'[1]SF previsio LLS-LLTS'!$N$13</definedName>
    <definedName name="PRP_TTC_LLS">'[1]Données d''entrée'!$D$26</definedName>
    <definedName name="PRP_TTC_LLTS">'[1]Données d''entrée'!$E$26</definedName>
    <definedName name="PRP_TTC_PLS">'[1]Données d''entrée'!$F$26</definedName>
    <definedName name="Px_Terrain">'[1]SF previsio LLS-LLTS'!$N$12</definedName>
    <definedName name="Px_Terrain_PLS">'[1]SF previsio PLS'!$N$12</definedName>
    <definedName name="Repartition_LLTS">'[1]Prgr. 2020'!$B$113:$B$120</definedName>
    <definedName name="S_terrain">'[1]Prgr. 2020'!$B$84</definedName>
    <definedName name="sencount" hidden="1">1</definedName>
    <definedName name="SF.LLS">'[1]Prgr. 2020'!$AC$21</definedName>
    <definedName name="SF.LLTS">'[1]Prgr. 2020'!$AC$32</definedName>
    <definedName name="SF.PLS">'[1]Prgr. 2020'!$AC$53</definedName>
    <definedName name="SF_LLS">'[1]Données d''entrée'!$D$28</definedName>
    <definedName name="SF_LLTS">'[1]Données d''entrée'!$E$28</definedName>
    <definedName name="SF_PLS">'[1]Données d''entrée'!$F$28</definedName>
    <definedName name="SH.LLS">'[1]Prgr. 2020'!$X$21</definedName>
    <definedName name="SH.LLTS">'[1]Prgr. 2020'!$X$32</definedName>
    <definedName name="SH.PLS">'[1]Prgr. 2020'!$X$53</definedName>
    <definedName name="SU.PLS">'[1]Prgr. 2020'!$Z$53</definedName>
    <definedName name="Sub_LLS">'[1]Prgr. 2020'!$Y$79</definedName>
    <definedName name="Sub_LLTS">'[1]Prgr. 2020'!$Z$79</definedName>
    <definedName name="Sub_PLS">'[1]Prgr. 2020'!$AA$79</definedName>
    <definedName name="Sub_Totale_LLS">'[1]Prgr. 2020'!$Y$78</definedName>
    <definedName name="Sub_Totale_LLTS">'[1]Prgr. 2020'!$Z$78</definedName>
    <definedName name="Sub_Totale_PLS">'[1]Prgr. 2020'!$AA$78</definedName>
    <definedName name="Subventions">'[1]SF previsio LLS-LLTS'!$P$14</definedName>
    <definedName name="T">#REF!</definedName>
    <definedName name="T_2009">#REF!</definedName>
    <definedName name="T_2010">#REF!</definedName>
    <definedName name="T_2011">#REF!</definedName>
    <definedName name="T_2012">#REF!</definedName>
    <definedName name="T1_LLS">'[1]Prgr. 2020'!$AE$2</definedName>
    <definedName name="T1_LLTS">'[1]Prgr. 2020'!$AG$2</definedName>
    <definedName name="T1_PLS">'[1]Prgr. 2020'!$AI$2</definedName>
    <definedName name="T2_LLS">'[1]Prgr. 2020'!$AE$3</definedName>
    <definedName name="T2_LLTS">'[1]Prgr. 2020'!$AG$3</definedName>
    <definedName name="T2_PLS">'[1]Prgr. 2020'!$AI$3</definedName>
    <definedName name="T3_LLS">'[1]Prgr. 2020'!$AE$4</definedName>
    <definedName name="T3_LLTS">'[1]Prgr. 2020'!$AG$4</definedName>
    <definedName name="T3_PLS">'[1]Prgr. 2020'!$AI$4</definedName>
    <definedName name="T4_LLS">'[1]Prgr. 2020'!$AE$5</definedName>
    <definedName name="T4_LLTS">'[1]Prgr. 2020'!$AG$5</definedName>
    <definedName name="T4_PLS">'[1]Prgr. 2020'!$AI$5</definedName>
    <definedName name="T5_LLS">'[1]Prgr. 2020'!$AE$6</definedName>
    <definedName name="T5_LLTS">'[1]Prgr. 2020'!$AG$6</definedName>
    <definedName name="T5_PLS">'[1]Prgr. 2020'!$AI$6</definedName>
    <definedName name="Tauxconversion">#REF!</definedName>
    <definedName name="TVAN">'[2]76 Budget'!$H$4</definedName>
    <definedName name="TVAN1">#REF!</definedName>
    <definedName name="TVAS">'[2]76 Budget'!$H$3</definedName>
    <definedName name="TYPE1">'[1]Prgr. 2020'!$A$99</definedName>
    <definedName name="TYPE2">'[1]Prgr. 2020'!$A$112</definedName>
    <definedName name="TYPE3">'[1]Prgr. 2020'!$A$123</definedName>
    <definedName name="wrn.Comité." localSheetId="0" hidden="1">{"Option 4",#N/A,FALSE,"GIE-GNi-2002+ 0 an";"Option 4 + 1",#N/A,FALSE,"GIE-GNi-2002+ 0 an";"Option 4 + 2",#N/A,FALSE,"GIE-GNi-2002+ 0 an"}</definedName>
    <definedName name="wrn.Comité." hidden="1">{"Option 4",#N/A,FALSE,"GIE-GNi-2002+ 0 an";"Option 4 + 1",#N/A,FALSE,"GIE-GNi-2002+ 0 an";"Option 4 + 2",#N/A,FALSE,"GIE-GNi-2002+ 0 an"}</definedName>
    <definedName name="wrn.Imprime." localSheetId="0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localSheetId="0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localSheetId="0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1" l="1" a="1"/>
  <c r="M13" i="1" s="1"/>
  <c r="O5" i="1"/>
  <c r="N11" i="1"/>
  <c r="N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DJA</author>
  </authors>
  <commentList>
    <comment ref="N7" authorId="0" shapeId="0" xr:uid="{5CF806F1-3AC9-4299-B8A0-BE49BEC0C8BA}">
      <text>
        <r>
          <rPr>
            <b/>
            <sz val="8"/>
            <color indexed="81"/>
            <rFont val="Tahoma"/>
            <family val="2"/>
          </rPr>
          <t>indice de révision 2014/2013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<sst xmlns="http://schemas.openxmlformats.org/spreadsheetml/2006/main" count="26" uniqueCount="22">
  <si>
    <t>PARAMETRES LOYERS PLAFONDS DOM_AMAX</t>
  </si>
  <si>
    <t>si(Prog=O24;RECHERCHEV(C28:C33);(A28:A33);0);"")</t>
  </si>
  <si>
    <t>ICC</t>
  </si>
  <si>
    <t>2 TR 2018</t>
  </si>
  <si>
    <t>IRL</t>
  </si>
  <si>
    <t>2 TR 2019</t>
  </si>
  <si>
    <t>coef. 2020/2019</t>
  </si>
  <si>
    <t>PROG</t>
  </si>
  <si>
    <t>LM  Dom</t>
  </si>
  <si>
    <t>2TR 2014</t>
  </si>
  <si>
    <t>2TR 2015</t>
  </si>
  <si>
    <t>2TR 2016</t>
  </si>
  <si>
    <t>2TR 2017</t>
  </si>
  <si>
    <t>2TR 2018</t>
  </si>
  <si>
    <t>2TR 2019</t>
  </si>
  <si>
    <t>Colonne1</t>
  </si>
  <si>
    <t>Colonne2</t>
  </si>
  <si>
    <t>Majoration LLTS</t>
  </si>
  <si>
    <t xml:space="preserve">Majoration LLTS </t>
  </si>
  <si>
    <t>Plafond assiette lgt</t>
  </si>
  <si>
    <t>Plafond assiette m²</t>
  </si>
  <si>
    <t>Maj ECS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</si>
</sst>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#,##0.00\ &quot;€&quot;"/>
    <numFmt numFmtId="166" formatCode="0.000"/>
  </numFmts>
  <fonts count="10">
    <font>
      <sz val="11"/>
      <color theme="1"/>
      <name val="Calibri"/>
      <family val="2"/>
      <scheme val="minor"/>
    </font>
    <font>
      <sz val="10"/>
      <name val="Geneva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Geneva"/>
      <family val="2"/>
    </font>
    <font>
      <b/>
      <i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6" fillId="0" borderId="0"/>
  </cellStyleXfs>
  <cellXfs count="32">
    <xf numFmtId="0" fontId="0" fillId="0" borderId="0" xfId="0"/>
    <xf numFmtId="0" fontId="3" fillId="0" borderId="0" xfId="2"/>
    <xf numFmtId="0" fontId="5" fillId="0" borderId="0" xfId="2" applyFont="1"/>
    <xf numFmtId="0" fontId="3" fillId="0" borderId="0" xfId="2" applyAlignment="1">
      <alignment horizontal="center"/>
    </xf>
    <xf numFmtId="0" fontId="5" fillId="3" borderId="0" xfId="2" applyFont="1" applyFill="1"/>
    <xf numFmtId="4" fontId="5" fillId="0" borderId="0" xfId="2" applyNumberFormat="1" applyFont="1"/>
    <xf numFmtId="4" fontId="3" fillId="0" borderId="0" xfId="2" applyNumberFormat="1"/>
    <xf numFmtId="14" fontId="5" fillId="4" borderId="1" xfId="2" applyNumberFormat="1" applyFont="1" applyFill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4" fontId="2" fillId="0" borderId="1" xfId="3" applyNumberFormat="1" applyFont="1" applyBorder="1" applyAlignment="1" applyProtection="1">
      <alignment horizontal="center"/>
      <protection locked="0"/>
    </xf>
    <xf numFmtId="0" fontId="2" fillId="0" borderId="0" xfId="3" applyFont="1" applyAlignment="1" applyProtection="1">
      <alignment horizontal="center"/>
      <protection locked="0"/>
    </xf>
    <xf numFmtId="14" fontId="5" fillId="0" borderId="1" xfId="2" applyNumberFormat="1" applyFont="1" applyBorder="1" applyAlignment="1" applyProtection="1">
      <alignment horizontal="center"/>
      <protection locked="0"/>
    </xf>
    <xf numFmtId="0" fontId="2" fillId="0" borderId="0" xfId="1" applyFont="1" applyProtection="1">
      <protection locked="0"/>
    </xf>
    <xf numFmtId="0" fontId="4" fillId="0" borderId="0" xfId="3" applyFont="1" applyAlignment="1" applyProtection="1">
      <alignment horizontal="center"/>
      <protection locked="0"/>
    </xf>
    <xf numFmtId="164" fontId="2" fillId="5" borderId="0" xfId="1" applyNumberFormat="1" applyFont="1" applyFill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14" fontId="3" fillId="0" borderId="0" xfId="2" applyNumberFormat="1"/>
    <xf numFmtId="14" fontId="3" fillId="0" borderId="1" xfId="2" applyNumberFormat="1" applyBorder="1" applyAlignment="1" applyProtection="1">
      <alignment horizontal="center"/>
      <protection locked="0"/>
    </xf>
    <xf numFmtId="165" fontId="2" fillId="6" borderId="1" xfId="3" applyNumberFormat="1" applyFont="1" applyFill="1" applyBorder="1" applyAlignment="1" applyProtection="1">
      <alignment horizontal="center"/>
      <protection locked="0"/>
    </xf>
    <xf numFmtId="3" fontId="4" fillId="0" borderId="3" xfId="2" applyNumberFormat="1" applyFont="1" applyBorder="1" applyProtection="1">
      <protection locked="0"/>
    </xf>
    <xf numFmtId="166" fontId="7" fillId="5" borderId="0" xfId="1" applyNumberFormat="1" applyFont="1" applyFill="1" applyAlignment="1" applyProtection="1">
      <alignment horizontal="center"/>
      <protection locked="0"/>
    </xf>
    <xf numFmtId="0" fontId="3" fillId="0" borderId="0" xfId="2" applyFill="1"/>
    <xf numFmtId="4" fontId="2" fillId="0" borderId="5" xfId="3" applyNumberFormat="1" applyFont="1" applyBorder="1" applyAlignment="1" applyProtection="1">
      <alignment horizontal="center"/>
      <protection locked="0"/>
    </xf>
    <xf numFmtId="0" fontId="2" fillId="2" borderId="4" xfId="3" applyFont="1" applyFill="1" applyBorder="1" applyAlignment="1" applyProtection="1">
      <alignment horizontal="center"/>
      <protection locked="0"/>
    </xf>
    <xf numFmtId="0" fontId="3" fillId="7" borderId="0" xfId="2" applyFill="1"/>
    <xf numFmtId="0" fontId="3" fillId="0" borderId="0" xfId="2" applyAlignment="1">
      <alignment vertical="center"/>
    </xf>
    <xf numFmtId="0" fontId="3" fillId="0" borderId="0" xfId="2" applyFill="1" applyAlignment="1">
      <alignment vertical="center"/>
    </xf>
    <xf numFmtId="0" fontId="3" fillId="0" borderId="0" xfId="2" applyFill="1" applyAlignment="1">
      <alignment vertical="center" wrapText="1"/>
    </xf>
    <xf numFmtId="0" fontId="4" fillId="0" borderId="0" xfId="1" applyFont="1" applyAlignment="1" applyProtection="1">
      <alignment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3" fillId="4" borderId="0" xfId="2" applyFill="1"/>
  </cellXfs>
  <cellStyles count="4">
    <cellStyle name="Normal" xfId="0" builtinId="0"/>
    <cellStyle name="Normal 1" xfId="2" xr:uid="{A2285311-E6A9-4D32-9482-60063498D35C}"/>
    <cellStyle name="Normal_58 Fiche programme" xfId="3" xr:uid="{DD586C3E-1837-45CD-8B6F-98139BDB8C04}"/>
    <cellStyle name="Normal_58 Fiche programme_Pgr PRLC 0110 APD" xfId="1" xr:uid="{546E019F-A349-4C9F-8165-873683C1AE85}"/>
  </cellStyles>
  <dxfs count="2">
    <dxf>
      <alignment vertical="center" textRotation="0" indent="0" justifyLastLine="0" shrinkToFit="0" readingOrder="0"/>
    </dxf>
    <dxf>
      <numFmt numFmtId="19" formatCode="dd/mm/yyyy"/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15-%20SODEGIS%20Report\Biblioth&#232;que%20des%20matrices\Matrices%20PRLC\Matrice%20type%20VEFA%20Prog%202020%20en%20cours%20de%20modif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degis2\users\Mes%20documents\76%20LA%20CRESSONNIERE%2014%20LLTS%203\076%20La%20Cressonni&#232;re%2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Financement,%20PRD,%20Gest&#176;%20OP\BIBLIOTHEQUE%20PIM\FINANCEMENT\DEAL\Param&#232;tres\Gj_Param&#232;tres_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 DE PRESENTATION"/>
      <sheetName val="Prgr. 2020"/>
      <sheetName val="Paramètres Loyers"/>
      <sheetName val="Bdgt"/>
      <sheetName val="Données d'entrée"/>
      <sheetName val="1"/>
      <sheetName val="GUIDE DEAL"/>
      <sheetName val="première page"/>
      <sheetName val="Planning appels de fonds"/>
      <sheetName val="2"/>
      <sheetName val="3"/>
      <sheetName val="5"/>
      <sheetName val="6"/>
      <sheetName val="7"/>
      <sheetName val="8"/>
      <sheetName val="9"/>
      <sheetName val="Calculs détaillés"/>
      <sheetName val="Notice explicative"/>
      <sheetName val="Test de compensation"/>
      <sheetName val="Base éligible globale"/>
      <sheetName val="FFD PLS"/>
      <sheetName val="DPR LLS"/>
      <sheetName val="FFD LLS"/>
      <sheetName val="Base éligible LLS"/>
      <sheetName val="FFD LLTS"/>
      <sheetName val="DPR LLTS"/>
      <sheetName val="DPR PLS"/>
      <sheetName val="Base éligible LLTS"/>
      <sheetName val="SF previsio LLS-LLTS"/>
      <sheetName val="SF previsio PLS"/>
      <sheetName val="Synthèse LLS-LLTS"/>
      <sheetName val="Base éligible PLS"/>
      <sheetName val="Synthèse PLS"/>
      <sheetName val="NH VEFA"/>
      <sheetName val="EDD"/>
      <sheetName val="FICHE CLOTURE"/>
      <sheetName val="BILAN LLTS"/>
      <sheetName val="BILAN LLS"/>
      <sheetName val="BILAN PLS"/>
      <sheetName val="Calcul CIDOM"/>
      <sheetName val="Estim MOE"/>
      <sheetName val="PRD"/>
    </sheetNames>
    <sheetDataSet>
      <sheetData sheetId="0">
        <row r="5">
          <cell r="A5" t="str">
            <v>Le Tampon</v>
          </cell>
        </row>
        <row r="23">
          <cell r="B23" t="str">
            <v>rue Felix</v>
          </cell>
        </row>
      </sheetData>
      <sheetData sheetId="1">
        <row r="1">
          <cell r="D1" t="str">
            <v>PALISSANDRE</v>
          </cell>
        </row>
        <row r="2">
          <cell r="AE2">
            <v>0</v>
          </cell>
          <cell r="AG2">
            <v>2</v>
          </cell>
          <cell r="AI2">
            <v>0</v>
          </cell>
        </row>
        <row r="3">
          <cell r="AE3">
            <v>0</v>
          </cell>
          <cell r="AG3">
            <v>6</v>
          </cell>
          <cell r="AI3">
            <v>0</v>
          </cell>
        </row>
        <row r="4">
          <cell r="AE4">
            <v>7</v>
          </cell>
          <cell r="AG4">
            <v>0</v>
          </cell>
          <cell r="AI4">
            <v>6</v>
          </cell>
        </row>
        <row r="5">
          <cell r="AE5">
            <v>3</v>
          </cell>
          <cell r="AG5">
            <v>0</v>
          </cell>
          <cell r="AI5">
            <v>4</v>
          </cell>
        </row>
        <row r="6">
          <cell r="AE6">
            <v>0</v>
          </cell>
          <cell r="AG6">
            <v>0</v>
          </cell>
          <cell r="AI6">
            <v>2</v>
          </cell>
        </row>
        <row r="21">
          <cell r="V21">
            <v>10</v>
          </cell>
          <cell r="X21">
            <v>737.57</v>
          </cell>
          <cell r="AC21">
            <v>857.74611111111108</v>
          </cell>
        </row>
        <row r="32">
          <cell r="V32">
            <v>8</v>
          </cell>
          <cell r="X32">
            <v>422.65</v>
          </cell>
          <cell r="AC32">
            <v>520.24888888888893</v>
          </cell>
        </row>
        <row r="53">
          <cell r="V53">
            <v>18</v>
          </cell>
          <cell r="X53">
            <v>1301.1500000000001</v>
          </cell>
          <cell r="Z53">
            <v>1301.1500000000001</v>
          </cell>
          <cell r="AC53">
            <v>1526.1499999999999</v>
          </cell>
        </row>
        <row r="78">
          <cell r="Y78">
            <v>200000</v>
          </cell>
          <cell r="Z78">
            <v>200000</v>
          </cell>
          <cell r="AA78">
            <v>0</v>
          </cell>
        </row>
        <row r="79">
          <cell r="Y79">
            <v>200000</v>
          </cell>
          <cell r="Z79">
            <v>200000</v>
          </cell>
          <cell r="AA79">
            <v>0</v>
          </cell>
          <cell r="AC79">
            <v>400000</v>
          </cell>
        </row>
        <row r="80">
          <cell r="AC80">
            <v>0</v>
          </cell>
        </row>
        <row r="84">
          <cell r="B84">
            <v>5000</v>
          </cell>
          <cell r="Y84">
            <v>6381686.2933613863</v>
          </cell>
          <cell r="Z84">
            <v>1930011.2033747025</v>
          </cell>
          <cell r="AA84">
            <v>1212171.8849174667</v>
          </cell>
        </row>
        <row r="85">
          <cell r="D85">
            <v>44348</v>
          </cell>
          <cell r="Y85">
            <v>5285211.9490395803</v>
          </cell>
          <cell r="Z85">
            <v>1565013.1275525037</v>
          </cell>
          <cell r="AA85">
            <v>690083.93811579014</v>
          </cell>
        </row>
        <row r="90">
          <cell r="Y90">
            <v>50000</v>
          </cell>
          <cell r="Z90">
            <v>70000</v>
          </cell>
          <cell r="AA90">
            <v>80000</v>
          </cell>
        </row>
        <row r="91">
          <cell r="Y91">
            <v>3632045.535510926</v>
          </cell>
          <cell r="Z91">
            <v>1188951.8488700869</v>
          </cell>
          <cell r="AA91">
            <v>964290.3450147463</v>
          </cell>
          <cell r="AC91">
            <v>5785287.7293957593</v>
          </cell>
        </row>
        <row r="99">
          <cell r="A99" t="str">
            <v>LLS</v>
          </cell>
        </row>
        <row r="110">
          <cell r="F110">
            <v>6.6865084704228073</v>
          </cell>
        </row>
        <row r="111">
          <cell r="F111">
            <v>6.686508470422809</v>
          </cell>
        </row>
        <row r="112">
          <cell r="A112" t="str">
            <v>LLTS</v>
          </cell>
        </row>
        <row r="113">
          <cell r="B113">
            <v>1</v>
          </cell>
          <cell r="AF113">
            <v>370</v>
          </cell>
        </row>
        <row r="114">
          <cell r="B114">
            <v>1</v>
          </cell>
          <cell r="AF114">
            <v>370</v>
          </cell>
        </row>
        <row r="115">
          <cell r="B115">
            <v>1</v>
          </cell>
          <cell r="AF115">
            <v>370</v>
          </cell>
        </row>
        <row r="116">
          <cell r="B116">
            <v>1</v>
          </cell>
          <cell r="AF116">
            <v>370</v>
          </cell>
        </row>
        <row r="117">
          <cell r="B117">
            <v>1</v>
          </cell>
          <cell r="AF117">
            <v>370</v>
          </cell>
        </row>
        <row r="118">
          <cell r="B118">
            <v>1</v>
          </cell>
          <cell r="AF118">
            <v>370</v>
          </cell>
        </row>
        <row r="119">
          <cell r="B119">
            <v>1</v>
          </cell>
          <cell r="AF119">
            <v>370</v>
          </cell>
        </row>
        <row r="120">
          <cell r="B120">
            <v>1</v>
          </cell>
          <cell r="AF120">
            <v>370</v>
          </cell>
        </row>
        <row r="121">
          <cell r="F121">
            <v>5.8062167372881373</v>
          </cell>
        </row>
        <row r="122">
          <cell r="F122">
            <v>5.1137133858260162</v>
          </cell>
        </row>
        <row r="123">
          <cell r="A123" t="str">
            <v>PLS</v>
          </cell>
          <cell r="F123">
            <v>10.75</v>
          </cell>
        </row>
        <row r="142">
          <cell r="F142">
            <v>10.056127878976509</v>
          </cell>
        </row>
        <row r="143">
          <cell r="F143">
            <v>7.642657188022147</v>
          </cell>
        </row>
      </sheetData>
      <sheetData sheetId="2"/>
      <sheetData sheetId="3">
        <row r="160">
          <cell r="R160">
            <v>1096474.3443218058</v>
          </cell>
          <cell r="V160">
            <v>364998.07582219876</v>
          </cell>
          <cell r="Z160">
            <v>522087.94680167653</v>
          </cell>
        </row>
      </sheetData>
      <sheetData sheetId="4">
        <row r="8">
          <cell r="D8">
            <v>10</v>
          </cell>
          <cell r="E8">
            <v>8</v>
          </cell>
        </row>
        <row r="20">
          <cell r="E20" t="str">
            <v>7, rue Jean Couturier  97430 LE TAMPON</v>
          </cell>
        </row>
        <row r="22">
          <cell r="D22" t="str">
            <v>François CORNUZ</v>
          </cell>
        </row>
        <row r="26">
          <cell r="D26">
            <v>10413731.828872312</v>
          </cell>
          <cell r="E26">
            <v>3560963.0522447894</v>
          </cell>
          <cell r="F26">
            <v>2643462.2299322127</v>
          </cell>
        </row>
        <row r="28">
          <cell r="D28">
            <v>857.74611111111108</v>
          </cell>
          <cell r="E28">
            <v>520.24888888888893</v>
          </cell>
          <cell r="F28">
            <v>1526.1499999999999</v>
          </cell>
        </row>
      </sheetData>
      <sheetData sheetId="5">
        <row r="65">
          <cell r="D65">
            <v>36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69">
          <cell r="E69">
            <v>10199664.866672197</v>
          </cell>
        </row>
      </sheetData>
      <sheetData sheetId="22"/>
      <sheetData sheetId="23"/>
      <sheetData sheetId="24"/>
      <sheetData sheetId="25">
        <row r="69">
          <cell r="E69">
            <v>3487819.6398088043</v>
          </cell>
        </row>
      </sheetData>
      <sheetData sheetId="26">
        <row r="69">
          <cell r="E69">
            <v>2589313.4475339991</v>
          </cell>
        </row>
      </sheetData>
      <sheetData sheetId="27"/>
      <sheetData sheetId="28">
        <row r="12">
          <cell r="N12">
            <v>898480</v>
          </cell>
        </row>
        <row r="13">
          <cell r="N13">
            <v>13974694.881117102</v>
          </cell>
        </row>
        <row r="14">
          <cell r="N14">
            <v>4820997.384381013</v>
          </cell>
          <cell r="P14">
            <v>400000</v>
          </cell>
        </row>
        <row r="20">
          <cell r="E20">
            <v>18</v>
          </cell>
        </row>
      </sheetData>
      <sheetData sheetId="29">
        <row r="12">
          <cell r="N12">
            <v>306300</v>
          </cell>
        </row>
        <row r="20">
          <cell r="E20">
            <v>18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6 Fiche PRG"/>
      <sheetName val="76 Budget"/>
      <sheetName val="LLS-LLTS  BDG"/>
      <sheetName val="  AS17   BDG"/>
      <sheetName val="PAETS 225"/>
      <sheetName val="Autre prêt "/>
      <sheetName val="76 Suivi financier"/>
      <sheetName val="76  Equilibre LT"/>
    </sheetNames>
    <sheetDataSet>
      <sheetData sheetId="0" refreshError="1"/>
      <sheetData sheetId="1" refreshError="1">
        <row r="3">
          <cell r="H3">
            <v>2.1000000000000001E-2</v>
          </cell>
        </row>
        <row r="4">
          <cell r="H4">
            <v>9.5000000000000001E-2</v>
          </cell>
        </row>
      </sheetData>
      <sheetData sheetId="2" refreshError="1">
        <row r="1">
          <cell r="A1" t="str">
            <v>SODEGIS</v>
          </cell>
          <cell r="D1" t="str">
            <v>OPERATION:</v>
          </cell>
          <cell r="E1" t="str">
            <v>LA CRESSONNIERE II</v>
          </cell>
          <cell r="F1">
            <v>76</v>
          </cell>
          <cell r="G1" t="str">
            <v>Opération mixte logement-commerce en ZA</v>
          </cell>
          <cell r="M1">
            <v>1</v>
          </cell>
          <cell r="N1">
            <v>76</v>
          </cell>
          <cell r="Q1">
            <v>2</v>
          </cell>
          <cell r="U1">
            <v>3</v>
          </cell>
          <cell r="V1" t="str">
            <v>76</v>
          </cell>
          <cell r="Y1">
            <v>4</v>
          </cell>
        </row>
        <row r="2">
          <cell r="D2" t="str">
            <v>Nbre équiv/log.</v>
          </cell>
          <cell r="E2">
            <v>15</v>
          </cell>
          <cell r="G2" t="str">
            <v xml:space="preserve">BUDGET </v>
          </cell>
          <cell r="H2" t="str">
            <v>TVAO</v>
          </cell>
          <cell r="I2">
            <v>0</v>
          </cell>
          <cell r="N2" t="str">
            <v>LLTS</v>
          </cell>
          <cell r="O2">
            <v>14</v>
          </cell>
          <cell r="R2" t="str">
            <v>LLTS</v>
          </cell>
          <cell r="V2" t="str">
            <v>Com</v>
          </cell>
          <cell r="W2">
            <v>1</v>
          </cell>
          <cell r="Z2" t="str">
            <v>Local</v>
          </cell>
          <cell r="AE2" t="str">
            <v>Engagements</v>
          </cell>
          <cell r="AG2" t="str">
            <v>Droits constatés</v>
          </cell>
          <cell r="AK2" t="str">
            <v>Droits constatés</v>
          </cell>
          <cell r="AO2" t="str">
            <v>Reste</v>
          </cell>
          <cell r="AP2" t="str">
            <v>Reste</v>
          </cell>
        </row>
        <row r="3">
          <cell r="D3" t="str">
            <v>SHFUT</v>
          </cell>
          <cell r="E3">
            <v>821.26</v>
          </cell>
          <cell r="F3" t="str">
            <v xml:space="preserve">Etabli le       : </v>
          </cell>
          <cell r="H3" t="str">
            <v>TVAS</v>
          </cell>
          <cell r="I3">
            <v>2.1000000000000001E-2</v>
          </cell>
          <cell r="J3">
            <v>0.97943192948090119</v>
          </cell>
          <cell r="N3" t="str">
            <v>SHF</v>
          </cell>
          <cell r="O3">
            <v>761.26</v>
          </cell>
          <cell r="R3" t="str">
            <v>SHF</v>
          </cell>
          <cell r="V3" t="str">
            <v>SHF</v>
          </cell>
          <cell r="W3">
            <v>60</v>
          </cell>
          <cell r="Z3" t="str">
            <v>SHF</v>
          </cell>
          <cell r="AE3" t="str">
            <v>au</v>
          </cell>
          <cell r="AG3" t="str">
            <v>Situation au</v>
          </cell>
          <cell r="AK3" t="str">
            <v>Situation au</v>
          </cell>
          <cell r="AO3" t="str">
            <v>à engager</v>
          </cell>
          <cell r="AP3" t="str">
            <v>à réaliser</v>
          </cell>
        </row>
        <row r="4">
          <cell r="B4" t="str">
            <v>CPT</v>
          </cell>
          <cell r="C4" t="str">
            <v>Lots</v>
          </cell>
          <cell r="E4">
            <v>0</v>
          </cell>
          <cell r="F4" t="str">
            <v xml:space="preserve">Actualisé le  :      </v>
          </cell>
          <cell r="H4" t="str">
            <v>TVAN</v>
          </cell>
          <cell r="I4">
            <v>9.5000000000000001E-2</v>
          </cell>
          <cell r="J4">
            <v>0.91324200913242015</v>
          </cell>
          <cell r="K4" t="str">
            <v>Ratios</v>
          </cell>
          <cell r="AE4">
            <v>36406</v>
          </cell>
          <cell r="AG4">
            <v>36160</v>
          </cell>
          <cell r="AK4">
            <v>36406</v>
          </cell>
          <cell r="AO4">
            <v>36406</v>
          </cell>
          <cell r="AP4">
            <v>36406</v>
          </cell>
        </row>
        <row r="5">
          <cell r="D5" t="str">
            <v>Surf.terrain</v>
          </cell>
          <cell r="G5" t="str">
            <v>Cumul HT</v>
          </cell>
          <cell r="H5" t="str">
            <v>code</v>
          </cell>
          <cell r="I5" t="str">
            <v>TVA</v>
          </cell>
          <cell r="J5" t="str">
            <v>Cumul TTC</v>
          </cell>
          <cell r="K5" t="str">
            <v>m2/SHON</v>
          </cell>
          <cell r="L5" t="str">
            <v>équiv/log.</v>
          </cell>
          <cell r="N5" t="str">
            <v>Cumul  HT</v>
          </cell>
          <cell r="O5" t="str">
            <v>TVA</v>
          </cell>
          <cell r="P5" t="str">
            <v>Cumul TTC</v>
          </cell>
          <cell r="R5" t="str">
            <v>Cumul  HT</v>
          </cell>
          <cell r="S5" t="str">
            <v>TVA</v>
          </cell>
          <cell r="T5" t="str">
            <v>Cumul TTC</v>
          </cell>
          <cell r="V5" t="str">
            <v>Cumul  HT</v>
          </cell>
          <cell r="W5" t="str">
            <v>TVA</v>
          </cell>
          <cell r="X5" t="str">
            <v>Cumul TTC</v>
          </cell>
          <cell r="Z5" t="str">
            <v>Cumul  HT</v>
          </cell>
          <cell r="AA5" t="str">
            <v>TVA</v>
          </cell>
          <cell r="AB5" t="str">
            <v>Cumul TTC</v>
          </cell>
          <cell r="AC5" t="str">
            <v>Cr</v>
          </cell>
          <cell r="AE5" t="str">
            <v>Cumul  HT</v>
          </cell>
          <cell r="AG5" t="str">
            <v>Cumul HT</v>
          </cell>
          <cell r="AH5" t="str">
            <v>TVA</v>
          </cell>
          <cell r="AI5" t="str">
            <v>Cumul TTC</v>
          </cell>
          <cell r="AK5" t="str">
            <v>Cumul HT</v>
          </cell>
          <cell r="AL5" t="str">
            <v>TVA</v>
          </cell>
          <cell r="AM5" t="str">
            <v>Cumul TTC</v>
          </cell>
          <cell r="AO5" t="str">
            <v>HT</v>
          </cell>
          <cell r="AP5" t="str">
            <v>HT</v>
          </cell>
        </row>
        <row r="6">
          <cell r="A6" t="str">
            <v>A</v>
          </cell>
          <cell r="D6" t="str">
            <v>CHARGE FONCIERE</v>
          </cell>
          <cell r="G6">
            <v>805541</v>
          </cell>
          <cell r="I6">
            <v>20189</v>
          </cell>
          <cell r="J6">
            <v>825730</v>
          </cell>
          <cell r="K6">
            <v>980.85989820519694</v>
          </cell>
          <cell r="L6">
            <v>53702.73333333333</v>
          </cell>
          <cell r="N6">
            <v>746689.40610768821</v>
          </cell>
          <cell r="O6">
            <v>18714.022526361932</v>
          </cell>
          <cell r="P6">
            <v>765403.42863405019</v>
          </cell>
          <cell r="R6">
            <v>0</v>
          </cell>
          <cell r="S6">
            <v>0</v>
          </cell>
          <cell r="T6">
            <v>0</v>
          </cell>
          <cell r="V6">
            <v>58851.593892311808</v>
          </cell>
          <cell r="W6">
            <v>1474.9774736380682</v>
          </cell>
          <cell r="X6">
            <v>60326.571365949872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E6">
            <v>0</v>
          </cell>
          <cell r="AG6">
            <v>0</v>
          </cell>
          <cell r="AH6">
            <v>0</v>
          </cell>
          <cell r="AI6">
            <v>0</v>
          </cell>
          <cell r="AK6">
            <v>0</v>
          </cell>
          <cell r="AL6">
            <v>0</v>
          </cell>
          <cell r="AM6">
            <v>0</v>
          </cell>
          <cell r="AO6">
            <v>805541</v>
          </cell>
          <cell r="AP6">
            <v>805541</v>
          </cell>
        </row>
        <row r="7">
          <cell r="A7" t="str">
            <v>A1</v>
          </cell>
          <cell r="D7" t="str">
            <v>Terrain aménagé</v>
          </cell>
          <cell r="G7">
            <v>722341</v>
          </cell>
          <cell r="I7">
            <v>12285</v>
          </cell>
          <cell r="J7">
            <v>734626</v>
          </cell>
          <cell r="K7">
            <v>879.55215157197483</v>
          </cell>
          <cell r="L7">
            <v>48156.066666666666</v>
          </cell>
          <cell r="N7">
            <v>669567.87090568151</v>
          </cell>
          <cell r="O7">
            <v>11387.476682171296</v>
          </cell>
          <cell r="P7">
            <v>680955.34758785286</v>
          </cell>
          <cell r="R7">
            <v>0</v>
          </cell>
          <cell r="S7">
            <v>0</v>
          </cell>
          <cell r="T7">
            <v>0</v>
          </cell>
          <cell r="V7">
            <v>52773.129094318479</v>
          </cell>
          <cell r="W7">
            <v>897.52331782870226</v>
          </cell>
          <cell r="X7">
            <v>53670.652412147181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E7">
            <v>0</v>
          </cell>
          <cell r="AG7">
            <v>0</v>
          </cell>
          <cell r="AH7">
            <v>0</v>
          </cell>
          <cell r="AI7">
            <v>0</v>
          </cell>
          <cell r="AK7">
            <v>0</v>
          </cell>
          <cell r="AL7">
            <v>0</v>
          </cell>
          <cell r="AM7">
            <v>0</v>
          </cell>
          <cell r="AO7">
            <v>722341</v>
          </cell>
          <cell r="AP7">
            <v>722341</v>
          </cell>
        </row>
        <row r="8">
          <cell r="A8" t="str">
            <v xml:space="preserve"> </v>
          </cell>
          <cell r="D8" t="str">
            <v xml:space="preserve">Valeur d'apport du terrain équipé </v>
          </cell>
          <cell r="E8" t="str">
            <v>RHI</v>
          </cell>
          <cell r="F8">
            <v>39000</v>
          </cell>
          <cell r="G8">
            <v>585000</v>
          </cell>
          <cell r="H8">
            <v>2.1000000000000001E-2</v>
          </cell>
          <cell r="I8">
            <v>12285</v>
          </cell>
          <cell r="J8">
            <v>597285</v>
          </cell>
          <cell r="K8">
            <v>712.32009351484305</v>
          </cell>
          <cell r="L8">
            <v>39000</v>
          </cell>
          <cell r="N8">
            <v>542260.79438910936</v>
          </cell>
          <cell r="O8">
            <v>11387.476682171296</v>
          </cell>
          <cell r="P8">
            <v>553648.2710712807</v>
          </cell>
          <cell r="R8">
            <v>0</v>
          </cell>
          <cell r="S8">
            <v>0</v>
          </cell>
          <cell r="T8">
            <v>0</v>
          </cell>
          <cell r="V8">
            <v>42739.205610890582</v>
          </cell>
          <cell r="W8">
            <v>897.52331782870226</v>
          </cell>
          <cell r="X8">
            <v>43636.728928719283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H8">
            <v>0</v>
          </cell>
          <cell r="AI8">
            <v>0</v>
          </cell>
          <cell r="AK8">
            <v>0</v>
          </cell>
          <cell r="AL8">
            <v>0</v>
          </cell>
          <cell r="AM8">
            <v>0</v>
          </cell>
          <cell r="AO8">
            <v>585000</v>
          </cell>
          <cell r="AP8">
            <v>585000</v>
          </cell>
        </row>
        <row r="9">
          <cell r="D9" t="str">
            <v>Participations : DPLD…</v>
          </cell>
          <cell r="F9" t="str">
            <v xml:space="preserve"> 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  <cell r="P9">
            <v>0</v>
          </cell>
          <cell r="R9">
            <v>0</v>
          </cell>
          <cell r="S9">
            <v>0</v>
          </cell>
          <cell r="T9">
            <v>0</v>
          </cell>
          <cell r="V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H9">
            <v>0</v>
          </cell>
          <cell r="AI9">
            <v>0</v>
          </cell>
          <cell r="AK9">
            <v>0</v>
          </cell>
          <cell r="AL9">
            <v>0</v>
          </cell>
          <cell r="AM9">
            <v>0</v>
          </cell>
          <cell r="AO9">
            <v>0</v>
          </cell>
          <cell r="AP9">
            <v>0</v>
          </cell>
        </row>
        <row r="10">
          <cell r="D10" t="str">
            <v>Taxe de raccordement</v>
          </cell>
          <cell r="F10">
            <v>6000</v>
          </cell>
          <cell r="G10">
            <v>90000</v>
          </cell>
          <cell r="H10">
            <v>0</v>
          </cell>
          <cell r="I10">
            <v>0</v>
          </cell>
          <cell r="J10">
            <v>90000</v>
          </cell>
          <cell r="K10">
            <v>109.58770669459123</v>
          </cell>
          <cell r="L10">
            <v>6000</v>
          </cell>
          <cell r="N10">
            <v>83424.737598324515</v>
          </cell>
          <cell r="O10">
            <v>0</v>
          </cell>
          <cell r="P10">
            <v>83424.737598324515</v>
          </cell>
          <cell r="R10">
            <v>0</v>
          </cell>
          <cell r="S10">
            <v>0</v>
          </cell>
          <cell r="T10">
            <v>0</v>
          </cell>
          <cell r="V10">
            <v>6575.2624016754744</v>
          </cell>
          <cell r="W10">
            <v>0</v>
          </cell>
          <cell r="X10">
            <v>6575.2624016754744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H10">
            <v>0</v>
          </cell>
          <cell r="AI10">
            <v>0</v>
          </cell>
          <cell r="AK10">
            <v>0</v>
          </cell>
          <cell r="AL10">
            <v>0</v>
          </cell>
          <cell r="AM10">
            <v>0</v>
          </cell>
          <cell r="AO10">
            <v>90000</v>
          </cell>
          <cell r="AP10">
            <v>90000</v>
          </cell>
        </row>
        <row r="11">
          <cell r="D11" t="str">
            <v>Taxes d'urbanisme : TLE, TDCAUE…</v>
          </cell>
          <cell r="E11" t="str">
            <v>SHON*1200*(2,5+1,4+0,3)%</v>
          </cell>
          <cell r="G11">
            <v>47341</v>
          </cell>
          <cell r="H11">
            <v>0</v>
          </cell>
          <cell r="I11">
            <v>0</v>
          </cell>
          <cell r="J11">
            <v>47341</v>
          </cell>
          <cell r="K11">
            <v>57.64435136254049</v>
          </cell>
          <cell r="L11">
            <v>3156.0666666666666</v>
          </cell>
          <cell r="N11">
            <v>43882.338918247573</v>
          </cell>
          <cell r="O11">
            <v>0</v>
          </cell>
          <cell r="P11">
            <v>43882.338918247573</v>
          </cell>
          <cell r="R11">
            <v>0</v>
          </cell>
          <cell r="S11">
            <v>0</v>
          </cell>
          <cell r="T11">
            <v>0</v>
          </cell>
          <cell r="V11">
            <v>3458.6610817524293</v>
          </cell>
          <cell r="W11">
            <v>0</v>
          </cell>
          <cell r="X11">
            <v>3458.6610817524293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H11">
            <v>0</v>
          </cell>
          <cell r="AI11">
            <v>0</v>
          </cell>
          <cell r="AK11">
            <v>0</v>
          </cell>
          <cell r="AL11">
            <v>0</v>
          </cell>
          <cell r="AM11">
            <v>0</v>
          </cell>
          <cell r="AO11">
            <v>47341</v>
          </cell>
          <cell r="AP11">
            <v>47341</v>
          </cell>
        </row>
        <row r="12">
          <cell r="D12" t="str">
            <v>Divers</v>
          </cell>
          <cell r="H12">
            <v>9.5000000000000001E-2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H12">
            <v>0</v>
          </cell>
          <cell r="AI12">
            <v>0</v>
          </cell>
          <cell r="AK12">
            <v>0</v>
          </cell>
          <cell r="AL12">
            <v>0</v>
          </cell>
          <cell r="AM12">
            <v>0</v>
          </cell>
          <cell r="AO12">
            <v>0</v>
          </cell>
          <cell r="AP12">
            <v>0</v>
          </cell>
        </row>
        <row r="13">
          <cell r="A13" t="str">
            <v>A3</v>
          </cell>
          <cell r="D13" t="str">
            <v>Aménagement tertiaire</v>
          </cell>
          <cell r="G13">
            <v>83200</v>
          </cell>
          <cell r="I13">
            <v>7904</v>
          </cell>
          <cell r="J13">
            <v>91104</v>
          </cell>
          <cell r="K13">
            <v>101.30774663322212</v>
          </cell>
          <cell r="L13">
            <v>5546.666666666667</v>
          </cell>
          <cell r="N13">
            <v>77121.535202006678</v>
          </cell>
          <cell r="O13">
            <v>7326.5458441906349</v>
          </cell>
          <cell r="P13">
            <v>84448.081046197316</v>
          </cell>
          <cell r="R13">
            <v>0</v>
          </cell>
          <cell r="S13">
            <v>0</v>
          </cell>
          <cell r="T13">
            <v>0</v>
          </cell>
          <cell r="V13">
            <v>6078.4647979933279</v>
          </cell>
          <cell r="W13">
            <v>577.45415580936606</v>
          </cell>
          <cell r="X13">
            <v>6655.918953802694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E13">
            <v>0</v>
          </cell>
          <cell r="AG13">
            <v>0</v>
          </cell>
          <cell r="AH13">
            <v>0</v>
          </cell>
          <cell r="AI13">
            <v>0</v>
          </cell>
          <cell r="AK13">
            <v>0</v>
          </cell>
          <cell r="AL13">
            <v>0</v>
          </cell>
          <cell r="AM13">
            <v>0</v>
          </cell>
          <cell r="AO13">
            <v>83200</v>
          </cell>
          <cell r="AP13">
            <v>83200</v>
          </cell>
        </row>
        <row r="14">
          <cell r="A14" t="str">
            <v>A31</v>
          </cell>
          <cell r="D14" t="str">
            <v>Terrassements généraux et Voirie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E14">
            <v>0</v>
          </cell>
          <cell r="AG14">
            <v>0</v>
          </cell>
          <cell r="AH14">
            <v>0</v>
          </cell>
          <cell r="AI14">
            <v>0</v>
          </cell>
          <cell r="AK14">
            <v>0</v>
          </cell>
          <cell r="AL14">
            <v>0</v>
          </cell>
          <cell r="AM14">
            <v>0</v>
          </cell>
          <cell r="AO14">
            <v>0</v>
          </cell>
          <cell r="AP14">
            <v>0</v>
          </cell>
        </row>
        <row r="15">
          <cell r="E15" t="str">
            <v>Préparation des terrains</v>
          </cell>
          <cell r="H15">
            <v>9.5000000000000001E-2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H15">
            <v>0</v>
          </cell>
          <cell r="AI15">
            <v>0</v>
          </cell>
          <cell r="AK15">
            <v>0</v>
          </cell>
          <cell r="AL15">
            <v>0</v>
          </cell>
          <cell r="AM15">
            <v>0</v>
          </cell>
          <cell r="AO15">
            <v>0</v>
          </cell>
          <cell r="AP15">
            <v>0</v>
          </cell>
        </row>
        <row r="16">
          <cell r="E16" t="str">
            <v>Dessertes et chemins piétons</v>
          </cell>
          <cell r="H16">
            <v>9.5000000000000001E-2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  <cell r="P16">
            <v>0</v>
          </cell>
          <cell r="R16">
            <v>0</v>
          </cell>
          <cell r="S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H16">
            <v>0</v>
          </cell>
          <cell r="AI16">
            <v>0</v>
          </cell>
          <cell r="AK16">
            <v>0</v>
          </cell>
          <cell r="AL16">
            <v>0</v>
          </cell>
          <cell r="AM16">
            <v>0</v>
          </cell>
          <cell r="AO16">
            <v>0</v>
          </cell>
          <cell r="AP16">
            <v>0</v>
          </cell>
        </row>
        <row r="17">
          <cell r="E17" t="str">
            <v>Soutènements</v>
          </cell>
          <cell r="H17">
            <v>9.5000000000000001E-2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R17">
            <v>0</v>
          </cell>
          <cell r="S17">
            <v>0</v>
          </cell>
          <cell r="T17">
            <v>0</v>
          </cell>
          <cell r="V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H17">
            <v>0</v>
          </cell>
          <cell r="AI17">
            <v>0</v>
          </cell>
          <cell r="AK17">
            <v>0</v>
          </cell>
          <cell r="AL17">
            <v>0</v>
          </cell>
          <cell r="AM17">
            <v>0</v>
          </cell>
          <cell r="AO17">
            <v>0</v>
          </cell>
          <cell r="AP17">
            <v>0</v>
          </cell>
        </row>
        <row r="18">
          <cell r="E18" t="str">
            <v>Estimation TCE</v>
          </cell>
          <cell r="H18">
            <v>9.5000000000000001E-2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R18">
            <v>0</v>
          </cell>
          <cell r="S18">
            <v>0</v>
          </cell>
          <cell r="T18">
            <v>0</v>
          </cell>
          <cell r="V18">
            <v>0</v>
          </cell>
          <cell r="W18">
            <v>0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H18">
            <v>0</v>
          </cell>
          <cell r="AI18">
            <v>0</v>
          </cell>
          <cell r="AK18">
            <v>0</v>
          </cell>
          <cell r="AL18">
            <v>0</v>
          </cell>
          <cell r="AM18">
            <v>0</v>
          </cell>
          <cell r="AO18">
            <v>0</v>
          </cell>
          <cell r="AP18">
            <v>0</v>
          </cell>
        </row>
        <row r="19">
          <cell r="A19" t="str">
            <v>A32</v>
          </cell>
          <cell r="D19" t="str">
            <v>Réseaux divers (tertiaires)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0</v>
          </cell>
          <cell r="T19">
            <v>0</v>
          </cell>
          <cell r="V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E19">
            <v>0</v>
          </cell>
          <cell r="AG19">
            <v>0</v>
          </cell>
          <cell r="AH19">
            <v>0</v>
          </cell>
          <cell r="AI19">
            <v>0</v>
          </cell>
          <cell r="AK19">
            <v>0</v>
          </cell>
          <cell r="AL19">
            <v>0</v>
          </cell>
          <cell r="AM19">
            <v>0</v>
          </cell>
          <cell r="AO19">
            <v>0</v>
          </cell>
          <cell r="AP19">
            <v>0</v>
          </cell>
        </row>
        <row r="20">
          <cell r="E20" t="str">
            <v>Réseau EP - EU - EV</v>
          </cell>
          <cell r="H20">
            <v>9.5000000000000001E-2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R20">
            <v>0</v>
          </cell>
          <cell r="S20">
            <v>0</v>
          </cell>
          <cell r="T20">
            <v>0</v>
          </cell>
          <cell r="V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H20">
            <v>0</v>
          </cell>
          <cell r="AI20">
            <v>0</v>
          </cell>
          <cell r="AK20">
            <v>0</v>
          </cell>
          <cell r="AL20">
            <v>0</v>
          </cell>
          <cell r="AM20">
            <v>0</v>
          </cell>
          <cell r="AO20">
            <v>0</v>
          </cell>
          <cell r="AP20">
            <v>0</v>
          </cell>
        </row>
        <row r="21">
          <cell r="E21" t="str">
            <v>Epuration/Refoulement/Fosses septiques</v>
          </cell>
          <cell r="H21">
            <v>9.5000000000000001E-2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  <cell r="P21">
            <v>0</v>
          </cell>
          <cell r="R21">
            <v>0</v>
          </cell>
          <cell r="S21">
            <v>0</v>
          </cell>
          <cell r="T21">
            <v>0</v>
          </cell>
          <cell r="V21">
            <v>0</v>
          </cell>
          <cell r="W21">
            <v>0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H21">
            <v>0</v>
          </cell>
          <cell r="AI21">
            <v>0</v>
          </cell>
          <cell r="AK21">
            <v>0</v>
          </cell>
          <cell r="AL21">
            <v>0</v>
          </cell>
          <cell r="AM21">
            <v>0</v>
          </cell>
          <cell r="AO21">
            <v>0</v>
          </cell>
          <cell r="AP21">
            <v>0</v>
          </cell>
        </row>
        <row r="22">
          <cell r="E22" t="str">
            <v>Eau Potable</v>
          </cell>
          <cell r="H22">
            <v>9.5000000000000001E-2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0</v>
          </cell>
          <cell r="T22">
            <v>0</v>
          </cell>
          <cell r="V22">
            <v>0</v>
          </cell>
          <cell r="W22">
            <v>0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H22">
            <v>0</v>
          </cell>
          <cell r="AI22">
            <v>0</v>
          </cell>
          <cell r="AK22">
            <v>0</v>
          </cell>
          <cell r="AL22">
            <v>0</v>
          </cell>
          <cell r="AM22">
            <v>0</v>
          </cell>
          <cell r="AO22">
            <v>0</v>
          </cell>
          <cell r="AP22">
            <v>0</v>
          </cell>
        </row>
        <row r="23">
          <cell r="E23" t="str">
            <v>Eclairage Public/ BT</v>
          </cell>
          <cell r="H23">
            <v>9.5000000000000001E-2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P23">
            <v>0</v>
          </cell>
          <cell r="R23">
            <v>0</v>
          </cell>
          <cell r="S23">
            <v>0</v>
          </cell>
          <cell r="T23">
            <v>0</v>
          </cell>
          <cell r="V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H23">
            <v>0</v>
          </cell>
          <cell r="AI23">
            <v>0</v>
          </cell>
          <cell r="AK23">
            <v>0</v>
          </cell>
          <cell r="AL23">
            <v>0</v>
          </cell>
          <cell r="AM23">
            <v>0</v>
          </cell>
          <cell r="AO23">
            <v>0</v>
          </cell>
          <cell r="AP23">
            <v>0</v>
          </cell>
        </row>
        <row r="24">
          <cell r="E24" t="str">
            <v>Courants faibles / télécom-télévision</v>
          </cell>
          <cell r="H24">
            <v>9.5000000000000001E-2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P24">
            <v>0</v>
          </cell>
          <cell r="R24">
            <v>0</v>
          </cell>
          <cell r="S24">
            <v>0</v>
          </cell>
          <cell r="T24">
            <v>0</v>
          </cell>
          <cell r="V24">
            <v>0</v>
          </cell>
          <cell r="W24">
            <v>0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H24">
            <v>0</v>
          </cell>
          <cell r="AI24">
            <v>0</v>
          </cell>
          <cell r="AK24">
            <v>0</v>
          </cell>
          <cell r="AL24">
            <v>0</v>
          </cell>
          <cell r="AM24">
            <v>0</v>
          </cell>
          <cell r="AO24">
            <v>0</v>
          </cell>
          <cell r="AP24">
            <v>0</v>
          </cell>
        </row>
        <row r="25">
          <cell r="E25" t="str">
            <v xml:space="preserve">Divers </v>
          </cell>
          <cell r="H25">
            <v>9.5000000000000001E-2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H25">
            <v>0</v>
          </cell>
          <cell r="AI25">
            <v>0</v>
          </cell>
          <cell r="AK25">
            <v>0</v>
          </cell>
          <cell r="AL25">
            <v>0</v>
          </cell>
          <cell r="AM25">
            <v>0</v>
          </cell>
          <cell r="AO25">
            <v>0</v>
          </cell>
          <cell r="AP25">
            <v>0</v>
          </cell>
        </row>
        <row r="26">
          <cell r="E26" t="str">
            <v>Estimation TCE</v>
          </cell>
          <cell r="H26">
            <v>9.5000000000000001E-2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  <cell r="P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H26">
            <v>0</v>
          </cell>
          <cell r="AI26">
            <v>0</v>
          </cell>
          <cell r="AK26">
            <v>0</v>
          </cell>
          <cell r="AL26">
            <v>0</v>
          </cell>
          <cell r="AM26">
            <v>0</v>
          </cell>
          <cell r="AO26">
            <v>0</v>
          </cell>
          <cell r="AP26">
            <v>0</v>
          </cell>
        </row>
        <row r="27">
          <cell r="A27" t="str">
            <v>A33</v>
          </cell>
          <cell r="D27" t="str">
            <v>Branchements (concessionnaires)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N27">
            <v>0</v>
          </cell>
          <cell r="O27">
            <v>0</v>
          </cell>
          <cell r="P27">
            <v>0</v>
          </cell>
          <cell r="R27">
            <v>0</v>
          </cell>
          <cell r="S27">
            <v>0</v>
          </cell>
          <cell r="T27">
            <v>0</v>
          </cell>
          <cell r="V27">
            <v>0</v>
          </cell>
          <cell r="W27">
            <v>0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E27">
            <v>0</v>
          </cell>
          <cell r="AG27">
            <v>0</v>
          </cell>
          <cell r="AH27">
            <v>0</v>
          </cell>
          <cell r="AI27">
            <v>0</v>
          </cell>
          <cell r="AK27">
            <v>0</v>
          </cell>
          <cell r="AL27">
            <v>0</v>
          </cell>
          <cell r="AM27">
            <v>0</v>
          </cell>
          <cell r="AO27">
            <v>0</v>
          </cell>
          <cell r="AP27">
            <v>0</v>
          </cell>
        </row>
        <row r="28">
          <cell r="E28" t="str">
            <v>EDF-MT/BT</v>
          </cell>
          <cell r="F28" t="str">
            <v>EDF</v>
          </cell>
          <cell r="H28">
            <v>9.5000000000000001E-2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N28">
            <v>0</v>
          </cell>
          <cell r="O28">
            <v>0</v>
          </cell>
          <cell r="P28">
            <v>0</v>
          </cell>
          <cell r="R28">
            <v>0</v>
          </cell>
          <cell r="S28">
            <v>0</v>
          </cell>
          <cell r="T28">
            <v>0</v>
          </cell>
          <cell r="V28">
            <v>0</v>
          </cell>
          <cell r="W28">
            <v>0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H28">
            <v>0</v>
          </cell>
          <cell r="AI28">
            <v>0</v>
          </cell>
          <cell r="AK28">
            <v>0</v>
          </cell>
          <cell r="AL28">
            <v>0</v>
          </cell>
          <cell r="AM28">
            <v>0</v>
          </cell>
          <cell r="AO28">
            <v>0</v>
          </cell>
          <cell r="AP28">
            <v>0</v>
          </cell>
        </row>
        <row r="29">
          <cell r="E29" t="str">
            <v>Concessionnaire EAU</v>
          </cell>
          <cell r="H29">
            <v>9.5000000000000001E-2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P29">
            <v>0</v>
          </cell>
          <cell r="R29">
            <v>0</v>
          </cell>
          <cell r="S29">
            <v>0</v>
          </cell>
          <cell r="T29">
            <v>0</v>
          </cell>
          <cell r="V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H29">
            <v>0</v>
          </cell>
          <cell r="AI29">
            <v>0</v>
          </cell>
          <cell r="AK29">
            <v>0</v>
          </cell>
          <cell r="AL29">
            <v>0</v>
          </cell>
          <cell r="AM29">
            <v>0</v>
          </cell>
          <cell r="AO29">
            <v>0</v>
          </cell>
          <cell r="AP29">
            <v>0</v>
          </cell>
        </row>
        <row r="30">
          <cell r="A30" t="str">
            <v>A34</v>
          </cell>
          <cell r="D30" t="str">
            <v>Aménagements</v>
          </cell>
          <cell r="G30">
            <v>75000</v>
          </cell>
          <cell r="I30">
            <v>7125</v>
          </cell>
          <cell r="J30">
            <v>82125</v>
          </cell>
          <cell r="K30">
            <v>91.323088912159363</v>
          </cell>
          <cell r="L30">
            <v>5000</v>
          </cell>
          <cell r="N30">
            <v>69520.614665270448</v>
          </cell>
          <cell r="O30">
            <v>6604.4583932006926</v>
          </cell>
          <cell r="P30">
            <v>76125.073058471142</v>
          </cell>
          <cell r="R30">
            <v>0</v>
          </cell>
          <cell r="S30">
            <v>0</v>
          </cell>
          <cell r="T30">
            <v>0</v>
          </cell>
          <cell r="V30">
            <v>5479.3853347295626</v>
          </cell>
          <cell r="W30">
            <v>520.5416067993084</v>
          </cell>
          <cell r="X30">
            <v>5999.9269415288709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E30">
            <v>0</v>
          </cell>
          <cell r="AG30">
            <v>0</v>
          </cell>
          <cell r="AH30">
            <v>0</v>
          </cell>
          <cell r="AI30">
            <v>0</v>
          </cell>
          <cell r="AK30">
            <v>0</v>
          </cell>
          <cell r="AL30">
            <v>0</v>
          </cell>
          <cell r="AM30">
            <v>0</v>
          </cell>
          <cell r="AO30">
            <v>75000</v>
          </cell>
          <cell r="AP30">
            <v>75000</v>
          </cell>
        </row>
        <row r="31">
          <cell r="E31" t="str">
            <v>Espaces verts</v>
          </cell>
          <cell r="H31">
            <v>9.5000000000000001E-2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>
            <v>0</v>
          </cell>
          <cell r="O31">
            <v>0</v>
          </cell>
          <cell r="P31">
            <v>0</v>
          </cell>
          <cell r="R31">
            <v>0</v>
          </cell>
          <cell r="S31">
            <v>0</v>
          </cell>
          <cell r="T31">
            <v>0</v>
          </cell>
          <cell r="V31">
            <v>0</v>
          </cell>
          <cell r="W31">
            <v>0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H31">
            <v>0</v>
          </cell>
          <cell r="AI31">
            <v>0</v>
          </cell>
          <cell r="AK31">
            <v>0</v>
          </cell>
          <cell r="AL31">
            <v>0</v>
          </cell>
          <cell r="AM31">
            <v>0</v>
          </cell>
          <cell r="AO31">
            <v>0</v>
          </cell>
          <cell r="AP31">
            <v>0</v>
          </cell>
        </row>
        <row r="32">
          <cell r="E32" t="str">
            <v>Clôtures</v>
          </cell>
          <cell r="G32">
            <v>25000</v>
          </cell>
          <cell r="H32">
            <v>9.5000000000000001E-2</v>
          </cell>
          <cell r="I32">
            <v>2375</v>
          </cell>
          <cell r="J32">
            <v>27375</v>
          </cell>
          <cell r="K32">
            <v>30.441029637386457</v>
          </cell>
          <cell r="L32">
            <v>1666.6666666666667</v>
          </cell>
          <cell r="N32">
            <v>23173.538221756815</v>
          </cell>
          <cell r="O32">
            <v>2201.4861310668975</v>
          </cell>
          <cell r="P32">
            <v>25375.024352823712</v>
          </cell>
          <cell r="R32">
            <v>0</v>
          </cell>
          <cell r="S32">
            <v>0</v>
          </cell>
          <cell r="T32">
            <v>0</v>
          </cell>
          <cell r="V32">
            <v>1826.4617782431874</v>
          </cell>
          <cell r="W32">
            <v>173.5138689331028</v>
          </cell>
          <cell r="X32">
            <v>1999.9756471762903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H32">
            <v>0</v>
          </cell>
          <cell r="AI32">
            <v>0</v>
          </cell>
          <cell r="AK32">
            <v>0</v>
          </cell>
          <cell r="AL32">
            <v>0</v>
          </cell>
          <cell r="AM32">
            <v>0</v>
          </cell>
          <cell r="AO32">
            <v>25000</v>
          </cell>
          <cell r="AP32">
            <v>25000</v>
          </cell>
        </row>
        <row r="33">
          <cell r="E33" t="str">
            <v>Signalitique</v>
          </cell>
          <cell r="G33">
            <v>50000</v>
          </cell>
          <cell r="H33">
            <v>9.5000000000000001E-2</v>
          </cell>
          <cell r="I33">
            <v>4750</v>
          </cell>
          <cell r="J33">
            <v>54750</v>
          </cell>
          <cell r="K33">
            <v>60.882059274772914</v>
          </cell>
          <cell r="L33">
            <v>3333.3333333333335</v>
          </cell>
          <cell r="N33">
            <v>46347.07644351363</v>
          </cell>
          <cell r="O33">
            <v>4402.9722621337951</v>
          </cell>
          <cell r="P33">
            <v>50750.048705647423</v>
          </cell>
          <cell r="R33">
            <v>0</v>
          </cell>
          <cell r="S33">
            <v>0</v>
          </cell>
          <cell r="T33">
            <v>0</v>
          </cell>
          <cell r="V33">
            <v>3652.9235564863748</v>
          </cell>
          <cell r="W33">
            <v>347.0277378662056</v>
          </cell>
          <cell r="X33">
            <v>3999.9512943525806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H33">
            <v>0</v>
          </cell>
          <cell r="AI33">
            <v>0</v>
          </cell>
          <cell r="AK33">
            <v>0</v>
          </cell>
          <cell r="AL33">
            <v>0</v>
          </cell>
          <cell r="AM33">
            <v>0</v>
          </cell>
          <cell r="AO33">
            <v>50000</v>
          </cell>
          <cell r="AP33">
            <v>50000</v>
          </cell>
        </row>
        <row r="34">
          <cell r="E34" t="str">
            <v>Mobilier urbain</v>
          </cell>
          <cell r="H34">
            <v>9.5000000000000001E-2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  <cell r="R34">
            <v>0</v>
          </cell>
          <cell r="S34">
            <v>0</v>
          </cell>
          <cell r="T34">
            <v>0</v>
          </cell>
          <cell r="V34">
            <v>0</v>
          </cell>
          <cell r="W34">
            <v>0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H34">
            <v>0</v>
          </cell>
          <cell r="AI34">
            <v>0</v>
          </cell>
          <cell r="AK34">
            <v>0</v>
          </cell>
          <cell r="AL34">
            <v>0</v>
          </cell>
          <cell r="AM34">
            <v>0</v>
          </cell>
          <cell r="AO34">
            <v>0</v>
          </cell>
          <cell r="AP34">
            <v>0</v>
          </cell>
        </row>
        <row r="35">
          <cell r="E35" t="str">
            <v xml:space="preserve">Divers </v>
          </cell>
          <cell r="H35">
            <v>9.5000000000000001E-2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N35">
            <v>0</v>
          </cell>
          <cell r="O35">
            <v>0</v>
          </cell>
          <cell r="P35">
            <v>0</v>
          </cell>
          <cell r="R35">
            <v>0</v>
          </cell>
          <cell r="S35">
            <v>0</v>
          </cell>
          <cell r="T35">
            <v>0</v>
          </cell>
          <cell r="V35">
            <v>0</v>
          </cell>
          <cell r="W35">
            <v>0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H35">
            <v>0</v>
          </cell>
          <cell r="AI35">
            <v>0</v>
          </cell>
          <cell r="AK35">
            <v>0</v>
          </cell>
          <cell r="AL35">
            <v>0</v>
          </cell>
          <cell r="AM35">
            <v>0</v>
          </cell>
          <cell r="AO35">
            <v>0</v>
          </cell>
          <cell r="AP35">
            <v>0</v>
          </cell>
        </row>
        <row r="36">
          <cell r="E36" t="str">
            <v>Estimation TCE</v>
          </cell>
          <cell r="H36">
            <v>9.5000000000000001E-2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N36">
            <v>0</v>
          </cell>
          <cell r="O36">
            <v>0</v>
          </cell>
          <cell r="P36">
            <v>0</v>
          </cell>
          <cell r="R36">
            <v>0</v>
          </cell>
          <cell r="S36">
            <v>0</v>
          </cell>
          <cell r="T36">
            <v>0</v>
          </cell>
          <cell r="V36">
            <v>0</v>
          </cell>
          <cell r="W36">
            <v>0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H36">
            <v>0</v>
          </cell>
          <cell r="AI36">
            <v>0</v>
          </cell>
          <cell r="AK36">
            <v>0</v>
          </cell>
          <cell r="AL36">
            <v>0</v>
          </cell>
          <cell r="AM36">
            <v>0</v>
          </cell>
          <cell r="AO36">
            <v>0</v>
          </cell>
          <cell r="AP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R37">
            <v>0</v>
          </cell>
          <cell r="S37">
            <v>0</v>
          </cell>
          <cell r="T37">
            <v>0</v>
          </cell>
          <cell r="V37">
            <v>0</v>
          </cell>
          <cell r="W37">
            <v>0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H37">
            <v>0</v>
          </cell>
          <cell r="AI37">
            <v>0</v>
          </cell>
          <cell r="AK37">
            <v>0</v>
          </cell>
          <cell r="AL37">
            <v>0</v>
          </cell>
          <cell r="AM37">
            <v>0</v>
          </cell>
          <cell r="AO37">
            <v>0</v>
          </cell>
          <cell r="AP37">
            <v>0</v>
          </cell>
        </row>
        <row r="38">
          <cell r="A38" t="str">
            <v>A35</v>
          </cell>
          <cell r="D38" t="str">
            <v>Divers</v>
          </cell>
          <cell r="G38">
            <v>8200</v>
          </cell>
          <cell r="H38">
            <v>9.5000000000000001E-2</v>
          </cell>
          <cell r="I38">
            <v>779</v>
          </cell>
          <cell r="J38">
            <v>8979</v>
          </cell>
          <cell r="K38">
            <v>9.9846577210627565</v>
          </cell>
          <cell r="L38">
            <v>546.66666666666663</v>
          </cell>
          <cell r="N38">
            <v>7600.9205367362338</v>
          </cell>
          <cell r="O38">
            <v>722.08745098994223</v>
          </cell>
          <cell r="P38">
            <v>8323.007987726176</v>
          </cell>
          <cell r="R38">
            <v>0</v>
          </cell>
          <cell r="S38">
            <v>0</v>
          </cell>
          <cell r="T38">
            <v>0</v>
          </cell>
          <cell r="V38">
            <v>599.07946326376543</v>
          </cell>
          <cell r="W38">
            <v>56.912549010057717</v>
          </cell>
          <cell r="X38">
            <v>655.99201227382309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H38">
            <v>0</v>
          </cell>
          <cell r="AI38">
            <v>0</v>
          </cell>
          <cell r="AK38">
            <v>0</v>
          </cell>
          <cell r="AL38">
            <v>0</v>
          </cell>
          <cell r="AM38">
            <v>0</v>
          </cell>
          <cell r="AO38">
            <v>8200</v>
          </cell>
          <cell r="AP38">
            <v>8200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  <cell r="P39">
            <v>0</v>
          </cell>
          <cell r="R39">
            <v>0</v>
          </cell>
          <cell r="S39">
            <v>0</v>
          </cell>
          <cell r="T39">
            <v>0</v>
          </cell>
          <cell r="V39">
            <v>0</v>
          </cell>
          <cell r="W39">
            <v>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H39">
            <v>0</v>
          </cell>
          <cell r="AI39">
            <v>0</v>
          </cell>
          <cell r="AK39">
            <v>0</v>
          </cell>
          <cell r="AL39">
            <v>0</v>
          </cell>
          <cell r="AM39">
            <v>0</v>
          </cell>
          <cell r="AO39">
            <v>0</v>
          </cell>
          <cell r="AP39">
            <v>0</v>
          </cell>
        </row>
        <row r="40">
          <cell r="A40" t="str">
            <v>B</v>
          </cell>
          <cell r="D40" t="str">
            <v>COUT TECHNIQUE</v>
          </cell>
          <cell r="G40">
            <v>3784111</v>
          </cell>
          <cell r="I40">
            <v>352719.04000000004</v>
          </cell>
          <cell r="J40">
            <v>4136830.04</v>
          </cell>
          <cell r="K40">
            <v>4607.6894040864036</v>
          </cell>
          <cell r="L40">
            <v>252274.06666666665</v>
          </cell>
          <cell r="N40">
            <v>3507649.6357548162</v>
          </cell>
          <cell r="O40">
            <v>326949.92619925487</v>
          </cell>
          <cell r="P40">
            <v>3834599.5619540717</v>
          </cell>
          <cell r="R40">
            <v>0</v>
          </cell>
          <cell r="S40">
            <v>0</v>
          </cell>
          <cell r="T40">
            <v>0</v>
          </cell>
          <cell r="V40">
            <v>276461.36424518423</v>
          </cell>
          <cell r="W40">
            <v>25769.113800745192</v>
          </cell>
          <cell r="X40">
            <v>302230.47804592946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E40">
            <v>0</v>
          </cell>
          <cell r="AG40">
            <v>0</v>
          </cell>
          <cell r="AH40">
            <v>0</v>
          </cell>
          <cell r="AI40">
            <v>0</v>
          </cell>
          <cell r="AK40">
            <v>0</v>
          </cell>
          <cell r="AL40">
            <v>0</v>
          </cell>
          <cell r="AM40">
            <v>0</v>
          </cell>
          <cell r="AO40">
            <v>3784111</v>
          </cell>
          <cell r="AP40">
            <v>3784111</v>
          </cell>
        </row>
        <row r="41">
          <cell r="A41" t="str">
            <v>B1</v>
          </cell>
          <cell r="D41" t="str">
            <v>Travaux de bâtiment</v>
          </cell>
          <cell r="G41">
            <v>3299632</v>
          </cell>
          <cell r="I41">
            <v>313465.04000000004</v>
          </cell>
          <cell r="J41">
            <v>3613097.04</v>
          </cell>
          <cell r="K41">
            <v>4017.7678201787498</v>
          </cell>
          <cell r="L41">
            <v>219975.46666666667</v>
          </cell>
          <cell r="N41">
            <v>3058565.9307892751</v>
          </cell>
          <cell r="O41">
            <v>290563.76342498121</v>
          </cell>
          <cell r="P41">
            <v>3349129.6942142569</v>
          </cell>
          <cell r="R41">
            <v>0</v>
          </cell>
          <cell r="S41">
            <v>0</v>
          </cell>
          <cell r="T41">
            <v>0</v>
          </cell>
          <cell r="V41">
            <v>241066.06921072499</v>
          </cell>
          <cell r="W41">
            <v>22901.27657501887</v>
          </cell>
          <cell r="X41">
            <v>263967.34578574385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E41">
            <v>0</v>
          </cell>
          <cell r="AG41">
            <v>0</v>
          </cell>
          <cell r="AH41">
            <v>0</v>
          </cell>
          <cell r="AI41">
            <v>0</v>
          </cell>
          <cell r="AK41">
            <v>0</v>
          </cell>
          <cell r="AL41">
            <v>0</v>
          </cell>
          <cell r="AM41">
            <v>0</v>
          </cell>
          <cell r="AO41">
            <v>3299632</v>
          </cell>
          <cell r="AP41">
            <v>3299632</v>
          </cell>
        </row>
        <row r="42">
          <cell r="A42" t="str">
            <v>B11</v>
          </cell>
          <cell r="C42">
            <v>0</v>
          </cell>
          <cell r="D42" t="str">
            <v>Fondations spéciales</v>
          </cell>
          <cell r="H42">
            <v>9.5000000000000001E-2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  <cell r="P42">
            <v>0</v>
          </cell>
          <cell r="R42">
            <v>0</v>
          </cell>
          <cell r="S42">
            <v>0</v>
          </cell>
          <cell r="T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H42">
            <v>0</v>
          </cell>
          <cell r="AI42">
            <v>0</v>
          </cell>
          <cell r="AK42">
            <v>0</v>
          </cell>
          <cell r="AL42">
            <v>0</v>
          </cell>
          <cell r="AM42">
            <v>0</v>
          </cell>
          <cell r="AO42">
            <v>0</v>
          </cell>
          <cell r="AP42">
            <v>0</v>
          </cell>
        </row>
        <row r="43">
          <cell r="A43" t="str">
            <v>B12</v>
          </cell>
          <cell r="D43" t="str">
            <v>Travaux de construction</v>
          </cell>
          <cell r="G43">
            <v>3299632</v>
          </cell>
          <cell r="I43">
            <v>313465.04000000004</v>
          </cell>
          <cell r="J43">
            <v>3613097.04</v>
          </cell>
          <cell r="K43">
            <v>4017.7678201787498</v>
          </cell>
          <cell r="L43">
            <v>219975.46666666667</v>
          </cell>
          <cell r="N43">
            <v>3058565.9307892751</v>
          </cell>
          <cell r="O43">
            <v>290563.76342498121</v>
          </cell>
          <cell r="P43">
            <v>3349129.6942142569</v>
          </cell>
          <cell r="R43">
            <v>0</v>
          </cell>
          <cell r="S43">
            <v>0</v>
          </cell>
          <cell r="T43">
            <v>0</v>
          </cell>
          <cell r="V43">
            <v>241066.06921072499</v>
          </cell>
          <cell r="W43">
            <v>22901.27657501887</v>
          </cell>
          <cell r="X43">
            <v>263967.34578574385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E43">
            <v>0</v>
          </cell>
          <cell r="AG43">
            <v>0</v>
          </cell>
          <cell r="AH43">
            <v>0</v>
          </cell>
          <cell r="AI43">
            <v>0</v>
          </cell>
          <cell r="AK43">
            <v>0</v>
          </cell>
          <cell r="AL43">
            <v>0</v>
          </cell>
          <cell r="AM43">
            <v>0</v>
          </cell>
          <cell r="AO43">
            <v>3299632</v>
          </cell>
          <cell r="AP43">
            <v>3299632</v>
          </cell>
        </row>
        <row r="44">
          <cell r="C44">
            <v>1</v>
          </cell>
          <cell r="D44" t="str">
            <v xml:space="preserve">     Terrassements généraux</v>
          </cell>
          <cell r="H44">
            <v>9.5000000000000001E-2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T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H44">
            <v>0</v>
          </cell>
          <cell r="AI44">
            <v>0</v>
          </cell>
          <cell r="AK44">
            <v>0</v>
          </cell>
          <cell r="AL44">
            <v>0</v>
          </cell>
          <cell r="AM44">
            <v>0</v>
          </cell>
          <cell r="AO44">
            <v>0</v>
          </cell>
          <cell r="AP44">
            <v>0</v>
          </cell>
        </row>
        <row r="45">
          <cell r="C45">
            <v>2</v>
          </cell>
          <cell r="D45" t="str">
            <v xml:space="preserve">     Gros œuvre / Maçonnerie</v>
          </cell>
          <cell r="F45" t="str">
            <v>BBOI</v>
          </cell>
          <cell r="G45">
            <v>2008636</v>
          </cell>
          <cell r="H45">
            <v>9.5000000000000001E-2</v>
          </cell>
          <cell r="I45">
            <v>190820.42</v>
          </cell>
          <cell r="J45">
            <v>2199456.42</v>
          </cell>
          <cell r="K45">
            <v>2445.7979202688553</v>
          </cell>
          <cell r="L45">
            <v>133909.06666666668</v>
          </cell>
          <cell r="N45">
            <v>1861888.1247838687</v>
          </cell>
          <cell r="O45">
            <v>176879.37185446752</v>
          </cell>
          <cell r="P45">
            <v>2038767.4966383362</v>
          </cell>
          <cell r="R45">
            <v>0</v>
          </cell>
          <cell r="S45">
            <v>0</v>
          </cell>
          <cell r="T45">
            <v>0</v>
          </cell>
          <cell r="V45">
            <v>146747.8752161313</v>
          </cell>
          <cell r="W45">
            <v>13941.048145532473</v>
          </cell>
          <cell r="X45">
            <v>160688.92336166376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H45">
            <v>0</v>
          </cell>
          <cell r="AI45">
            <v>0</v>
          </cell>
          <cell r="AK45">
            <v>0</v>
          </cell>
          <cell r="AL45">
            <v>0</v>
          </cell>
          <cell r="AM45">
            <v>0</v>
          </cell>
          <cell r="AO45">
            <v>2008636</v>
          </cell>
          <cell r="AP45">
            <v>2008636</v>
          </cell>
        </row>
        <row r="46">
          <cell r="C46">
            <v>3</v>
          </cell>
          <cell r="D46" t="str">
            <v xml:space="preserve">     Charpente / couverture</v>
          </cell>
          <cell r="G46">
            <v>170000</v>
          </cell>
          <cell r="H46">
            <v>9.5000000000000001E-2</v>
          </cell>
          <cell r="I46">
            <v>16150</v>
          </cell>
          <cell r="J46">
            <v>186150</v>
          </cell>
          <cell r="K46">
            <v>206.99900153422789</v>
          </cell>
          <cell r="L46">
            <v>11333.333333333334</v>
          </cell>
          <cell r="N46">
            <v>157580.05990794633</v>
          </cell>
          <cell r="O46">
            <v>14970.105691254901</v>
          </cell>
          <cell r="P46">
            <v>172550.16559920122</v>
          </cell>
          <cell r="R46">
            <v>0</v>
          </cell>
          <cell r="S46">
            <v>0</v>
          </cell>
          <cell r="T46">
            <v>0</v>
          </cell>
          <cell r="V46">
            <v>12419.940092053674</v>
          </cell>
          <cell r="W46">
            <v>1179.8943087450991</v>
          </cell>
          <cell r="X46">
            <v>13599.834400798773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H46">
            <v>0</v>
          </cell>
          <cell r="AI46">
            <v>0</v>
          </cell>
          <cell r="AK46">
            <v>0</v>
          </cell>
          <cell r="AL46">
            <v>0</v>
          </cell>
          <cell r="AM46">
            <v>0</v>
          </cell>
          <cell r="AO46">
            <v>170000</v>
          </cell>
          <cell r="AP46">
            <v>170000</v>
          </cell>
        </row>
        <row r="47">
          <cell r="C47" t="str">
            <v>3a</v>
          </cell>
          <cell r="D47" t="str">
            <v xml:space="preserve">     Etanchéité</v>
          </cell>
          <cell r="F47" t="str">
            <v>SCPE</v>
          </cell>
          <cell r="G47">
            <v>75540</v>
          </cell>
          <cell r="H47">
            <v>9.5000000000000001E-2</v>
          </cell>
          <cell r="I47">
            <v>7176.3</v>
          </cell>
          <cell r="J47">
            <v>82716.3</v>
          </cell>
          <cell r="K47">
            <v>91.980615152326919</v>
          </cell>
          <cell r="L47">
            <v>5036</v>
          </cell>
          <cell r="N47">
            <v>70021.163090860384</v>
          </cell>
          <cell r="O47">
            <v>6652.0104936317366</v>
          </cell>
          <cell r="P47">
            <v>76673.17358449212</v>
          </cell>
          <cell r="R47">
            <v>0</v>
          </cell>
          <cell r="S47">
            <v>0</v>
          </cell>
          <cell r="T47">
            <v>0</v>
          </cell>
          <cell r="V47">
            <v>5518.8369091396153</v>
          </cell>
          <cell r="W47">
            <v>524.28950636826346</v>
          </cell>
          <cell r="X47">
            <v>6043.1264155078788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H47">
            <v>0</v>
          </cell>
          <cell r="AI47">
            <v>0</v>
          </cell>
          <cell r="AK47">
            <v>0</v>
          </cell>
          <cell r="AL47">
            <v>0</v>
          </cell>
          <cell r="AM47">
            <v>0</v>
          </cell>
          <cell r="AO47">
            <v>75540</v>
          </cell>
          <cell r="AP47">
            <v>75540</v>
          </cell>
        </row>
        <row r="48">
          <cell r="C48">
            <v>4</v>
          </cell>
          <cell r="D48" t="str">
            <v xml:space="preserve">     Menuiseries Extérieures</v>
          </cell>
          <cell r="E48" t="str">
            <v>Alu/PVC/Bois</v>
          </cell>
          <cell r="F48" t="str">
            <v>SOREMIR</v>
          </cell>
          <cell r="G48">
            <v>145832</v>
          </cell>
          <cell r="H48">
            <v>9.5000000000000001E-2</v>
          </cell>
          <cell r="I48">
            <v>13854.04</v>
          </cell>
          <cell r="J48">
            <v>159686.04</v>
          </cell>
          <cell r="K48">
            <v>177.57104936317367</v>
          </cell>
          <cell r="L48">
            <v>9722.1333333333332</v>
          </cell>
          <cell r="N48">
            <v>135177.7370382096</v>
          </cell>
          <cell r="O48">
            <v>12841.885018629911</v>
          </cell>
          <cell r="P48">
            <v>148019.62205683952</v>
          </cell>
          <cell r="R48">
            <v>0</v>
          </cell>
          <cell r="S48">
            <v>0</v>
          </cell>
          <cell r="T48">
            <v>0</v>
          </cell>
          <cell r="V48">
            <v>10654.26296179042</v>
          </cell>
          <cell r="W48">
            <v>1012.1549813700899</v>
          </cell>
          <cell r="X48">
            <v>11666.41794316051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H48">
            <v>0</v>
          </cell>
          <cell r="AI48">
            <v>0</v>
          </cell>
          <cell r="AK48">
            <v>0</v>
          </cell>
          <cell r="AL48">
            <v>0</v>
          </cell>
          <cell r="AM48">
            <v>0</v>
          </cell>
          <cell r="AO48">
            <v>145832</v>
          </cell>
          <cell r="AP48">
            <v>145832</v>
          </cell>
        </row>
        <row r="49">
          <cell r="C49">
            <v>5</v>
          </cell>
          <cell r="D49" t="str">
            <v xml:space="preserve">     Ferronerie / Serrrurerie</v>
          </cell>
          <cell r="F49" t="str">
            <v>2FR</v>
          </cell>
          <cell r="G49">
            <v>87491</v>
          </cell>
          <cell r="H49">
            <v>9.5000000000000001E-2</v>
          </cell>
          <cell r="I49">
            <v>8311.6450000000004</v>
          </cell>
          <cell r="J49">
            <v>95802.645000000004</v>
          </cell>
          <cell r="K49">
            <v>106.53264496018313</v>
          </cell>
          <cell r="L49">
            <v>5832.7333333333336</v>
          </cell>
          <cell r="N49">
            <v>81099.041302389014</v>
          </cell>
          <cell r="O49">
            <v>7704.4089237269563</v>
          </cell>
          <cell r="P49">
            <v>88803.450226115965</v>
          </cell>
          <cell r="R49">
            <v>0</v>
          </cell>
          <cell r="S49">
            <v>0</v>
          </cell>
          <cell r="T49">
            <v>0</v>
          </cell>
          <cell r="V49">
            <v>6391.9586976109877</v>
          </cell>
          <cell r="W49">
            <v>607.23607627304386</v>
          </cell>
          <cell r="X49">
            <v>6999.1947738840317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H49">
            <v>0</v>
          </cell>
          <cell r="AI49">
            <v>0</v>
          </cell>
          <cell r="AK49">
            <v>0</v>
          </cell>
          <cell r="AL49">
            <v>0</v>
          </cell>
          <cell r="AM49">
            <v>0</v>
          </cell>
          <cell r="AO49">
            <v>87491</v>
          </cell>
          <cell r="AP49">
            <v>87491</v>
          </cell>
        </row>
        <row r="50">
          <cell r="C50">
            <v>6</v>
          </cell>
          <cell r="D50" t="str">
            <v xml:space="preserve">     Menuiseries Intérieures</v>
          </cell>
          <cell r="F50" t="str">
            <v>TTPM</v>
          </cell>
          <cell r="G50">
            <v>131580</v>
          </cell>
          <cell r="H50">
            <v>9.5000000000000001E-2</v>
          </cell>
          <cell r="I50">
            <v>12500.1</v>
          </cell>
          <cell r="J50">
            <v>144080.1</v>
          </cell>
          <cell r="K50">
            <v>160.2172271874924</v>
          </cell>
          <cell r="L50">
            <v>8772</v>
          </cell>
          <cell r="N50">
            <v>121966.96636875047</v>
          </cell>
          <cell r="O50">
            <v>11586.861805031294</v>
          </cell>
          <cell r="P50">
            <v>133553.82817378175</v>
          </cell>
          <cell r="R50">
            <v>0</v>
          </cell>
          <cell r="S50">
            <v>0</v>
          </cell>
          <cell r="T50">
            <v>0</v>
          </cell>
          <cell r="V50">
            <v>9613.0336312495438</v>
          </cell>
          <cell r="W50">
            <v>913.23819496870669</v>
          </cell>
          <cell r="X50">
            <v>10526.27182621825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H50">
            <v>0</v>
          </cell>
          <cell r="AI50">
            <v>0</v>
          </cell>
          <cell r="AK50">
            <v>0</v>
          </cell>
          <cell r="AL50">
            <v>0</v>
          </cell>
          <cell r="AM50">
            <v>0</v>
          </cell>
          <cell r="AO50">
            <v>131580</v>
          </cell>
          <cell r="AP50">
            <v>131580</v>
          </cell>
        </row>
        <row r="51">
          <cell r="C51">
            <v>7</v>
          </cell>
          <cell r="D51" t="str">
            <v xml:space="preserve">     Cloisons sèches / faux plafonds </v>
          </cell>
          <cell r="F51" t="str">
            <v>Plaq-Réunion</v>
          </cell>
          <cell r="G51">
            <v>54709</v>
          </cell>
          <cell r="H51">
            <v>9.5000000000000001E-2</v>
          </cell>
          <cell r="I51">
            <v>5197.3550000000005</v>
          </cell>
          <cell r="J51">
            <v>59906.355000000003</v>
          </cell>
          <cell r="K51">
            <v>66.615931617271016</v>
          </cell>
          <cell r="L51">
            <v>3647.2666666666669</v>
          </cell>
          <cell r="N51">
            <v>50712.044102963737</v>
          </cell>
          <cell r="O51">
            <v>4817.6441897815548</v>
          </cell>
          <cell r="P51">
            <v>55529.68829274529</v>
          </cell>
          <cell r="R51">
            <v>0</v>
          </cell>
          <cell r="S51">
            <v>0</v>
          </cell>
          <cell r="T51">
            <v>0</v>
          </cell>
          <cell r="V51">
            <v>3996.9558970362609</v>
          </cell>
          <cell r="W51">
            <v>379.71081021844481</v>
          </cell>
          <cell r="X51">
            <v>4376.6667072547061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H51">
            <v>0</v>
          </cell>
          <cell r="AI51">
            <v>0</v>
          </cell>
          <cell r="AK51">
            <v>0</v>
          </cell>
          <cell r="AL51">
            <v>0</v>
          </cell>
          <cell r="AM51">
            <v>0</v>
          </cell>
          <cell r="AO51">
            <v>54709</v>
          </cell>
          <cell r="AP51">
            <v>54709</v>
          </cell>
        </row>
        <row r="52">
          <cell r="C52">
            <v>8</v>
          </cell>
          <cell r="D52" t="str">
            <v xml:space="preserve">     Revêtements de sol souples </v>
          </cell>
          <cell r="F52" t="str">
            <v>en lot 10</v>
          </cell>
          <cell r="H52">
            <v>9.5000000000000001E-2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N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T52">
            <v>0</v>
          </cell>
          <cell r="V52">
            <v>0</v>
          </cell>
          <cell r="W52">
            <v>0</v>
          </cell>
          <cell r="X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H52">
            <v>0</v>
          </cell>
          <cell r="AI52">
            <v>0</v>
          </cell>
          <cell r="AK52">
            <v>0</v>
          </cell>
          <cell r="AL52">
            <v>0</v>
          </cell>
          <cell r="AM52">
            <v>0</v>
          </cell>
          <cell r="AO52">
            <v>0</v>
          </cell>
          <cell r="AP52">
            <v>0</v>
          </cell>
        </row>
        <row r="53">
          <cell r="C53">
            <v>9</v>
          </cell>
          <cell r="D53" t="str">
            <v xml:space="preserve">     Carrelage / faïence</v>
          </cell>
          <cell r="F53" t="str">
            <v>SRDC</v>
          </cell>
          <cell r="G53">
            <v>18020</v>
          </cell>
          <cell r="H53">
            <v>9.5000000000000001E-2</v>
          </cell>
          <cell r="I53">
            <v>1711.9</v>
          </cell>
          <cell r="J53">
            <v>19731.900000000001</v>
          </cell>
          <cell r="K53">
            <v>21.941894162628156</v>
          </cell>
          <cell r="L53">
            <v>1201.3333333333333</v>
          </cell>
          <cell r="N53">
            <v>16703.48635024231</v>
          </cell>
          <cell r="O53">
            <v>1586.8312032730196</v>
          </cell>
          <cell r="P53">
            <v>18290.317553515331</v>
          </cell>
          <cell r="R53">
            <v>0</v>
          </cell>
          <cell r="S53">
            <v>0</v>
          </cell>
          <cell r="T53">
            <v>0</v>
          </cell>
          <cell r="V53">
            <v>1316.5136497576893</v>
          </cell>
          <cell r="W53">
            <v>125.06879672698049</v>
          </cell>
          <cell r="X53">
            <v>1441.5824464846698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H53">
            <v>0</v>
          </cell>
          <cell r="AI53">
            <v>0</v>
          </cell>
          <cell r="AK53">
            <v>0</v>
          </cell>
          <cell r="AL53">
            <v>0</v>
          </cell>
          <cell r="AM53">
            <v>0</v>
          </cell>
          <cell r="AO53">
            <v>18020</v>
          </cell>
          <cell r="AP53">
            <v>18020</v>
          </cell>
        </row>
        <row r="54">
          <cell r="C54">
            <v>10</v>
          </cell>
          <cell r="D54" t="str">
            <v xml:space="preserve">     Peinture / Ravalement</v>
          </cell>
          <cell r="F54" t="str">
            <v>Marine Peint.</v>
          </cell>
          <cell r="G54">
            <v>301369</v>
          </cell>
          <cell r="H54">
            <v>9.5000000000000001E-2</v>
          </cell>
          <cell r="I54">
            <v>28630.055</v>
          </cell>
          <cell r="J54">
            <v>329999.05499999999</v>
          </cell>
          <cell r="K54">
            <v>366.95930643158073</v>
          </cell>
          <cell r="L54">
            <v>20091.266666666666</v>
          </cell>
          <cell r="N54">
            <v>279351.44161410513</v>
          </cell>
          <cell r="O54">
            <v>26538.386953339988</v>
          </cell>
          <cell r="P54">
            <v>305889.8285674451</v>
          </cell>
          <cell r="R54">
            <v>0</v>
          </cell>
          <cell r="S54">
            <v>0</v>
          </cell>
          <cell r="T54">
            <v>0</v>
          </cell>
          <cell r="V54">
            <v>22017.558385894845</v>
          </cell>
          <cell r="W54">
            <v>2091.6680466600101</v>
          </cell>
          <cell r="X54">
            <v>24109.226432554853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H54">
            <v>0</v>
          </cell>
          <cell r="AI54">
            <v>0</v>
          </cell>
          <cell r="AK54">
            <v>0</v>
          </cell>
          <cell r="AL54">
            <v>0</v>
          </cell>
          <cell r="AM54">
            <v>0</v>
          </cell>
          <cell r="AO54">
            <v>301369</v>
          </cell>
          <cell r="AP54">
            <v>301369</v>
          </cell>
        </row>
        <row r="55">
          <cell r="C55">
            <v>11</v>
          </cell>
          <cell r="D55" t="str">
            <v xml:space="preserve">     Electricité / Courants faibles</v>
          </cell>
          <cell r="F55" t="str">
            <v>SNTR</v>
          </cell>
          <cell r="G55">
            <v>134485</v>
          </cell>
          <cell r="H55">
            <v>9.5000000000000001E-2</v>
          </cell>
          <cell r="I55">
            <v>12776.075000000001</v>
          </cell>
          <cell r="J55">
            <v>147261.07500000001</v>
          </cell>
          <cell r="K55">
            <v>163.7544748313567</v>
          </cell>
          <cell r="L55">
            <v>8965.6666666666661</v>
          </cell>
          <cell r="N55">
            <v>124659.7315101186</v>
          </cell>
          <cell r="O55">
            <v>11842.674493461267</v>
          </cell>
          <cell r="P55">
            <v>136502.40600357988</v>
          </cell>
          <cell r="R55">
            <v>0</v>
          </cell>
          <cell r="S55">
            <v>0</v>
          </cell>
          <cell r="T55">
            <v>0</v>
          </cell>
          <cell r="V55">
            <v>9825.2684898814023</v>
          </cell>
          <cell r="W55">
            <v>933.40050653873323</v>
          </cell>
          <cell r="X55">
            <v>10758.668996420136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H55">
            <v>0</v>
          </cell>
          <cell r="AI55">
            <v>0</v>
          </cell>
          <cell r="AK55">
            <v>0</v>
          </cell>
          <cell r="AL55">
            <v>0</v>
          </cell>
          <cell r="AM55">
            <v>0</v>
          </cell>
          <cell r="AO55">
            <v>134485</v>
          </cell>
          <cell r="AP55">
            <v>134485</v>
          </cell>
        </row>
        <row r="56">
          <cell r="C56" t="str">
            <v>11a</v>
          </cell>
          <cell r="D56" t="str">
            <v xml:space="preserve">     Télévision</v>
          </cell>
          <cell r="F56" t="str">
            <v>Gualtieri</v>
          </cell>
          <cell r="G56">
            <v>25000</v>
          </cell>
          <cell r="H56">
            <v>9.5000000000000001E-2</v>
          </cell>
          <cell r="I56">
            <v>2375</v>
          </cell>
          <cell r="J56">
            <v>27375</v>
          </cell>
          <cell r="K56">
            <v>30.441029637386457</v>
          </cell>
          <cell r="L56">
            <v>1666.6666666666667</v>
          </cell>
          <cell r="N56">
            <v>23173.538221756815</v>
          </cell>
          <cell r="O56">
            <v>2201.4861310668975</v>
          </cell>
          <cell r="P56">
            <v>25375.024352823712</v>
          </cell>
          <cell r="R56">
            <v>0</v>
          </cell>
          <cell r="S56">
            <v>0</v>
          </cell>
          <cell r="T56">
            <v>0</v>
          </cell>
          <cell r="V56">
            <v>1826.4617782431874</v>
          </cell>
          <cell r="W56">
            <v>173.5138689331028</v>
          </cell>
          <cell r="X56">
            <v>1999.9756471762903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H56">
            <v>0</v>
          </cell>
          <cell r="AI56">
            <v>0</v>
          </cell>
          <cell r="AK56">
            <v>0</v>
          </cell>
          <cell r="AL56">
            <v>0</v>
          </cell>
          <cell r="AM56">
            <v>0</v>
          </cell>
          <cell r="AO56">
            <v>25000</v>
          </cell>
          <cell r="AP56">
            <v>25000</v>
          </cell>
        </row>
        <row r="57">
          <cell r="C57">
            <v>12</v>
          </cell>
          <cell r="D57" t="str">
            <v xml:space="preserve">     Plomberie / Sanitaire / VMC</v>
          </cell>
          <cell r="F57" t="str">
            <v>SODURE</v>
          </cell>
          <cell r="G57">
            <v>146970</v>
          </cell>
          <cell r="H57">
            <v>9.5000000000000001E-2</v>
          </cell>
          <cell r="I57">
            <v>13962.15</v>
          </cell>
          <cell r="J57">
            <v>160932.15</v>
          </cell>
          <cell r="K57">
            <v>178.95672503226749</v>
          </cell>
          <cell r="L57">
            <v>9798</v>
          </cell>
          <cell r="N57">
            <v>136232.59649806394</v>
          </cell>
          <cell r="O57">
            <v>12942.096667316075</v>
          </cell>
          <cell r="P57">
            <v>149174.69316538001</v>
          </cell>
          <cell r="R57">
            <v>0</v>
          </cell>
          <cell r="S57">
            <v>0</v>
          </cell>
          <cell r="T57">
            <v>0</v>
          </cell>
          <cell r="V57">
            <v>10737.403501936049</v>
          </cell>
          <cell r="W57">
            <v>1020.0533326839246</v>
          </cell>
          <cell r="X57">
            <v>11757.456834619974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H57">
            <v>0</v>
          </cell>
          <cell r="AI57">
            <v>0</v>
          </cell>
          <cell r="AK57">
            <v>0</v>
          </cell>
          <cell r="AL57">
            <v>0</v>
          </cell>
          <cell r="AM57">
            <v>0</v>
          </cell>
          <cell r="AO57">
            <v>146970</v>
          </cell>
          <cell r="AP57">
            <v>146970</v>
          </cell>
        </row>
        <row r="58">
          <cell r="C58">
            <v>13</v>
          </cell>
          <cell r="D58" t="str">
            <v xml:space="preserve">     Boîtes aux lettres / Signalitique</v>
          </cell>
          <cell r="H58">
            <v>9.5000000000000001E-2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T58">
            <v>0</v>
          </cell>
          <cell r="V58">
            <v>0</v>
          </cell>
          <cell r="W58">
            <v>0</v>
          </cell>
          <cell r="X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H58">
            <v>0</v>
          </cell>
          <cell r="AI58">
            <v>0</v>
          </cell>
          <cell r="AK58">
            <v>0</v>
          </cell>
          <cell r="AL58">
            <v>0</v>
          </cell>
          <cell r="AM58">
            <v>0</v>
          </cell>
          <cell r="AO58">
            <v>0</v>
          </cell>
          <cell r="AP58">
            <v>0</v>
          </cell>
        </row>
        <row r="59">
          <cell r="C59">
            <v>14</v>
          </cell>
          <cell r="D59" t="str">
            <v xml:space="preserve">     Nettoyage</v>
          </cell>
          <cell r="H59">
            <v>9.5000000000000001E-2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W59">
            <v>0</v>
          </cell>
          <cell r="X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H59">
            <v>0</v>
          </cell>
          <cell r="AI59">
            <v>0</v>
          </cell>
          <cell r="AK59">
            <v>0</v>
          </cell>
          <cell r="AL59">
            <v>0</v>
          </cell>
          <cell r="AM59">
            <v>0</v>
          </cell>
          <cell r="AO59">
            <v>0</v>
          </cell>
          <cell r="AP59">
            <v>0</v>
          </cell>
        </row>
        <row r="60">
          <cell r="C60">
            <v>15</v>
          </cell>
          <cell r="D60" t="str">
            <v xml:space="preserve">     Frais de mandataire</v>
          </cell>
          <cell r="H60">
            <v>9.5000000000000001E-2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T60">
            <v>0</v>
          </cell>
          <cell r="V60">
            <v>0</v>
          </cell>
          <cell r="W60">
            <v>0</v>
          </cell>
          <cell r="X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H60">
            <v>0</v>
          </cell>
          <cell r="AI60">
            <v>0</v>
          </cell>
          <cell r="AK60">
            <v>0</v>
          </cell>
          <cell r="AL60">
            <v>0</v>
          </cell>
          <cell r="AM60">
            <v>0</v>
          </cell>
          <cell r="AO60">
            <v>0</v>
          </cell>
          <cell r="AP60">
            <v>0</v>
          </cell>
        </row>
        <row r="61">
          <cell r="E61" t="str">
            <v>Estimation TCE</v>
          </cell>
          <cell r="H61">
            <v>9.5000000000000001E-2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W61">
            <v>0</v>
          </cell>
          <cell r="X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H61">
            <v>0</v>
          </cell>
          <cell r="AI61">
            <v>0</v>
          </cell>
          <cell r="AK61">
            <v>0</v>
          </cell>
          <cell r="AL61">
            <v>0</v>
          </cell>
          <cell r="AM61">
            <v>0</v>
          </cell>
          <cell r="AO61">
            <v>0</v>
          </cell>
          <cell r="AP61">
            <v>0</v>
          </cell>
        </row>
        <row r="62">
          <cell r="A62" t="str">
            <v>B2</v>
          </cell>
          <cell r="D62" t="str">
            <v>Honoraires tecniques</v>
          </cell>
          <cell r="G62">
            <v>313200</v>
          </cell>
          <cell r="I62">
            <v>29754</v>
          </cell>
          <cell r="J62">
            <v>342954</v>
          </cell>
          <cell r="K62">
            <v>381.36521929717748</v>
          </cell>
          <cell r="L62">
            <v>20880</v>
          </cell>
          <cell r="N62">
            <v>290318.08684216934</v>
          </cell>
          <cell r="O62">
            <v>27580.218250006084</v>
          </cell>
          <cell r="P62">
            <v>317898.30509217543</v>
          </cell>
          <cell r="R62">
            <v>0</v>
          </cell>
          <cell r="S62">
            <v>0</v>
          </cell>
          <cell r="T62">
            <v>0</v>
          </cell>
          <cell r="V62">
            <v>22881.913157830651</v>
          </cell>
          <cell r="W62">
            <v>2173.7817499939124</v>
          </cell>
          <cell r="X62">
            <v>25055.694907824567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E62">
            <v>0</v>
          </cell>
          <cell r="AG62">
            <v>0</v>
          </cell>
          <cell r="AH62">
            <v>0</v>
          </cell>
          <cell r="AI62">
            <v>0</v>
          </cell>
          <cell r="AK62">
            <v>0</v>
          </cell>
          <cell r="AL62">
            <v>0</v>
          </cell>
          <cell r="AM62">
            <v>0</v>
          </cell>
          <cell r="AO62">
            <v>313200</v>
          </cell>
          <cell r="AP62">
            <v>313200</v>
          </cell>
        </row>
        <row r="63">
          <cell r="D63" t="str">
            <v>Maîtrise d'oeuvre - Arch.</v>
          </cell>
          <cell r="E63" t="str">
            <v>ETAVE</v>
          </cell>
          <cell r="F63">
            <v>8.3039563199774999E-2</v>
          </cell>
          <cell r="G63">
            <v>274000</v>
          </cell>
          <cell r="H63">
            <v>9.5000000000000001E-2</v>
          </cell>
          <cell r="I63">
            <v>26030</v>
          </cell>
          <cell r="J63">
            <v>300030</v>
          </cell>
          <cell r="K63">
            <v>333.63368482575555</v>
          </cell>
          <cell r="L63">
            <v>18266.666666666668</v>
          </cell>
          <cell r="N63">
            <v>253981.97891045467</v>
          </cell>
          <cell r="O63">
            <v>24128.287996493193</v>
          </cell>
          <cell r="P63">
            <v>278110.26690694783</v>
          </cell>
          <cell r="R63">
            <v>0</v>
          </cell>
          <cell r="S63">
            <v>0</v>
          </cell>
          <cell r="T63">
            <v>0</v>
          </cell>
          <cell r="V63">
            <v>20018.021089545335</v>
          </cell>
          <cell r="W63">
            <v>1901.7120035068069</v>
          </cell>
          <cell r="X63">
            <v>21919.733093052142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H63">
            <v>0</v>
          </cell>
          <cell r="AI63">
            <v>0</v>
          </cell>
          <cell r="AK63">
            <v>0</v>
          </cell>
          <cell r="AL63">
            <v>0</v>
          </cell>
          <cell r="AM63">
            <v>0</v>
          </cell>
          <cell r="AO63">
            <v>274000</v>
          </cell>
          <cell r="AP63">
            <v>274000</v>
          </cell>
        </row>
        <row r="64">
          <cell r="D64" t="str">
            <v>Maîtrise d'oeuvre - BET</v>
          </cell>
          <cell r="E64" t="str">
            <v>INDEX</v>
          </cell>
          <cell r="G64">
            <v>35000</v>
          </cell>
          <cell r="H64">
            <v>9.5000000000000001E-2</v>
          </cell>
          <cell r="I64">
            <v>3325</v>
          </cell>
          <cell r="J64">
            <v>38325</v>
          </cell>
          <cell r="K64">
            <v>42.617441492341037</v>
          </cell>
          <cell r="L64">
            <v>2333.3333333333335</v>
          </cell>
          <cell r="N64">
            <v>32442.953510459538</v>
          </cell>
          <cell r="O64">
            <v>3082.0805834936559</v>
          </cell>
          <cell r="P64">
            <v>35525.034093953196</v>
          </cell>
          <cell r="R64">
            <v>0</v>
          </cell>
          <cell r="S64">
            <v>0</v>
          </cell>
          <cell r="T64">
            <v>0</v>
          </cell>
          <cell r="V64">
            <v>2557.0464895404621</v>
          </cell>
          <cell r="W64">
            <v>242.91941650634391</v>
          </cell>
          <cell r="X64">
            <v>2799.9659060468061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H64">
            <v>0</v>
          </cell>
          <cell r="AI64">
            <v>0</v>
          </cell>
          <cell r="AK64">
            <v>0</v>
          </cell>
          <cell r="AL64">
            <v>0</v>
          </cell>
          <cell r="AM64">
            <v>0</v>
          </cell>
          <cell r="AO64">
            <v>35000</v>
          </cell>
          <cell r="AP64">
            <v>35000</v>
          </cell>
        </row>
        <row r="65">
          <cell r="D65" t="str">
            <v>Coordination-pilotage</v>
          </cell>
          <cell r="H65">
            <v>9.5000000000000001E-2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N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T65">
            <v>0</v>
          </cell>
          <cell r="V65">
            <v>0</v>
          </cell>
          <cell r="W65">
            <v>0</v>
          </cell>
          <cell r="X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H65">
            <v>0</v>
          </cell>
          <cell r="AI65">
            <v>0</v>
          </cell>
          <cell r="AK65">
            <v>0</v>
          </cell>
          <cell r="AL65">
            <v>0</v>
          </cell>
          <cell r="AM65">
            <v>0</v>
          </cell>
          <cell r="AO65">
            <v>0</v>
          </cell>
          <cell r="AP65">
            <v>0</v>
          </cell>
        </row>
        <row r="66">
          <cell r="D66" t="str">
            <v>Hygiène-Sécurité</v>
          </cell>
          <cell r="H66">
            <v>9.5000000000000001E-2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N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T66">
            <v>0</v>
          </cell>
          <cell r="V66">
            <v>0</v>
          </cell>
          <cell r="W66">
            <v>0</v>
          </cell>
          <cell r="X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H66">
            <v>0</v>
          </cell>
          <cell r="AI66">
            <v>0</v>
          </cell>
          <cell r="AK66">
            <v>0</v>
          </cell>
          <cell r="AL66">
            <v>0</v>
          </cell>
          <cell r="AM66">
            <v>0</v>
          </cell>
          <cell r="AO66">
            <v>0</v>
          </cell>
          <cell r="AP66">
            <v>0</v>
          </cell>
        </row>
        <row r="67">
          <cell r="D67" t="str">
            <v>Géomètre (parcellaire-DA)</v>
          </cell>
          <cell r="H67">
            <v>9.5000000000000001E-2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>
            <v>0</v>
          </cell>
          <cell r="O67">
            <v>0</v>
          </cell>
          <cell r="P67">
            <v>0</v>
          </cell>
          <cell r="R67">
            <v>0</v>
          </cell>
          <cell r="S67">
            <v>0</v>
          </cell>
          <cell r="T67">
            <v>0</v>
          </cell>
          <cell r="V67">
            <v>0</v>
          </cell>
          <cell r="W67">
            <v>0</v>
          </cell>
          <cell r="X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H67">
            <v>0</v>
          </cell>
          <cell r="AI67">
            <v>0</v>
          </cell>
          <cell r="AK67">
            <v>0</v>
          </cell>
          <cell r="AL67">
            <v>0</v>
          </cell>
          <cell r="AM67">
            <v>0</v>
          </cell>
          <cell r="AO67">
            <v>0</v>
          </cell>
          <cell r="AP67">
            <v>0</v>
          </cell>
        </row>
        <row r="68">
          <cell r="D68" t="str">
            <v>Sondages / études de sols</v>
          </cell>
          <cell r="F68" t="str">
            <v>Geiser</v>
          </cell>
          <cell r="G68">
            <v>4200</v>
          </cell>
          <cell r="H68">
            <v>9.5000000000000001E-2</v>
          </cell>
          <cell r="I68">
            <v>399</v>
          </cell>
          <cell r="J68">
            <v>4599</v>
          </cell>
          <cell r="K68">
            <v>5.1140929790809242</v>
          </cell>
          <cell r="L68">
            <v>280</v>
          </cell>
          <cell r="N68">
            <v>3893.1544212551444</v>
          </cell>
          <cell r="O68">
            <v>369.84967001923872</v>
          </cell>
          <cell r="P68">
            <v>4263.0040912743834</v>
          </cell>
          <cell r="R68">
            <v>0</v>
          </cell>
          <cell r="S68">
            <v>0</v>
          </cell>
          <cell r="T68">
            <v>0</v>
          </cell>
          <cell r="V68">
            <v>306.84557874485546</v>
          </cell>
          <cell r="W68">
            <v>29.150329980761271</v>
          </cell>
          <cell r="X68">
            <v>335.99590872561674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H68">
            <v>0</v>
          </cell>
          <cell r="AI68">
            <v>0</v>
          </cell>
          <cell r="AK68">
            <v>0</v>
          </cell>
          <cell r="AL68">
            <v>0</v>
          </cell>
          <cell r="AM68">
            <v>0</v>
          </cell>
          <cell r="AO68">
            <v>4200</v>
          </cell>
          <cell r="AP68">
            <v>4200</v>
          </cell>
        </row>
        <row r="69">
          <cell r="D69" t="str">
            <v>Divers</v>
          </cell>
          <cell r="H69">
            <v>9.5000000000000001E-2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N69">
            <v>0</v>
          </cell>
          <cell r="O69">
            <v>0</v>
          </cell>
          <cell r="P69">
            <v>0</v>
          </cell>
          <cell r="R69">
            <v>0</v>
          </cell>
          <cell r="S69">
            <v>0</v>
          </cell>
          <cell r="T69">
            <v>0</v>
          </cell>
          <cell r="V69">
            <v>0</v>
          </cell>
          <cell r="W69">
            <v>0</v>
          </cell>
          <cell r="X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H69">
            <v>0</v>
          </cell>
          <cell r="AI69">
            <v>0</v>
          </cell>
          <cell r="AK69">
            <v>0</v>
          </cell>
          <cell r="AL69">
            <v>0</v>
          </cell>
          <cell r="AM69">
            <v>0</v>
          </cell>
          <cell r="AO69">
            <v>0</v>
          </cell>
          <cell r="AP69">
            <v>0</v>
          </cell>
        </row>
        <row r="70">
          <cell r="E70" t="str">
            <v>Estimation TCE</v>
          </cell>
          <cell r="H70">
            <v>9.5000000000000001E-2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R70">
            <v>0</v>
          </cell>
          <cell r="S70">
            <v>0</v>
          </cell>
          <cell r="T70">
            <v>0</v>
          </cell>
          <cell r="V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H70">
            <v>0</v>
          </cell>
          <cell r="AI70">
            <v>0</v>
          </cell>
          <cell r="AK70">
            <v>0</v>
          </cell>
          <cell r="AL70">
            <v>0</v>
          </cell>
          <cell r="AM70">
            <v>0</v>
          </cell>
          <cell r="AO70">
            <v>0</v>
          </cell>
          <cell r="AP70">
            <v>0</v>
          </cell>
        </row>
        <row r="71">
          <cell r="A71" t="str">
            <v>B3</v>
          </cell>
          <cell r="D71" t="str">
            <v>Frais annexes techniques</v>
          </cell>
          <cell r="G71">
            <v>71279</v>
          </cell>
          <cell r="I71">
            <v>0</v>
          </cell>
          <cell r="J71">
            <v>71279</v>
          </cell>
          <cell r="K71">
            <v>86.792246060930765</v>
          </cell>
          <cell r="L71">
            <v>4751.9333333333334</v>
          </cell>
          <cell r="N71">
            <v>66071.465236344156</v>
          </cell>
          <cell r="O71">
            <v>0</v>
          </cell>
          <cell r="P71">
            <v>66071.465236344156</v>
          </cell>
          <cell r="R71">
            <v>0</v>
          </cell>
          <cell r="S71">
            <v>0</v>
          </cell>
          <cell r="T71">
            <v>0</v>
          </cell>
          <cell r="V71">
            <v>5207.5347636558463</v>
          </cell>
          <cell r="W71">
            <v>0</v>
          </cell>
          <cell r="X71">
            <v>5207.5347636558463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E71">
            <v>0</v>
          </cell>
          <cell r="AG71">
            <v>0</v>
          </cell>
          <cell r="AH71">
            <v>0</v>
          </cell>
          <cell r="AI71">
            <v>0</v>
          </cell>
          <cell r="AK71">
            <v>0</v>
          </cell>
          <cell r="AL71">
            <v>0</v>
          </cell>
          <cell r="AM71">
            <v>0</v>
          </cell>
          <cell r="AO71">
            <v>71279</v>
          </cell>
          <cell r="AP71">
            <v>71279</v>
          </cell>
        </row>
        <row r="72">
          <cell r="D72" t="str">
            <v>Assurance DO</v>
          </cell>
          <cell r="F72">
            <v>1.9729397879558196E-2</v>
          </cell>
          <cell r="G72">
            <v>71279</v>
          </cell>
          <cell r="H72">
            <v>0</v>
          </cell>
          <cell r="I72">
            <v>0</v>
          </cell>
          <cell r="J72">
            <v>71279</v>
          </cell>
          <cell r="K72">
            <v>86.792246060930765</v>
          </cell>
          <cell r="L72">
            <v>4751.9333333333334</v>
          </cell>
          <cell r="N72">
            <v>66071.465236344156</v>
          </cell>
          <cell r="O72">
            <v>0</v>
          </cell>
          <cell r="P72">
            <v>66071.465236344156</v>
          </cell>
          <cell r="R72">
            <v>0</v>
          </cell>
          <cell r="S72">
            <v>0</v>
          </cell>
          <cell r="T72">
            <v>0</v>
          </cell>
          <cell r="V72">
            <v>5207.5347636558463</v>
          </cell>
          <cell r="W72">
            <v>0</v>
          </cell>
          <cell r="X72">
            <v>5207.5347636558463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H72">
            <v>0</v>
          </cell>
          <cell r="AI72">
            <v>0</v>
          </cell>
          <cell r="AK72">
            <v>0</v>
          </cell>
          <cell r="AL72">
            <v>0</v>
          </cell>
          <cell r="AM72">
            <v>0</v>
          </cell>
          <cell r="AO72">
            <v>71279</v>
          </cell>
          <cell r="AP72">
            <v>71279</v>
          </cell>
        </row>
        <row r="73">
          <cell r="D73" t="str">
            <v>Bureau de contrôle</v>
          </cell>
          <cell r="H73">
            <v>9.5000000000000001E-2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R73">
            <v>0</v>
          </cell>
          <cell r="S73">
            <v>0</v>
          </cell>
          <cell r="T73">
            <v>0</v>
          </cell>
          <cell r="V73">
            <v>0</v>
          </cell>
          <cell r="W73">
            <v>0</v>
          </cell>
          <cell r="X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H73">
            <v>0</v>
          </cell>
          <cell r="AI73">
            <v>0</v>
          </cell>
          <cell r="AK73">
            <v>0</v>
          </cell>
          <cell r="AL73">
            <v>0</v>
          </cell>
          <cell r="AM73">
            <v>0</v>
          </cell>
          <cell r="AO73">
            <v>0</v>
          </cell>
          <cell r="AP73">
            <v>0</v>
          </cell>
        </row>
        <row r="74">
          <cell r="D74" t="str">
            <v>Divers  (affichage,constats…)</v>
          </cell>
          <cell r="H74">
            <v>9.5000000000000001E-2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N74">
            <v>0</v>
          </cell>
          <cell r="O74">
            <v>0</v>
          </cell>
          <cell r="P74">
            <v>0</v>
          </cell>
          <cell r="R74">
            <v>0</v>
          </cell>
          <cell r="S74">
            <v>0</v>
          </cell>
          <cell r="T74">
            <v>0</v>
          </cell>
          <cell r="V74">
            <v>0</v>
          </cell>
          <cell r="W74">
            <v>0</v>
          </cell>
          <cell r="X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H74">
            <v>0</v>
          </cell>
          <cell r="AI74">
            <v>0</v>
          </cell>
          <cell r="AK74">
            <v>0</v>
          </cell>
          <cell r="AL74">
            <v>0</v>
          </cell>
          <cell r="AM74">
            <v>0</v>
          </cell>
          <cell r="AO74">
            <v>0</v>
          </cell>
          <cell r="AP74">
            <v>0</v>
          </cell>
        </row>
        <row r="75">
          <cell r="E75" t="str">
            <v>Estimation TCE</v>
          </cell>
          <cell r="H75">
            <v>9.5000000000000001E-2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N75">
            <v>0</v>
          </cell>
          <cell r="O75">
            <v>0</v>
          </cell>
          <cell r="P75">
            <v>0</v>
          </cell>
          <cell r="R75">
            <v>0</v>
          </cell>
          <cell r="S75">
            <v>0</v>
          </cell>
          <cell r="T75">
            <v>0</v>
          </cell>
          <cell r="V75">
            <v>0</v>
          </cell>
          <cell r="W75">
            <v>0</v>
          </cell>
          <cell r="X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H75">
            <v>0</v>
          </cell>
          <cell r="AI75">
            <v>0</v>
          </cell>
          <cell r="AK75">
            <v>0</v>
          </cell>
          <cell r="AL75">
            <v>0</v>
          </cell>
          <cell r="AM75">
            <v>0</v>
          </cell>
          <cell r="AO75">
            <v>0</v>
          </cell>
          <cell r="AP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N76">
            <v>0</v>
          </cell>
          <cell r="O76">
            <v>0</v>
          </cell>
          <cell r="P76">
            <v>0</v>
          </cell>
          <cell r="R76">
            <v>0</v>
          </cell>
          <cell r="S76">
            <v>0</v>
          </cell>
          <cell r="T76">
            <v>0</v>
          </cell>
          <cell r="V76">
            <v>0</v>
          </cell>
          <cell r="W76">
            <v>0</v>
          </cell>
          <cell r="X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H76">
            <v>0</v>
          </cell>
          <cell r="AI76">
            <v>0</v>
          </cell>
          <cell r="AK76">
            <v>0</v>
          </cell>
          <cell r="AL76">
            <v>0</v>
          </cell>
          <cell r="AM76">
            <v>0</v>
          </cell>
          <cell r="AO76">
            <v>0</v>
          </cell>
          <cell r="AP76">
            <v>0</v>
          </cell>
        </row>
        <row r="77">
          <cell r="A77" t="str">
            <v>B4</v>
          </cell>
          <cell r="D77" t="str">
            <v>Imprévus sur coût technique</v>
          </cell>
          <cell r="G77">
            <v>100000</v>
          </cell>
          <cell r="H77">
            <v>9.5000000000000001E-2</v>
          </cell>
          <cell r="I77">
            <v>9500</v>
          </cell>
          <cell r="J77">
            <v>109500</v>
          </cell>
          <cell r="K77">
            <v>121.76411854954583</v>
          </cell>
          <cell r="L77">
            <v>6666.666666666667</v>
          </cell>
          <cell r="N77">
            <v>92694.15288702726</v>
          </cell>
          <cell r="O77">
            <v>8805.9445242675902</v>
          </cell>
          <cell r="P77">
            <v>101500.09741129485</v>
          </cell>
          <cell r="R77">
            <v>0</v>
          </cell>
          <cell r="S77">
            <v>0</v>
          </cell>
          <cell r="T77">
            <v>0</v>
          </cell>
          <cell r="V77">
            <v>7305.8471129727495</v>
          </cell>
          <cell r="W77">
            <v>694.0554757324112</v>
          </cell>
          <cell r="X77">
            <v>7999.9025887051612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H77">
            <v>0</v>
          </cell>
          <cell r="AI77">
            <v>0</v>
          </cell>
          <cell r="AK77">
            <v>0</v>
          </cell>
          <cell r="AL77">
            <v>0</v>
          </cell>
          <cell r="AM77">
            <v>0</v>
          </cell>
          <cell r="AO77">
            <v>100000</v>
          </cell>
          <cell r="AP77">
            <v>100000</v>
          </cell>
        </row>
        <row r="79">
          <cell r="A79" t="str">
            <v>B5</v>
          </cell>
          <cell r="D79" t="str">
            <v>Actualisations/Révisions</v>
          </cell>
          <cell r="G79">
            <v>0</v>
          </cell>
          <cell r="H79">
            <v>9.5000000000000001E-2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R79">
            <v>0</v>
          </cell>
          <cell r="S79">
            <v>0</v>
          </cell>
          <cell r="T79">
            <v>0</v>
          </cell>
          <cell r="V79">
            <v>0</v>
          </cell>
          <cell r="W79">
            <v>0</v>
          </cell>
          <cell r="X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H79">
            <v>0</v>
          </cell>
          <cell r="AI79">
            <v>0</v>
          </cell>
          <cell r="AK79">
            <v>0</v>
          </cell>
          <cell r="AL79">
            <v>0</v>
          </cell>
          <cell r="AM79">
            <v>0</v>
          </cell>
          <cell r="AO79">
            <v>0</v>
          </cell>
          <cell r="AP79">
            <v>0</v>
          </cell>
        </row>
        <row r="80">
          <cell r="D80" t="str">
            <v>Total A+B</v>
          </cell>
          <cell r="G80">
            <v>4589652</v>
          </cell>
          <cell r="I80">
            <v>372908.04000000004</v>
          </cell>
          <cell r="J80">
            <v>4962560.04</v>
          </cell>
          <cell r="K80">
            <v>5588.5493022916007</v>
          </cell>
          <cell r="L80">
            <v>305976.8</v>
          </cell>
          <cell r="N80">
            <v>4254339.0418625046</v>
          </cell>
          <cell r="O80">
            <v>345663.94872561679</v>
          </cell>
          <cell r="P80">
            <v>4600002.990588122</v>
          </cell>
          <cell r="R80">
            <v>0</v>
          </cell>
          <cell r="S80">
            <v>0</v>
          </cell>
          <cell r="T80">
            <v>0</v>
          </cell>
          <cell r="V80">
            <v>335312.95813749603</v>
          </cell>
          <cell r="W80">
            <v>27244.09127438326</v>
          </cell>
          <cell r="X80">
            <v>362557.04941187933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E80">
            <v>0</v>
          </cell>
          <cell r="AG80">
            <v>0</v>
          </cell>
          <cell r="AH80">
            <v>0</v>
          </cell>
          <cell r="AI80">
            <v>0</v>
          </cell>
          <cell r="AK80">
            <v>0</v>
          </cell>
          <cell r="AL80">
            <v>0</v>
          </cell>
          <cell r="AM80">
            <v>0</v>
          </cell>
          <cell r="AO80">
            <v>4589652</v>
          </cell>
          <cell r="AP80">
            <v>4589652</v>
          </cell>
        </row>
        <row r="81">
          <cell r="A81" t="str">
            <v>C</v>
          </cell>
          <cell r="D81" t="str">
            <v xml:space="preserve">FRAIS GENERAUX </v>
          </cell>
          <cell r="G81">
            <v>393460</v>
          </cell>
          <cell r="I81">
            <v>3764.9450000000002</v>
          </cell>
          <cell r="J81">
            <v>397224.94500000001</v>
          </cell>
          <cell r="K81">
            <v>479.09310084504295</v>
          </cell>
          <cell r="L81">
            <v>26230.666666666664</v>
          </cell>
          <cell r="N81">
            <v>378483.0134184059</v>
          </cell>
          <cell r="O81">
            <v>3764.9450000000002</v>
          </cell>
          <cell r="P81">
            <v>382247.95841840591</v>
          </cell>
          <cell r="R81">
            <v>0</v>
          </cell>
          <cell r="S81">
            <v>0</v>
          </cell>
          <cell r="T81">
            <v>0</v>
          </cell>
          <cell r="V81">
            <v>14976.986581594136</v>
          </cell>
          <cell r="W81">
            <v>0</v>
          </cell>
          <cell r="X81">
            <v>14976.986581594136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E81">
            <v>0</v>
          </cell>
          <cell r="AG81">
            <v>0</v>
          </cell>
          <cell r="AH81">
            <v>0</v>
          </cell>
          <cell r="AI81">
            <v>0</v>
          </cell>
          <cell r="AK81">
            <v>0</v>
          </cell>
          <cell r="AL81">
            <v>0</v>
          </cell>
          <cell r="AM81">
            <v>0</v>
          </cell>
          <cell r="AO81">
            <v>393460</v>
          </cell>
          <cell r="AP81">
            <v>393460</v>
          </cell>
        </row>
        <row r="82">
          <cell r="A82" t="str">
            <v>C1</v>
          </cell>
          <cell r="D82" t="str">
            <v xml:space="preserve"> Rémunération du Maître d'ouvrage    </v>
          </cell>
          <cell r="G82">
            <v>205000</v>
          </cell>
          <cell r="I82">
            <v>0</v>
          </cell>
          <cell r="J82">
            <v>205000</v>
          </cell>
          <cell r="K82">
            <v>249.61644302656893</v>
          </cell>
          <cell r="L82">
            <v>13666.666666666666</v>
          </cell>
          <cell r="N82">
            <v>190023.01341840587</v>
          </cell>
          <cell r="O82">
            <v>0</v>
          </cell>
          <cell r="P82">
            <v>190023.01341840587</v>
          </cell>
          <cell r="R82">
            <v>0</v>
          </cell>
          <cell r="S82">
            <v>0</v>
          </cell>
          <cell r="T82">
            <v>0</v>
          </cell>
          <cell r="V82">
            <v>14976.986581594136</v>
          </cell>
          <cell r="W82">
            <v>0</v>
          </cell>
          <cell r="X82">
            <v>14976.986581594136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E82">
            <v>0</v>
          </cell>
          <cell r="AG82">
            <v>0</v>
          </cell>
          <cell r="AH82">
            <v>0</v>
          </cell>
          <cell r="AI82">
            <v>0</v>
          </cell>
          <cell r="AK82">
            <v>0</v>
          </cell>
          <cell r="AL82">
            <v>0</v>
          </cell>
          <cell r="AM82">
            <v>0</v>
          </cell>
          <cell r="AO82">
            <v>205000</v>
          </cell>
          <cell r="AP82">
            <v>205000</v>
          </cell>
        </row>
        <row r="83">
          <cell r="D83" t="str">
            <v>Direction d'investissement</v>
          </cell>
          <cell r="F83">
            <v>4.4665695786957268E-2</v>
          </cell>
          <cell r="G83">
            <v>205000</v>
          </cell>
          <cell r="H83">
            <v>0</v>
          </cell>
          <cell r="I83">
            <v>0</v>
          </cell>
          <cell r="J83">
            <v>205000</v>
          </cell>
          <cell r="K83">
            <v>249.61644302656893</v>
          </cell>
          <cell r="L83">
            <v>13666.666666666666</v>
          </cell>
          <cell r="N83">
            <v>190023.01341840587</v>
          </cell>
          <cell r="O83">
            <v>0</v>
          </cell>
          <cell r="P83">
            <v>190023.01341840587</v>
          </cell>
          <cell r="R83">
            <v>0</v>
          </cell>
          <cell r="S83">
            <v>0</v>
          </cell>
          <cell r="T83">
            <v>0</v>
          </cell>
          <cell r="V83">
            <v>14976.986581594136</v>
          </cell>
          <cell r="W83">
            <v>0</v>
          </cell>
          <cell r="X83">
            <v>14976.986581594136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H83">
            <v>0</v>
          </cell>
          <cell r="AI83">
            <v>0</v>
          </cell>
          <cell r="AK83">
            <v>0</v>
          </cell>
          <cell r="AL83">
            <v>0</v>
          </cell>
          <cell r="AM83">
            <v>0</v>
          </cell>
          <cell r="AO83">
            <v>205000</v>
          </cell>
          <cell r="AP83">
            <v>205000</v>
          </cell>
        </row>
        <row r="84">
          <cell r="A84" t="str">
            <v xml:space="preserve"> </v>
          </cell>
          <cell r="D84" t="str">
            <v>Conduite d'opération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N84">
            <v>0</v>
          </cell>
          <cell r="O84">
            <v>0</v>
          </cell>
          <cell r="P84">
            <v>0</v>
          </cell>
          <cell r="R84">
            <v>0</v>
          </cell>
          <cell r="S84">
            <v>0</v>
          </cell>
          <cell r="T84">
            <v>0</v>
          </cell>
          <cell r="V84">
            <v>0</v>
          </cell>
          <cell r="W84">
            <v>0</v>
          </cell>
          <cell r="X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H84">
            <v>0</v>
          </cell>
          <cell r="AI84">
            <v>0</v>
          </cell>
          <cell r="AK84">
            <v>0</v>
          </cell>
          <cell r="AL84">
            <v>0</v>
          </cell>
          <cell r="AM84">
            <v>0</v>
          </cell>
          <cell r="AO84">
            <v>0</v>
          </cell>
          <cell r="AP84">
            <v>0</v>
          </cell>
        </row>
        <row r="85">
          <cell r="A85" t="str">
            <v>C2</v>
          </cell>
          <cell r="D85" t="str">
            <v>Charges financières</v>
          </cell>
          <cell r="G85">
            <v>148829</v>
          </cell>
          <cell r="I85">
            <v>0</v>
          </cell>
          <cell r="J85">
            <v>148829</v>
          </cell>
          <cell r="K85">
            <v>181.22031999610354</v>
          </cell>
          <cell r="L85">
            <v>9921.9333333333343</v>
          </cell>
          <cell r="N85">
            <v>148829</v>
          </cell>
          <cell r="O85">
            <v>0</v>
          </cell>
          <cell r="P85">
            <v>148829</v>
          </cell>
          <cell r="R85">
            <v>0</v>
          </cell>
          <cell r="S85">
            <v>0</v>
          </cell>
          <cell r="T85">
            <v>0</v>
          </cell>
          <cell r="V85">
            <v>0</v>
          </cell>
          <cell r="W85">
            <v>0</v>
          </cell>
          <cell r="X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E85">
            <v>0</v>
          </cell>
          <cell r="AG85">
            <v>0</v>
          </cell>
          <cell r="AH85">
            <v>0</v>
          </cell>
          <cell r="AI85">
            <v>0</v>
          </cell>
          <cell r="AK85">
            <v>0</v>
          </cell>
          <cell r="AL85">
            <v>0</v>
          </cell>
          <cell r="AM85">
            <v>0</v>
          </cell>
          <cell r="AO85">
            <v>148829</v>
          </cell>
          <cell r="AP85">
            <v>148829</v>
          </cell>
        </row>
        <row r="86">
          <cell r="D86" t="str">
            <v xml:space="preserve">Intérêts sur emprunts </v>
          </cell>
          <cell r="E86" t="str">
            <v>(Préfinancement CDC)</v>
          </cell>
          <cell r="G86">
            <v>112226</v>
          </cell>
          <cell r="H86">
            <v>0</v>
          </cell>
          <cell r="I86">
            <v>0</v>
          </cell>
          <cell r="J86">
            <v>112226</v>
          </cell>
          <cell r="K86">
            <v>136.65099968341329</v>
          </cell>
          <cell r="L86">
            <v>7481.7333333333336</v>
          </cell>
          <cell r="N86">
            <v>112226</v>
          </cell>
          <cell r="O86">
            <v>0</v>
          </cell>
          <cell r="P86">
            <v>112226</v>
          </cell>
          <cell r="S86">
            <v>0</v>
          </cell>
          <cell r="T86">
            <v>0</v>
          </cell>
          <cell r="W86">
            <v>0</v>
          </cell>
          <cell r="X86">
            <v>0</v>
          </cell>
          <cell r="AA86">
            <v>0</v>
          </cell>
          <cell r="AB86">
            <v>0</v>
          </cell>
          <cell r="AC86">
            <v>0</v>
          </cell>
          <cell r="AH86">
            <v>0</v>
          </cell>
          <cell r="AI86">
            <v>0</v>
          </cell>
          <cell r="AK86">
            <v>0</v>
          </cell>
          <cell r="AL86">
            <v>0</v>
          </cell>
          <cell r="AM86">
            <v>0</v>
          </cell>
          <cell r="AO86">
            <v>112226</v>
          </cell>
          <cell r="AP86">
            <v>112226</v>
          </cell>
        </row>
        <row r="87">
          <cell r="D87" t="str">
            <v>Frais sur emprunts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O87">
            <v>0</v>
          </cell>
          <cell r="P87">
            <v>0</v>
          </cell>
          <cell r="S87">
            <v>0</v>
          </cell>
          <cell r="T87">
            <v>0</v>
          </cell>
          <cell r="W87">
            <v>0</v>
          </cell>
          <cell r="X87">
            <v>0</v>
          </cell>
          <cell r="AA87">
            <v>0</v>
          </cell>
          <cell r="AB87">
            <v>0</v>
          </cell>
          <cell r="AC87">
            <v>0</v>
          </cell>
          <cell r="AH87">
            <v>0</v>
          </cell>
          <cell r="AI87">
            <v>0</v>
          </cell>
          <cell r="AK87">
            <v>0</v>
          </cell>
          <cell r="AL87">
            <v>0</v>
          </cell>
          <cell r="AM87">
            <v>0</v>
          </cell>
          <cell r="AO87">
            <v>0</v>
          </cell>
          <cell r="AP87">
            <v>0</v>
          </cell>
        </row>
        <row r="88">
          <cell r="D88" t="str">
            <v>Cautions et garanties financières</v>
          </cell>
          <cell r="E88" t="str">
            <v>CGLS</v>
          </cell>
          <cell r="G88">
            <v>36603</v>
          </cell>
          <cell r="H88">
            <v>0</v>
          </cell>
          <cell r="I88">
            <v>0</v>
          </cell>
          <cell r="J88">
            <v>36603</v>
          </cell>
          <cell r="K88">
            <v>44.569320312690259</v>
          </cell>
          <cell r="L88">
            <v>2440.1999999999998</v>
          </cell>
          <cell r="N88">
            <v>36603</v>
          </cell>
          <cell r="O88">
            <v>0</v>
          </cell>
          <cell r="P88">
            <v>36603</v>
          </cell>
          <cell r="S88">
            <v>0</v>
          </cell>
          <cell r="T88">
            <v>0</v>
          </cell>
          <cell r="W88">
            <v>0</v>
          </cell>
          <cell r="X88">
            <v>0</v>
          </cell>
          <cell r="AA88">
            <v>0</v>
          </cell>
          <cell r="AB88">
            <v>0</v>
          </cell>
          <cell r="AC88">
            <v>0</v>
          </cell>
          <cell r="AH88">
            <v>0</v>
          </cell>
          <cell r="AI88">
            <v>0</v>
          </cell>
          <cell r="AK88">
            <v>0</v>
          </cell>
          <cell r="AL88">
            <v>0</v>
          </cell>
          <cell r="AM88">
            <v>0</v>
          </cell>
          <cell r="AO88">
            <v>36603</v>
          </cell>
          <cell r="AP88">
            <v>36603</v>
          </cell>
        </row>
        <row r="89">
          <cell r="E89" t="str">
            <v>Estimation TCE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O89">
            <v>0</v>
          </cell>
          <cell r="P89">
            <v>0</v>
          </cell>
          <cell r="S89">
            <v>0</v>
          </cell>
          <cell r="T89">
            <v>0</v>
          </cell>
          <cell r="W89">
            <v>0</v>
          </cell>
          <cell r="X89">
            <v>0</v>
          </cell>
          <cell r="AA89">
            <v>0</v>
          </cell>
          <cell r="AB89">
            <v>0</v>
          </cell>
          <cell r="AC89">
            <v>0</v>
          </cell>
          <cell r="AH89">
            <v>0</v>
          </cell>
          <cell r="AI89">
            <v>0</v>
          </cell>
          <cell r="AK89">
            <v>0</v>
          </cell>
          <cell r="AL89">
            <v>0</v>
          </cell>
          <cell r="AM89">
            <v>0</v>
          </cell>
          <cell r="AO89">
            <v>0</v>
          </cell>
          <cell r="AP89">
            <v>0</v>
          </cell>
        </row>
        <row r="90">
          <cell r="A90" t="str">
            <v>C3</v>
          </cell>
          <cell r="D90" t="str">
            <v>Frais annexes divers</v>
          </cell>
          <cell r="G90">
            <v>39631</v>
          </cell>
          <cell r="I90">
            <v>3764.9450000000002</v>
          </cell>
          <cell r="J90">
            <v>43395.945</v>
          </cell>
          <cell r="K90">
            <v>48.256337822370504</v>
          </cell>
          <cell r="L90">
            <v>2642.0666666666666</v>
          </cell>
          <cell r="N90">
            <v>39631</v>
          </cell>
          <cell r="O90">
            <v>3764.9450000000002</v>
          </cell>
          <cell r="P90">
            <v>43395.945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W90">
            <v>0</v>
          </cell>
          <cell r="X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E90">
            <v>0</v>
          </cell>
          <cell r="AG90">
            <v>0</v>
          </cell>
          <cell r="AH90">
            <v>0</v>
          </cell>
          <cell r="AI90">
            <v>0</v>
          </cell>
          <cell r="AK90">
            <v>0</v>
          </cell>
          <cell r="AL90">
            <v>0</v>
          </cell>
          <cell r="AM90">
            <v>0</v>
          </cell>
          <cell r="AO90">
            <v>39631</v>
          </cell>
          <cell r="AP90">
            <v>39631</v>
          </cell>
        </row>
        <row r="91">
          <cell r="D91" t="str">
            <v>Participation au LCR de quartier</v>
          </cell>
          <cell r="G91">
            <v>39631</v>
          </cell>
          <cell r="H91">
            <v>9.5000000000000001E-2</v>
          </cell>
          <cell r="I91">
            <v>3764.9450000000002</v>
          </cell>
          <cell r="J91">
            <v>43395.945</v>
          </cell>
          <cell r="K91">
            <v>48.256337822370504</v>
          </cell>
          <cell r="L91">
            <v>2642.0666666666666</v>
          </cell>
          <cell r="N91">
            <v>39631</v>
          </cell>
          <cell r="O91">
            <v>3764.9450000000002</v>
          </cell>
          <cell r="P91">
            <v>43395.945</v>
          </cell>
          <cell r="S91">
            <v>0</v>
          </cell>
          <cell r="T91">
            <v>0</v>
          </cell>
          <cell r="W91">
            <v>0</v>
          </cell>
          <cell r="X91">
            <v>0</v>
          </cell>
          <cell r="AA91">
            <v>0</v>
          </cell>
          <cell r="AB91">
            <v>0</v>
          </cell>
          <cell r="AC91">
            <v>0</v>
          </cell>
          <cell r="AH91">
            <v>0</v>
          </cell>
          <cell r="AI91">
            <v>0</v>
          </cell>
          <cell r="AK91">
            <v>0</v>
          </cell>
          <cell r="AL91">
            <v>0</v>
          </cell>
          <cell r="AM91">
            <v>0</v>
          </cell>
          <cell r="AO91">
            <v>39631</v>
          </cell>
          <cell r="AP91">
            <v>39631</v>
          </cell>
        </row>
        <row r="92">
          <cell r="D92" t="str">
            <v>Frais de première installation</v>
          </cell>
          <cell r="H92">
            <v>9.5000000000000001E-2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0</v>
          </cell>
          <cell r="T92">
            <v>0</v>
          </cell>
          <cell r="V92">
            <v>0</v>
          </cell>
          <cell r="W92">
            <v>0</v>
          </cell>
          <cell r="X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H92">
            <v>0</v>
          </cell>
          <cell r="AI92">
            <v>0</v>
          </cell>
          <cell r="AK92">
            <v>0</v>
          </cell>
          <cell r="AL92">
            <v>0</v>
          </cell>
          <cell r="AM92">
            <v>0</v>
          </cell>
          <cell r="AO92">
            <v>0</v>
          </cell>
          <cell r="AP92">
            <v>0</v>
          </cell>
        </row>
        <row r="93">
          <cell r="D93" t="str">
            <v xml:space="preserve">Autres frais divers </v>
          </cell>
          <cell r="H93">
            <v>9.5000000000000001E-2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N93">
            <v>0</v>
          </cell>
          <cell r="O93">
            <v>0</v>
          </cell>
          <cell r="P93">
            <v>0</v>
          </cell>
          <cell r="R93">
            <v>0</v>
          </cell>
          <cell r="S93">
            <v>0</v>
          </cell>
          <cell r="T93">
            <v>0</v>
          </cell>
          <cell r="V93">
            <v>0</v>
          </cell>
          <cell r="W93">
            <v>0</v>
          </cell>
          <cell r="X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H93">
            <v>0</v>
          </cell>
          <cell r="AI93">
            <v>0</v>
          </cell>
          <cell r="AK93">
            <v>0</v>
          </cell>
          <cell r="AL93">
            <v>0</v>
          </cell>
          <cell r="AM93">
            <v>0</v>
          </cell>
          <cell r="AO93">
            <v>0</v>
          </cell>
          <cell r="AP93">
            <v>0</v>
          </cell>
        </row>
        <row r="94">
          <cell r="E94" t="str">
            <v>Estimation TCE</v>
          </cell>
          <cell r="H94">
            <v>9.5000000000000001E-2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H94">
            <v>0</v>
          </cell>
          <cell r="AI94">
            <v>0</v>
          </cell>
          <cell r="AK94">
            <v>0</v>
          </cell>
          <cell r="AL94">
            <v>0</v>
          </cell>
          <cell r="AM94">
            <v>0</v>
          </cell>
          <cell r="AO94">
            <v>0</v>
          </cell>
          <cell r="AP94">
            <v>0</v>
          </cell>
        </row>
        <row r="96">
          <cell r="A96" t="str">
            <v>D</v>
          </cell>
          <cell r="D96" t="str">
            <v>Total HT. Livraison à soi-même</v>
          </cell>
          <cell r="F96" t="str">
            <v>A+B+C</v>
          </cell>
          <cell r="G96">
            <v>4983112</v>
          </cell>
          <cell r="I96">
            <v>376672.98500000004</v>
          </cell>
          <cell r="J96">
            <v>5359784.9850000003</v>
          </cell>
          <cell r="K96">
            <v>6067.6424031366441</v>
          </cell>
          <cell r="L96">
            <v>332207.46666666667</v>
          </cell>
          <cell r="N96">
            <v>4632822.0552809108</v>
          </cell>
          <cell r="O96">
            <v>349428.8937256168</v>
          </cell>
          <cell r="P96">
            <v>4982250.9490065277</v>
          </cell>
          <cell r="R96">
            <v>0</v>
          </cell>
          <cell r="S96">
            <v>0</v>
          </cell>
          <cell r="T96">
            <v>0</v>
          </cell>
          <cell r="V96">
            <v>350289.94471909018</v>
          </cell>
          <cell r="W96">
            <v>27244.09127438326</v>
          </cell>
          <cell r="X96">
            <v>377534.03599347349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E96">
            <v>0</v>
          </cell>
          <cell r="AG96">
            <v>0</v>
          </cell>
          <cell r="AH96">
            <v>0</v>
          </cell>
          <cell r="AI96">
            <v>0</v>
          </cell>
          <cell r="AK96">
            <v>0</v>
          </cell>
          <cell r="AL96">
            <v>0</v>
          </cell>
          <cell r="AM96">
            <v>0</v>
          </cell>
          <cell r="AO96">
            <v>4983112</v>
          </cell>
          <cell r="AP96">
            <v>4983112</v>
          </cell>
        </row>
        <row r="97">
          <cell r="D97" t="str">
            <v>Charges fiscales</v>
          </cell>
          <cell r="O97" t="str">
            <v>TVAS</v>
          </cell>
          <cell r="S97" t="str">
            <v>TVAS</v>
          </cell>
          <cell r="W97" t="str">
            <v>TVAN</v>
          </cell>
          <cell r="AA97" t="str">
            <v>TVAN</v>
          </cell>
          <cell r="AH97">
            <v>0</v>
          </cell>
          <cell r="AL97">
            <v>0</v>
          </cell>
        </row>
        <row r="98">
          <cell r="D98" t="str">
            <v>TVA sur livraison àsoi-même</v>
          </cell>
          <cell r="G98">
            <v>130566.8079092127</v>
          </cell>
          <cell r="N98">
            <v>97289.263160899136</v>
          </cell>
          <cell r="O98">
            <v>2.1000000000000001E-2</v>
          </cell>
          <cell r="R98">
            <v>0</v>
          </cell>
          <cell r="S98">
            <v>2.1000000000000001E-2</v>
          </cell>
          <cell r="V98">
            <v>33277.544748313565</v>
          </cell>
          <cell r="W98">
            <v>9.5000000000000001E-2</v>
          </cell>
          <cell r="Z98">
            <v>0</v>
          </cell>
          <cell r="AA98">
            <v>9.5000000000000001E-2</v>
          </cell>
          <cell r="AH98">
            <v>0</v>
          </cell>
          <cell r="AI98">
            <v>0</v>
          </cell>
          <cell r="AK98">
            <v>0</v>
          </cell>
          <cell r="AL98">
            <v>0</v>
          </cell>
          <cell r="AM98">
            <v>0</v>
          </cell>
          <cell r="AO98">
            <v>130566.8079092127</v>
          </cell>
          <cell r="AP98">
            <v>130566.8079092127</v>
          </cell>
        </row>
        <row r="99">
          <cell r="D99" t="str">
            <v>TVA déductible</v>
          </cell>
          <cell r="I99">
            <v>376672.98500000004</v>
          </cell>
          <cell r="O99">
            <v>349428.8937256168</v>
          </cell>
          <cell r="S99">
            <v>0</v>
          </cell>
          <cell r="W99">
            <v>27244.09127438326</v>
          </cell>
          <cell r="AA99">
            <v>0</v>
          </cell>
          <cell r="AH99">
            <v>0</v>
          </cell>
          <cell r="AI99">
            <v>0</v>
          </cell>
          <cell r="AL99">
            <v>0</v>
          </cell>
          <cell r="AM99">
            <v>0</v>
          </cell>
        </row>
        <row r="100">
          <cell r="D100" t="str">
            <v>TVA résiduelle</v>
          </cell>
          <cell r="J100">
            <v>-246106.17709078736</v>
          </cell>
          <cell r="P100">
            <v>-252139.63056471766</v>
          </cell>
          <cell r="T100">
            <v>0</v>
          </cell>
          <cell r="X100">
            <v>6033.4534739303053</v>
          </cell>
          <cell r="AB100">
            <v>0</v>
          </cell>
          <cell r="AH100">
            <v>0</v>
          </cell>
          <cell r="AI100">
            <v>0</v>
          </cell>
          <cell r="AL100">
            <v>0</v>
          </cell>
          <cell r="AM100">
            <v>0</v>
          </cell>
        </row>
        <row r="101">
          <cell r="AH101">
            <v>0</v>
          </cell>
          <cell r="AI101">
            <v>0</v>
          </cell>
          <cell r="AL101">
            <v>0</v>
          </cell>
          <cell r="AM101">
            <v>0</v>
          </cell>
        </row>
        <row r="102">
          <cell r="A102" t="str">
            <v>E</v>
          </cell>
          <cell r="D102" t="str">
            <v>PRIX DE REVIENT PREVISIONNEL</v>
          </cell>
          <cell r="F102" t="str">
            <v>A+B+C+D</v>
          </cell>
          <cell r="G102">
            <v>5113678.807909213</v>
          </cell>
          <cell r="I102">
            <v>376672.98500000004</v>
          </cell>
          <cell r="J102">
            <v>5113678.807909213</v>
          </cell>
          <cell r="K102">
            <v>6226.625925905576</v>
          </cell>
          <cell r="L102">
            <v>340911.92052728089</v>
          </cell>
          <cell r="N102">
            <v>4730111.3184418101</v>
          </cell>
          <cell r="O102">
            <v>349428.91472561681</v>
          </cell>
          <cell r="P102">
            <v>4730111.3184418101</v>
          </cell>
          <cell r="R102">
            <v>0</v>
          </cell>
          <cell r="S102">
            <v>2.1000000000000001E-2</v>
          </cell>
          <cell r="T102">
            <v>0</v>
          </cell>
          <cell r="V102">
            <v>383567.48946740374</v>
          </cell>
          <cell r="W102">
            <v>27244.186274383261</v>
          </cell>
          <cell r="X102">
            <v>383567.48946740379</v>
          </cell>
          <cell r="Z102">
            <v>0</v>
          </cell>
          <cell r="AA102">
            <v>9.5000000000000001E-2</v>
          </cell>
          <cell r="AB102">
            <v>0</v>
          </cell>
          <cell r="AC102">
            <v>0</v>
          </cell>
          <cell r="AE102">
            <v>0</v>
          </cell>
          <cell r="AG102">
            <v>0</v>
          </cell>
          <cell r="AH102">
            <v>0</v>
          </cell>
          <cell r="AI102">
            <v>0</v>
          </cell>
          <cell r="AK102">
            <v>0</v>
          </cell>
          <cell r="AL102">
            <v>0</v>
          </cell>
          <cell r="AM102">
            <v>0</v>
          </cell>
          <cell r="AO102">
            <v>5113678.807909213</v>
          </cell>
          <cell r="AP102">
            <v>5113678.807909213</v>
          </cell>
        </row>
        <row r="103">
          <cell r="E103" t="str">
            <v>insuffisance ou excédent de financement</v>
          </cell>
          <cell r="G103">
            <v>-0.80790921300649643</v>
          </cell>
          <cell r="N103">
            <v>-0.31844181008636951</v>
          </cell>
          <cell r="R103">
            <v>0</v>
          </cell>
          <cell r="V103">
            <v>-0.48946740373503417</v>
          </cell>
          <cell r="Z103">
            <v>0</v>
          </cell>
        </row>
        <row r="104">
          <cell r="A104" t="str">
            <v>F</v>
          </cell>
          <cell r="D104" t="str">
            <v>FINANCEMENT PREVISIONNEL</v>
          </cell>
          <cell r="G104">
            <v>5113678</v>
          </cell>
          <cell r="K104">
            <v>6226.6249421620432</v>
          </cell>
          <cell r="L104">
            <v>340911.86666666664</v>
          </cell>
          <cell r="N104">
            <v>4730111</v>
          </cell>
          <cell r="R104">
            <v>0</v>
          </cell>
          <cell r="V104">
            <v>383567</v>
          </cell>
          <cell r="Z104">
            <v>0</v>
          </cell>
          <cell r="AC104">
            <v>0</v>
          </cell>
          <cell r="AE104">
            <v>0</v>
          </cell>
          <cell r="AG104">
            <v>0</v>
          </cell>
          <cell r="AK104">
            <v>0</v>
          </cell>
          <cell r="AO104">
            <v>426065</v>
          </cell>
          <cell r="AP104">
            <v>426065</v>
          </cell>
        </row>
        <row r="105">
          <cell r="A105" t="str">
            <v>F1</v>
          </cell>
          <cell r="D105" t="str">
            <v>Prêt CDC</v>
          </cell>
          <cell r="G105">
            <v>4687613</v>
          </cell>
          <cell r="K105">
            <v>5707.8306504639213</v>
          </cell>
          <cell r="L105">
            <v>312507.53333333333</v>
          </cell>
          <cell r="N105">
            <v>4687613</v>
          </cell>
          <cell r="R105">
            <v>0</v>
          </cell>
          <cell r="V105">
            <v>0</v>
          </cell>
          <cell r="Z105">
            <v>0</v>
          </cell>
          <cell r="AC105">
            <v>0</v>
          </cell>
          <cell r="AE105">
            <v>0</v>
          </cell>
          <cell r="AG105">
            <v>0</v>
          </cell>
          <cell r="AK105">
            <v>0</v>
          </cell>
          <cell r="AO105">
            <v>0</v>
          </cell>
          <cell r="AP105">
            <v>0</v>
          </cell>
        </row>
        <row r="106">
          <cell r="A106" t="str">
            <v>F11</v>
          </cell>
          <cell r="D106" t="str">
            <v>Principal</v>
          </cell>
          <cell r="E106" t="str">
            <v>LLS</v>
          </cell>
          <cell r="G106">
            <v>0</v>
          </cell>
          <cell r="K106">
            <v>0</v>
          </cell>
          <cell r="L106">
            <v>0</v>
          </cell>
          <cell r="AC106">
            <v>0</v>
          </cell>
          <cell r="AK106">
            <v>0</v>
          </cell>
          <cell r="AO106">
            <v>0</v>
          </cell>
          <cell r="AP106">
            <v>0</v>
          </cell>
        </row>
        <row r="107">
          <cell r="D107" t="str">
            <v>Principal</v>
          </cell>
          <cell r="E107" t="str">
            <v>LLTS</v>
          </cell>
          <cell r="G107">
            <v>4575387</v>
          </cell>
          <cell r="K107">
            <v>5571.1796507805084</v>
          </cell>
          <cell r="L107">
            <v>305025.8</v>
          </cell>
          <cell r="N107">
            <v>4575387</v>
          </cell>
          <cell r="AC107">
            <v>0</v>
          </cell>
        </row>
        <row r="108">
          <cell r="A108" t="str">
            <v>F12</v>
          </cell>
          <cell r="D108" t="str">
            <v>Complémentaire</v>
          </cell>
          <cell r="G108">
            <v>0</v>
          </cell>
          <cell r="K108">
            <v>0</v>
          </cell>
          <cell r="L108">
            <v>0</v>
          </cell>
          <cell r="AC108">
            <v>0</v>
          </cell>
        </row>
        <row r="109">
          <cell r="A109" t="str">
            <v>F13</v>
          </cell>
          <cell r="D109" t="str">
            <v>Révisions de prix</v>
          </cell>
          <cell r="G109">
            <v>0</v>
          </cell>
          <cell r="K109">
            <v>0</v>
          </cell>
          <cell r="L109">
            <v>0</v>
          </cell>
          <cell r="AC109">
            <v>0</v>
          </cell>
        </row>
        <row r="110">
          <cell r="A110" t="str">
            <v>F14</v>
          </cell>
          <cell r="D110" t="str">
            <v>Intérêts consolidés</v>
          </cell>
          <cell r="G110">
            <v>112226</v>
          </cell>
          <cell r="K110">
            <v>136.65099968341329</v>
          </cell>
          <cell r="L110">
            <v>7481.7333333333336</v>
          </cell>
          <cell r="N110">
            <v>112226</v>
          </cell>
          <cell r="AC110">
            <v>0</v>
          </cell>
        </row>
        <row r="111">
          <cell r="A111" t="str">
            <v>F2</v>
          </cell>
          <cell r="D111" t="str">
            <v>Autres prêts</v>
          </cell>
          <cell r="G111">
            <v>0</v>
          </cell>
          <cell r="K111">
            <v>0</v>
          </cell>
          <cell r="L111">
            <v>0</v>
          </cell>
          <cell r="N111">
            <v>0</v>
          </cell>
          <cell r="R111">
            <v>0</v>
          </cell>
          <cell r="V111">
            <v>0</v>
          </cell>
          <cell r="Z111">
            <v>0</v>
          </cell>
          <cell r="AC111">
            <v>0</v>
          </cell>
          <cell r="AE111">
            <v>0</v>
          </cell>
          <cell r="AG111">
            <v>0</v>
          </cell>
          <cell r="AK111">
            <v>0</v>
          </cell>
          <cell r="AO111">
            <v>0</v>
          </cell>
          <cell r="AP111">
            <v>0</v>
          </cell>
        </row>
        <row r="112">
          <cell r="A112" t="str">
            <v>F21</v>
          </cell>
          <cell r="D112" t="str">
            <v>1/8ème ACL-PME</v>
          </cell>
          <cell r="G112">
            <v>0</v>
          </cell>
          <cell r="K112">
            <v>0</v>
          </cell>
          <cell r="L112">
            <v>0</v>
          </cell>
          <cell r="AC112">
            <v>0</v>
          </cell>
          <cell r="AK112">
            <v>0</v>
          </cell>
          <cell r="AO112">
            <v>0</v>
          </cell>
          <cell r="AP112">
            <v>0</v>
          </cell>
        </row>
        <row r="113">
          <cell r="A113" t="str">
            <v>F22</v>
          </cell>
          <cell r="D113" t="str">
            <v>Autres</v>
          </cell>
          <cell r="G113">
            <v>0</v>
          </cell>
          <cell r="K113">
            <v>0</v>
          </cell>
          <cell r="L113">
            <v>0</v>
          </cell>
          <cell r="AC113">
            <v>0</v>
          </cell>
          <cell r="AK113">
            <v>0</v>
          </cell>
          <cell r="AO113">
            <v>0</v>
          </cell>
          <cell r="AP113">
            <v>0</v>
          </cell>
        </row>
        <row r="114">
          <cell r="A114" t="str">
            <v>F23</v>
          </cell>
          <cell r="D114" t="str">
            <v>Autres</v>
          </cell>
          <cell r="G114">
            <v>0</v>
          </cell>
          <cell r="K114">
            <v>0</v>
          </cell>
          <cell r="L114">
            <v>0</v>
          </cell>
          <cell r="AC114">
            <v>0</v>
          </cell>
          <cell r="AK114">
            <v>0</v>
          </cell>
          <cell r="AO114">
            <v>0</v>
          </cell>
          <cell r="AP114">
            <v>0</v>
          </cell>
        </row>
        <row r="115">
          <cell r="G115">
            <v>0</v>
          </cell>
          <cell r="K115">
            <v>0</v>
          </cell>
          <cell r="L115">
            <v>0</v>
          </cell>
          <cell r="AC115">
            <v>0</v>
          </cell>
          <cell r="AK115">
            <v>0</v>
          </cell>
          <cell r="AO115">
            <v>0</v>
          </cell>
          <cell r="AP115">
            <v>0</v>
          </cell>
        </row>
        <row r="116">
          <cell r="A116" t="str">
            <v>F3</v>
          </cell>
          <cell r="D116" t="str">
            <v>Subventions</v>
          </cell>
          <cell r="G116">
            <v>0</v>
          </cell>
          <cell r="K116">
            <v>0</v>
          </cell>
          <cell r="L116">
            <v>0</v>
          </cell>
          <cell r="N116">
            <v>0</v>
          </cell>
          <cell r="R116">
            <v>0</v>
          </cell>
          <cell r="V116">
            <v>0</v>
          </cell>
          <cell r="Z116">
            <v>0</v>
          </cell>
          <cell r="AC116">
            <v>0</v>
          </cell>
          <cell r="AE116">
            <v>0</v>
          </cell>
          <cell r="AG116">
            <v>0</v>
          </cell>
          <cell r="AK116">
            <v>0</v>
          </cell>
          <cell r="AO116">
            <v>0</v>
          </cell>
          <cell r="AP116">
            <v>0</v>
          </cell>
        </row>
        <row r="117">
          <cell r="A117" t="str">
            <v>F31</v>
          </cell>
          <cell r="D117" t="str">
            <v>LBU-LLTS</v>
          </cell>
          <cell r="G117">
            <v>0</v>
          </cell>
          <cell r="K117">
            <v>0</v>
          </cell>
          <cell r="L117">
            <v>0</v>
          </cell>
          <cell r="AC117">
            <v>0</v>
          </cell>
          <cell r="AK117">
            <v>0</v>
          </cell>
          <cell r="AO117">
            <v>0</v>
          </cell>
          <cell r="AP117">
            <v>0</v>
          </cell>
        </row>
        <row r="118">
          <cell r="A118" t="str">
            <v>F32</v>
          </cell>
          <cell r="D118" t="str">
            <v>CAF</v>
          </cell>
          <cell r="G118">
            <v>0</v>
          </cell>
          <cell r="K118">
            <v>0</v>
          </cell>
          <cell r="L118">
            <v>0</v>
          </cell>
          <cell r="AC118">
            <v>0</v>
          </cell>
          <cell r="AK118">
            <v>0</v>
          </cell>
          <cell r="AO118">
            <v>0</v>
          </cell>
          <cell r="AP118">
            <v>0</v>
          </cell>
        </row>
        <row r="119">
          <cell r="A119" t="str">
            <v>F33</v>
          </cell>
          <cell r="D119" t="str">
            <v>ADI</v>
          </cell>
          <cell r="G119">
            <v>0</v>
          </cell>
          <cell r="K119">
            <v>0</v>
          </cell>
          <cell r="L119">
            <v>0</v>
          </cell>
          <cell r="AC119">
            <v>0</v>
          </cell>
          <cell r="AK119">
            <v>0</v>
          </cell>
          <cell r="AO119">
            <v>0</v>
          </cell>
          <cell r="AP119">
            <v>0</v>
          </cell>
        </row>
        <row r="120">
          <cell r="A120" t="str">
            <v>F34</v>
          </cell>
          <cell r="D120" t="str">
            <v>Autres</v>
          </cell>
          <cell r="G120">
            <v>0</v>
          </cell>
          <cell r="K120">
            <v>0</v>
          </cell>
          <cell r="L120">
            <v>0</v>
          </cell>
          <cell r="AC120">
            <v>0</v>
          </cell>
          <cell r="AK120">
            <v>0</v>
          </cell>
          <cell r="AO120">
            <v>0</v>
          </cell>
          <cell r="AP120">
            <v>0</v>
          </cell>
        </row>
        <row r="121">
          <cell r="A121" t="str">
            <v>F4</v>
          </cell>
          <cell r="D121" t="str">
            <v>Fonds propres</v>
          </cell>
          <cell r="G121">
            <v>426065</v>
          </cell>
          <cell r="K121">
            <v>518.79429169812238</v>
          </cell>
          <cell r="L121">
            <v>28404.333333333336</v>
          </cell>
          <cell r="N121">
            <v>42498</v>
          </cell>
          <cell r="R121">
            <v>0</v>
          </cell>
          <cell r="V121">
            <v>383567</v>
          </cell>
          <cell r="Z121">
            <v>0</v>
          </cell>
          <cell r="AC121">
            <v>0</v>
          </cell>
          <cell r="AE121">
            <v>0</v>
          </cell>
          <cell r="AG121">
            <v>0</v>
          </cell>
          <cell r="AK121">
            <v>0</v>
          </cell>
          <cell r="AO121">
            <v>426065</v>
          </cell>
          <cell r="AP121">
            <v>426065</v>
          </cell>
        </row>
        <row r="122">
          <cell r="A122" t="str">
            <v>F31</v>
          </cell>
          <cell r="D122" t="str">
            <v>Sur logements</v>
          </cell>
          <cell r="G122">
            <v>42498</v>
          </cell>
          <cell r="K122">
            <v>51.747315101185983</v>
          </cell>
          <cell r="L122">
            <v>2833.2</v>
          </cell>
          <cell r="N122">
            <v>42498</v>
          </cell>
          <cell r="AC122">
            <v>0</v>
          </cell>
          <cell r="AK122">
            <v>0</v>
          </cell>
          <cell r="AO122">
            <v>42498</v>
          </cell>
          <cell r="AP122">
            <v>42498</v>
          </cell>
        </row>
        <row r="123">
          <cell r="A123" t="str">
            <v>F32</v>
          </cell>
          <cell r="D123" t="str">
            <v>Sur autres locaux</v>
          </cell>
          <cell r="G123">
            <v>383567</v>
          </cell>
          <cell r="K123">
            <v>467.04697659693642</v>
          </cell>
          <cell r="L123">
            <v>25571.133333333335</v>
          </cell>
          <cell r="V123">
            <v>383567</v>
          </cell>
          <cell r="AC123">
            <v>0</v>
          </cell>
          <cell r="AK123">
            <v>0</v>
          </cell>
          <cell r="AO123">
            <v>383567</v>
          </cell>
          <cell r="AP123">
            <v>383567</v>
          </cell>
        </row>
        <row r="124">
          <cell r="AC124">
            <v>0</v>
          </cell>
        </row>
        <row r="126">
          <cell r="D126" t="str">
            <v>Fiche Programme</v>
          </cell>
          <cell r="K126" t="str">
            <v>Fiche Programme</v>
          </cell>
        </row>
        <row r="127">
          <cell r="D127" t="str">
            <v>Prix de Revient</v>
          </cell>
          <cell r="E127" t="str">
            <v>TTC</v>
          </cell>
          <cell r="K127" t="str">
            <v>Prix de Revient</v>
          </cell>
          <cell r="L127" t="str">
            <v>TTC</v>
          </cell>
          <cell r="N127" t="str">
            <v>LLTS</v>
          </cell>
          <cell r="V127" t="str">
            <v>Com</v>
          </cell>
        </row>
        <row r="129">
          <cell r="D129" t="str">
            <v>Terrain</v>
          </cell>
          <cell r="K129" t="str">
            <v>Terrain</v>
          </cell>
          <cell r="N129">
            <v>683628.79619470076</v>
          </cell>
          <cell r="R129">
            <v>0</v>
          </cell>
          <cell r="V129">
            <v>57786.576358278733</v>
          </cell>
          <cell r="Z129">
            <v>0</v>
          </cell>
        </row>
        <row r="130">
          <cell r="D130" t="str">
            <v>VRD/Aménag.</v>
          </cell>
          <cell r="K130" t="str">
            <v>VRD/Aménag.</v>
          </cell>
          <cell r="N130">
            <v>78741.087441248805</v>
          </cell>
          <cell r="R130">
            <v>0</v>
          </cell>
          <cell r="V130">
            <v>6655.918953802694</v>
          </cell>
          <cell r="Z130">
            <v>0</v>
          </cell>
        </row>
        <row r="132">
          <cell r="D132" t="str">
            <v xml:space="preserve"> Charge Foncière</v>
          </cell>
          <cell r="K132" t="str">
            <v xml:space="preserve"> Charge Foncière</v>
          </cell>
          <cell r="N132">
            <v>762369.88363594958</v>
          </cell>
          <cell r="R132">
            <v>0</v>
          </cell>
          <cell r="V132">
            <v>64442.495312081424</v>
          </cell>
          <cell r="Z132">
            <v>0</v>
          </cell>
        </row>
        <row r="134">
          <cell r="D134" t="str">
            <v>Travaux Bâtiment</v>
          </cell>
          <cell r="K134" t="str">
            <v>Travaux Bâtiment</v>
          </cell>
          <cell r="N134">
            <v>3217436.5454335045</v>
          </cell>
          <cell r="R134">
            <v>0</v>
          </cell>
          <cell r="V134">
            <v>271967.24837444897</v>
          </cell>
          <cell r="Z134">
            <v>0</v>
          </cell>
        </row>
        <row r="135">
          <cell r="D135" t="str">
            <v>Honoraires Techniques</v>
          </cell>
          <cell r="K135" t="str">
            <v>Honoraires Techniques</v>
          </cell>
          <cell r="N135">
            <v>296414.7666658549</v>
          </cell>
          <cell r="R135">
            <v>0</v>
          </cell>
          <cell r="V135">
            <v>25055.694907824563</v>
          </cell>
          <cell r="Z135">
            <v>0</v>
          </cell>
        </row>
        <row r="136">
          <cell r="D136" t="str">
            <v>Assurance et contrôle</v>
          </cell>
          <cell r="K136" t="str">
            <v>Assurance et contrôle</v>
          </cell>
          <cell r="N136">
            <v>67458.966006307382</v>
          </cell>
          <cell r="R136">
            <v>0</v>
          </cell>
          <cell r="V136">
            <v>5702.2505662031517</v>
          </cell>
          <cell r="Z136">
            <v>0</v>
          </cell>
        </row>
        <row r="137">
          <cell r="D137" t="str">
            <v xml:space="preserve"> Côut Technique</v>
          </cell>
          <cell r="K137" t="str">
            <v xml:space="preserve"> Côut Technique</v>
          </cell>
          <cell r="N137">
            <v>3581310.2781056669</v>
          </cell>
          <cell r="R137">
            <v>0</v>
          </cell>
          <cell r="V137">
            <v>302725.19384847669</v>
          </cell>
          <cell r="Z137">
            <v>0</v>
          </cell>
        </row>
        <row r="139">
          <cell r="D139" t="str">
            <v>Frais annexes</v>
          </cell>
          <cell r="K139" t="str">
            <v>Frais annexes</v>
          </cell>
          <cell r="N139">
            <v>386431.15670019237</v>
          </cell>
          <cell r="R139">
            <v>0</v>
          </cell>
          <cell r="V139">
            <v>16399.800306845576</v>
          </cell>
          <cell r="Z139">
            <v>0</v>
          </cell>
        </row>
        <row r="141">
          <cell r="D141" t="str">
            <v>Prix de Revient Prév. TTC</v>
          </cell>
          <cell r="K141" t="str">
            <v>Prix de Revient Prév. TTC</v>
          </cell>
          <cell r="N141">
            <v>4730111.3184418082</v>
          </cell>
          <cell r="R141">
            <v>0</v>
          </cell>
          <cell r="V141">
            <v>383567.48946740368</v>
          </cell>
          <cell r="Z141">
            <v>0</v>
          </cell>
        </row>
        <row r="142">
          <cell r="M142" t="str">
            <v>Cr.</v>
          </cell>
          <cell r="N142">
            <v>0</v>
          </cell>
          <cell r="R142">
            <v>0</v>
          </cell>
          <cell r="V142">
            <v>0</v>
          </cell>
          <cell r="Z14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"/>
      <sheetName val="PARAM FINANCEMENT_2011_2015"/>
      <sheetName val="plafonds de ressources_2015"/>
      <sheetName val="2016"/>
      <sheetName val="2017"/>
      <sheetName val="2018"/>
      <sheetName val="2019"/>
      <sheetName val="20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B66321-6F23-4477-B7B7-3E4D9019232F}" name="Paramètres_LMDOM" displayName="Paramètres_LMDOM" ref="A8:I14" totalsRowShown="0" headerRowDxfId="0" headerRowCellStyle="Normal 1" dataCellStyle="Normal 1">
  <autoFilter ref="A8:I14" xr:uid="{27AE6342-5B7C-4406-9505-B9F943A2DCEF}"/>
  <tableColumns count="9">
    <tableColumn id="1" xr3:uid="{0111FE71-39D0-420F-BFA0-944D18CF5070}" name="Colonne1" dataDxfId="1" dataCellStyle="Normal 1"/>
    <tableColumn id="2" xr3:uid="{E891F0BE-84B4-46BB-8F57-239BEAC5371B}" name="Colonne2" dataCellStyle="Normal 1"/>
    <tableColumn id="3" xr3:uid="{374CC4D7-2E8B-4C7D-85FE-C1B1DB9B875B}" name="PROG" dataCellStyle="Normal 1"/>
    <tableColumn id="4" xr3:uid="{13D8CF1A-01F3-42A5-94AC-047B5D647577}" name="ICC" dataCellStyle="Normal 1"/>
    <tableColumn id="5" xr3:uid="{0B9BBF81-3B45-4973-9147-0D88A4C6A5F9}" name="IRL" dataCellStyle="Normal 1"/>
    <tableColumn id="6" xr3:uid="{5750F8B3-A54C-40BB-BCB2-B9882AA68653}" name="Majoration LLTS" dataCellStyle="Normal 1"/>
    <tableColumn id="7" xr3:uid="{7337E3BD-FCCB-4032-87FA-E62B99F42564}" name="Plafond assiette lgt" dataCellStyle="Normal 1"/>
    <tableColumn id="8" xr3:uid="{A7008DA0-7AD1-486F-89A7-475AAF436B04}" name="Plafond assiette m²" dataCellStyle="Normal 1"/>
    <tableColumn id="9" xr3:uid="{EC4FC5C4-8E7A-4CF4-9F01-3C34A02BD851}" name="Maj ECS" dataCellStyle="Normal 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671B1-DA34-4F22-B9FC-5D1F1C30A085}">
  <sheetPr>
    <tabColor theme="1"/>
  </sheetPr>
  <dimension ref="A2:O19"/>
  <sheetViews>
    <sheetView tabSelected="1" workbookViewId="0">
      <selection activeCell="M13" sqref="M13"/>
    </sheetView>
  </sheetViews>
  <sheetFormatPr baseColWidth="10" defaultColWidth="11.44140625" defaultRowHeight="13.2"/>
  <cols>
    <col min="1" max="1" width="24.6640625" style="1" customWidth="1"/>
    <col min="2" max="5" width="11.44140625" style="1"/>
    <col min="6" max="6" width="15.6640625" style="1" customWidth="1"/>
    <col min="7" max="11" width="11.44140625" style="1"/>
    <col min="12" max="12" width="13.6640625" style="1" customWidth="1"/>
    <col min="13" max="16384" width="11.44140625" style="1"/>
  </cols>
  <sheetData>
    <row r="2" spans="1:15">
      <c r="A2" s="4" t="s">
        <v>0</v>
      </c>
      <c r="B2" s="4"/>
      <c r="C2" s="4"/>
    </row>
    <row r="3" spans="1:15">
      <c r="L3" s="31" t="s">
        <v>1</v>
      </c>
    </row>
    <row r="4" spans="1:15">
      <c r="A4" s="2"/>
      <c r="D4" s="3"/>
      <c r="E4" s="3"/>
      <c r="F4" s="3"/>
      <c r="G4" s="3"/>
      <c r="H4" s="3"/>
      <c r="I4" s="3"/>
    </row>
    <row r="5" spans="1:15" ht="13.8" thickBot="1">
      <c r="B5" s="5"/>
      <c r="C5" s="5"/>
      <c r="D5" s="5"/>
      <c r="E5" s="5"/>
      <c r="F5" s="5"/>
      <c r="G5" s="5"/>
      <c r="H5" s="6"/>
      <c r="I5" s="6"/>
      <c r="L5" s="7">
        <v>43466</v>
      </c>
      <c r="M5" s="8" t="s">
        <v>3</v>
      </c>
      <c r="N5" s="9">
        <v>1676.75</v>
      </c>
      <c r="O5" s="10">
        <f>O6-1</f>
        <v>2019</v>
      </c>
    </row>
    <row r="6" spans="1:15" ht="13.8" thickBot="1">
      <c r="B6" s="6"/>
      <c r="C6" s="6"/>
      <c r="D6" s="5"/>
      <c r="E6" s="5"/>
      <c r="F6" s="5"/>
      <c r="G6" s="5"/>
      <c r="H6" s="6"/>
      <c r="I6" s="6"/>
      <c r="L6" s="11">
        <v>43831</v>
      </c>
      <c r="M6" s="8" t="s">
        <v>5</v>
      </c>
      <c r="N6" s="22">
        <v>1727.5</v>
      </c>
      <c r="O6" s="23">
        <v>2020</v>
      </c>
    </row>
    <row r="7" spans="1:15">
      <c r="L7" s="12"/>
      <c r="M7" s="13" t="s">
        <v>6</v>
      </c>
      <c r="N7" s="14">
        <f>N6/N5</f>
        <v>1.0302668853436707</v>
      </c>
      <c r="O7" s="15"/>
    </row>
    <row r="8" spans="1:15" s="25" customFormat="1" ht="26.4">
      <c r="A8" s="25" t="s">
        <v>15</v>
      </c>
      <c r="B8" s="25" t="s">
        <v>16</v>
      </c>
      <c r="C8" s="25" t="s">
        <v>7</v>
      </c>
      <c r="D8" s="25" t="s">
        <v>2</v>
      </c>
      <c r="E8" s="25" t="s">
        <v>4</v>
      </c>
      <c r="F8" s="26" t="s">
        <v>17</v>
      </c>
      <c r="G8" s="27" t="s">
        <v>19</v>
      </c>
      <c r="H8" s="26" t="s">
        <v>20</v>
      </c>
      <c r="I8" s="26" t="s">
        <v>21</v>
      </c>
      <c r="L8" s="28"/>
      <c r="M8" s="29" t="s">
        <v>4</v>
      </c>
      <c r="N8" s="29"/>
      <c r="O8" s="30" t="s">
        <v>8</v>
      </c>
    </row>
    <row r="9" spans="1:15">
      <c r="A9" s="16">
        <v>42005</v>
      </c>
      <c r="B9" s="1" t="s">
        <v>9</v>
      </c>
      <c r="C9" s="1">
        <v>2015</v>
      </c>
      <c r="D9" s="1">
        <v>1624</v>
      </c>
      <c r="E9" s="1">
        <v>125.15</v>
      </c>
      <c r="F9" s="21">
        <v>8810</v>
      </c>
      <c r="G9" s="21">
        <v>32716</v>
      </c>
      <c r="H9" s="21">
        <v>1041</v>
      </c>
      <c r="I9" s="21">
        <v>2700</v>
      </c>
      <c r="L9" s="17">
        <v>43466</v>
      </c>
      <c r="M9" s="8" t="s">
        <v>3</v>
      </c>
      <c r="N9" s="9">
        <v>127.77</v>
      </c>
      <c r="O9" s="18">
        <v>7.06</v>
      </c>
    </row>
    <row r="10" spans="1:15">
      <c r="A10" s="16">
        <v>42370</v>
      </c>
      <c r="B10" s="1" t="s">
        <v>10</v>
      </c>
      <c r="C10" s="1">
        <v>2016</v>
      </c>
      <c r="D10" s="1">
        <v>1624.5</v>
      </c>
      <c r="E10" s="1">
        <v>125.25</v>
      </c>
      <c r="F10" s="21">
        <v>8813</v>
      </c>
      <c r="G10" s="21">
        <v>32726</v>
      </c>
      <c r="H10" s="21">
        <v>1041</v>
      </c>
      <c r="I10" s="21">
        <v>2701</v>
      </c>
      <c r="L10" s="17">
        <v>43831</v>
      </c>
      <c r="M10" s="8" t="s">
        <v>5</v>
      </c>
      <c r="N10" s="9">
        <v>129.72</v>
      </c>
      <c r="O10" s="18">
        <v>7.17</v>
      </c>
    </row>
    <row r="11" spans="1:15">
      <c r="A11" s="16">
        <v>42736</v>
      </c>
      <c r="B11" s="1" t="s">
        <v>11</v>
      </c>
      <c r="C11" s="1">
        <v>2017</v>
      </c>
      <c r="D11" s="1">
        <v>1618.5</v>
      </c>
      <c r="E11" s="1">
        <v>125.26</v>
      </c>
      <c r="F11" s="21">
        <v>8780</v>
      </c>
      <c r="G11" s="21">
        <v>32605</v>
      </c>
      <c r="H11" s="21">
        <v>1037</v>
      </c>
      <c r="I11" s="21">
        <v>2691</v>
      </c>
      <c r="L11" s="19"/>
      <c r="M11" s="13" t="s">
        <v>6</v>
      </c>
      <c r="N11" s="20">
        <f>N10/N9</f>
        <v>1.0152617985442591</v>
      </c>
      <c r="O11" s="15"/>
    </row>
    <row r="12" spans="1:15">
      <c r="A12" s="16">
        <v>43101</v>
      </c>
      <c r="B12" s="1" t="s">
        <v>12</v>
      </c>
      <c r="C12" s="1">
        <v>2018</v>
      </c>
      <c r="D12" s="1">
        <v>1650.5</v>
      </c>
      <c r="E12" s="1">
        <v>126.19</v>
      </c>
      <c r="F12" s="21">
        <v>8954</v>
      </c>
      <c r="G12" s="21">
        <v>33250</v>
      </c>
      <c r="H12" s="21">
        <v>1058</v>
      </c>
      <c r="I12" s="21">
        <v>2744</v>
      </c>
    </row>
    <row r="13" spans="1:15">
      <c r="A13" s="16">
        <v>43466</v>
      </c>
      <c r="B13" s="1" t="s">
        <v>13</v>
      </c>
      <c r="C13" s="1">
        <v>2019</v>
      </c>
      <c r="D13" s="1">
        <v>1676.75</v>
      </c>
      <c r="E13" s="1">
        <v>127.77</v>
      </c>
      <c r="F13" s="21">
        <v>9096</v>
      </c>
      <c r="G13" s="21">
        <v>33779</v>
      </c>
      <c r="H13" s="21">
        <v>1074</v>
      </c>
      <c r="I13" s="21">
        <v>2788</v>
      </c>
      <c r="L13" s="1" t="s">
        <v>18</v>
      </c>
      <c r="M13" s="24" t="e" cm="1">
        <f t="array" ref="M13:M19">VLOOKUP(O6,Paramètres_LMDOM[PROG]+Paramètres_LMDOM[#All],Paramètres_LMDOM[[#All],[PROG]],Paramètres_LMDOM[[#All],[Majoration LLTS]])</f>
        <v>#VALUE!</v>
      </c>
    </row>
    <row r="14" spans="1:15">
      <c r="A14" s="16">
        <v>43831</v>
      </c>
      <c r="B14" s="1" t="s">
        <v>14</v>
      </c>
      <c r="C14" s="1">
        <v>2020</v>
      </c>
      <c r="D14" s="1">
        <v>1727.5</v>
      </c>
      <c r="E14" s="1">
        <v>129.72</v>
      </c>
      <c r="F14" s="21">
        <v>9372</v>
      </c>
      <c r="G14" s="21">
        <v>34801</v>
      </c>
      <c r="H14" s="21">
        <v>1107</v>
      </c>
      <c r="I14" s="21">
        <v>2872</v>
      </c>
      <c r="M14" s="1" t="e">
        <v>#N/A</v>
      </c>
    </row>
    <row r="15" spans="1:15">
      <c r="M15" s="1" t="e">
        <v>#N/A</v>
      </c>
    </row>
    <row r="16" spans="1:15">
      <c r="M16" s="1" t="e">
        <v>#N/A</v>
      </c>
    </row>
    <row r="17" spans="13:13">
      <c r="M17" s="1" t="e">
        <v>#N/A</v>
      </c>
    </row>
    <row r="18" spans="13:13">
      <c r="M18" s="1" t="e">
        <v>#N/A</v>
      </c>
    </row>
    <row r="19" spans="13:13">
      <c r="M19" s="1" t="e">
        <v>#N/A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514CC551855C4F9F03259EB19B7BE0" ma:contentTypeVersion="4" ma:contentTypeDescription="Create a new document." ma:contentTypeScope="" ma:versionID="f5d1572c758b5d437ff065abd59d53a7">
  <xsd:schema xmlns:xsd="http://www.w3.org/2001/XMLSchema" xmlns:xs="http://www.w3.org/2001/XMLSchema" xmlns:p="http://schemas.microsoft.com/office/2006/metadata/properties" xmlns:ns3="7df6dbb0-9eb0-4d6f-b387-47871c16a320" targetNamespace="http://schemas.microsoft.com/office/2006/metadata/properties" ma:root="true" ma:fieldsID="a14ea8612c93d50eccf16cead69d35a3" ns3:_="">
    <xsd:import namespace="7df6dbb0-9eb0-4d6f-b387-47871c16a32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f6dbb0-9eb0-4d6f-b387-47871c16a3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EAF4A7-AF3C-4341-B234-A27542228D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f6dbb0-9eb0-4d6f-b387-47871c16a3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466C44-5502-40FD-A5AA-C881549C85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999DAA-FAA2-420C-BD89-5C67FE89B380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7df6dbb0-9eb0-4d6f-b387-47871c16a320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Paramètres Loyers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2021-01-23T06:13:41Z</dcterms:created>
  <dcterms:modified xsi:type="dcterms:W3CDTF">2021-01-23T06:30:58Z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0x01010093514CC551855C4F9F03259EB19B7BE0</vt:lpwstr>
  </property>
</Properties>
</file>