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hidePivotFieldList="1" defaultThemeVersion="124226"/>
  <bookViews>
    <workbookView xWindow="-1755" yWindow="165" windowWidth="19320" windowHeight="9960"/>
  </bookViews>
  <sheets>
    <sheet name="SUIVI" sheetId="5" r:id="rId1"/>
    <sheet name="Légende" sheetId="6" r:id="rId2"/>
    <sheet name="FICH CLIENT" sheetId="15" r:id="rId3"/>
    <sheet name="Feuil1" sheetId="20" r:id="rId4"/>
  </sheets>
  <externalReferences>
    <externalReference r:id="rId5"/>
    <externalReference r:id="rId6"/>
  </externalReferences>
  <definedNames>
    <definedName name="_xlnm._FilterDatabase" localSheetId="2" hidden="1">'FICH CLIENT'!$A$1:$N$3</definedName>
    <definedName name="_xlnm._FilterDatabase" localSheetId="0" hidden="1">SUIVI!$A$1:$R$10</definedName>
    <definedName name="actcompte">'FICH CLIENT'!$C:$C</definedName>
    <definedName name="ADVS">[1]Feuil3!$D:$D</definedName>
    <definedName name="ASSATTACH">'FICH CLIENT'!#REF!</definedName>
    <definedName name="ASSPLS">'FICH CLIENT'!#REF!</definedName>
    <definedName name="compteact">'FICH CLIENT'!#REF!</definedName>
    <definedName name="CUSTADVS">'FICH CLIENT'!$J:$J</definedName>
    <definedName name="CUSTCITY">'FICH CLIENT'!$F:$F</definedName>
    <definedName name="CUSTDPT">'FICH CLIENT'!$G:$G</definedName>
    <definedName name="CUSTICS">'FICH CLIENT'!$I:$I</definedName>
    <definedName name="CUSTNAM">'FICH CLIENT'!$E:$E</definedName>
    <definedName name="CUSTNUM">'FICH CLIENT'!$B:$B</definedName>
    <definedName name="CUSTREC">'FICH CLIENT'!$K:$K</definedName>
    <definedName name="CUSTREG">'FICH CLIENT'!$H:$H</definedName>
    <definedName name="DELAIADMIS">Légende!$F$25:$F$52</definedName>
    <definedName name="DPT">[1]Feuil3!$A:$A</definedName>
    <definedName name="ICS">[1]Feuil3!$C:$C</definedName>
    <definedName name="_xlnm.Print_Titles" localSheetId="0">SUIVI!$1:$1</definedName>
    <definedName name="NOM">[2]fichier!$C$1:$C$65536</definedName>
    <definedName name="NUMERO">[2]fichier!$A$1:$A$65536</definedName>
    <definedName name="recouv">[1]Feuil3!$E:$E</definedName>
    <definedName name="REGION">[1]Feuil3!$B:$B</definedName>
    <definedName name="TYPLIT">Légende!$D$25:$D$52</definedName>
    <definedName name="_xlnm.Print_Area" localSheetId="0">SUIVI!$A$1:$M$10</definedName>
  </definedNames>
  <calcPr calcId="125725"/>
</workbook>
</file>

<file path=xl/calcChain.xml><?xml version="1.0" encoding="utf-8"?>
<calcChain xmlns="http://schemas.openxmlformats.org/spreadsheetml/2006/main">
  <c r="C6" i="15"/>
  <c r="C5"/>
  <c r="C4"/>
  <c r="C3"/>
  <c r="C2"/>
  <c r="C5" i="20"/>
  <c r="C4"/>
  <c r="C3"/>
  <c r="C2"/>
  <c r="C1"/>
  <c r="F10" i="5"/>
  <c r="F9"/>
  <c r="F8"/>
  <c r="F7"/>
  <c r="F6"/>
  <c r="F5"/>
  <c r="F4"/>
  <c r="F3"/>
  <c r="F2"/>
  <c r="O8" l="1"/>
  <c r="O10"/>
  <c r="O3"/>
  <c r="O9"/>
  <c r="O4"/>
  <c r="O7"/>
  <c r="O6"/>
  <c r="O5"/>
  <c r="O2"/>
  <c r="F48" i="6" l="1"/>
  <c r="F51" l="1"/>
  <c r="F50"/>
  <c r="F49"/>
  <c r="F47"/>
  <c r="F46"/>
  <c r="F45"/>
  <c r="F44"/>
  <c r="F43"/>
  <c r="F42"/>
  <c r="F41"/>
  <c r="F40"/>
  <c r="F39"/>
  <c r="F38"/>
  <c r="F37"/>
  <c r="F36"/>
  <c r="F35"/>
  <c r="F34"/>
  <c r="F33"/>
  <c r="F32"/>
  <c r="F31"/>
  <c r="D2" i="5"/>
  <c r="H2" s="1"/>
  <c r="D5"/>
  <c r="D6"/>
  <c r="D7"/>
  <c r="D4"/>
  <c r="D9"/>
  <c r="D3"/>
  <c r="D10"/>
  <c r="D8"/>
  <c r="M10" l="1"/>
  <c r="J10"/>
  <c r="I10"/>
  <c r="H10"/>
  <c r="G10"/>
  <c r="M3"/>
  <c r="J3"/>
  <c r="I3"/>
  <c r="H3"/>
  <c r="G3"/>
  <c r="M9"/>
  <c r="J9"/>
  <c r="I9"/>
  <c r="H9"/>
  <c r="G9"/>
  <c r="M7"/>
  <c r="J7"/>
  <c r="I7"/>
  <c r="H7"/>
  <c r="G7"/>
  <c r="M6"/>
  <c r="J6"/>
  <c r="I6"/>
  <c r="H6"/>
  <c r="G6"/>
  <c r="J2"/>
  <c r="G2"/>
  <c r="M2"/>
  <c r="I2"/>
  <c r="M8"/>
  <c r="J8"/>
  <c r="I8"/>
  <c r="G8"/>
  <c r="H8"/>
  <c r="M4"/>
  <c r="J4"/>
  <c r="I4"/>
  <c r="H4"/>
  <c r="G4"/>
  <c r="M5"/>
  <c r="J5"/>
  <c r="I5"/>
  <c r="H5"/>
  <c r="G5"/>
  <c r="E21" i="6" l="1"/>
  <c r="E20"/>
  <c r="E19"/>
  <c r="E18"/>
  <c r="E17"/>
  <c r="E16"/>
  <c r="E15"/>
  <c r="E14"/>
  <c r="E13"/>
  <c r="E12"/>
  <c r="E11"/>
  <c r="E10"/>
  <c r="E9"/>
  <c r="E8"/>
  <c r="E7"/>
  <c r="E6"/>
  <c r="S1" i="5" l="1"/>
</calcChain>
</file>

<file path=xl/comments1.xml><?xml version="1.0" encoding="utf-8"?>
<comments xmlns="http://schemas.openxmlformats.org/spreadsheetml/2006/main">
  <authors>
    <author>Eric Jacq</author>
  </authors>
  <commentList>
    <comment ref="A7" authorId="0">
      <text>
        <r>
          <rPr>
            <b/>
            <sz val="8"/>
            <color indexed="81"/>
            <rFont val="Tahoma"/>
            <family val="2"/>
          </rPr>
          <t xml:space="preserve"> + 9401437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<sst xmlns="http://schemas.openxmlformats.org/spreadsheetml/2006/main" count="941" uniqueCount="433">
  <si>
    <t>COMPTE</t>
  </si>
  <si>
    <t xml:space="preserve">LITIGES </t>
  </si>
  <si>
    <t>NINA BOUNCHAN</t>
  </si>
  <si>
    <t>ANAIS TITREN</t>
  </si>
  <si>
    <t>MICHEL LEBON</t>
  </si>
  <si>
    <t xml:space="preserve">Date </t>
  </si>
  <si>
    <t>N° LITIGE</t>
  </si>
  <si>
    <t>PHILIPPE AIMEDIEU</t>
  </si>
  <si>
    <t>LOUISA MANSOURI</t>
  </si>
  <si>
    <t>ANNE LEVE</t>
  </si>
  <si>
    <t>ZOHRA REMADNA</t>
  </si>
  <si>
    <t>DT11  Copy Invoice Required</t>
  </si>
  <si>
    <t>DT12  Incorrect Customer Master Data</t>
  </si>
  <si>
    <t>DT13  VAT</t>
  </si>
  <si>
    <t>DT21  Pricing</t>
  </si>
  <si>
    <t>DT22  Contractual Agreement</t>
  </si>
  <si>
    <t>DT23  Rebates</t>
  </si>
  <si>
    <t>DT31  Delivery rejected</t>
  </si>
  <si>
    <t>DT32  Early / Late Delivery</t>
  </si>
  <si>
    <t>DT33  Proof of Delivery required</t>
  </si>
  <si>
    <t>DT34  Returns</t>
  </si>
  <si>
    <t>DT35  Shortages</t>
  </si>
  <si>
    <t xml:space="preserve">DT36  Damaged goods </t>
  </si>
  <si>
    <t>DT41  Incorrect Order Entry</t>
  </si>
  <si>
    <t>DT51  Faulty</t>
  </si>
  <si>
    <t>DT52  Faulty returned under warranty</t>
  </si>
  <si>
    <t>DT61  COOP invoices from customer</t>
  </si>
  <si>
    <t xml:space="preserve">DT34  Retours </t>
  </si>
  <si>
    <t>DT13  TVA</t>
  </si>
  <si>
    <t xml:space="preserve">DT23  Rabais </t>
  </si>
  <si>
    <t>DT12  erreur données clients</t>
  </si>
  <si>
    <t>DT22  besoins d'accord contractuel</t>
  </si>
  <si>
    <t>DT32 mauvais délai de livraison</t>
  </si>
  <si>
    <t>DT33  preuve de livraison requise</t>
  </si>
  <si>
    <t>DT36  produits non conformes</t>
  </si>
  <si>
    <t>DT35 produits manquants</t>
  </si>
  <si>
    <t>DT21 prix non conforme</t>
  </si>
  <si>
    <t>DT31  retour matériel</t>
  </si>
  <si>
    <t>DT11  duplicata facture requis</t>
  </si>
  <si>
    <t>DT51 produit défectueux</t>
  </si>
  <si>
    <t>DT52 retour produit sous garanti</t>
  </si>
  <si>
    <t>Reason code</t>
  </si>
  <si>
    <t xml:space="preserve"> Description</t>
  </si>
  <si>
    <t>B2 Non corformitié aux marchés publics</t>
  </si>
  <si>
    <t>TYPE DE LITIGE</t>
  </si>
  <si>
    <t>TEMPS DE RESOLUTION EN JOURS</t>
  </si>
  <si>
    <t>Copy Invoice Required</t>
  </si>
  <si>
    <t>CMP</t>
  </si>
  <si>
    <t>Price difference</t>
  </si>
  <si>
    <t>XN2</t>
  </si>
  <si>
    <t>REBATES</t>
  </si>
  <si>
    <t>XNO</t>
  </si>
  <si>
    <t>CASH DISCOUNT</t>
  </si>
  <si>
    <t>XN1</t>
  </si>
  <si>
    <t>COOP INVOICES NOT PAYED</t>
  </si>
  <si>
    <t>XN4</t>
  </si>
  <si>
    <t xml:space="preserve">Late Delivery / delay penalties </t>
  </si>
  <si>
    <t>XN3 A</t>
  </si>
  <si>
    <t>Proof of Delivery required</t>
  </si>
  <si>
    <t>XN3 B</t>
  </si>
  <si>
    <t>Incorrect Order Entry</t>
  </si>
  <si>
    <t>XN3 C</t>
  </si>
  <si>
    <t>After sales returns</t>
  </si>
  <si>
    <t>XN6</t>
  </si>
  <si>
    <t>Incorrect Customer Master Data</t>
  </si>
  <si>
    <t>CMS</t>
  </si>
  <si>
    <t>Proof of Quotation ( SAV)</t>
  </si>
  <si>
    <t>XXX</t>
  </si>
  <si>
    <t>DT41  erreur sur produit livré</t>
  </si>
  <si>
    <t>Normes internationales de gestion deslitiges</t>
  </si>
  <si>
    <t>C2 Contrat résilié</t>
  </si>
  <si>
    <t>L2 Livraison incomplète</t>
  </si>
  <si>
    <t>C1 En cours de négociation</t>
  </si>
  <si>
    <t>C3 Matériel démonté</t>
  </si>
  <si>
    <t>RECOUVREMENT</t>
  </si>
  <si>
    <t>Sold to</t>
  </si>
  <si>
    <t>Funct</t>
  </si>
  <si>
    <t>Name 1</t>
  </si>
  <si>
    <t xml:space="preserve">Dpt </t>
  </si>
  <si>
    <t>REGION</t>
  </si>
  <si>
    <t>ICS</t>
  </si>
  <si>
    <t>SP</t>
  </si>
  <si>
    <t>DJENETTE SOLEAU</t>
  </si>
  <si>
    <t>9401336</t>
  </si>
  <si>
    <t>93</t>
  </si>
  <si>
    <t>72</t>
  </si>
  <si>
    <t>9401494</t>
  </si>
  <si>
    <t>37</t>
  </si>
  <si>
    <t>9403733</t>
  </si>
  <si>
    <t>86</t>
  </si>
  <si>
    <t>9401008</t>
  </si>
  <si>
    <t>94</t>
  </si>
  <si>
    <t>9401415</t>
  </si>
  <si>
    <t>9401503</t>
  </si>
  <si>
    <t>36</t>
  </si>
  <si>
    <t>9401013</t>
  </si>
  <si>
    <t>CORINNE DIAVET</t>
  </si>
  <si>
    <t>City</t>
  </si>
  <si>
    <t>B2 Manque de bon de commande</t>
  </si>
  <si>
    <t>B2 Manque de notification</t>
  </si>
  <si>
    <t>B2 Manque de PV</t>
  </si>
  <si>
    <t>B2 Erreur de BDC hors marché publics</t>
  </si>
  <si>
    <t>C1 Cadeau commercial service : prise en charge d'une intervention contre signature d'un contrat de maintenance prévventive</t>
  </si>
  <si>
    <t>C1 Cadeau commercial équipement : prise d'une facture services impayée</t>
  </si>
  <si>
    <t>C2 Erreur de prix</t>
  </si>
  <si>
    <t>C3 Non satisfaction sur prix négocié</t>
  </si>
  <si>
    <t>C3 Aucun justificatif dans le dossier</t>
  </si>
  <si>
    <t>C3 Client sous contrat CSC</t>
  </si>
  <si>
    <t>C3 Erreur de compte client</t>
  </si>
  <si>
    <t xml:space="preserve"> C4 Admission signé mais installation non complète</t>
  </si>
  <si>
    <t>C5 Intervention non satisfaisante</t>
  </si>
  <si>
    <t>C5 Retour matériel</t>
  </si>
  <si>
    <t>C6 Facturation à faire sur le compte banque</t>
  </si>
  <si>
    <t>C6 Sinistre assurance</t>
  </si>
  <si>
    <t>L2 Pièce non reçu</t>
  </si>
  <si>
    <t>L2 M P non faite</t>
  </si>
  <si>
    <t>L2 Prestation non terminée mais facturé</t>
  </si>
  <si>
    <t>S1 Panne récurrente</t>
  </si>
  <si>
    <t>C3 Probleme de facturation</t>
  </si>
  <si>
    <t>S1 Panne récurrente 
+ C1 Negociation en cours</t>
  </si>
  <si>
    <t>Statut Clt</t>
  </si>
  <si>
    <t>Plusieurs raisons</t>
  </si>
  <si>
    <t>Recouvrement 
Automatique</t>
  </si>
  <si>
    <t>Nom du CLIENT 
Automatique</t>
  </si>
  <si>
    <t>DISTRICT 
Automatique</t>
  </si>
  <si>
    <t>VILLE 
Automatique</t>
  </si>
  <si>
    <t>ASSISTANTE 
Automatique</t>
  </si>
  <si>
    <t>MARIA  CZAJKOWSKI</t>
  </si>
  <si>
    <t>RACHIDA AIT HAMOUCHE-KASMI</t>
  </si>
  <si>
    <t xml:space="preserve">Actions </t>
  </si>
  <si>
    <t>AMMAR ABDALLAH</t>
  </si>
  <si>
    <t>RAMALI HIND</t>
  </si>
  <si>
    <t>Activité</t>
  </si>
  <si>
    <t>Contrat</t>
  </si>
  <si>
    <t>Attachement</t>
  </si>
  <si>
    <t>PLS</t>
  </si>
  <si>
    <t xml:space="preserve"> Délais de résolution Theorique</t>
  </si>
  <si>
    <t>Délais Admis</t>
  </si>
  <si>
    <t>Compte + Activité</t>
  </si>
  <si>
    <t>Qui fait quoi</t>
  </si>
  <si>
    <t>OUI</t>
  </si>
  <si>
    <t>L2 Problème de livraison</t>
  </si>
  <si>
    <t>Traité</t>
  </si>
  <si>
    <t>29-02-2012</t>
  </si>
  <si>
    <t>Conso</t>
  </si>
  <si>
    <t>Lors de l'ajout d'un nouveau compte, il est nécesaire de le créer dans les 4 activités ( Contrat / Attachement / Conso / PLS) afin de mettre le bon interlocuteur dans la col. "Qui fait quoi"</t>
  </si>
  <si>
    <t>TEST 6</t>
  </si>
  <si>
    <t>TEST 7</t>
  </si>
  <si>
    <t>TEST 8</t>
  </si>
  <si>
    <t>TEST 9</t>
  </si>
  <si>
    <t>TEST 10</t>
  </si>
  <si>
    <t>TEST 21</t>
  </si>
  <si>
    <t>TEST 22</t>
  </si>
  <si>
    <t>TEST 23</t>
  </si>
  <si>
    <t>TEST 24</t>
  </si>
  <si>
    <t>TEST 25</t>
  </si>
  <si>
    <t>TEST 36</t>
  </si>
  <si>
    <t>TEST 37</t>
  </si>
  <si>
    <t>TEST 38</t>
  </si>
  <si>
    <t>TEST 39</t>
  </si>
  <si>
    <t>TEST 40</t>
  </si>
  <si>
    <t>TEST 146</t>
  </si>
  <si>
    <t>TEST 147</t>
  </si>
  <si>
    <t>TEST 148</t>
  </si>
  <si>
    <t>TEST 149</t>
  </si>
  <si>
    <t>TEST 150</t>
  </si>
  <si>
    <t>TEST 171</t>
  </si>
  <si>
    <t>TEST 172</t>
  </si>
  <si>
    <t>TEST 173</t>
  </si>
  <si>
    <t>TEST 174</t>
  </si>
  <si>
    <t>TEST 175</t>
  </si>
  <si>
    <t>TEST 211</t>
  </si>
  <si>
    <t>TEST 212</t>
  </si>
  <si>
    <t>TEST 213</t>
  </si>
  <si>
    <t>TEST 214</t>
  </si>
  <si>
    <t>TEST 215</t>
  </si>
  <si>
    <t>TEST 216</t>
  </si>
  <si>
    <t>TEST 217</t>
  </si>
  <si>
    <t>TEST 218</t>
  </si>
  <si>
    <t>TEST 219</t>
  </si>
  <si>
    <t>TEST 220</t>
  </si>
  <si>
    <t>TEST 1141</t>
  </si>
  <si>
    <t>TEST 1142</t>
  </si>
  <si>
    <t>TEST 1143</t>
  </si>
  <si>
    <t>TEST 1144</t>
  </si>
  <si>
    <t>TEST 1145</t>
  </si>
  <si>
    <t>CITY 6</t>
  </si>
  <si>
    <t>CITY 7</t>
  </si>
  <si>
    <t>CITY 8</t>
  </si>
  <si>
    <t>CITY 9</t>
  </si>
  <si>
    <t>CITY 10</t>
  </si>
  <si>
    <t>CITY 21</t>
  </si>
  <si>
    <t>CITY 22</t>
  </si>
  <si>
    <t>CITY 23</t>
  </si>
  <si>
    <t>CITY 24</t>
  </si>
  <si>
    <t>CITY 25</t>
  </si>
  <si>
    <t>CITY 36</t>
  </si>
  <si>
    <t>CITY 37</t>
  </si>
  <si>
    <t>CITY 38</t>
  </si>
  <si>
    <t>CITY 39</t>
  </si>
  <si>
    <t>CITY 40</t>
  </si>
  <si>
    <t>CITY 146</t>
  </si>
  <si>
    <t>CITY 147</t>
  </si>
  <si>
    <t>CITY 148</t>
  </si>
  <si>
    <t>CITY 149</t>
  </si>
  <si>
    <t>CITY 150</t>
  </si>
  <si>
    <t>CITY 171</t>
  </si>
  <si>
    <t>CITY 172</t>
  </si>
  <si>
    <t>CITY 173</t>
  </si>
  <si>
    <t>CITY 174</t>
  </si>
  <si>
    <t>CITY 175</t>
  </si>
  <si>
    <t>CITY 211</t>
  </si>
  <si>
    <t>CITY 212</t>
  </si>
  <si>
    <t>CITY 213</t>
  </si>
  <si>
    <t>CITY 214</t>
  </si>
  <si>
    <t>CITY 215</t>
  </si>
  <si>
    <t>CITY 216</t>
  </si>
  <si>
    <t>CITY 217</t>
  </si>
  <si>
    <t>CITY 218</t>
  </si>
  <si>
    <t>CITY 219</t>
  </si>
  <si>
    <t>CITY 220</t>
  </si>
  <si>
    <t>CITY 1141</t>
  </si>
  <si>
    <t>CITY 1142</t>
  </si>
  <si>
    <t>CITY 1143</t>
  </si>
  <si>
    <t>CITY 1144</t>
  </si>
  <si>
    <t>CITY 1145</t>
  </si>
  <si>
    <t>REGION 6</t>
  </si>
  <si>
    <t>REGION 7</t>
  </si>
  <si>
    <t>REGION 8</t>
  </si>
  <si>
    <t>REGION 9</t>
  </si>
  <si>
    <t>REGION 10</t>
  </si>
  <si>
    <t>REGION 21</t>
  </si>
  <si>
    <t>REGION 22</t>
  </si>
  <si>
    <t>REGION 23</t>
  </si>
  <si>
    <t>REGION 24</t>
  </si>
  <si>
    <t>REGION 25</t>
  </si>
  <si>
    <t>REGION 36</t>
  </si>
  <si>
    <t>REGION 37</t>
  </si>
  <si>
    <t>REGION 38</t>
  </si>
  <si>
    <t>REGION 39</t>
  </si>
  <si>
    <t>REGION 40</t>
  </si>
  <si>
    <t>REGION 146</t>
  </si>
  <si>
    <t>REGION 147</t>
  </si>
  <si>
    <t>REGION 148</t>
  </si>
  <si>
    <t>REGION 149</t>
  </si>
  <si>
    <t>REGION 150</t>
  </si>
  <si>
    <t>REGION 171</t>
  </si>
  <si>
    <t>REGION 172</t>
  </si>
  <si>
    <t>REGION 173</t>
  </si>
  <si>
    <t>REGION 174</t>
  </si>
  <si>
    <t>REGION 175</t>
  </si>
  <si>
    <t>REGION 211</t>
  </si>
  <si>
    <t>REGION 212</t>
  </si>
  <si>
    <t>REGION 213</t>
  </si>
  <si>
    <t>REGION 214</t>
  </si>
  <si>
    <t>REGION 215</t>
  </si>
  <si>
    <t>REGION 216</t>
  </si>
  <si>
    <t>REGION 217</t>
  </si>
  <si>
    <t>REGION 218</t>
  </si>
  <si>
    <t>REGION 219</t>
  </si>
  <si>
    <t>REGION 220</t>
  </si>
  <si>
    <t>REGION 1141</t>
  </si>
  <si>
    <t>REGION 1142</t>
  </si>
  <si>
    <t>REGION 1143</t>
  </si>
  <si>
    <t>REGION 1144</t>
  </si>
  <si>
    <t>REGION 1145</t>
  </si>
  <si>
    <t>ICS6</t>
  </si>
  <si>
    <t>ICS7</t>
  </si>
  <si>
    <t>ICS8</t>
  </si>
  <si>
    <t>ICS9</t>
  </si>
  <si>
    <t>ICS10</t>
  </si>
  <si>
    <t>ICS21</t>
  </si>
  <si>
    <t>ICS22</t>
  </si>
  <si>
    <t>ICS23</t>
  </si>
  <si>
    <t>ICS24</t>
  </si>
  <si>
    <t>ICS25</t>
  </si>
  <si>
    <t>ICS36</t>
  </si>
  <si>
    <t>ICS37</t>
  </si>
  <si>
    <t>ICS38</t>
  </si>
  <si>
    <t>ICS39</t>
  </si>
  <si>
    <t>ICS40</t>
  </si>
  <si>
    <t>ICS146</t>
  </si>
  <si>
    <t>ICS147</t>
  </si>
  <si>
    <t>ICS148</t>
  </si>
  <si>
    <t>ICS149</t>
  </si>
  <si>
    <t>ICS150</t>
  </si>
  <si>
    <t>ICS171</t>
  </si>
  <si>
    <t>ICS172</t>
  </si>
  <si>
    <t>ICS173</t>
  </si>
  <si>
    <t>ICS174</t>
  </si>
  <si>
    <t>ICS175</t>
  </si>
  <si>
    <t>ICS211</t>
  </si>
  <si>
    <t>ICS212</t>
  </si>
  <si>
    <t>ICS213</t>
  </si>
  <si>
    <t>ICS214</t>
  </si>
  <si>
    <t>ICS215</t>
  </si>
  <si>
    <t>ICS216</t>
  </si>
  <si>
    <t>ICS217</t>
  </si>
  <si>
    <t>ICS218</t>
  </si>
  <si>
    <t>ICS219</t>
  </si>
  <si>
    <t>ICS220</t>
  </si>
  <si>
    <t>ICS1141</t>
  </si>
  <si>
    <t>ICS1142</t>
  </si>
  <si>
    <t>ICS1143</t>
  </si>
  <si>
    <t>ICS1144</t>
  </si>
  <si>
    <t>ICS1145</t>
  </si>
  <si>
    <t>QUIFAIT 6</t>
  </si>
  <si>
    <t>QUIFAIT 7</t>
  </si>
  <si>
    <t>QUIFAIT 8</t>
  </si>
  <si>
    <t>QUIFAIT 9</t>
  </si>
  <si>
    <t>QUIFAIT 10</t>
  </si>
  <si>
    <t>QUIFAIT 21</t>
  </si>
  <si>
    <t>QUIFAIT 22</t>
  </si>
  <si>
    <t>QUIFAIT 23</t>
  </si>
  <si>
    <t>QUIFAIT 24</t>
  </si>
  <si>
    <t>QUIFAIT 25</t>
  </si>
  <si>
    <t>QUIFAIT 36</t>
  </si>
  <si>
    <t>QUIFAIT 37</t>
  </si>
  <si>
    <t>QUIFAIT 38</t>
  </si>
  <si>
    <t>QUIFAIT 39</t>
  </si>
  <si>
    <t>QUIFAIT 40</t>
  </si>
  <si>
    <t>QUIFAIT 146</t>
  </si>
  <si>
    <t>QUIFAIT 147</t>
  </si>
  <si>
    <t>QUIFAIT 148</t>
  </si>
  <si>
    <t>QUIFAIT 149</t>
  </si>
  <si>
    <t>QUIFAIT 150</t>
  </si>
  <si>
    <t>QUIFAIT 171</t>
  </si>
  <si>
    <t>QUIFAIT 172</t>
  </si>
  <si>
    <t>QUIFAIT 173</t>
  </si>
  <si>
    <t>QUIFAIT 174</t>
  </si>
  <si>
    <t>QUIFAIT 175</t>
  </si>
  <si>
    <t>QUIFAIT 211</t>
  </si>
  <si>
    <t>QUIFAIT 212</t>
  </si>
  <si>
    <t>QUIFAIT 213</t>
  </si>
  <si>
    <t>QUIFAIT 214</t>
  </si>
  <si>
    <t>QUIFAIT 215</t>
  </si>
  <si>
    <t>QUIFAIT 216</t>
  </si>
  <si>
    <t>QUIFAIT 217</t>
  </si>
  <si>
    <t>QUIFAIT 218</t>
  </si>
  <si>
    <t>QUIFAIT 219</t>
  </si>
  <si>
    <t>QUIFAIT 220</t>
  </si>
  <si>
    <t>QUIFAIT 1141</t>
  </si>
  <si>
    <t>QUIFAIT 1142</t>
  </si>
  <si>
    <t>QUIFAIT 1143</t>
  </si>
  <si>
    <t>QUIFAIT 1144</t>
  </si>
  <si>
    <t>QUIFAIT 1145</t>
  </si>
  <si>
    <t>REC6</t>
  </si>
  <si>
    <t>REC7</t>
  </si>
  <si>
    <t>REC8</t>
  </si>
  <si>
    <t>REC9</t>
  </si>
  <si>
    <t>REC10</t>
  </si>
  <si>
    <t>REC21</t>
  </si>
  <si>
    <t>REC22</t>
  </si>
  <si>
    <t>REC23</t>
  </si>
  <si>
    <t>REC24</t>
  </si>
  <si>
    <t>REC25</t>
  </si>
  <si>
    <t>REC36</t>
  </si>
  <si>
    <t>REC37</t>
  </si>
  <si>
    <t>REC38</t>
  </si>
  <si>
    <t>REC39</t>
  </si>
  <si>
    <t>REC40</t>
  </si>
  <si>
    <t>REC146</t>
  </si>
  <si>
    <t>REC147</t>
  </si>
  <si>
    <t>REC148</t>
  </si>
  <si>
    <t>REC149</t>
  </si>
  <si>
    <t>REC150</t>
  </si>
  <si>
    <t>REC171</t>
  </si>
  <si>
    <t>REC172</t>
  </si>
  <si>
    <t>REC173</t>
  </si>
  <si>
    <t>REC174</t>
  </si>
  <si>
    <t>REC175</t>
  </si>
  <si>
    <t>REC211</t>
  </si>
  <si>
    <t>REC212</t>
  </si>
  <si>
    <t>REC213</t>
  </si>
  <si>
    <t>REC214</t>
  </si>
  <si>
    <t>REC215</t>
  </si>
  <si>
    <t>REC216</t>
  </si>
  <si>
    <t>REC217</t>
  </si>
  <si>
    <t>REC218</t>
  </si>
  <si>
    <t>REC219</t>
  </si>
  <si>
    <t>REC220</t>
  </si>
  <si>
    <t>REC1141</t>
  </si>
  <si>
    <t>REC1142</t>
  </si>
  <si>
    <t>REC1143</t>
  </si>
  <si>
    <t>REC1144</t>
  </si>
  <si>
    <t>REC1145</t>
  </si>
  <si>
    <t>REC</t>
  </si>
  <si>
    <t>COMMENTAIRE</t>
  </si>
  <si>
    <t xml:space="preserve">Nombre de jours </t>
  </si>
  <si>
    <t>DIVERS</t>
  </si>
  <si>
    <t>Nelle Date AccorD</t>
  </si>
  <si>
    <t>Normes e gestion des litiges</t>
  </si>
  <si>
    <t xml:space="preserve">B2 Non corformité </t>
  </si>
  <si>
    <t xml:space="preserve">C1 Promesse </t>
  </si>
  <si>
    <t xml:space="preserve">C2 prix </t>
  </si>
  <si>
    <t xml:space="preserve">C3 Problème </t>
  </si>
  <si>
    <t xml:space="preserve">C4 Admission </t>
  </si>
  <si>
    <t xml:space="preserve">C5 produits </t>
  </si>
  <si>
    <t xml:space="preserve">C6 Financement </t>
  </si>
  <si>
    <t>L2 Livraison</t>
  </si>
  <si>
    <t>S1 technique</t>
  </si>
  <si>
    <t xml:space="preserve">B2 Non corformitié </t>
  </si>
  <si>
    <t>B2 Erreur de BDC h</t>
  </si>
  <si>
    <t>9401008PLS</t>
  </si>
  <si>
    <t>9401008Contrat</t>
  </si>
  <si>
    <t>9401008Attachement</t>
  </si>
  <si>
    <t>9401008Conso</t>
  </si>
  <si>
    <t>9401013PLS</t>
  </si>
  <si>
    <t>9401013Contrat</t>
  </si>
  <si>
    <t>9401013Attachement</t>
  </si>
  <si>
    <t>9401013Conso</t>
  </si>
  <si>
    <t>9401336PLS</t>
  </si>
  <si>
    <t>9401336Contrat</t>
  </si>
  <si>
    <t>9401336Attachement</t>
  </si>
  <si>
    <t>9401336Conso</t>
  </si>
  <si>
    <t>9401415PLS</t>
  </si>
  <si>
    <t>9401415Contrat</t>
  </si>
  <si>
    <t>9401415Attachement</t>
  </si>
  <si>
    <t>9401415Conso</t>
  </si>
  <si>
    <t>9401494PLS</t>
  </si>
  <si>
    <t>9401494Contrat</t>
  </si>
  <si>
    <t>9401494Attachement</t>
  </si>
  <si>
    <t>9401494Conso</t>
  </si>
  <si>
    <t>9401503PLS</t>
  </si>
  <si>
    <t>9401503Contrat</t>
  </si>
  <si>
    <t>9401503Attachement</t>
  </si>
  <si>
    <t>9401503Conso</t>
  </si>
  <si>
    <t>9403733PLS</t>
  </si>
  <si>
    <t>9403733Contrat</t>
  </si>
  <si>
    <t>9403733Attachement</t>
  </si>
  <si>
    <t>9403733Conso</t>
  </si>
  <si>
    <t>Nb de DOC</t>
  </si>
  <si>
    <t>BLABLALBLALBLABLAL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</si>
</sst>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_ ;[Red]\-#,##0\ "/>
    <numFmt numFmtId="165" formatCode="[$-40C]d/mmm/yy;@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Gill Sans"/>
    </font>
    <font>
      <b/>
      <sz val="14"/>
      <color theme="1"/>
      <name val="Gill Sans"/>
    </font>
    <font>
      <b/>
      <sz val="14"/>
      <color indexed="10"/>
      <name val="Gill Sans"/>
    </font>
    <font>
      <b/>
      <sz val="14"/>
      <color rgb="FFFF0000"/>
      <name val="Gill Sans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indexed="8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1"/>
      <name val="Calibri"/>
      <family val="2"/>
    </font>
    <font>
      <b/>
      <sz val="18"/>
      <color theme="1"/>
      <name val="Gill Sans"/>
    </font>
    <font>
      <b/>
      <sz val="12"/>
      <color theme="1"/>
      <name val="Calibri"/>
      <family val="2"/>
      <scheme val="minor"/>
    </font>
    <font>
      <b/>
      <sz val="16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4"/>
      </bottom>
      <diagonal/>
    </border>
    <border>
      <left/>
      <right style="thin">
        <color indexed="6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4" fontId="3" fillId="0" borderId="0" xfId="0" applyNumberFormat="1" applyFont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1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9" fillId="5" borderId="3" xfId="0" applyNumberFormat="1" applyFont="1" applyFill="1" applyBorder="1" applyAlignment="1">
      <alignment horizontal="left" vertical="top" readingOrder="1"/>
    </xf>
    <xf numFmtId="0" fontId="8" fillId="0" borderId="0" xfId="0" applyFont="1"/>
    <xf numFmtId="49" fontId="9" fillId="5" borderId="3" xfId="0" applyNumberFormat="1" applyFont="1" applyFill="1" applyBorder="1" applyAlignment="1">
      <alignment horizontal="left" vertical="center" readingOrder="1"/>
    </xf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9" xfId="0" applyBorder="1"/>
    <xf numFmtId="0" fontId="2" fillId="0" borderId="10" xfId="0" applyFont="1" applyBorder="1"/>
    <xf numFmtId="0" fontId="0" fillId="0" borderId="5" xfId="0" applyBorder="1"/>
    <xf numFmtId="0" fontId="0" fillId="0" borderId="6" xfId="0" applyBorder="1"/>
    <xf numFmtId="0" fontId="2" fillId="0" borderId="11" xfId="0" applyFont="1" applyFill="1" applyBorder="1"/>
    <xf numFmtId="0" fontId="0" fillId="0" borderId="7" xfId="0" applyBorder="1"/>
    <xf numFmtId="0" fontId="2" fillId="0" borderId="10" xfId="0" applyFont="1" applyFill="1" applyBorder="1" applyAlignment="1">
      <alignment wrapText="1"/>
    </xf>
    <xf numFmtId="0" fontId="2" fillId="0" borderId="10" xfId="0" applyFont="1" applyFill="1" applyBorder="1"/>
    <xf numFmtId="0" fontId="2" fillId="0" borderId="11" xfId="0" applyFont="1" applyBorder="1"/>
    <xf numFmtId="0" fontId="2" fillId="0" borderId="12" xfId="0" applyFont="1" applyFill="1" applyBorder="1"/>
    <xf numFmtId="0" fontId="10" fillId="0" borderId="12" xfId="0" applyFont="1" applyBorder="1" applyAlignment="1">
      <alignment horizontal="center"/>
    </xf>
    <xf numFmtId="0" fontId="2" fillId="0" borderId="9" xfId="0" applyFont="1" applyBorder="1"/>
    <xf numFmtId="0" fontId="8" fillId="0" borderId="1" xfId="0" applyFont="1" applyBorder="1"/>
    <xf numFmtId="0" fontId="0" fillId="0" borderId="1" xfId="0" applyBorder="1"/>
    <xf numFmtId="49" fontId="9" fillId="5" borderId="8" xfId="0" applyNumberFormat="1" applyFont="1" applyFill="1" applyBorder="1" applyAlignment="1">
      <alignment horizontal="center" vertical="center" readingOrder="1"/>
    </xf>
    <xf numFmtId="43" fontId="3" fillId="0" borderId="0" xfId="2" applyFont="1" applyAlignment="1">
      <alignment horizontal="center" vertical="center" wrapText="1"/>
    </xf>
    <xf numFmtId="0" fontId="14" fillId="0" borderId="0" xfId="0" applyFont="1"/>
    <xf numFmtId="0" fontId="2" fillId="0" borderId="12" xfId="0" applyFont="1" applyBorder="1"/>
    <xf numFmtId="0" fontId="7" fillId="0" borderId="0" xfId="0" applyFont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49" fontId="14" fillId="0" borderId="0" xfId="0" applyNumberFormat="1" applyFont="1"/>
    <xf numFmtId="0" fontId="2" fillId="0" borderId="0" xfId="0" applyFont="1"/>
    <xf numFmtId="0" fontId="14" fillId="0" borderId="0" xfId="0" applyNumberFormat="1" applyFont="1" applyBorder="1"/>
    <xf numFmtId="0" fontId="14" fillId="0" borderId="0" xfId="0" applyFont="1" applyBorder="1"/>
    <xf numFmtId="49" fontId="14" fillId="0" borderId="0" xfId="0" applyNumberFormat="1" applyFont="1" applyBorder="1"/>
    <xf numFmtId="0" fontId="18" fillId="0" borderId="1" xfId="0" applyFont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vertical="center" readingOrder="1"/>
    </xf>
    <xf numFmtId="49" fontId="9" fillId="5" borderId="8" xfId="0" applyNumberFormat="1" applyFont="1" applyFill="1" applyBorder="1" applyAlignment="1">
      <alignment horizontal="left" vertical="center" readingOrder="1"/>
    </xf>
    <xf numFmtId="0" fontId="2" fillId="0" borderId="2" xfId="0" applyFont="1" applyFill="1" applyBorder="1"/>
    <xf numFmtId="0" fontId="0" fillId="0" borderId="14" xfId="0" applyBorder="1"/>
    <xf numFmtId="0" fontId="2" fillId="0" borderId="13" xfId="0" applyFont="1" applyFill="1" applyBorder="1"/>
    <xf numFmtId="0" fontId="0" fillId="0" borderId="15" xfId="0" applyBorder="1"/>
    <xf numFmtId="49" fontId="9" fillId="5" borderId="8" xfId="0" applyNumberFormat="1" applyFont="1" applyFill="1" applyBorder="1" applyAlignment="1">
      <alignment vertical="center" readingOrder="1"/>
    </xf>
    <xf numFmtId="0" fontId="2" fillId="0" borderId="16" xfId="0" applyFont="1" applyBorder="1" applyAlignment="1">
      <alignment wrapText="1"/>
    </xf>
    <xf numFmtId="0" fontId="0" fillId="0" borderId="17" xfId="0" applyBorder="1"/>
    <xf numFmtId="1" fontId="17" fillId="2" borderId="13" xfId="0" applyNumberFormat="1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2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/>
    <xf numFmtId="0" fontId="8" fillId="0" borderId="1" xfId="0" applyFont="1" applyBorder="1" applyAlignment="1">
      <alignment horizontal="center"/>
    </xf>
    <xf numFmtId="0" fontId="2" fillId="0" borderId="19" xfId="0" applyFont="1" applyFill="1" applyBorder="1"/>
    <xf numFmtId="0" fontId="0" fillId="0" borderId="20" xfId="0" applyBorder="1"/>
    <xf numFmtId="0" fontId="0" fillId="0" borderId="21" xfId="0" applyBorder="1"/>
    <xf numFmtId="0" fontId="21" fillId="3" borderId="0" xfId="0" applyFont="1" applyFill="1" applyBorder="1" applyAlignment="1">
      <alignment vertical="center" wrapText="1"/>
    </xf>
    <xf numFmtId="0" fontId="13" fillId="0" borderId="0" xfId="0" applyFont="1" applyBorder="1"/>
    <xf numFmtId="49" fontId="13" fillId="0" borderId="0" xfId="0" applyNumberFormat="1" applyFont="1" applyBorder="1"/>
    <xf numFmtId="43" fontId="17" fillId="2" borderId="18" xfId="2" applyNumberFormat="1" applyFont="1" applyFill="1" applyBorder="1" applyAlignment="1">
      <alignment horizontal="center" vertical="center" wrapText="1"/>
    </xf>
    <xf numFmtId="1" fontId="17" fillId="4" borderId="13" xfId="0" applyNumberFormat="1" applyFont="1" applyFill="1" applyBorder="1" applyAlignment="1">
      <alignment horizontal="center" vertical="center" wrapText="1"/>
    </xf>
    <xf numFmtId="43" fontId="17" fillId="2" borderId="22" xfId="2" applyNumberFormat="1" applyFont="1" applyFill="1" applyBorder="1" applyAlignment="1">
      <alignment horizontal="center" vertical="center" wrapText="1"/>
    </xf>
    <xf numFmtId="164" fontId="4" fillId="6" borderId="23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4" fontId="22" fillId="0" borderId="1" xfId="0" applyNumberFormat="1" applyFont="1" applyFill="1" applyBorder="1" applyAlignment="1">
      <alignment horizontal="center" vertical="center" wrapText="1"/>
    </xf>
    <xf numFmtId="1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165" fontId="19" fillId="0" borderId="24" xfId="0" applyNumberFormat="1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4" fillId="0" borderId="23" xfId="0" applyNumberFormat="1" applyFont="1" applyBorder="1" applyAlignment="1">
      <alignment vertical="center" wrapText="1"/>
    </xf>
    <xf numFmtId="1" fontId="22" fillId="7" borderId="1" xfId="0" applyNumberFormat="1" applyFont="1" applyFill="1" applyBorder="1" applyAlignment="1">
      <alignment horizontal="center" vertical="center" wrapText="1"/>
    </xf>
    <xf numFmtId="14" fontId="22" fillId="7" borderId="1" xfId="0" applyNumberFormat="1" applyFont="1" applyFill="1" applyBorder="1" applyAlignment="1">
      <alignment horizontal="left" vertical="center" wrapText="1"/>
    </xf>
    <xf numFmtId="0" fontId="22" fillId="7" borderId="1" xfId="0" applyFont="1" applyFill="1" applyBorder="1" applyAlignment="1">
      <alignment horizontal="left" vertical="center" wrapText="1"/>
    </xf>
    <xf numFmtId="0" fontId="18" fillId="7" borderId="1" xfId="0" applyFont="1" applyFill="1" applyBorder="1" applyAlignment="1">
      <alignment horizontal="center" vertical="center" wrapText="1"/>
    </xf>
    <xf numFmtId="165" fontId="19" fillId="7" borderId="24" xfId="0" applyNumberFormat="1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vertical="center" wrapText="1"/>
    </xf>
    <xf numFmtId="0" fontId="6" fillId="7" borderId="23" xfId="0" applyNumberFormat="1" applyFont="1" applyFill="1" applyBorder="1" applyAlignment="1">
      <alignment vertical="center" wrapText="1"/>
    </xf>
    <xf numFmtId="0" fontId="6" fillId="0" borderId="23" xfId="0" applyNumberFormat="1" applyFont="1" applyBorder="1" applyAlignment="1">
      <alignment vertical="center" wrapText="1"/>
    </xf>
    <xf numFmtId="43" fontId="18" fillId="0" borderId="1" xfId="2" applyNumberFormat="1" applyFont="1" applyBorder="1" applyAlignment="1">
      <alignment horizontal="center" vertical="center" wrapText="1"/>
    </xf>
    <xf numFmtId="0" fontId="13" fillId="4" borderId="0" xfId="0" applyFont="1" applyFill="1" applyAlignment="1">
      <alignment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2" fillId="8" borderId="1" xfId="0" applyFont="1" applyFill="1" applyBorder="1" applyAlignment="1">
      <alignment horizontal="center" vertical="center" wrapText="1"/>
    </xf>
    <xf numFmtId="14" fontId="22" fillId="8" borderId="1" xfId="0" applyNumberFormat="1" applyFont="1" applyFill="1" applyBorder="1" applyAlignment="1">
      <alignment horizontal="center" vertical="center" wrapText="1"/>
    </xf>
    <xf numFmtId="1" fontId="22" fillId="8" borderId="1" xfId="0" applyNumberFormat="1" applyFont="1" applyFill="1" applyBorder="1" applyAlignment="1">
      <alignment horizontal="center" vertical="center" wrapText="1"/>
    </xf>
  </cellXfs>
  <cellStyles count="4">
    <cellStyle name="Milliers" xfId="2" builtinId="3"/>
    <cellStyle name="Milliers 2" xfId="1"/>
    <cellStyle name="Normal" xfId="0" builtinId="0"/>
    <cellStyle name="Normal 2" xfId="3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3300"/>
      <color rgb="FFFF99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comptes%20clients%20au%2013%2003%2020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frq10067/LOCALS~1/Temp/R&#233;pertoire%20temporaire%201%20pour%20PST%20LITIGES%20AM.zip/CH31%20AM%20LITIG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5"/>
    </sheetNames>
    <sheetDataSet>
      <sheetData sheetId="0"/>
      <sheetData sheetId="1"/>
      <sheetData sheetId="2">
        <row r="1">
          <cell r="A1" t="str">
            <v>DPT</v>
          </cell>
          <cell r="B1" t="str">
            <v>REGION</v>
          </cell>
          <cell r="C1" t="str">
            <v>ICS</v>
          </cell>
          <cell r="D1" t="str">
            <v>ADVS</v>
          </cell>
          <cell r="E1" t="str">
            <v>Recouvrement</v>
          </cell>
        </row>
        <row r="2">
          <cell r="A2" t="str">
            <v>01</v>
          </cell>
          <cell r="B2" t="str">
            <v>CENTRE-EST  / V01</v>
          </cell>
          <cell r="C2" t="str">
            <v>MATTHIEU MONCHICOURT</v>
          </cell>
          <cell r="D2" t="str">
            <v>ANNE LEVE</v>
          </cell>
          <cell r="E2" t="str">
            <v>France Sud</v>
          </cell>
        </row>
        <row r="3">
          <cell r="A3" t="str">
            <v>02</v>
          </cell>
          <cell r="B3" t="str">
            <v>NORD / V02</v>
          </cell>
          <cell r="C3" t="str">
            <v xml:space="preserve">ANTOINE HERTLING </v>
          </cell>
          <cell r="D3" t="str">
            <v>DJENETTE SOLEAU</v>
          </cell>
          <cell r="E3" t="str">
            <v>France Nord</v>
          </cell>
        </row>
        <row r="4">
          <cell r="A4" t="str">
            <v>03</v>
          </cell>
          <cell r="B4" t="str">
            <v>CENTRE-EST  / V01</v>
          </cell>
          <cell r="C4" t="str">
            <v>MATTHIEU MONCHICOURT</v>
          </cell>
          <cell r="D4" t="str">
            <v>ANNE LEVE</v>
          </cell>
          <cell r="E4" t="str">
            <v>France Sud</v>
          </cell>
        </row>
        <row r="5">
          <cell r="A5" t="str">
            <v>04</v>
          </cell>
          <cell r="B5" t="str">
            <v>SUD-EST / V05</v>
          </cell>
          <cell r="C5" t="str">
            <v>JEAN-YVES KIRSCH</v>
          </cell>
          <cell r="D5" t="str">
            <v>ZOHRA REMADNA</v>
          </cell>
          <cell r="E5" t="str">
            <v>France Sud</v>
          </cell>
        </row>
        <row r="6">
          <cell r="A6" t="str">
            <v>05</v>
          </cell>
          <cell r="B6" t="str">
            <v>SUD-EST / V05</v>
          </cell>
          <cell r="C6" t="str">
            <v>JEAN-YVES KIRSCH</v>
          </cell>
          <cell r="D6" t="str">
            <v>ZOHRA REMADNA</v>
          </cell>
          <cell r="E6" t="str">
            <v>France Sud</v>
          </cell>
        </row>
        <row r="7">
          <cell r="A7" t="str">
            <v>06</v>
          </cell>
          <cell r="B7" t="str">
            <v>SUD-EST / V05</v>
          </cell>
          <cell r="C7" t="str">
            <v>JEAN-YVES KIRSCH</v>
          </cell>
          <cell r="D7" t="str">
            <v>ZOHRA REMADNA</v>
          </cell>
          <cell r="E7" t="str">
            <v>France Sud</v>
          </cell>
        </row>
        <row r="8">
          <cell r="A8" t="str">
            <v>07</v>
          </cell>
          <cell r="B8" t="str">
            <v>SUD-EST / V05</v>
          </cell>
          <cell r="C8" t="str">
            <v>JEAN-YVES KIRSCH</v>
          </cell>
          <cell r="D8" t="str">
            <v>ZOHRA REMADNA</v>
          </cell>
          <cell r="E8" t="str">
            <v>France Sud</v>
          </cell>
        </row>
        <row r="9">
          <cell r="A9" t="str">
            <v>08</v>
          </cell>
          <cell r="B9" t="str">
            <v>NORD / V02</v>
          </cell>
          <cell r="C9" t="str">
            <v xml:space="preserve">ANTOINE HERTLING </v>
          </cell>
          <cell r="D9" t="str">
            <v>DJENETTE SOLEAU</v>
          </cell>
          <cell r="E9" t="str">
            <v>France Nord</v>
          </cell>
        </row>
        <row r="10">
          <cell r="A10" t="str">
            <v>09</v>
          </cell>
          <cell r="B10" t="str">
            <v>SUD-OUEST / V06</v>
          </cell>
          <cell r="C10" t="str">
            <v>DANIELE GUILBOT</v>
          </cell>
          <cell r="D10" t="str">
            <v>NINA BOUNCHAN</v>
          </cell>
          <cell r="E10" t="str">
            <v>France Sud</v>
          </cell>
        </row>
        <row r="11">
          <cell r="A11" t="str">
            <v>10</v>
          </cell>
          <cell r="B11" t="str">
            <v>NORD / V02</v>
          </cell>
          <cell r="C11" t="str">
            <v xml:space="preserve">ANTOINE HERTLING </v>
          </cell>
          <cell r="D11" t="str">
            <v>DJENETTE SOLEAU</v>
          </cell>
          <cell r="E11" t="str">
            <v>France Nord</v>
          </cell>
        </row>
        <row r="12">
          <cell r="A12" t="str">
            <v>11</v>
          </cell>
          <cell r="B12" t="str">
            <v>SUD-EST / V05</v>
          </cell>
          <cell r="C12" t="str">
            <v>JEAN-YVES KIRSCH</v>
          </cell>
          <cell r="D12" t="str">
            <v>ZOHRA REMADNA</v>
          </cell>
          <cell r="E12" t="str">
            <v>France Sud</v>
          </cell>
        </row>
        <row r="13">
          <cell r="A13" t="str">
            <v>12</v>
          </cell>
          <cell r="B13" t="str">
            <v>SUD-OUEST / V06</v>
          </cell>
          <cell r="C13" t="str">
            <v>DANIELE GUILBOT</v>
          </cell>
          <cell r="D13" t="str">
            <v>NINA BOUNCHAN</v>
          </cell>
          <cell r="E13" t="str">
            <v>France Sud</v>
          </cell>
        </row>
        <row r="14">
          <cell r="A14" t="str">
            <v>13</v>
          </cell>
          <cell r="B14" t="str">
            <v>SUD-EST / V05</v>
          </cell>
          <cell r="C14" t="str">
            <v>JEAN-YVES KIRSCH</v>
          </cell>
          <cell r="D14" t="str">
            <v>ZOHRA REMADNA</v>
          </cell>
          <cell r="E14" t="str">
            <v>France Sud</v>
          </cell>
        </row>
        <row r="15">
          <cell r="A15" t="str">
            <v>14</v>
          </cell>
          <cell r="B15" t="str">
            <v>OUEST / V03</v>
          </cell>
          <cell r="C15" t="str">
            <v>OLIVIER COUTAUD</v>
          </cell>
          <cell r="D15" t="str">
            <v>NINA BOUNCHAN</v>
          </cell>
          <cell r="E15" t="str">
            <v>France Nord</v>
          </cell>
        </row>
        <row r="16">
          <cell r="A16" t="str">
            <v>15</v>
          </cell>
          <cell r="B16" t="str">
            <v>SUD-EST / V05</v>
          </cell>
          <cell r="C16" t="str">
            <v>JEAN-YVES KIRSCH</v>
          </cell>
          <cell r="D16" t="str">
            <v>ZOHRA REMADNA</v>
          </cell>
          <cell r="E16" t="str">
            <v>France Sud</v>
          </cell>
        </row>
        <row r="17">
          <cell r="A17" t="str">
            <v>16</v>
          </cell>
          <cell r="B17" t="str">
            <v>SUD-OUEST / V06</v>
          </cell>
          <cell r="C17" t="str">
            <v>DANIELE GUILBOT</v>
          </cell>
          <cell r="D17" t="str">
            <v>ANNE LEVE</v>
          </cell>
          <cell r="E17" t="str">
            <v>France Sud</v>
          </cell>
        </row>
        <row r="18">
          <cell r="A18" t="str">
            <v>17</v>
          </cell>
          <cell r="B18" t="str">
            <v>SUD-OUEST / V06</v>
          </cell>
          <cell r="C18" t="str">
            <v>DANIELE GUILBOT</v>
          </cell>
          <cell r="D18" t="str">
            <v>ANNE LEVE</v>
          </cell>
          <cell r="E18" t="str">
            <v>France Sud</v>
          </cell>
        </row>
        <row r="19">
          <cell r="A19" t="str">
            <v>18</v>
          </cell>
          <cell r="B19" t="str">
            <v>OUEST / V03</v>
          </cell>
          <cell r="C19" t="str">
            <v>OLIVIER COUTAUD</v>
          </cell>
          <cell r="D19" t="str">
            <v>NINA BOUNCHAN</v>
          </cell>
          <cell r="E19" t="str">
            <v>France Nord</v>
          </cell>
        </row>
        <row r="20">
          <cell r="A20" t="str">
            <v>19</v>
          </cell>
          <cell r="B20" t="str">
            <v>SUD-OUEST / V06</v>
          </cell>
          <cell r="C20" t="str">
            <v>DANIELE GUILBOT</v>
          </cell>
          <cell r="D20" t="str">
            <v>NINA BOUNCHAN</v>
          </cell>
          <cell r="E20" t="str">
            <v>France Sud</v>
          </cell>
        </row>
        <row r="21">
          <cell r="A21" t="str">
            <v>20</v>
          </cell>
          <cell r="B21" t="str">
            <v>SUD-EST / V05</v>
          </cell>
          <cell r="C21" t="str">
            <v>JEAN-YVES KIRSCH</v>
          </cell>
          <cell r="D21" t="str">
            <v>ZOHRA REMADNA</v>
          </cell>
          <cell r="E21" t="str">
            <v>France Sud</v>
          </cell>
        </row>
        <row r="22">
          <cell r="A22" t="str">
            <v>21</v>
          </cell>
          <cell r="B22" t="str">
            <v>CENTRE-EST  / V01</v>
          </cell>
          <cell r="C22" t="str">
            <v>MATTHIEU MONCHICOURT</v>
          </cell>
          <cell r="D22" t="str">
            <v>ANNE LEVE</v>
          </cell>
          <cell r="E22" t="str">
            <v>France Nord</v>
          </cell>
        </row>
        <row r="23">
          <cell r="A23" t="str">
            <v>22</v>
          </cell>
          <cell r="B23" t="str">
            <v>OUEST / V03</v>
          </cell>
          <cell r="C23" t="str">
            <v>OLIVIER COUTAUD</v>
          </cell>
          <cell r="D23" t="str">
            <v>NINA BOUNCHAN</v>
          </cell>
          <cell r="E23" t="str">
            <v>France Sud</v>
          </cell>
        </row>
        <row r="24">
          <cell r="A24" t="str">
            <v>23</v>
          </cell>
          <cell r="B24" t="str">
            <v>SUD-OUEST / V06</v>
          </cell>
          <cell r="C24" t="str">
            <v>DANIELE GUILBOT</v>
          </cell>
          <cell r="D24" t="str">
            <v>NINA BOUNCHAN</v>
          </cell>
          <cell r="E24" t="str">
            <v>France Sud</v>
          </cell>
        </row>
        <row r="25">
          <cell r="A25" t="str">
            <v>24</v>
          </cell>
          <cell r="B25" t="str">
            <v>SUD-OUEST / V06</v>
          </cell>
          <cell r="C25" t="str">
            <v>DANIELE GUILBOT</v>
          </cell>
          <cell r="D25" t="str">
            <v>ANNE LEVE</v>
          </cell>
          <cell r="E25" t="str">
            <v>France Sud</v>
          </cell>
        </row>
        <row r="26">
          <cell r="A26" t="str">
            <v>25</v>
          </cell>
          <cell r="B26" t="str">
            <v>CENTRE-EST  / V01</v>
          </cell>
          <cell r="C26" t="str">
            <v>MATTHIEU MONCHICOURT</v>
          </cell>
          <cell r="D26" t="str">
            <v>ANNE LEVE</v>
          </cell>
          <cell r="E26" t="str">
            <v>France Nord</v>
          </cell>
        </row>
        <row r="27">
          <cell r="A27" t="str">
            <v>26</v>
          </cell>
          <cell r="B27" t="str">
            <v>SUD-EST / V05</v>
          </cell>
          <cell r="C27" t="str">
            <v>JEAN-YVES KIRSCH</v>
          </cell>
          <cell r="D27" t="str">
            <v>ZOHRA REMADNA</v>
          </cell>
          <cell r="E27" t="str">
            <v>France Sud</v>
          </cell>
        </row>
        <row r="28">
          <cell r="A28" t="str">
            <v>27</v>
          </cell>
          <cell r="B28" t="str">
            <v>NORD / V02</v>
          </cell>
          <cell r="C28" t="str">
            <v xml:space="preserve">ANTOINE HERTLING </v>
          </cell>
          <cell r="D28" t="str">
            <v>DJENETTE SOLEAU</v>
          </cell>
          <cell r="E28" t="str">
            <v>France Nord</v>
          </cell>
        </row>
        <row r="29">
          <cell r="A29" t="str">
            <v>28</v>
          </cell>
          <cell r="B29" t="str">
            <v>OUEST / V03</v>
          </cell>
          <cell r="C29" t="str">
            <v>OLIVIER COUTAUD</v>
          </cell>
          <cell r="D29" t="str">
            <v>NINA BOUNCHAN</v>
          </cell>
          <cell r="E29" t="str">
            <v>France Nord</v>
          </cell>
        </row>
        <row r="30">
          <cell r="A30" t="str">
            <v>29</v>
          </cell>
          <cell r="B30" t="str">
            <v>OUEST / V03</v>
          </cell>
          <cell r="C30" t="str">
            <v>OLIVIER COUTAUD</v>
          </cell>
          <cell r="D30" t="str">
            <v>NINA BOUNCHAN</v>
          </cell>
          <cell r="E30" t="str">
            <v>France Sud</v>
          </cell>
        </row>
        <row r="31">
          <cell r="A31" t="str">
            <v>30</v>
          </cell>
          <cell r="B31" t="str">
            <v>SUD-EST / V05</v>
          </cell>
          <cell r="C31" t="str">
            <v>JEAN-YVES KIRSCH</v>
          </cell>
          <cell r="D31" t="str">
            <v>ZOHRA REMADNA</v>
          </cell>
          <cell r="E31" t="str">
            <v>France Sud</v>
          </cell>
        </row>
        <row r="32">
          <cell r="A32" t="str">
            <v>31</v>
          </cell>
          <cell r="B32" t="str">
            <v>SUD-OUEST / V06</v>
          </cell>
          <cell r="C32" t="str">
            <v>DANIELE GUILBOT</v>
          </cell>
          <cell r="D32" t="str">
            <v>NINA BOUNCHAN</v>
          </cell>
          <cell r="E32" t="str">
            <v>France Sud</v>
          </cell>
        </row>
        <row r="33">
          <cell r="A33" t="str">
            <v>32</v>
          </cell>
          <cell r="B33" t="str">
            <v>SUD-OUEST / V06</v>
          </cell>
          <cell r="C33" t="str">
            <v>DANIELE GUILBOT</v>
          </cell>
          <cell r="D33" t="str">
            <v>ANNE LEVE</v>
          </cell>
          <cell r="E33" t="str">
            <v>France Sud</v>
          </cell>
        </row>
        <row r="34">
          <cell r="A34" t="str">
            <v>33</v>
          </cell>
          <cell r="B34" t="str">
            <v>SUD-OUEST / V06</v>
          </cell>
          <cell r="C34" t="str">
            <v>DANIELE GUILBOT</v>
          </cell>
          <cell r="D34" t="str">
            <v>ANNE LEVE</v>
          </cell>
          <cell r="E34" t="str">
            <v>France Sud</v>
          </cell>
        </row>
        <row r="35">
          <cell r="A35" t="str">
            <v>34</v>
          </cell>
          <cell r="B35" t="str">
            <v>SUD-EST / V05</v>
          </cell>
          <cell r="C35" t="str">
            <v>JEAN-YVES KIRSCH</v>
          </cell>
          <cell r="D35" t="str">
            <v>ZOHRA REMADNA</v>
          </cell>
          <cell r="E35" t="str">
            <v>France Sud</v>
          </cell>
        </row>
        <row r="36">
          <cell r="A36" t="str">
            <v>35</v>
          </cell>
          <cell r="B36" t="str">
            <v>OUEST / V03</v>
          </cell>
          <cell r="C36" t="str">
            <v>OLIVIER COUTAUD</v>
          </cell>
          <cell r="D36" t="str">
            <v>NINA BOUNCHAN</v>
          </cell>
          <cell r="E36" t="str">
            <v>France Sud</v>
          </cell>
        </row>
        <row r="37">
          <cell r="A37" t="str">
            <v>36</v>
          </cell>
          <cell r="B37" t="str">
            <v>OUEST / V03</v>
          </cell>
          <cell r="C37" t="str">
            <v>OLIVIER COUTAUD</v>
          </cell>
          <cell r="D37" t="str">
            <v>NINA BOUNCHAN</v>
          </cell>
          <cell r="E37" t="str">
            <v>France Nord</v>
          </cell>
        </row>
        <row r="38">
          <cell r="A38" t="str">
            <v>37</v>
          </cell>
          <cell r="B38" t="str">
            <v>OUEST / V03</v>
          </cell>
          <cell r="C38" t="str">
            <v>OLIVIER COUTAUD</v>
          </cell>
          <cell r="D38" t="str">
            <v>NINA BOUNCHAN</v>
          </cell>
          <cell r="E38" t="str">
            <v>France Nord</v>
          </cell>
        </row>
        <row r="39">
          <cell r="A39" t="str">
            <v>38</v>
          </cell>
          <cell r="B39" t="str">
            <v>CENTRE-EST  / V01</v>
          </cell>
          <cell r="C39" t="str">
            <v>MATTHIEU MONCHICOURT</v>
          </cell>
          <cell r="D39" t="str">
            <v>ANNE LEVE</v>
          </cell>
          <cell r="E39" t="str">
            <v>France Sud</v>
          </cell>
        </row>
        <row r="40">
          <cell r="A40" t="str">
            <v>39</v>
          </cell>
          <cell r="B40" t="str">
            <v>CENTRE-EST  / V01</v>
          </cell>
          <cell r="C40" t="str">
            <v>MATTHIEU MONCHICOURT</v>
          </cell>
          <cell r="D40" t="str">
            <v>ANNE LEVE</v>
          </cell>
          <cell r="E40" t="str">
            <v>France Nord</v>
          </cell>
        </row>
        <row r="41">
          <cell r="A41" t="str">
            <v>40</v>
          </cell>
          <cell r="B41" t="str">
            <v>SUD-OUEST / V06</v>
          </cell>
          <cell r="C41" t="str">
            <v>DANIELE GUILBOT</v>
          </cell>
          <cell r="D41" t="str">
            <v>ANNE LEVE</v>
          </cell>
          <cell r="E41" t="str">
            <v>France Sud</v>
          </cell>
        </row>
        <row r="42">
          <cell r="A42" t="str">
            <v>41</v>
          </cell>
          <cell r="B42" t="str">
            <v>OUEST / V03</v>
          </cell>
          <cell r="C42" t="str">
            <v>OLIVIER COUTAUD</v>
          </cell>
          <cell r="D42" t="str">
            <v>NINA BOUNCHAN</v>
          </cell>
          <cell r="E42" t="str">
            <v>France Nord</v>
          </cell>
        </row>
        <row r="43">
          <cell r="A43" t="str">
            <v>42</v>
          </cell>
          <cell r="B43" t="str">
            <v>CENTRE-EST  / V01</v>
          </cell>
          <cell r="C43" t="str">
            <v>MATTHIEU MONCHICOURT</v>
          </cell>
          <cell r="D43" t="str">
            <v>ANNE LEVE</v>
          </cell>
          <cell r="E43" t="str">
            <v>France Sud</v>
          </cell>
        </row>
        <row r="44">
          <cell r="A44" t="str">
            <v>43</v>
          </cell>
          <cell r="B44" t="str">
            <v>SUD-EST / V05</v>
          </cell>
          <cell r="C44" t="str">
            <v>JEAN-YVES KIRSCH</v>
          </cell>
          <cell r="D44" t="str">
            <v>ZOHRA REMADNA</v>
          </cell>
          <cell r="E44" t="str">
            <v>France Sud</v>
          </cell>
        </row>
        <row r="45">
          <cell r="A45" t="str">
            <v>44</v>
          </cell>
          <cell r="B45" t="str">
            <v>OUEST / V03</v>
          </cell>
          <cell r="C45" t="str">
            <v>OLIVIER COUTAUD</v>
          </cell>
          <cell r="D45" t="str">
            <v>NINA BOUNCHAN</v>
          </cell>
          <cell r="E45" t="str">
            <v>France Sud</v>
          </cell>
        </row>
        <row r="46">
          <cell r="A46" t="str">
            <v>45</v>
          </cell>
          <cell r="B46" t="str">
            <v>OUEST / V03</v>
          </cell>
          <cell r="C46" t="str">
            <v>OLIVIER COUTAUD</v>
          </cell>
          <cell r="D46" t="str">
            <v>NINA BOUNCHAN</v>
          </cell>
          <cell r="E46" t="str">
            <v>France Nord</v>
          </cell>
        </row>
        <row r="47">
          <cell r="A47" t="str">
            <v>46</v>
          </cell>
          <cell r="B47" t="str">
            <v>SUD-OUEST / V06</v>
          </cell>
          <cell r="C47" t="str">
            <v>DANIELE GUILBOT</v>
          </cell>
          <cell r="D47" t="str">
            <v>NINA BOUNCHAN</v>
          </cell>
          <cell r="E47" t="str">
            <v>France Sud</v>
          </cell>
        </row>
        <row r="48">
          <cell r="A48" t="str">
            <v>47</v>
          </cell>
          <cell r="B48" t="str">
            <v>SUD-OUEST / V06</v>
          </cell>
          <cell r="C48" t="str">
            <v>DANIELE GUILBOT</v>
          </cell>
          <cell r="D48" t="str">
            <v>ANNE LEVE</v>
          </cell>
          <cell r="E48" t="str">
            <v>France Sud</v>
          </cell>
        </row>
        <row r="49">
          <cell r="A49" t="str">
            <v>48</v>
          </cell>
          <cell r="B49" t="str">
            <v>SUD-EST / V05</v>
          </cell>
          <cell r="C49" t="str">
            <v>JEAN-YVES KIRSCH</v>
          </cell>
          <cell r="D49" t="str">
            <v>ZOHRA REMADNA</v>
          </cell>
          <cell r="E49" t="str">
            <v>France Sud</v>
          </cell>
        </row>
        <row r="50">
          <cell r="A50" t="str">
            <v>49</v>
          </cell>
          <cell r="B50" t="str">
            <v>OUEST / V03</v>
          </cell>
          <cell r="C50" t="str">
            <v>OLIVIER COUTAUD</v>
          </cell>
          <cell r="D50" t="str">
            <v>NINA BOUNCHAN</v>
          </cell>
          <cell r="E50" t="str">
            <v>France Sud</v>
          </cell>
        </row>
        <row r="51">
          <cell r="A51" t="str">
            <v>50</v>
          </cell>
          <cell r="B51" t="str">
            <v>OUEST / V03</v>
          </cell>
          <cell r="C51" t="str">
            <v>OLIVIER COUTAUD</v>
          </cell>
          <cell r="D51" t="str">
            <v>NINA BOUNCHAN</v>
          </cell>
          <cell r="E51" t="str">
            <v>France Nord</v>
          </cell>
        </row>
        <row r="52">
          <cell r="A52" t="str">
            <v>51</v>
          </cell>
          <cell r="B52" t="str">
            <v>NORD / V02</v>
          </cell>
          <cell r="C52" t="str">
            <v xml:space="preserve">ANTOINE HERTLING </v>
          </cell>
          <cell r="D52" t="str">
            <v>DJENETTE SOLEAU</v>
          </cell>
          <cell r="E52" t="str">
            <v>France Nord</v>
          </cell>
        </row>
        <row r="53">
          <cell r="A53" t="str">
            <v>52</v>
          </cell>
          <cell r="B53" t="str">
            <v>NORD / V02</v>
          </cell>
          <cell r="C53" t="str">
            <v xml:space="preserve">ANTOINE HERTLING </v>
          </cell>
          <cell r="D53" t="str">
            <v>DJENETTE SOLEAU</v>
          </cell>
          <cell r="E53" t="str">
            <v>France Nord</v>
          </cell>
        </row>
        <row r="54">
          <cell r="A54" t="str">
            <v>53</v>
          </cell>
          <cell r="B54" t="str">
            <v>OUEST / V03</v>
          </cell>
          <cell r="C54" t="str">
            <v>OLIVIER COUTAUD</v>
          </cell>
          <cell r="D54" t="str">
            <v>NINA BOUNCHAN</v>
          </cell>
          <cell r="E54" t="str">
            <v>France Sud</v>
          </cell>
        </row>
        <row r="55">
          <cell r="A55" t="str">
            <v>54</v>
          </cell>
          <cell r="B55" t="str">
            <v>NORD / V02</v>
          </cell>
          <cell r="C55" t="str">
            <v xml:space="preserve">ANTOINE HERTLING </v>
          </cell>
          <cell r="D55" t="str">
            <v>DJENETTE SOLEAU</v>
          </cell>
          <cell r="E55" t="str">
            <v>France Nord</v>
          </cell>
        </row>
        <row r="56">
          <cell r="A56" t="str">
            <v>55</v>
          </cell>
          <cell r="B56" t="str">
            <v>NORD / V02</v>
          </cell>
          <cell r="C56" t="str">
            <v xml:space="preserve">ANTOINE HERTLING </v>
          </cell>
          <cell r="D56" t="str">
            <v>DJENETTE SOLEAU</v>
          </cell>
          <cell r="E56" t="str">
            <v>France Nord</v>
          </cell>
        </row>
        <row r="57">
          <cell r="A57" t="str">
            <v>56</v>
          </cell>
          <cell r="B57" t="str">
            <v>OUEST / V03</v>
          </cell>
          <cell r="C57" t="str">
            <v>OLIVIER COUTAUD</v>
          </cell>
          <cell r="D57" t="str">
            <v>NINA BOUNCHAN</v>
          </cell>
          <cell r="E57" t="str">
            <v>France Sud</v>
          </cell>
        </row>
        <row r="58">
          <cell r="A58" t="str">
            <v>57</v>
          </cell>
          <cell r="B58" t="str">
            <v>NORD / V02</v>
          </cell>
          <cell r="C58" t="str">
            <v xml:space="preserve">ANTOINE HERTLING </v>
          </cell>
          <cell r="D58" t="str">
            <v>DJENETTE SOLEAU</v>
          </cell>
          <cell r="E58" t="str">
            <v>France Nord</v>
          </cell>
        </row>
        <row r="59">
          <cell r="A59" t="str">
            <v>58</v>
          </cell>
          <cell r="B59" t="str">
            <v>CENTRE-EST  / V01</v>
          </cell>
          <cell r="C59" t="str">
            <v>MATTHIEU MONCHICOURT</v>
          </cell>
          <cell r="D59" t="str">
            <v>ANNE LEVE</v>
          </cell>
          <cell r="E59" t="str">
            <v>France Nord</v>
          </cell>
        </row>
        <row r="60">
          <cell r="A60" t="str">
            <v>59</v>
          </cell>
          <cell r="B60" t="str">
            <v>NORD / V02</v>
          </cell>
          <cell r="C60" t="str">
            <v xml:space="preserve">ANTOINE HERTLING </v>
          </cell>
          <cell r="D60" t="str">
            <v>DJENETTE SOLEAU</v>
          </cell>
          <cell r="E60" t="str">
            <v>France Nord</v>
          </cell>
        </row>
        <row r="61">
          <cell r="A61" t="str">
            <v>60</v>
          </cell>
          <cell r="B61" t="str">
            <v>NORD / V02</v>
          </cell>
          <cell r="C61" t="str">
            <v xml:space="preserve">ANTOINE HERTLING </v>
          </cell>
          <cell r="D61" t="str">
            <v>DJENETTE SOLEAU</v>
          </cell>
          <cell r="E61" t="str">
            <v>France Nord</v>
          </cell>
        </row>
        <row r="62">
          <cell r="A62" t="str">
            <v>61</v>
          </cell>
          <cell r="B62" t="str">
            <v>OUEST / V03</v>
          </cell>
          <cell r="C62" t="str">
            <v>OLIVIER COUTAUD</v>
          </cell>
          <cell r="D62" t="str">
            <v>NINA BOUNCHAN</v>
          </cell>
          <cell r="E62" t="str">
            <v>France Nord</v>
          </cell>
        </row>
        <row r="63">
          <cell r="A63" t="str">
            <v>62</v>
          </cell>
          <cell r="B63" t="str">
            <v>NORD / V02</v>
          </cell>
          <cell r="C63" t="str">
            <v xml:space="preserve">ANTOINE HERTLING </v>
          </cell>
          <cell r="D63" t="str">
            <v>DJENETTE SOLEAU</v>
          </cell>
          <cell r="E63" t="str">
            <v>France Sud</v>
          </cell>
        </row>
        <row r="64">
          <cell r="A64" t="str">
            <v>63</v>
          </cell>
          <cell r="B64" t="str">
            <v>CENTRE-EST  / V01</v>
          </cell>
          <cell r="C64" t="str">
            <v>MATTHIEU MONCHICOURT</v>
          </cell>
          <cell r="D64" t="str">
            <v>ANNE LEVE</v>
          </cell>
          <cell r="E64" t="str">
            <v>France Sud</v>
          </cell>
        </row>
        <row r="65">
          <cell r="A65" t="str">
            <v>64</v>
          </cell>
          <cell r="B65" t="str">
            <v>SUD-OUEST / V06</v>
          </cell>
          <cell r="C65" t="str">
            <v>DANIELE GUILBOT</v>
          </cell>
          <cell r="D65" t="str">
            <v>ANNE LEVE</v>
          </cell>
          <cell r="E65" t="str">
            <v>France Sud</v>
          </cell>
        </row>
        <row r="66">
          <cell r="A66" t="str">
            <v>65</v>
          </cell>
          <cell r="B66" t="str">
            <v>SUD-OUEST / V06</v>
          </cell>
          <cell r="C66" t="str">
            <v>DANIELE GUILBOT</v>
          </cell>
          <cell r="D66" t="str">
            <v>ANNE LEVE</v>
          </cell>
          <cell r="E66" t="str">
            <v>France Sud</v>
          </cell>
        </row>
        <row r="67">
          <cell r="A67" t="str">
            <v>66</v>
          </cell>
          <cell r="B67" t="str">
            <v>SUD-EST / V05</v>
          </cell>
          <cell r="C67" t="str">
            <v>JEAN-YVES KIRSCH</v>
          </cell>
          <cell r="D67" t="str">
            <v>ZOHRA REMADNA</v>
          </cell>
          <cell r="E67" t="str">
            <v>France Sud</v>
          </cell>
        </row>
        <row r="68">
          <cell r="A68" t="str">
            <v>67</v>
          </cell>
          <cell r="B68" t="str">
            <v>NORD / V02</v>
          </cell>
          <cell r="C68" t="str">
            <v xml:space="preserve">ANTOINE HERTLING </v>
          </cell>
          <cell r="D68" t="str">
            <v>DJENETTE SOLEAU</v>
          </cell>
          <cell r="E68" t="str">
            <v>France Nord</v>
          </cell>
        </row>
        <row r="69">
          <cell r="A69" t="str">
            <v>68</v>
          </cell>
          <cell r="B69" t="str">
            <v>NORD / V02</v>
          </cell>
          <cell r="C69" t="str">
            <v xml:space="preserve">ANTOINE HERTLING </v>
          </cell>
          <cell r="D69" t="str">
            <v>DJENETTE SOLEAU</v>
          </cell>
          <cell r="E69" t="str">
            <v>France Nord</v>
          </cell>
        </row>
        <row r="70">
          <cell r="A70" t="str">
            <v>69</v>
          </cell>
          <cell r="B70" t="str">
            <v>CENTRE-EST  / V01</v>
          </cell>
          <cell r="C70" t="str">
            <v>MATTHIEU MONCHICOURT</v>
          </cell>
          <cell r="D70" t="str">
            <v>ANNE LEVE</v>
          </cell>
          <cell r="E70" t="str">
            <v>France Sud</v>
          </cell>
        </row>
        <row r="71">
          <cell r="A71" t="str">
            <v>70</v>
          </cell>
          <cell r="B71" t="str">
            <v>CENTRE-EST  / V01</v>
          </cell>
          <cell r="C71" t="str">
            <v>MATTHIEU MONCHICOURT</v>
          </cell>
          <cell r="D71" t="str">
            <v>ANNE LEVE</v>
          </cell>
          <cell r="E71" t="str">
            <v>France Nord</v>
          </cell>
        </row>
        <row r="72">
          <cell r="A72" t="str">
            <v>71</v>
          </cell>
          <cell r="B72" t="str">
            <v>CENTRE-EST  / V01</v>
          </cell>
          <cell r="C72" t="str">
            <v>MATTHIEU MONCHICOURT</v>
          </cell>
          <cell r="D72" t="str">
            <v>ANNE LEVE</v>
          </cell>
          <cell r="E72" t="str">
            <v>France Nord</v>
          </cell>
        </row>
        <row r="73">
          <cell r="A73" t="str">
            <v>72</v>
          </cell>
          <cell r="B73" t="str">
            <v>OUEST / V03</v>
          </cell>
          <cell r="C73" t="str">
            <v>OLIVIER COUTAUD</v>
          </cell>
          <cell r="D73" t="str">
            <v>NINA BOUNCHAN</v>
          </cell>
          <cell r="E73" t="str">
            <v>France Sud</v>
          </cell>
        </row>
        <row r="74">
          <cell r="A74" t="str">
            <v>73</v>
          </cell>
          <cell r="B74" t="str">
            <v>CENTRE-EST  / V01</v>
          </cell>
          <cell r="C74" t="str">
            <v>MATTHIEU MONCHICOURT</v>
          </cell>
          <cell r="D74" t="str">
            <v>ANNE LEVE</v>
          </cell>
          <cell r="E74" t="str">
            <v>France Sud</v>
          </cell>
        </row>
        <row r="75">
          <cell r="A75" t="str">
            <v>74</v>
          </cell>
          <cell r="B75" t="str">
            <v>CENTRE-EST  / V01</v>
          </cell>
          <cell r="C75" t="str">
            <v>MATTHIEU MONCHICOURT</v>
          </cell>
          <cell r="D75" t="str">
            <v>ANNE LEVE</v>
          </cell>
          <cell r="E75" t="str">
            <v>France Sud</v>
          </cell>
        </row>
        <row r="76">
          <cell r="A76" t="str">
            <v>75</v>
          </cell>
          <cell r="B76" t="str">
            <v>ILE DE France / V04</v>
          </cell>
          <cell r="C76" t="str">
            <v>MURIELLE MUTEL</v>
          </cell>
          <cell r="D76" t="str">
            <v>LOUISA MANSOURI</v>
          </cell>
          <cell r="E76" t="str">
            <v>France Nord</v>
          </cell>
        </row>
        <row r="77">
          <cell r="A77" t="str">
            <v>76</v>
          </cell>
          <cell r="B77" t="str">
            <v>NORD / V02</v>
          </cell>
          <cell r="C77" t="str">
            <v xml:space="preserve">ANTOINE HERTLING </v>
          </cell>
          <cell r="D77" t="str">
            <v>DJENETTE SOLEAU</v>
          </cell>
          <cell r="E77" t="str">
            <v>France Nord</v>
          </cell>
        </row>
        <row r="78">
          <cell r="A78" t="str">
            <v>77</v>
          </cell>
          <cell r="B78" t="str">
            <v>ILE DE France / V04</v>
          </cell>
          <cell r="C78" t="str">
            <v>MURIELLE MUTEL</v>
          </cell>
          <cell r="D78" t="str">
            <v>LOUISA MANSOURI</v>
          </cell>
          <cell r="E78" t="str">
            <v>France Nord</v>
          </cell>
        </row>
        <row r="79">
          <cell r="A79" t="str">
            <v>78</v>
          </cell>
          <cell r="B79" t="str">
            <v>ILE DE France / V04</v>
          </cell>
          <cell r="C79" t="str">
            <v>MURIELLE MUTEL</v>
          </cell>
          <cell r="D79" t="str">
            <v>LOUISA MANSOURI</v>
          </cell>
          <cell r="E79" t="str">
            <v>France Nord</v>
          </cell>
        </row>
        <row r="80">
          <cell r="A80" t="str">
            <v>79</v>
          </cell>
          <cell r="B80" t="str">
            <v>SUD-OUEST / V06</v>
          </cell>
          <cell r="C80" t="str">
            <v>DANIELE GUILBOT</v>
          </cell>
          <cell r="D80" t="str">
            <v>ANNE LEVE</v>
          </cell>
          <cell r="E80" t="str">
            <v>France Sud</v>
          </cell>
        </row>
        <row r="81">
          <cell r="A81" t="str">
            <v>80</v>
          </cell>
          <cell r="B81" t="str">
            <v>NORD / V02</v>
          </cell>
          <cell r="C81" t="str">
            <v xml:space="preserve">ANTOINE HERTLING </v>
          </cell>
          <cell r="D81" t="str">
            <v>DJENETTE SOLEAU</v>
          </cell>
          <cell r="E81" t="str">
            <v>France Nord</v>
          </cell>
        </row>
        <row r="82">
          <cell r="A82" t="str">
            <v>81</v>
          </cell>
          <cell r="B82" t="str">
            <v>SUD-OUEST / V06</v>
          </cell>
          <cell r="C82" t="str">
            <v>DANIELE GUILBOT</v>
          </cell>
          <cell r="D82" t="str">
            <v>NINA BOUNCHAN</v>
          </cell>
          <cell r="E82" t="str">
            <v>France Sud</v>
          </cell>
        </row>
        <row r="83">
          <cell r="A83" t="str">
            <v>82</v>
          </cell>
          <cell r="B83" t="str">
            <v>SUD-OUEST / V06</v>
          </cell>
          <cell r="C83" t="str">
            <v>DANIELE GUILBOT</v>
          </cell>
          <cell r="D83" t="str">
            <v>NINA BOUNCHAN</v>
          </cell>
          <cell r="E83" t="str">
            <v>France Sud</v>
          </cell>
        </row>
        <row r="84">
          <cell r="A84" t="str">
            <v>83</v>
          </cell>
          <cell r="B84" t="str">
            <v>SUD-EST / V05</v>
          </cell>
          <cell r="C84" t="str">
            <v>JEAN-YVES KIRSCH</v>
          </cell>
          <cell r="D84" t="str">
            <v>ZOHRA REMADNA</v>
          </cell>
          <cell r="E84" t="str">
            <v>France Sud</v>
          </cell>
        </row>
        <row r="85">
          <cell r="A85" t="str">
            <v>84</v>
          </cell>
          <cell r="B85" t="str">
            <v>SUD-EST / V05</v>
          </cell>
          <cell r="C85" t="str">
            <v>JEAN-YVES KIRSCH</v>
          </cell>
          <cell r="D85" t="str">
            <v>ZOHRA REMADNA</v>
          </cell>
          <cell r="E85" t="str">
            <v>France Sud</v>
          </cell>
        </row>
        <row r="86">
          <cell r="A86" t="str">
            <v>85</v>
          </cell>
          <cell r="B86" t="str">
            <v>OUEST / V03</v>
          </cell>
          <cell r="C86" t="str">
            <v>OLIVIER COUTAUD</v>
          </cell>
          <cell r="D86" t="str">
            <v>NINA BOUNCHAN</v>
          </cell>
          <cell r="E86" t="str">
            <v>France Sud</v>
          </cell>
        </row>
        <row r="87">
          <cell r="A87" t="str">
            <v>86</v>
          </cell>
          <cell r="B87" t="str">
            <v>SUD-OUEST / V06</v>
          </cell>
          <cell r="C87" t="str">
            <v>DANIELE GUILBOT</v>
          </cell>
          <cell r="D87" t="str">
            <v>ANNE LEVE</v>
          </cell>
          <cell r="E87" t="str">
            <v>France Sud</v>
          </cell>
        </row>
        <row r="88">
          <cell r="A88" t="str">
            <v>87</v>
          </cell>
          <cell r="B88" t="str">
            <v>SUD-OUEST / V06</v>
          </cell>
          <cell r="C88" t="str">
            <v>DANIELE GUILBOT</v>
          </cell>
          <cell r="D88" t="str">
            <v>NINA BOUNCHAN</v>
          </cell>
          <cell r="E88" t="str">
            <v>France Sud</v>
          </cell>
        </row>
        <row r="89">
          <cell r="A89" t="str">
            <v>88</v>
          </cell>
          <cell r="B89" t="str">
            <v>NORD / V02</v>
          </cell>
          <cell r="C89" t="str">
            <v xml:space="preserve">ANTOINE HERTLING </v>
          </cell>
          <cell r="D89" t="str">
            <v>DJENETTE SOLEAU</v>
          </cell>
          <cell r="E89" t="str">
            <v>France Nord</v>
          </cell>
        </row>
        <row r="90">
          <cell r="A90" t="str">
            <v>89</v>
          </cell>
          <cell r="B90" t="str">
            <v>CENTRE-EST  / V01</v>
          </cell>
          <cell r="C90" t="str">
            <v>MATTHIEU MONCHICOURT</v>
          </cell>
          <cell r="D90" t="str">
            <v>ANNE LEVE</v>
          </cell>
          <cell r="E90" t="str">
            <v>France Nord</v>
          </cell>
        </row>
        <row r="91">
          <cell r="A91" t="str">
            <v>90</v>
          </cell>
          <cell r="B91" t="str">
            <v>CENTRE-EST  / V01</v>
          </cell>
          <cell r="C91" t="str">
            <v>MATTHIEU MONCHICOURT</v>
          </cell>
          <cell r="D91" t="str">
            <v>ANNE LEVE</v>
          </cell>
          <cell r="E91" t="str">
            <v>France Nord</v>
          </cell>
        </row>
        <row r="92">
          <cell r="A92" t="str">
            <v>91</v>
          </cell>
          <cell r="B92" t="str">
            <v>ILE DE France / V04</v>
          </cell>
          <cell r="C92" t="str">
            <v>MURIELLE MUTEL</v>
          </cell>
          <cell r="D92" t="str">
            <v>LOUISA MANSOURI</v>
          </cell>
          <cell r="E92" t="str">
            <v>France Nord</v>
          </cell>
        </row>
        <row r="93">
          <cell r="A93" t="str">
            <v>92</v>
          </cell>
          <cell r="B93" t="str">
            <v>ILE DE France / V04</v>
          </cell>
          <cell r="C93" t="str">
            <v>MURIELLE MUTEL</v>
          </cell>
          <cell r="D93" t="str">
            <v>LOUISA MANSOURI</v>
          </cell>
          <cell r="E93" t="str">
            <v>France Nord</v>
          </cell>
        </row>
        <row r="94">
          <cell r="A94" t="str">
            <v>93</v>
          </cell>
          <cell r="B94" t="str">
            <v>ILE DE France / V04</v>
          </cell>
          <cell r="C94" t="str">
            <v>MURIELLE MUTEL</v>
          </cell>
          <cell r="D94" t="str">
            <v>LOUISA MANSOURI</v>
          </cell>
          <cell r="E94" t="str">
            <v>France Nord</v>
          </cell>
        </row>
        <row r="95">
          <cell r="A95" t="str">
            <v>94</v>
          </cell>
          <cell r="B95" t="str">
            <v>ILE DE France / V04</v>
          </cell>
          <cell r="C95" t="str">
            <v>MURIELLE MUTEL</v>
          </cell>
          <cell r="D95" t="str">
            <v>LOUISA MANSOURI</v>
          </cell>
          <cell r="E95" t="str">
            <v>France Nord</v>
          </cell>
        </row>
        <row r="96">
          <cell r="A96" t="str">
            <v>95</v>
          </cell>
          <cell r="B96" t="str">
            <v>ILE DE France / V04</v>
          </cell>
          <cell r="C96" t="str">
            <v>MURIELLE MUTEL</v>
          </cell>
          <cell r="D96" t="str">
            <v>LOUISA MANSOURI</v>
          </cell>
          <cell r="E96" t="str">
            <v>France Nord</v>
          </cell>
        </row>
        <row r="97">
          <cell r="A97" t="str">
            <v>96</v>
          </cell>
          <cell r="B97" t="str">
            <v>A REVOIR</v>
          </cell>
          <cell r="C97" t="str">
            <v>A REVOIR</v>
          </cell>
          <cell r="D97" t="str">
            <v>A REVOIR</v>
          </cell>
          <cell r="E97" t="str">
            <v>A REVOIR</v>
          </cell>
        </row>
        <row r="98">
          <cell r="A98" t="str">
            <v>97</v>
          </cell>
          <cell r="B98" t="str">
            <v>EXPORT</v>
          </cell>
          <cell r="C98" t="str">
            <v>MICHEL LEBON</v>
          </cell>
          <cell r="D98" t="str">
            <v>CORINNE DIAVET</v>
          </cell>
          <cell r="E98" t="str">
            <v>Autres</v>
          </cell>
        </row>
        <row r="99">
          <cell r="A99" t="str">
            <v>98</v>
          </cell>
          <cell r="B99" t="str">
            <v>A REVOIR</v>
          </cell>
          <cell r="C99" t="str">
            <v>A REVOIR</v>
          </cell>
          <cell r="D99" t="str">
            <v>A REVOIR</v>
          </cell>
          <cell r="E99" t="str">
            <v>A REVOIR</v>
          </cell>
        </row>
        <row r="100">
          <cell r="A100" t="str">
            <v>99</v>
          </cell>
          <cell r="B100" t="str">
            <v>A REVOIR</v>
          </cell>
          <cell r="C100" t="str">
            <v>A REVOIR</v>
          </cell>
          <cell r="D100" t="str">
            <v>A REVOIR</v>
          </cell>
          <cell r="E100" t="str">
            <v>A REVOIR</v>
          </cell>
        </row>
        <row r="101">
          <cell r="A101" t="str">
            <v>100</v>
          </cell>
          <cell r="B101" t="str">
            <v>A REVOIR</v>
          </cell>
          <cell r="C101" t="str">
            <v>A REVOIR</v>
          </cell>
          <cell r="D101" t="str">
            <v>A REVOIR</v>
          </cell>
          <cell r="E101" t="str">
            <v>A REVOIR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éambule "/>
      <sheetName val="CH31 AM LITIGE REC.ORD.DESK"/>
      <sheetName val="fichier"/>
      <sheetName val="tri fichier"/>
    </sheetNames>
    <sheetDataSet>
      <sheetData sheetId="0" refreshError="1"/>
      <sheetData sheetId="1" refreshError="1"/>
      <sheetData sheetId="2" refreshError="1">
        <row r="1">
          <cell r="A1" t="str">
            <v>Customer</v>
          </cell>
          <cell r="C1" t="str">
            <v>name</v>
          </cell>
        </row>
        <row r="2">
          <cell r="A2">
            <v>90000</v>
          </cell>
          <cell r="C2" t="str">
            <v>Clt Administration CH99</v>
          </cell>
        </row>
        <row r="3">
          <cell r="A3">
            <v>90001</v>
          </cell>
          <cell r="C3" t="str">
            <v>MARTINEZ ESCORPION S.L.</v>
          </cell>
        </row>
        <row r="4">
          <cell r="A4">
            <v>90015</v>
          </cell>
          <cell r="C4" t="str">
            <v>AUTOPAL SRO LIGHTING</v>
          </cell>
        </row>
        <row r="5">
          <cell r="A5">
            <v>90016</v>
          </cell>
          <cell r="C5" t="str">
            <v>Clt Administration CH99</v>
          </cell>
        </row>
        <row r="6">
          <cell r="A6">
            <v>90017</v>
          </cell>
          <cell r="C6" t="str">
            <v>Clt Aftermarket</v>
          </cell>
        </row>
        <row r="7">
          <cell r="A7">
            <v>90020</v>
          </cell>
          <cell r="C7" t="str">
            <v>Clt Oem</v>
          </cell>
        </row>
        <row r="8">
          <cell r="A8">
            <v>111465</v>
          </cell>
          <cell r="C8" t="str">
            <v>PHILIPS LIGHTING B,V</v>
          </cell>
        </row>
        <row r="9">
          <cell r="A9">
            <v>113212</v>
          </cell>
          <cell r="C9" t="str">
            <v>PHILIPS LIGHTING B.V.</v>
          </cell>
        </row>
        <row r="10">
          <cell r="A10">
            <v>116601</v>
          </cell>
          <cell r="C10" t="str">
            <v>PHILIPS LIGHTING B.B.</v>
          </cell>
        </row>
        <row r="11">
          <cell r="A11">
            <v>117260</v>
          </cell>
          <cell r="C11" t="str">
            <v>PHILIPS LIGHTING B.V.</v>
          </cell>
        </row>
        <row r="12">
          <cell r="A12">
            <v>127121</v>
          </cell>
          <cell r="C12" t="str">
            <v>JAY PACKAGING GROUP</v>
          </cell>
        </row>
        <row r="13">
          <cell r="A13">
            <v>130941</v>
          </cell>
          <cell r="C13" t="str">
            <v>PHILIPS LIGHTING COMPANY</v>
          </cell>
        </row>
        <row r="14">
          <cell r="A14">
            <v>132102</v>
          </cell>
          <cell r="C14" t="str">
            <v>PHILIPS LIGHTING COMPANY</v>
          </cell>
        </row>
        <row r="15">
          <cell r="A15">
            <v>132431</v>
          </cell>
          <cell r="C15" t="str">
            <v>CEL Componentes Electricos Lamparas</v>
          </cell>
        </row>
        <row r="16">
          <cell r="A16">
            <v>135883</v>
          </cell>
          <cell r="C16" t="str">
            <v>PHILIPS LIGHTING COMPANY</v>
          </cell>
        </row>
        <row r="17">
          <cell r="A17">
            <v>135942</v>
          </cell>
          <cell r="C17" t="str">
            <v>WAREHOUSE DIVISION</v>
          </cell>
        </row>
        <row r="18">
          <cell r="A18">
            <v>140370</v>
          </cell>
          <cell r="C18" t="str">
            <v>PHILIPS ARGENTINA SA</v>
          </cell>
        </row>
        <row r="19">
          <cell r="A19">
            <v>150020</v>
          </cell>
          <cell r="C19" t="str">
            <v>PHILIPS ELECTRONICS -</v>
          </cell>
        </row>
        <row r="20">
          <cell r="A20">
            <v>150110</v>
          </cell>
          <cell r="C20" t="str">
            <v>PHILIPS LIGHTING PTY LIMITED</v>
          </cell>
        </row>
        <row r="21">
          <cell r="A21">
            <v>150209</v>
          </cell>
          <cell r="C21" t="str">
            <v>PHILIPS LIGHT WAREHOUSE</v>
          </cell>
        </row>
        <row r="22">
          <cell r="A22">
            <v>170121</v>
          </cell>
          <cell r="C22" t="str">
            <v>Philips Lighting N.V.</v>
          </cell>
        </row>
        <row r="23">
          <cell r="A23">
            <v>172069</v>
          </cell>
          <cell r="C23" t="str">
            <v>N.V. PHILIPS INDUSTRIE FABRIEKEN TE</v>
          </cell>
        </row>
        <row r="24">
          <cell r="A24">
            <v>172071</v>
          </cell>
          <cell r="C24" t="str">
            <v>N.V. PHILIPS LIGHTING</v>
          </cell>
        </row>
        <row r="25">
          <cell r="A25">
            <v>200601</v>
          </cell>
          <cell r="C25" t="str">
            <v>PHILIPS ELECTR. DO NORDESTE</v>
          </cell>
        </row>
        <row r="26">
          <cell r="A26">
            <v>200841</v>
          </cell>
          <cell r="C26" t="str">
            <v>PHILIPS ELECTRONICA DO NORDESTE S/A</v>
          </cell>
        </row>
        <row r="27">
          <cell r="A27">
            <v>230551</v>
          </cell>
          <cell r="C27" t="str">
            <v>PHILIPS LIGHTING DIVISION</v>
          </cell>
        </row>
        <row r="28">
          <cell r="A28">
            <v>250101</v>
          </cell>
          <cell r="C28" t="str">
            <v>PHILIPS CHILENA SA</v>
          </cell>
        </row>
        <row r="29">
          <cell r="A29">
            <v>260278</v>
          </cell>
          <cell r="C29" t="str">
            <v>PHILIPS AUTOMOTIVE LIGHTING</v>
          </cell>
        </row>
        <row r="30">
          <cell r="A30">
            <v>260762</v>
          </cell>
          <cell r="C30" t="str">
            <v>PHILIPS ELECTRONICS TRADING &amp;</v>
          </cell>
        </row>
        <row r="31">
          <cell r="A31">
            <v>300018</v>
          </cell>
          <cell r="C31" t="str">
            <v>PHILIPS DANMARK A/S</v>
          </cell>
        </row>
        <row r="32">
          <cell r="A32">
            <v>300089</v>
          </cell>
          <cell r="C32" t="str">
            <v>PHILIPS LYS A/S</v>
          </cell>
        </row>
        <row r="33">
          <cell r="A33">
            <v>300121</v>
          </cell>
          <cell r="C33" t="str">
            <v>PHILIPS LIGHTING NORDIC</v>
          </cell>
        </row>
        <row r="34">
          <cell r="A34">
            <v>319040</v>
          </cell>
          <cell r="C34" t="str">
            <v>NARVA SPEZIALLAMPEN GMBH</v>
          </cell>
        </row>
        <row r="35">
          <cell r="A35">
            <v>319156</v>
          </cell>
          <cell r="C35" t="str">
            <v>PHILIPS GMBH AUTOMOTIVE PLAYBACK</v>
          </cell>
        </row>
        <row r="36">
          <cell r="A36">
            <v>319376</v>
          </cell>
          <cell r="C36" t="str">
            <v>AACHEN AUTOMOTIVE</v>
          </cell>
        </row>
        <row r="37">
          <cell r="A37">
            <v>319377</v>
          </cell>
          <cell r="C37" t="str">
            <v>PHILIPS GMBH GLUEHLAMPENWERK</v>
          </cell>
        </row>
        <row r="38">
          <cell r="A38">
            <v>320093</v>
          </cell>
          <cell r="C38" t="str">
            <v>PHILIPS Licht</v>
          </cell>
        </row>
        <row r="39">
          <cell r="A39">
            <v>320654</v>
          </cell>
          <cell r="C39" t="str">
            <v>PHILIPS LICHT GMBH</v>
          </cell>
        </row>
        <row r="40">
          <cell r="A40">
            <v>326330</v>
          </cell>
          <cell r="C40" t="str">
            <v>PHILIPS GMBH GLUEHLAMPENWERK</v>
          </cell>
        </row>
        <row r="41">
          <cell r="A41">
            <v>326354</v>
          </cell>
          <cell r="C41" t="str">
            <v>PHILIPS GMBH GLUEHLAMPENWERK</v>
          </cell>
        </row>
        <row r="42">
          <cell r="A42">
            <v>327880</v>
          </cell>
          <cell r="C42" t="str">
            <v>SHIP TO: 327880</v>
          </cell>
        </row>
        <row r="43">
          <cell r="A43">
            <v>327882</v>
          </cell>
          <cell r="C43" t="str">
            <v>SHIP-TO 327882</v>
          </cell>
        </row>
        <row r="44">
          <cell r="A44">
            <v>327883</v>
          </cell>
          <cell r="C44" t="str">
            <v>SHIP-TO 327883</v>
          </cell>
        </row>
        <row r="45">
          <cell r="A45">
            <v>327885</v>
          </cell>
          <cell r="C45" t="str">
            <v>SHIP-TO 327885</v>
          </cell>
        </row>
        <row r="46">
          <cell r="A46">
            <v>327912</v>
          </cell>
          <cell r="C46" t="str">
            <v>SHIP-TO 327912</v>
          </cell>
        </row>
        <row r="47">
          <cell r="A47">
            <v>327958</v>
          </cell>
          <cell r="C47" t="str">
            <v>SHIP-TO 327958</v>
          </cell>
        </row>
        <row r="48">
          <cell r="A48">
            <v>370339</v>
          </cell>
          <cell r="C48" t="str">
            <v>OY PHILIPS AB VALAISTUS</v>
          </cell>
        </row>
        <row r="49">
          <cell r="A49">
            <v>371249</v>
          </cell>
          <cell r="C49" t="str">
            <v>PHILIPS LIGHTING TAIWAN LTD</v>
          </cell>
        </row>
        <row r="50">
          <cell r="A50">
            <v>380526</v>
          </cell>
          <cell r="C50" t="str">
            <v>COMPAGNIE PHILIPS ECLAIRAGE</v>
          </cell>
        </row>
        <row r="51">
          <cell r="A51">
            <v>380607</v>
          </cell>
          <cell r="C51" t="str">
            <v>PHILIPS ECLAIRAGE</v>
          </cell>
        </row>
        <row r="52">
          <cell r="A52">
            <v>381962</v>
          </cell>
          <cell r="C52" t="str">
            <v>PHILIPS FRANCE</v>
          </cell>
        </row>
        <row r="53">
          <cell r="A53">
            <v>410568</v>
          </cell>
          <cell r="C53" t="str">
            <v>PHILIPS LIGHTING HELLAS</v>
          </cell>
        </row>
        <row r="54">
          <cell r="A54">
            <v>420101</v>
          </cell>
          <cell r="C54" t="str">
            <v>PHILIPS LIGHTING LTD</v>
          </cell>
        </row>
        <row r="55">
          <cell r="A55">
            <v>450086</v>
          </cell>
          <cell r="C55" t="str">
            <v>PHILIPS KERESKEDELMI KFT</v>
          </cell>
        </row>
        <row r="56">
          <cell r="A56">
            <v>450292</v>
          </cell>
          <cell r="C56" t="str">
            <v>RYNART TRANSPORT HUNGARY KFT</v>
          </cell>
        </row>
        <row r="57">
          <cell r="A57">
            <v>451108</v>
          </cell>
          <cell r="C57" t="str">
            <v>PHILIPS HONG KONG LTD.</v>
          </cell>
        </row>
        <row r="58">
          <cell r="A58">
            <v>451402</v>
          </cell>
          <cell r="C58" t="str">
            <v>PHILIPS HONG KONG LTD</v>
          </cell>
        </row>
        <row r="59">
          <cell r="A59">
            <v>451427</v>
          </cell>
          <cell r="C59" t="str">
            <v>PHILIPS HONG KONG LTD</v>
          </cell>
        </row>
        <row r="60">
          <cell r="A60">
            <v>452401</v>
          </cell>
          <cell r="C60" t="str">
            <v>PHILIPS HONG KONG LTD.</v>
          </cell>
        </row>
        <row r="61">
          <cell r="A61">
            <v>452402</v>
          </cell>
          <cell r="C61" t="str">
            <v>Philips Hong Kong Ltd.Light Fty</v>
          </cell>
        </row>
        <row r="62">
          <cell r="A62">
            <v>470202</v>
          </cell>
          <cell r="C62" t="str">
            <v>HIND LAMPS LIMITED</v>
          </cell>
        </row>
        <row r="63">
          <cell r="A63">
            <v>470461</v>
          </cell>
          <cell r="C63" t="str">
            <v>philips lighting comml</v>
          </cell>
        </row>
        <row r="64">
          <cell r="A64">
            <v>520192</v>
          </cell>
          <cell r="C64" t="str">
            <v>PHILIPS LIGHTING S.R.L.</v>
          </cell>
        </row>
        <row r="65">
          <cell r="A65">
            <v>540032</v>
          </cell>
          <cell r="C65" t="str">
            <v>MATSUSHITA ELECTRIC INDUST CO.LTD</v>
          </cell>
        </row>
        <row r="66">
          <cell r="A66">
            <v>540311</v>
          </cell>
          <cell r="C66" t="str">
            <v>PHILIPS JAPAN LTD.</v>
          </cell>
        </row>
        <row r="67">
          <cell r="A67">
            <v>540610</v>
          </cell>
          <cell r="C67" t="str">
            <v>PHILIPS JAPAN, LTD.</v>
          </cell>
        </row>
        <row r="68">
          <cell r="A68">
            <v>568241</v>
          </cell>
          <cell r="C68" t="str">
            <v>PHILIPS AUTOMOTIVE LIGHTING KOREA</v>
          </cell>
        </row>
        <row r="69">
          <cell r="A69">
            <v>570784</v>
          </cell>
          <cell r="C69" t="str">
            <v>PHILIPS AUTOMOTIVE LIGHTING</v>
          </cell>
        </row>
        <row r="70">
          <cell r="A70">
            <v>640201</v>
          </cell>
          <cell r="C70" t="str">
            <v>PHILIPS MALAYSIA SENDIRIAN B.</v>
          </cell>
        </row>
        <row r="71">
          <cell r="A71">
            <v>640709</v>
          </cell>
          <cell r="C71" t="str">
            <v>PHILIPS MALAYSIA SDN BHD</v>
          </cell>
        </row>
        <row r="72">
          <cell r="A72">
            <v>660101</v>
          </cell>
          <cell r="C72" t="str">
            <v>PHILIPS MEXICANA S.A.DE C.V.</v>
          </cell>
        </row>
        <row r="73">
          <cell r="A73">
            <v>660107</v>
          </cell>
          <cell r="C73" t="str">
            <v>PHILIPS MEXICANA DE C.V.</v>
          </cell>
        </row>
        <row r="74">
          <cell r="A74">
            <v>660161</v>
          </cell>
          <cell r="C74" t="str">
            <v>PHILIPS MEXICANA S.A. DE C.V.</v>
          </cell>
        </row>
        <row r="75">
          <cell r="A75">
            <v>670005</v>
          </cell>
          <cell r="C75" t="str">
            <v>PHILIPS CONSUMER ELECTRONICS B.V</v>
          </cell>
        </row>
        <row r="76">
          <cell r="A76">
            <v>670035</v>
          </cell>
          <cell r="C76" t="str">
            <v>PHILIPS LIGHTING</v>
          </cell>
        </row>
        <row r="77">
          <cell r="A77">
            <v>670231</v>
          </cell>
          <cell r="C77" t="str">
            <v>DE VITRITE FABRIEK BV</v>
          </cell>
        </row>
        <row r="78">
          <cell r="A78">
            <v>670353</v>
          </cell>
          <cell r="C78" t="str">
            <v>PHILIPS CONC SERVICE</v>
          </cell>
        </row>
        <row r="79">
          <cell r="A79">
            <v>672347</v>
          </cell>
          <cell r="C79" t="str">
            <v>NPB BV PHILIPS LIGHTING EUROVEEM</v>
          </cell>
        </row>
        <row r="80">
          <cell r="A80">
            <v>673025</v>
          </cell>
          <cell r="C80" t="str">
            <v>PHILIPS LIGHTING B.V. MAARHEEZE</v>
          </cell>
        </row>
        <row r="81">
          <cell r="A81">
            <v>674104</v>
          </cell>
          <cell r="C81" t="str">
            <v>PHILIPS NEDERLAND BV</v>
          </cell>
        </row>
        <row r="82">
          <cell r="A82">
            <v>676560</v>
          </cell>
          <cell r="C82" t="str">
            <v>PHILIPS LIGHTING B.V.</v>
          </cell>
        </row>
        <row r="83">
          <cell r="A83">
            <v>676560</v>
          </cell>
          <cell r="C83" t="str">
            <v>PHILIPS LIGHTING B.V.</v>
          </cell>
        </row>
        <row r="84">
          <cell r="A84">
            <v>677577</v>
          </cell>
          <cell r="C84" t="str">
            <v>PHILIPS LIGHTING B.V.</v>
          </cell>
        </row>
        <row r="85">
          <cell r="A85">
            <v>677862</v>
          </cell>
          <cell r="C85" t="str">
            <v>PHILIPS LIGHTING BV I.D.C.</v>
          </cell>
        </row>
        <row r="86">
          <cell r="A86">
            <v>679639</v>
          </cell>
          <cell r="C86" t="str">
            <v>Philips Lighting B.V.</v>
          </cell>
        </row>
        <row r="87">
          <cell r="A87">
            <v>700101</v>
          </cell>
          <cell r="C87" t="str">
            <v>PHILIPS NEW ZEALAND LIMITED</v>
          </cell>
        </row>
        <row r="88">
          <cell r="A88">
            <v>700103</v>
          </cell>
          <cell r="C88" t="str">
            <v>PHILIPS NEW ZEALAND LIMITED</v>
          </cell>
        </row>
        <row r="89">
          <cell r="A89">
            <v>700127</v>
          </cell>
          <cell r="C89" t="str">
            <v>PHILIPS NEW ZEALAND LIMITED</v>
          </cell>
        </row>
        <row r="90">
          <cell r="A90">
            <v>710404</v>
          </cell>
          <cell r="C90" t="str">
            <v>PHILIPS LYS A/S</v>
          </cell>
        </row>
        <row r="91">
          <cell r="A91">
            <v>720009</v>
          </cell>
          <cell r="C91" t="str">
            <v>VINDO LOGISTIK F HDL U IND GMB</v>
          </cell>
        </row>
        <row r="92">
          <cell r="A92">
            <v>720103</v>
          </cell>
          <cell r="C92" t="str">
            <v>OESTERREICHISCHE PHILIPS IND</v>
          </cell>
        </row>
        <row r="93">
          <cell r="A93">
            <v>721470</v>
          </cell>
          <cell r="C93" t="str">
            <v>VINDO LOGISTIK F HDL U IND GMB</v>
          </cell>
        </row>
        <row r="94">
          <cell r="A94">
            <v>770555</v>
          </cell>
          <cell r="C94" t="str">
            <v>PHILIPS ELECTRONICS AND LIGHTING</v>
          </cell>
        </row>
        <row r="95">
          <cell r="A95">
            <v>780625</v>
          </cell>
          <cell r="C95" t="str">
            <v>Philips Lighting</v>
          </cell>
        </row>
        <row r="96">
          <cell r="A96">
            <v>780662</v>
          </cell>
          <cell r="C96" t="str">
            <v>PHILIPS LIGHTING PABIANICE SA</v>
          </cell>
        </row>
        <row r="97">
          <cell r="A97">
            <v>780663</v>
          </cell>
          <cell r="C97" t="str">
            <v>Philips Lighting Pabianice SA</v>
          </cell>
        </row>
        <row r="98">
          <cell r="A98">
            <v>780718</v>
          </cell>
          <cell r="C98" t="str">
            <v>PHILIPS LIGHTING PABIANICE</v>
          </cell>
        </row>
        <row r="99">
          <cell r="A99">
            <v>780829</v>
          </cell>
          <cell r="C99" t="str">
            <v>PHILIPS LIGHTING PABIANICE</v>
          </cell>
        </row>
        <row r="100">
          <cell r="A100">
            <v>841021</v>
          </cell>
          <cell r="C100" t="str">
            <v>PHILIPS LIGHTING SLOVAKIA</v>
          </cell>
        </row>
        <row r="101">
          <cell r="A101">
            <v>841033</v>
          </cell>
          <cell r="C101" t="str">
            <v>IFC TRANSPORT A.S.</v>
          </cell>
        </row>
        <row r="102">
          <cell r="A102">
            <v>850110</v>
          </cell>
          <cell r="C102" t="str">
            <v>PHILIPS IBERICA,S.A.</v>
          </cell>
        </row>
        <row r="103">
          <cell r="A103">
            <v>850116</v>
          </cell>
          <cell r="C103" t="str">
            <v>NOVALUX IBERICA S.A</v>
          </cell>
        </row>
        <row r="104">
          <cell r="A104">
            <v>850443</v>
          </cell>
          <cell r="C104" t="str">
            <v>PHILIPS IBERICA S.S.</v>
          </cell>
        </row>
        <row r="105">
          <cell r="A105">
            <v>890286</v>
          </cell>
          <cell r="C105" t="str">
            <v>PHILIPS ELECTRONICS (THAILAND) LTD.</v>
          </cell>
        </row>
        <row r="106">
          <cell r="A106">
            <v>910116</v>
          </cell>
          <cell r="C106" t="str">
            <v>PHILIPS CZECH REPUBLIC</v>
          </cell>
        </row>
        <row r="107">
          <cell r="A107">
            <v>910483</v>
          </cell>
          <cell r="C107" t="str">
            <v>PHILIPS CESKA REPUBLICA. S.R.O</v>
          </cell>
        </row>
        <row r="108">
          <cell r="A108">
            <v>920831</v>
          </cell>
          <cell r="C108" t="str">
            <v>TURK PHILIPS TICARET A.S</v>
          </cell>
        </row>
        <row r="109">
          <cell r="A109">
            <v>970594</v>
          </cell>
          <cell r="C109" t="str">
            <v>PHILIPS AB DIVISION LJUS</v>
          </cell>
        </row>
        <row r="110">
          <cell r="A110">
            <v>980366</v>
          </cell>
          <cell r="C110" t="str">
            <v>PHILIPS LIGHTING AG</v>
          </cell>
        </row>
        <row r="111">
          <cell r="A111">
            <v>10000116</v>
          </cell>
          <cell r="C111" t="str">
            <v>JOHNSON CONTROLS INTERIORS LLC</v>
          </cell>
        </row>
        <row r="112">
          <cell r="A112">
            <v>10000117</v>
          </cell>
          <cell r="C112" t="str">
            <v>JOHNSON CONTROLS INTERIORS LLC</v>
          </cell>
        </row>
        <row r="113">
          <cell r="A113">
            <v>21200002</v>
          </cell>
          <cell r="C113" t="str">
            <v>CYCLES ZOGGARH MOHAMED</v>
          </cell>
        </row>
        <row r="114">
          <cell r="A114">
            <v>21200003</v>
          </cell>
          <cell r="C114" t="str">
            <v>MOTOREX</v>
          </cell>
        </row>
        <row r="115">
          <cell r="A115">
            <v>21200011</v>
          </cell>
          <cell r="C115" t="str">
            <v>CYCLES EXPRESS MAROC</v>
          </cell>
        </row>
        <row r="116">
          <cell r="A116">
            <v>21200012</v>
          </cell>
          <cell r="C116" t="str">
            <v>EUROPE CYCLE SA</v>
          </cell>
        </row>
        <row r="117">
          <cell r="A117">
            <v>21200015</v>
          </cell>
          <cell r="C117" t="str">
            <v>AUTODISTRIBUTION MAROC</v>
          </cell>
        </row>
        <row r="118">
          <cell r="A118">
            <v>21200120</v>
          </cell>
          <cell r="C118" t="str">
            <v>CYCLES TAHA TAIEB</v>
          </cell>
        </row>
        <row r="119">
          <cell r="A119">
            <v>21200127</v>
          </cell>
          <cell r="C119" t="str">
            <v>CPT DE CYCLES SARL</v>
          </cell>
        </row>
        <row r="120">
          <cell r="A120">
            <v>21200130</v>
          </cell>
          <cell r="C120" t="str">
            <v>COMOCYCLES COMPTOIR SOULAI</v>
          </cell>
        </row>
        <row r="121">
          <cell r="A121">
            <v>21200155</v>
          </cell>
          <cell r="C121" t="str">
            <v>SADDOUKI</v>
          </cell>
        </row>
        <row r="122">
          <cell r="A122">
            <v>21200171</v>
          </cell>
          <cell r="C122" t="str">
            <v>SPORJOUMA</v>
          </cell>
        </row>
        <row r="123">
          <cell r="A123">
            <v>21200176</v>
          </cell>
          <cell r="C123" t="str">
            <v>ETS MAGHREB ACCESSOIRES</v>
          </cell>
        </row>
        <row r="124">
          <cell r="A124">
            <v>21200177</v>
          </cell>
          <cell r="C124" t="str">
            <v>MAROC ROULEMENTS</v>
          </cell>
        </row>
        <row r="125">
          <cell r="A125">
            <v>21600007</v>
          </cell>
          <cell r="C125" t="str">
            <v>CENT DES COMPT TUNISIENS</v>
          </cell>
        </row>
        <row r="126">
          <cell r="A126">
            <v>21600018</v>
          </cell>
          <cell r="C126" t="str">
            <v>EZZI CYCLES SO.E.C</v>
          </cell>
        </row>
        <row r="127">
          <cell r="A127">
            <v>21600019</v>
          </cell>
          <cell r="C127" t="str">
            <v>CYCLO LOISIRS PLUS</v>
          </cell>
        </row>
        <row r="128">
          <cell r="A128">
            <v>21600020</v>
          </cell>
          <cell r="C128" t="str">
            <v>COMPTOIR D'EQUIPEMENT DE CYCLES</v>
          </cell>
        </row>
        <row r="129">
          <cell r="A129">
            <v>21600135</v>
          </cell>
          <cell r="C129" t="str">
            <v>SOC.VELOMOTO</v>
          </cell>
        </row>
        <row r="130">
          <cell r="A130">
            <v>21600136</v>
          </cell>
          <cell r="C130" t="str">
            <v>STE LE CAOUTCHOUC</v>
          </cell>
        </row>
        <row r="131">
          <cell r="A131">
            <v>21600140</v>
          </cell>
          <cell r="C131" t="str">
            <v>STE CHERIF FRERES</v>
          </cell>
        </row>
        <row r="132">
          <cell r="A132">
            <v>21600143</v>
          </cell>
          <cell r="C132" t="str">
            <v>CYCLOCOMPTOIR</v>
          </cell>
        </row>
        <row r="133">
          <cell r="A133">
            <v>21600144</v>
          </cell>
          <cell r="C133" t="str">
            <v>CYCLOPALAIS</v>
          </cell>
        </row>
        <row r="134">
          <cell r="A134">
            <v>21600146</v>
          </cell>
          <cell r="C134" t="str">
            <v>MOSHEN EL GARGOURI</v>
          </cell>
        </row>
        <row r="135">
          <cell r="A135">
            <v>21600148</v>
          </cell>
          <cell r="C135" t="str">
            <v>STE AFRICA CYCLES</v>
          </cell>
        </row>
        <row r="136">
          <cell r="A136">
            <v>21600151</v>
          </cell>
          <cell r="C136" t="str">
            <v>INTERNATIONAL CYCLES SARL</v>
          </cell>
        </row>
        <row r="137">
          <cell r="A137">
            <v>21600163</v>
          </cell>
          <cell r="C137" t="str">
            <v>A.P.R.</v>
          </cell>
        </row>
        <row r="138">
          <cell r="A138">
            <v>22100105</v>
          </cell>
          <cell r="C138" t="str">
            <v>ETS SICAS</v>
          </cell>
        </row>
        <row r="139">
          <cell r="A139">
            <v>22100113</v>
          </cell>
          <cell r="C139" t="str">
            <v>2 ROUES</v>
          </cell>
        </row>
        <row r="140">
          <cell r="A140">
            <v>22600102</v>
          </cell>
          <cell r="C140" t="str">
            <v>DIACFA</v>
          </cell>
        </row>
        <row r="141">
          <cell r="A141">
            <v>22800008</v>
          </cell>
          <cell r="C141" t="str">
            <v>SAD SOCIETE AFRIQUE DVP SARL</v>
          </cell>
        </row>
        <row r="142">
          <cell r="A142">
            <v>22900008</v>
          </cell>
          <cell r="C142" t="str">
            <v>STE FOLIAON FILS</v>
          </cell>
        </row>
        <row r="143">
          <cell r="A143">
            <v>22900103</v>
          </cell>
          <cell r="C143" t="str">
            <v>STE CARRENA ET FILS</v>
          </cell>
        </row>
        <row r="144">
          <cell r="A144">
            <v>22900113</v>
          </cell>
          <cell r="C144" t="str">
            <v>STE AUTO MOTO</v>
          </cell>
        </row>
        <row r="145">
          <cell r="A145">
            <v>23600102</v>
          </cell>
          <cell r="C145" t="str">
            <v>ETS DAMECA</v>
          </cell>
        </row>
        <row r="146">
          <cell r="A146">
            <v>23700111</v>
          </cell>
          <cell r="C146" t="str">
            <v>ETS PERINGUEY PIECES AUTOS</v>
          </cell>
        </row>
        <row r="147">
          <cell r="A147">
            <v>24100102</v>
          </cell>
          <cell r="C147" t="str">
            <v>DIESEL GABON</v>
          </cell>
        </row>
        <row r="148">
          <cell r="A148">
            <v>24100103</v>
          </cell>
          <cell r="C148" t="str">
            <v>MATFORCE COTEGA</v>
          </cell>
        </row>
        <row r="149">
          <cell r="A149">
            <v>24100104</v>
          </cell>
          <cell r="C149" t="str">
            <v>TECNOTO</v>
          </cell>
        </row>
        <row r="150">
          <cell r="A150">
            <v>24200112</v>
          </cell>
          <cell r="C150" t="str">
            <v>CONGO AUTOMOBILES</v>
          </cell>
        </row>
        <row r="151">
          <cell r="A151">
            <v>26200110</v>
          </cell>
          <cell r="C151" t="str">
            <v>BOURBON PIECES AUTO SARL</v>
          </cell>
        </row>
        <row r="152">
          <cell r="A152">
            <v>26200111</v>
          </cell>
          <cell r="C152" t="str">
            <v>ETS BALBINE REUNION</v>
          </cell>
        </row>
        <row r="153">
          <cell r="A153">
            <v>30000015</v>
          </cell>
          <cell r="C153" t="str">
            <v>TOYOTA HELLAS</v>
          </cell>
        </row>
        <row r="154">
          <cell r="A154">
            <v>30009001</v>
          </cell>
          <cell r="C154" t="str">
            <v>CARREFOUR HELLAS SA</v>
          </cell>
        </row>
        <row r="155">
          <cell r="A155">
            <v>30009002</v>
          </cell>
          <cell r="C155" t="str">
            <v>CARREFOUR "MAKEDONIA"</v>
          </cell>
        </row>
        <row r="156">
          <cell r="A156">
            <v>30009003</v>
          </cell>
          <cell r="C156" t="str">
            <v>CARREFOUR</v>
          </cell>
        </row>
        <row r="157">
          <cell r="A157">
            <v>31000036</v>
          </cell>
          <cell r="C157" t="str">
            <v>ELFA ELEMENTENFABRIEK BV</v>
          </cell>
        </row>
        <row r="158">
          <cell r="A158">
            <v>31000147</v>
          </cell>
          <cell r="C158" t="str">
            <v>TECHNO SERVICE FLASH BV</v>
          </cell>
        </row>
        <row r="159">
          <cell r="A159">
            <v>31000341</v>
          </cell>
          <cell r="C159" t="str">
            <v>AP LOGISTICS BV</v>
          </cell>
        </row>
        <row r="160">
          <cell r="A160">
            <v>31001104</v>
          </cell>
          <cell r="C160" t="str">
            <v>E.G.B. ASSEMBLAGE BV</v>
          </cell>
        </row>
        <row r="161">
          <cell r="A161">
            <v>31001176</v>
          </cell>
          <cell r="C161" t="str">
            <v>ERGONBEDRIJVEN</v>
          </cell>
        </row>
        <row r="162">
          <cell r="A162">
            <v>31001268</v>
          </cell>
          <cell r="C162" t="str">
            <v>SUBARU NEDERLAND</v>
          </cell>
        </row>
        <row r="163">
          <cell r="A163">
            <v>31001382</v>
          </cell>
          <cell r="C163" t="str">
            <v>PLEXUS ICT BV</v>
          </cell>
        </row>
        <row r="164">
          <cell r="A164">
            <v>31001407</v>
          </cell>
          <cell r="C164" t="str">
            <v>AUTOTRON ROSMALEN EXPLOITATIE BV</v>
          </cell>
        </row>
        <row r="165">
          <cell r="A165">
            <v>31001408</v>
          </cell>
          <cell r="C165" t="str">
            <v>AUTOTRON ROSMALEN EXPLOITATIE BV</v>
          </cell>
        </row>
        <row r="166">
          <cell r="A166">
            <v>31001496</v>
          </cell>
          <cell r="C166" t="str">
            <v>M&amp;M DIVING TECHNOLOGY</v>
          </cell>
        </row>
        <row r="167">
          <cell r="A167">
            <v>31001497</v>
          </cell>
          <cell r="C167" t="str">
            <v>TEBUR BV TECHNISCH BUREAU</v>
          </cell>
        </row>
        <row r="168">
          <cell r="A168">
            <v>31001819</v>
          </cell>
          <cell r="C168" t="str">
            <v>PON CAR BV</v>
          </cell>
        </row>
        <row r="169">
          <cell r="A169">
            <v>31003887</v>
          </cell>
          <cell r="C169" t="str">
            <v>ESTEVES PDT B.V.</v>
          </cell>
        </row>
        <row r="170">
          <cell r="A170">
            <v>31013873</v>
          </cell>
          <cell r="C170" t="str">
            <v>BERKHOF HEERENVEEN BV</v>
          </cell>
        </row>
        <row r="171">
          <cell r="A171">
            <v>31015312</v>
          </cell>
          <cell r="C171" t="str">
            <v>AQUAM EUROPE BV   IO</v>
          </cell>
        </row>
        <row r="172">
          <cell r="A172">
            <v>31019752</v>
          </cell>
          <cell r="C172" t="str">
            <v>SCANIA CV AB</v>
          </cell>
        </row>
        <row r="173">
          <cell r="A173">
            <v>31021811</v>
          </cell>
          <cell r="C173" t="str">
            <v>BREZAN AUTOMATERIALEN BV</v>
          </cell>
        </row>
        <row r="174">
          <cell r="A174">
            <v>31032054</v>
          </cell>
          <cell r="C174" t="str">
            <v>EMWE BV H/O EMWE IMPORT</v>
          </cell>
        </row>
        <row r="175">
          <cell r="A175">
            <v>31032440</v>
          </cell>
          <cell r="C175" t="str">
            <v>FIAT AUTO NEDERLAND BV</v>
          </cell>
        </row>
        <row r="176">
          <cell r="A176">
            <v>31042277</v>
          </cell>
          <cell r="C176" t="str">
            <v>NISSAN EUROPE NV</v>
          </cell>
        </row>
        <row r="177">
          <cell r="A177">
            <v>31050343</v>
          </cell>
          <cell r="C177" t="str">
            <v>SHOP SERVICE CENTER BV</v>
          </cell>
        </row>
        <row r="178">
          <cell r="A178">
            <v>31063337</v>
          </cell>
          <cell r="C178" t="str">
            <v>TECHNISCH HANDELSBUREAU</v>
          </cell>
        </row>
        <row r="179">
          <cell r="A179">
            <v>31068204</v>
          </cell>
          <cell r="C179" t="str">
            <v>R.A.O.M. BV</v>
          </cell>
        </row>
        <row r="180">
          <cell r="A180">
            <v>31073003</v>
          </cell>
          <cell r="C180" t="str">
            <v>TECHNO SERVICE FLASH BV</v>
          </cell>
        </row>
        <row r="181">
          <cell r="A181">
            <v>31073243</v>
          </cell>
          <cell r="C181" t="str">
            <v>ELGERSMA PGN BV</v>
          </cell>
        </row>
        <row r="182">
          <cell r="A182">
            <v>31073734</v>
          </cell>
          <cell r="C182" t="str">
            <v>SLUYTER BV</v>
          </cell>
        </row>
        <row r="183">
          <cell r="A183">
            <v>31074016</v>
          </cell>
          <cell r="C183" t="str">
            <v>HALFORDS NEDERLAND BV</v>
          </cell>
        </row>
        <row r="184">
          <cell r="A184">
            <v>31082306</v>
          </cell>
          <cell r="C184" t="str">
            <v>E.G.B. ASSEMBLAGE BV</v>
          </cell>
        </row>
        <row r="185">
          <cell r="A185">
            <v>31082363</v>
          </cell>
          <cell r="C185" t="str">
            <v>DAF TRUCKS NV FAKT. VERW. 5100</v>
          </cell>
        </row>
        <row r="186">
          <cell r="A186">
            <v>31082368</v>
          </cell>
          <cell r="C186" t="str">
            <v>DAF TRUCKS NV FAKT. VERW. 5002</v>
          </cell>
        </row>
        <row r="187">
          <cell r="A187">
            <v>31084147</v>
          </cell>
          <cell r="C187" t="str">
            <v>GRAANSMA AUTOMATERIALEN BV</v>
          </cell>
        </row>
        <row r="188">
          <cell r="A188">
            <v>31084147</v>
          </cell>
          <cell r="C188" t="str">
            <v>GRAANSMA AUTOMATERIALEN BV</v>
          </cell>
        </row>
        <row r="189">
          <cell r="A189">
            <v>31085454</v>
          </cell>
          <cell r="C189" t="str">
            <v>AUTODISTRIBUTION NEDERLAND BV</v>
          </cell>
        </row>
        <row r="190">
          <cell r="A190">
            <v>31086030</v>
          </cell>
          <cell r="C190" t="str">
            <v>CITROEN NEDERLAND BV</v>
          </cell>
        </row>
        <row r="191">
          <cell r="A191">
            <v>31089030</v>
          </cell>
          <cell r="C191" t="str">
            <v>EDCO EINDHOVEN BV</v>
          </cell>
        </row>
        <row r="192">
          <cell r="A192">
            <v>31098123</v>
          </cell>
          <cell r="C192" t="str">
            <v>OCE TECHNOLOGIES BV</v>
          </cell>
        </row>
        <row r="193">
          <cell r="A193">
            <v>31100044</v>
          </cell>
          <cell r="C193" t="str">
            <v>AQUAM EUROPE BV   IO</v>
          </cell>
        </row>
        <row r="194">
          <cell r="A194">
            <v>31100233</v>
          </cell>
          <cell r="C194" t="str">
            <v>DAF TRUCKS NV PARTS ODC</v>
          </cell>
        </row>
        <row r="195">
          <cell r="A195">
            <v>31100234</v>
          </cell>
          <cell r="C195" t="str">
            <v>DAF TRUCKS NV</v>
          </cell>
        </row>
        <row r="196">
          <cell r="A196">
            <v>31100447</v>
          </cell>
          <cell r="C196" t="str">
            <v>SHOPPARTNER BV</v>
          </cell>
        </row>
        <row r="197">
          <cell r="A197">
            <v>31100448</v>
          </cell>
          <cell r="C197" t="str">
            <v>B.G. ZWIJNDRECHT</v>
          </cell>
        </row>
        <row r="198">
          <cell r="A198">
            <v>31100492</v>
          </cell>
          <cell r="C198" t="str">
            <v>YAMAHA MOTOR DISTRIBUTION</v>
          </cell>
        </row>
        <row r="199">
          <cell r="A199">
            <v>31100525</v>
          </cell>
          <cell r="C199" t="str">
            <v>ENGELRO BV</v>
          </cell>
        </row>
        <row r="200">
          <cell r="A200">
            <v>31100526</v>
          </cell>
          <cell r="C200" t="str">
            <v>ENGELRO BV</v>
          </cell>
        </row>
        <row r="201">
          <cell r="A201">
            <v>31107550</v>
          </cell>
          <cell r="C201" t="str">
            <v>OCE TECHNOLOGIES BV</v>
          </cell>
        </row>
        <row r="202">
          <cell r="A202">
            <v>31107554</v>
          </cell>
          <cell r="C202" t="str">
            <v>OCE TECHNOLOGIES BV</v>
          </cell>
        </row>
        <row r="203">
          <cell r="A203">
            <v>31178055</v>
          </cell>
          <cell r="C203" t="str">
            <v>DIDDEN DISTRIBUTIE MAATSCHAPPIJ BV</v>
          </cell>
        </row>
        <row r="204">
          <cell r="A204">
            <v>31239356</v>
          </cell>
          <cell r="C204" t="str">
            <v>EGB METAALBEWERKING BV</v>
          </cell>
        </row>
        <row r="205">
          <cell r="A205">
            <v>31432008</v>
          </cell>
          <cell r="C205" t="str">
            <v>EQUES COATINGS B.V</v>
          </cell>
        </row>
        <row r="206">
          <cell r="A206">
            <v>31665086</v>
          </cell>
          <cell r="C206" t="str">
            <v>KUHNE AUTOMOTIVE BV</v>
          </cell>
        </row>
        <row r="207">
          <cell r="A207">
            <v>31728812</v>
          </cell>
          <cell r="C207" t="str">
            <v>BOVA BV</v>
          </cell>
        </row>
        <row r="208">
          <cell r="A208">
            <v>32001361</v>
          </cell>
          <cell r="C208" t="str">
            <v>DOYEN DANIEL SA</v>
          </cell>
        </row>
        <row r="209">
          <cell r="A209">
            <v>32001710</v>
          </cell>
          <cell r="C209" t="str">
            <v>LES ATELIERS DE BLICQUY</v>
          </cell>
        </row>
        <row r="210">
          <cell r="A210">
            <v>32001836</v>
          </cell>
          <cell r="C210" t="str">
            <v>AUTODISTRIBUTION BELGE</v>
          </cell>
        </row>
        <row r="211">
          <cell r="A211">
            <v>32003249</v>
          </cell>
          <cell r="C211" t="str">
            <v>TOYOTA BELGIUM SA</v>
          </cell>
        </row>
        <row r="212">
          <cell r="A212">
            <v>32003518</v>
          </cell>
          <cell r="C212" t="str">
            <v>DOYEN DANIEL</v>
          </cell>
        </row>
        <row r="213">
          <cell r="A213">
            <v>32007623</v>
          </cell>
          <cell r="C213" t="str">
            <v>AVEDIM</v>
          </cell>
        </row>
        <row r="214">
          <cell r="A214">
            <v>32014328</v>
          </cell>
          <cell r="C214" t="str">
            <v>EMGO</v>
          </cell>
        </row>
        <row r="215">
          <cell r="A215">
            <v>32014449</v>
          </cell>
          <cell r="C215" t="str">
            <v>PACAUTO N.V.</v>
          </cell>
        </row>
        <row r="216">
          <cell r="A216">
            <v>32014918</v>
          </cell>
          <cell r="C216" t="str">
            <v>ADITEC N.V.</v>
          </cell>
        </row>
        <row r="217">
          <cell r="A217">
            <v>32015114</v>
          </cell>
          <cell r="C217" t="str">
            <v>VALEO ATH</v>
          </cell>
        </row>
        <row r="218">
          <cell r="A218">
            <v>32015246</v>
          </cell>
          <cell r="C218" t="str">
            <v>INDUPOL INTERNATIONAL N.V.</v>
          </cell>
        </row>
        <row r="219">
          <cell r="A219">
            <v>32015794</v>
          </cell>
          <cell r="C219" t="str">
            <v>MOTOR PARTS  SA</v>
          </cell>
        </row>
        <row r="220">
          <cell r="A220">
            <v>32016001</v>
          </cell>
          <cell r="C220" t="str">
            <v>VANOEKEL  N.V.</v>
          </cell>
        </row>
        <row r="221">
          <cell r="A221">
            <v>32016281</v>
          </cell>
          <cell r="C221" t="str">
            <v>DAF TRUCKS VLAANDEREN  N.V.</v>
          </cell>
        </row>
        <row r="222">
          <cell r="A222">
            <v>32016303</v>
          </cell>
          <cell r="C222" t="str">
            <v>TOYOTA BELGIUM  NV</v>
          </cell>
        </row>
        <row r="223">
          <cell r="A223">
            <v>32016395</v>
          </cell>
          <cell r="C223" t="str">
            <v>JONCKHEERE BUS &amp; COACH  NV</v>
          </cell>
        </row>
        <row r="224">
          <cell r="A224">
            <v>32016528</v>
          </cell>
          <cell r="C224" t="str">
            <v>TRANSIT E.E. bvba</v>
          </cell>
        </row>
        <row r="225">
          <cell r="A225">
            <v>32090177</v>
          </cell>
          <cell r="C225" t="str">
            <v>SCANIA CV AB</v>
          </cell>
        </row>
        <row r="226">
          <cell r="A226">
            <v>32090177</v>
          </cell>
          <cell r="C226" t="str">
            <v>SCANIA CV AB</v>
          </cell>
        </row>
        <row r="227">
          <cell r="A227">
            <v>32090221</v>
          </cell>
          <cell r="C227" t="str">
            <v>Volvo Parts Corporation</v>
          </cell>
        </row>
        <row r="228">
          <cell r="A228">
            <v>32090221</v>
          </cell>
          <cell r="C228" t="str">
            <v>Volvo Parts Corporation</v>
          </cell>
        </row>
        <row r="229">
          <cell r="A229">
            <v>32090241</v>
          </cell>
          <cell r="C229" t="str">
            <v>Volvo Europa Truck NV</v>
          </cell>
        </row>
        <row r="230">
          <cell r="A230">
            <v>33000029</v>
          </cell>
          <cell r="C230" t="str">
            <v>CARREFOUR BORDEAUX BEGLES</v>
          </cell>
        </row>
        <row r="231">
          <cell r="A231">
            <v>33000064</v>
          </cell>
          <cell r="C231" t="str">
            <v>PHILIPS FRANCE</v>
          </cell>
        </row>
        <row r="232">
          <cell r="A232">
            <v>33000104</v>
          </cell>
          <cell r="C232" t="str">
            <v>SCA COPESA</v>
          </cell>
        </row>
        <row r="233">
          <cell r="A233">
            <v>33000112</v>
          </cell>
          <cell r="C233" t="str">
            <v>TROUVE FRANCE</v>
          </cell>
        </row>
        <row r="234">
          <cell r="A234">
            <v>33000139</v>
          </cell>
          <cell r="C234" t="str">
            <v>JOHNSON CONTROLS</v>
          </cell>
        </row>
        <row r="235">
          <cell r="A235">
            <v>33000185</v>
          </cell>
          <cell r="C235" t="str">
            <v>SCE AUTOMOBILE CARREFOUR</v>
          </cell>
        </row>
        <row r="236">
          <cell r="A236">
            <v>33000186</v>
          </cell>
          <cell r="C236" t="str">
            <v>SCE AUTOMOBILE SOGARA SNC</v>
          </cell>
        </row>
        <row r="237">
          <cell r="A237">
            <v>33000276</v>
          </cell>
          <cell r="C237" t="str">
            <v>SIMA</v>
          </cell>
        </row>
        <row r="238">
          <cell r="A238">
            <v>33000278</v>
          </cell>
          <cell r="C238" t="str">
            <v>SACIM</v>
          </cell>
        </row>
        <row r="239">
          <cell r="A239">
            <v>33000283</v>
          </cell>
          <cell r="C239" t="str">
            <v>CARTIER TECHNOLOGIES</v>
          </cell>
        </row>
        <row r="240">
          <cell r="A240">
            <v>33000284</v>
          </cell>
          <cell r="C240" t="str">
            <v>PLASTIC ALPES</v>
          </cell>
        </row>
        <row r="241">
          <cell r="A241">
            <v>33000327</v>
          </cell>
          <cell r="C241" t="str">
            <v>CEA AXO SCINTEX</v>
          </cell>
        </row>
        <row r="242">
          <cell r="A242">
            <v>33000327</v>
          </cell>
          <cell r="C242" t="str">
            <v>CEA AXO SCINTEX</v>
          </cell>
        </row>
        <row r="243">
          <cell r="A243">
            <v>33000357</v>
          </cell>
          <cell r="C243" t="str">
            <v>IRIS BUS FRANCE</v>
          </cell>
        </row>
        <row r="244">
          <cell r="A244">
            <v>33000358</v>
          </cell>
          <cell r="C244" t="str">
            <v>ALSACE DEMPA</v>
          </cell>
        </row>
        <row r="245">
          <cell r="A245">
            <v>33000359</v>
          </cell>
          <cell r="C245" t="str">
            <v>HAPPICH FRANCE</v>
          </cell>
        </row>
        <row r="246">
          <cell r="A246">
            <v>33000361</v>
          </cell>
          <cell r="C246" t="str">
            <v>SOVAB</v>
          </cell>
        </row>
        <row r="247">
          <cell r="A247">
            <v>33000382</v>
          </cell>
          <cell r="C247" t="str">
            <v>CARREFOUR LOGIST. NON ALIMENTAIRE</v>
          </cell>
        </row>
        <row r="248">
          <cell r="A248">
            <v>33000389</v>
          </cell>
          <cell r="C248" t="str">
            <v>V.P.A.</v>
          </cell>
        </row>
        <row r="249">
          <cell r="A249">
            <v>33000405</v>
          </cell>
          <cell r="C249" t="str">
            <v>AUTEROCHE</v>
          </cell>
        </row>
        <row r="250">
          <cell r="A250">
            <v>33000406</v>
          </cell>
          <cell r="C250" t="str">
            <v>AAMIPI</v>
          </cell>
        </row>
        <row r="251">
          <cell r="A251">
            <v>33000407</v>
          </cell>
          <cell r="C251" t="str">
            <v>CAMIVA</v>
          </cell>
        </row>
        <row r="252">
          <cell r="A252">
            <v>33000408</v>
          </cell>
          <cell r="C252" t="str">
            <v>DEMO ASSEMBLAGE</v>
          </cell>
        </row>
        <row r="253">
          <cell r="A253">
            <v>33000409</v>
          </cell>
          <cell r="C253" t="str">
            <v>SARR</v>
          </cell>
        </row>
        <row r="254">
          <cell r="A254">
            <v>33000412</v>
          </cell>
          <cell r="C254" t="str">
            <v>MGI COUTIER</v>
          </cell>
        </row>
        <row r="255">
          <cell r="A255">
            <v>33000419</v>
          </cell>
          <cell r="C255" t="str">
            <v>MAGNETI MARELLI FRANCE</v>
          </cell>
        </row>
        <row r="256">
          <cell r="A256">
            <v>33000423</v>
          </cell>
          <cell r="C256" t="str">
            <v>SCE AUTOMOBILE SOGARA</v>
          </cell>
        </row>
        <row r="257">
          <cell r="A257">
            <v>33000449</v>
          </cell>
          <cell r="C257" t="str">
            <v>STIPA SA</v>
          </cell>
        </row>
        <row r="258">
          <cell r="A258">
            <v>33000460</v>
          </cell>
          <cell r="C258" t="str">
            <v>MAGNETI MARELLI FRANCE</v>
          </cell>
        </row>
        <row r="259">
          <cell r="A259">
            <v>33000468</v>
          </cell>
          <cell r="C259" t="str">
            <v>RENAULT ALPINE</v>
          </cell>
        </row>
        <row r="260">
          <cell r="A260">
            <v>33000473</v>
          </cell>
          <cell r="C260" t="str">
            <v>RVI VENISSIEUX GARE 53</v>
          </cell>
        </row>
        <row r="261">
          <cell r="A261">
            <v>33000475</v>
          </cell>
          <cell r="C261" t="str">
            <v>RVI BLAINVILLE GARE RO</v>
          </cell>
        </row>
        <row r="262">
          <cell r="A262">
            <v>33000476</v>
          </cell>
          <cell r="C262" t="str">
            <v>RVI BOURG EN BRESSE</v>
          </cell>
        </row>
        <row r="263">
          <cell r="A263">
            <v>33000497</v>
          </cell>
          <cell r="C263" t="str">
            <v>ROBERT ET HOUOT</v>
          </cell>
        </row>
        <row r="264">
          <cell r="A264">
            <v>33000498</v>
          </cell>
          <cell r="C264" t="str">
            <v>GUIHEUX</v>
          </cell>
        </row>
        <row r="265">
          <cell r="A265">
            <v>33000505</v>
          </cell>
          <cell r="C265" t="str">
            <v>ETS PUYEO ET CIE</v>
          </cell>
        </row>
        <row r="266">
          <cell r="A266">
            <v>33000507</v>
          </cell>
          <cell r="C266" t="str">
            <v>FLAURAUD SCE AUTO SA</v>
          </cell>
        </row>
        <row r="267">
          <cell r="A267">
            <v>33000509</v>
          </cell>
          <cell r="C267" t="str">
            <v>PILAYROU F. ETS</v>
          </cell>
        </row>
        <row r="268">
          <cell r="A268">
            <v>33000512</v>
          </cell>
          <cell r="C268" t="str">
            <v>POUR L'AUTO CIOCCI ETS</v>
          </cell>
        </row>
        <row r="269">
          <cell r="A269">
            <v>33000515</v>
          </cell>
          <cell r="C269" t="str">
            <v>DIFAXA</v>
          </cell>
        </row>
        <row r="270">
          <cell r="A270">
            <v>33000516</v>
          </cell>
          <cell r="C270" t="str">
            <v>CHOLLET ETS</v>
          </cell>
        </row>
        <row r="271">
          <cell r="A271">
            <v>33000529</v>
          </cell>
          <cell r="C271" t="str">
            <v>RAGUES</v>
          </cell>
        </row>
        <row r="272">
          <cell r="A272">
            <v>33000534</v>
          </cell>
          <cell r="C272" t="str">
            <v>STEIMA</v>
          </cell>
        </row>
        <row r="273">
          <cell r="A273">
            <v>33000538</v>
          </cell>
          <cell r="C273" t="str">
            <v>DELAHAY ETS</v>
          </cell>
        </row>
        <row r="274">
          <cell r="A274">
            <v>33000539</v>
          </cell>
          <cell r="C274" t="str">
            <v>FREISS PAUL ETS</v>
          </cell>
        </row>
        <row r="275">
          <cell r="A275">
            <v>33000540</v>
          </cell>
          <cell r="C275" t="str">
            <v>GOBILLOT</v>
          </cell>
        </row>
        <row r="276">
          <cell r="A276">
            <v>33000542</v>
          </cell>
          <cell r="C276" t="str">
            <v>LAURENT POUR AUTOSERVICE</v>
          </cell>
        </row>
        <row r="277">
          <cell r="A277">
            <v>33000544</v>
          </cell>
          <cell r="C277" t="str">
            <v>BESNARD ET GERARD ETS</v>
          </cell>
        </row>
        <row r="278">
          <cell r="A278">
            <v>33000549</v>
          </cell>
          <cell r="C278" t="str">
            <v>AUTOBRICO SERVICES</v>
          </cell>
        </row>
        <row r="279">
          <cell r="A279">
            <v>33000553</v>
          </cell>
          <cell r="C279" t="str">
            <v>AD 73 REY-LANGAIN</v>
          </cell>
        </row>
        <row r="280">
          <cell r="A280">
            <v>33000555</v>
          </cell>
          <cell r="C280" t="str">
            <v>BUSNENGO ET CIE</v>
          </cell>
        </row>
        <row r="281">
          <cell r="A281">
            <v>33000556</v>
          </cell>
          <cell r="C281" t="str">
            <v>LE HELLO SA</v>
          </cell>
        </row>
        <row r="282">
          <cell r="A282">
            <v>33000557</v>
          </cell>
          <cell r="C282" t="str">
            <v>AFEPAC ETS</v>
          </cell>
        </row>
        <row r="283">
          <cell r="A283">
            <v>33000558</v>
          </cell>
          <cell r="C283" t="str">
            <v>PANSIER ET BRANTE ETS</v>
          </cell>
        </row>
        <row r="284">
          <cell r="A284">
            <v>33000572</v>
          </cell>
          <cell r="C284" t="str">
            <v>IMPEX SA</v>
          </cell>
        </row>
        <row r="285">
          <cell r="A285">
            <v>33000577</v>
          </cell>
          <cell r="C285" t="str">
            <v>SEMAA DISTRIBUTION</v>
          </cell>
        </row>
        <row r="286">
          <cell r="A286">
            <v>33000578</v>
          </cell>
          <cell r="C286" t="str">
            <v>RENAULT MCA MAG.2525</v>
          </cell>
        </row>
        <row r="287">
          <cell r="A287">
            <v>33000584</v>
          </cell>
          <cell r="C287" t="str">
            <v>SARA PIERRE SA</v>
          </cell>
        </row>
        <row r="288">
          <cell r="A288">
            <v>33000585</v>
          </cell>
          <cell r="C288" t="str">
            <v>FIGA SA</v>
          </cell>
        </row>
        <row r="289">
          <cell r="A289">
            <v>33000586</v>
          </cell>
          <cell r="C289" t="str">
            <v>SABATIE SA</v>
          </cell>
        </row>
        <row r="290">
          <cell r="A290">
            <v>33000594</v>
          </cell>
          <cell r="C290" t="str">
            <v>RENAULT</v>
          </cell>
        </row>
        <row r="291">
          <cell r="A291">
            <v>33000608</v>
          </cell>
          <cell r="C291" t="str">
            <v>SCE AUTOMOBILE SOGARA PURP</v>
          </cell>
        </row>
        <row r="292">
          <cell r="A292">
            <v>33000638</v>
          </cell>
          <cell r="C292" t="str">
            <v>VIDALAUTO</v>
          </cell>
        </row>
        <row r="293">
          <cell r="A293">
            <v>33000640</v>
          </cell>
          <cell r="C293" t="str">
            <v>VIDALAUTO</v>
          </cell>
        </row>
        <row r="294">
          <cell r="A294">
            <v>33000658</v>
          </cell>
          <cell r="C294" t="str">
            <v>R.P.A.</v>
          </cell>
        </row>
        <row r="295">
          <cell r="A295">
            <v>33000663</v>
          </cell>
          <cell r="C295" t="str">
            <v>C.A.P. DIS.</v>
          </cell>
        </row>
        <row r="296">
          <cell r="A296">
            <v>33000677</v>
          </cell>
          <cell r="C296" t="str">
            <v>L.C.I.E</v>
          </cell>
        </row>
        <row r="297">
          <cell r="A297">
            <v>33000678</v>
          </cell>
          <cell r="C297" t="str">
            <v>UTAC CENTRE D'ESSAIS</v>
          </cell>
        </row>
        <row r="298">
          <cell r="A298">
            <v>33000704</v>
          </cell>
          <cell r="C298" t="str">
            <v>D.A.V.</v>
          </cell>
        </row>
        <row r="299">
          <cell r="A299">
            <v>33000708</v>
          </cell>
          <cell r="C299" t="str">
            <v>CARREFOUR FRANCE - SERVICE EXPORT</v>
          </cell>
        </row>
        <row r="300">
          <cell r="A300">
            <v>33000719</v>
          </cell>
          <cell r="C300" t="str">
            <v>H.T.C. EQUIPEMENTS</v>
          </cell>
        </row>
        <row r="301">
          <cell r="A301">
            <v>33000731</v>
          </cell>
          <cell r="C301" t="str">
            <v>CREUTZWALD PIECES AUTOS</v>
          </cell>
        </row>
        <row r="302">
          <cell r="A302">
            <v>33000753</v>
          </cell>
          <cell r="C302" t="str">
            <v>VALEO BOBIGNY</v>
          </cell>
        </row>
        <row r="303">
          <cell r="A303">
            <v>33000798</v>
          </cell>
          <cell r="C303" t="str">
            <v>SCE AUTOMOBILE SOGARA LORMONT</v>
          </cell>
        </row>
        <row r="304">
          <cell r="A304">
            <v>33000818</v>
          </cell>
          <cell r="C304" t="str">
            <v>C.E.M.M. THOME</v>
          </cell>
        </row>
        <row r="305">
          <cell r="A305">
            <v>33000852</v>
          </cell>
          <cell r="C305" t="str">
            <v>ELECTR-AUTO</v>
          </cell>
        </row>
        <row r="306">
          <cell r="A306">
            <v>33000854</v>
          </cell>
          <cell r="C306" t="str">
            <v>FIPA</v>
          </cell>
        </row>
        <row r="307">
          <cell r="A307">
            <v>33000856</v>
          </cell>
          <cell r="C307" t="str">
            <v>C.P. SA</v>
          </cell>
        </row>
        <row r="308">
          <cell r="A308">
            <v>33000861</v>
          </cell>
          <cell r="C308" t="str">
            <v>BRACH / PETR. ETS</v>
          </cell>
        </row>
        <row r="309">
          <cell r="A309">
            <v>33000865</v>
          </cell>
          <cell r="C309" t="str">
            <v>CEA AXO SCINTEX</v>
          </cell>
        </row>
        <row r="310">
          <cell r="A310">
            <v>33000908</v>
          </cell>
          <cell r="C310" t="str">
            <v>CITROEN USINE DE JANAIS</v>
          </cell>
        </row>
        <row r="311">
          <cell r="A311">
            <v>33000915</v>
          </cell>
          <cell r="C311" t="str">
            <v>IMPEX - Department MACOREX</v>
          </cell>
        </row>
        <row r="312">
          <cell r="A312">
            <v>33000916</v>
          </cell>
          <cell r="C312" t="str">
            <v>FOUQUIAU SA</v>
          </cell>
        </row>
        <row r="313">
          <cell r="A313">
            <v>33000918</v>
          </cell>
          <cell r="C313" t="str">
            <v>CHAUVIN SA</v>
          </cell>
        </row>
        <row r="314">
          <cell r="A314">
            <v>33000946</v>
          </cell>
          <cell r="C314" t="str">
            <v>PEUGEOT CKD VESOUL</v>
          </cell>
        </row>
        <row r="315">
          <cell r="A315">
            <v>33000949</v>
          </cell>
          <cell r="C315" t="str">
            <v>SCE AUTOMOBILE CARREFOUR</v>
          </cell>
        </row>
        <row r="316">
          <cell r="A316">
            <v>33000950</v>
          </cell>
          <cell r="C316" t="str">
            <v>SCE AUTOMOBILE CARREFOUR</v>
          </cell>
        </row>
        <row r="317">
          <cell r="A317">
            <v>33000978</v>
          </cell>
          <cell r="C317" t="str">
            <v>SALFAC</v>
          </cell>
        </row>
        <row r="318">
          <cell r="A318">
            <v>33001081</v>
          </cell>
          <cell r="C318" t="str">
            <v>SCE AUTOMOBILE SOGARA MERIGNAC</v>
          </cell>
        </row>
        <row r="319">
          <cell r="A319">
            <v>33001094</v>
          </cell>
          <cell r="C319" t="str">
            <v>OPCAIM</v>
          </cell>
        </row>
        <row r="320">
          <cell r="A320">
            <v>33001198</v>
          </cell>
          <cell r="C320" t="str">
            <v>GIRONDE AUTO PIECES</v>
          </cell>
        </row>
        <row r="321">
          <cell r="A321">
            <v>33001278</v>
          </cell>
          <cell r="C321" t="str">
            <v>ADEDIS</v>
          </cell>
        </row>
        <row r="322">
          <cell r="A322">
            <v>33001291</v>
          </cell>
          <cell r="C322" t="str">
            <v>ROYNEAU TRANSPORTS</v>
          </cell>
        </row>
        <row r="323">
          <cell r="A323">
            <v>33001328</v>
          </cell>
          <cell r="C323" t="str">
            <v>HYPER MONTESSON SNM</v>
          </cell>
        </row>
        <row r="324">
          <cell r="A324">
            <v>33001377</v>
          </cell>
          <cell r="C324" t="str">
            <v>BARRAULT SA</v>
          </cell>
        </row>
        <row r="325">
          <cell r="A325">
            <v>33001583</v>
          </cell>
          <cell r="C325" t="str">
            <v>NTS TRANSPORTS INTERNATIONAL</v>
          </cell>
        </row>
        <row r="326">
          <cell r="A326">
            <v>33001784</v>
          </cell>
          <cell r="C326" t="str">
            <v>MELUN PIECES ACCESSOIRES</v>
          </cell>
        </row>
        <row r="327">
          <cell r="A327">
            <v>33001792</v>
          </cell>
          <cell r="C327" t="str">
            <v>MARWI FRANCE SA</v>
          </cell>
        </row>
        <row r="328">
          <cell r="A328">
            <v>33001821</v>
          </cell>
          <cell r="C328" t="str">
            <v>SOCOP INDUSTRIES</v>
          </cell>
        </row>
        <row r="329">
          <cell r="A329">
            <v>33001827</v>
          </cell>
          <cell r="C329" t="str">
            <v>SCE AUTOMOBILE CARREFOUR</v>
          </cell>
        </row>
        <row r="330">
          <cell r="A330">
            <v>33001837</v>
          </cell>
          <cell r="C330" t="str">
            <v>M.P.I.B.</v>
          </cell>
        </row>
        <row r="331">
          <cell r="A331">
            <v>33001843</v>
          </cell>
          <cell r="C331" t="str">
            <v>COMPTOIR COMMERCIAL EUROPEEN</v>
          </cell>
        </row>
        <row r="332">
          <cell r="A332">
            <v>33001843</v>
          </cell>
          <cell r="C332" t="str">
            <v>COMPTOIR COMMERCIAL EUROPEEN</v>
          </cell>
        </row>
        <row r="333">
          <cell r="A333">
            <v>33001868</v>
          </cell>
          <cell r="C333" t="str">
            <v>INPACK</v>
          </cell>
        </row>
        <row r="334">
          <cell r="A334">
            <v>33001885</v>
          </cell>
          <cell r="C334" t="str">
            <v>TOUT POUR L'AUTO</v>
          </cell>
        </row>
        <row r="335">
          <cell r="A335">
            <v>33001898</v>
          </cell>
          <cell r="C335" t="str">
            <v>RENAULT</v>
          </cell>
        </row>
        <row r="336">
          <cell r="A336">
            <v>33001954</v>
          </cell>
          <cell r="C336" t="str">
            <v>LEGENDRE SA</v>
          </cell>
        </row>
        <row r="337">
          <cell r="A337">
            <v>33002101</v>
          </cell>
          <cell r="C337" t="str">
            <v>V.R.M. DISTRIBUTION</v>
          </cell>
        </row>
        <row r="338">
          <cell r="A338">
            <v>33002109</v>
          </cell>
          <cell r="C338" t="str">
            <v>STAR G</v>
          </cell>
        </row>
        <row r="339">
          <cell r="A339">
            <v>33002135</v>
          </cell>
          <cell r="C339" t="str">
            <v>CEIT INDUSTRIE</v>
          </cell>
        </row>
        <row r="340">
          <cell r="A340">
            <v>33002222</v>
          </cell>
          <cell r="C340" t="str">
            <v>HYPER MONTESSON SNM</v>
          </cell>
        </row>
        <row r="341">
          <cell r="A341">
            <v>33002392</v>
          </cell>
          <cell r="C341" t="str">
            <v>SODEA EXPORT</v>
          </cell>
        </row>
        <row r="342">
          <cell r="A342">
            <v>33002394</v>
          </cell>
          <cell r="C342" t="str">
            <v>AUTO PEUGEOT</v>
          </cell>
        </row>
        <row r="343">
          <cell r="A343">
            <v>33002398</v>
          </cell>
          <cell r="C343" t="str">
            <v>SODICAM VI</v>
          </cell>
        </row>
        <row r="344">
          <cell r="A344">
            <v>33002410</v>
          </cell>
          <cell r="C344" t="str">
            <v>C R I</v>
          </cell>
        </row>
        <row r="345">
          <cell r="A345">
            <v>33002423</v>
          </cell>
          <cell r="C345" t="str">
            <v>AUTO PEUGEOT TR GEFCO CF62</v>
          </cell>
        </row>
        <row r="346">
          <cell r="A346">
            <v>33002430</v>
          </cell>
          <cell r="C346" t="str">
            <v>ADRIEN SA</v>
          </cell>
        </row>
        <row r="347">
          <cell r="A347">
            <v>33002442</v>
          </cell>
          <cell r="C347" t="str">
            <v>STE RENAULT VI DPR CF 4</v>
          </cell>
        </row>
        <row r="348">
          <cell r="A348">
            <v>33002446</v>
          </cell>
          <cell r="C348" t="str">
            <v>PLASTIP</v>
          </cell>
        </row>
        <row r="349">
          <cell r="A349">
            <v>33002453</v>
          </cell>
          <cell r="C349" t="str">
            <v>SCE AUTOMOBILE CARREFOUR</v>
          </cell>
        </row>
        <row r="350">
          <cell r="A350">
            <v>33002454</v>
          </cell>
          <cell r="C350" t="str">
            <v>SODICAM VL</v>
          </cell>
        </row>
        <row r="351">
          <cell r="A351">
            <v>33002459</v>
          </cell>
          <cell r="C351" t="str">
            <v>RENAULT LYON</v>
          </cell>
        </row>
        <row r="352">
          <cell r="A352">
            <v>33002483</v>
          </cell>
          <cell r="C352" t="str">
            <v>OMNIUM MANOSQUIN</v>
          </cell>
        </row>
        <row r="353">
          <cell r="A353">
            <v>33002485</v>
          </cell>
          <cell r="C353" t="str">
            <v>BERNARD PIECES AUTOMOBILES</v>
          </cell>
        </row>
        <row r="354">
          <cell r="A354">
            <v>33002488</v>
          </cell>
          <cell r="C354" t="str">
            <v>AUTO 30 M.CHAMPETIER</v>
          </cell>
        </row>
        <row r="355">
          <cell r="A355">
            <v>33002493</v>
          </cell>
          <cell r="C355" t="str">
            <v>KLAXCAR FRANCE</v>
          </cell>
        </row>
        <row r="356">
          <cell r="A356">
            <v>33002523</v>
          </cell>
          <cell r="C356" t="str">
            <v>ARCANE</v>
          </cell>
        </row>
        <row r="357">
          <cell r="A357">
            <v>33002527</v>
          </cell>
          <cell r="C357" t="str">
            <v>DIESEL ELECTRICITE SERVICE</v>
          </cell>
        </row>
        <row r="358">
          <cell r="A358">
            <v>33002540</v>
          </cell>
          <cell r="C358" t="str">
            <v>FORCE DISTRIBUTION 54</v>
          </cell>
        </row>
        <row r="359">
          <cell r="A359">
            <v>33002554</v>
          </cell>
          <cell r="C359" t="str">
            <v>SCE AUTOMOBILE CARREFOUR</v>
          </cell>
        </row>
        <row r="360">
          <cell r="A360">
            <v>33002641</v>
          </cell>
          <cell r="C360" t="str">
            <v>D.D.F. SA</v>
          </cell>
        </row>
        <row r="361">
          <cell r="A361">
            <v>33002682</v>
          </cell>
          <cell r="C361" t="str">
            <v>RIVORET</v>
          </cell>
        </row>
        <row r="362">
          <cell r="A362">
            <v>33002690</v>
          </cell>
          <cell r="C362" t="str">
            <v>CASTELLI-POCHON ETS</v>
          </cell>
        </row>
        <row r="363">
          <cell r="A363">
            <v>33002701</v>
          </cell>
          <cell r="C363" t="str">
            <v>ENTREPOT CROWE</v>
          </cell>
        </row>
        <row r="364">
          <cell r="A364">
            <v>33002765</v>
          </cell>
          <cell r="C364" t="str">
            <v>P L E</v>
          </cell>
        </row>
        <row r="365">
          <cell r="A365">
            <v>33002790</v>
          </cell>
          <cell r="C365" t="str">
            <v>PIERRE AUTO</v>
          </cell>
        </row>
        <row r="366">
          <cell r="A366">
            <v>33002903</v>
          </cell>
          <cell r="C366" t="str">
            <v>PLURIS SARL</v>
          </cell>
        </row>
        <row r="367">
          <cell r="A367">
            <v>33002931</v>
          </cell>
          <cell r="C367" t="str">
            <v>ITS FABRY</v>
          </cell>
        </row>
        <row r="368">
          <cell r="A368">
            <v>33003085</v>
          </cell>
          <cell r="C368" t="str">
            <v>IMPEX SA</v>
          </cell>
        </row>
        <row r="369">
          <cell r="A369">
            <v>33003105</v>
          </cell>
          <cell r="C369" t="str">
            <v>STEELCASE STRAFOR</v>
          </cell>
        </row>
        <row r="370">
          <cell r="A370">
            <v>33003199</v>
          </cell>
          <cell r="C370" t="str">
            <v>ELECTRO DIESEL SERVICE</v>
          </cell>
        </row>
        <row r="371">
          <cell r="A371">
            <v>33003232</v>
          </cell>
          <cell r="C371" t="str">
            <v>VALEO VISION</v>
          </cell>
        </row>
        <row r="372">
          <cell r="A372">
            <v>33003237</v>
          </cell>
          <cell r="C372" t="str">
            <v>VALEO VISION</v>
          </cell>
        </row>
        <row r="373">
          <cell r="A373">
            <v>33003243</v>
          </cell>
          <cell r="C373" t="str">
            <v>CARREFOUR GUINGAMP</v>
          </cell>
        </row>
        <row r="374">
          <cell r="A374">
            <v>33003271</v>
          </cell>
          <cell r="C374" t="str">
            <v>CHARETON ETS</v>
          </cell>
        </row>
        <row r="375">
          <cell r="A375">
            <v>33003375</v>
          </cell>
          <cell r="C375" t="str">
            <v>AUTO PEUGEOT</v>
          </cell>
        </row>
        <row r="376">
          <cell r="A376">
            <v>33003377</v>
          </cell>
          <cell r="C376" t="str">
            <v>RENAULT VI</v>
          </cell>
        </row>
        <row r="377">
          <cell r="A377">
            <v>33003424</v>
          </cell>
          <cell r="C377" t="str">
            <v>RENAULT LYON</v>
          </cell>
        </row>
        <row r="378">
          <cell r="A378">
            <v>33003427</v>
          </cell>
          <cell r="C378" t="str">
            <v>RENAULT LYON</v>
          </cell>
        </row>
        <row r="379">
          <cell r="A379">
            <v>33003440</v>
          </cell>
          <cell r="C379" t="str">
            <v>CARREFOUR PAIMPOL</v>
          </cell>
        </row>
        <row r="380">
          <cell r="A380">
            <v>33003491</v>
          </cell>
          <cell r="C380" t="str">
            <v>RVI GARE U1</v>
          </cell>
        </row>
        <row r="381">
          <cell r="A381">
            <v>33003491</v>
          </cell>
          <cell r="C381" t="str">
            <v>RVI GARE U1</v>
          </cell>
        </row>
        <row r="382">
          <cell r="A382">
            <v>33003516</v>
          </cell>
          <cell r="C382" t="str">
            <v>ARIES INDUSTRIES STRUCTURE</v>
          </cell>
        </row>
        <row r="383">
          <cell r="A383">
            <v>33003526</v>
          </cell>
          <cell r="C383" t="str">
            <v>GUYENNE GASCOGNE</v>
          </cell>
        </row>
        <row r="384">
          <cell r="A384">
            <v>33003527</v>
          </cell>
          <cell r="C384" t="str">
            <v>GUYENNE ET GASCOGNE</v>
          </cell>
        </row>
        <row r="385">
          <cell r="A385">
            <v>33003530</v>
          </cell>
          <cell r="C385" t="str">
            <v>COOP ATLANTIQUE</v>
          </cell>
        </row>
        <row r="386">
          <cell r="A386">
            <v>33003531</v>
          </cell>
          <cell r="C386" t="str">
            <v>CARREFOUR ST JUNIEN</v>
          </cell>
        </row>
        <row r="387">
          <cell r="A387">
            <v>33003569</v>
          </cell>
          <cell r="C387" t="str">
            <v>I S I</v>
          </cell>
        </row>
        <row r="388">
          <cell r="A388">
            <v>33003604</v>
          </cell>
          <cell r="C388" t="str">
            <v>LOREDIS SA</v>
          </cell>
        </row>
        <row r="389">
          <cell r="A389">
            <v>33003612</v>
          </cell>
          <cell r="C389" t="str">
            <v>RVI BLAINVILLE GARE Q3</v>
          </cell>
        </row>
        <row r="390">
          <cell r="A390">
            <v>33003619</v>
          </cell>
          <cell r="C390" t="str">
            <v>LOREDIS</v>
          </cell>
        </row>
        <row r="391">
          <cell r="A391">
            <v>33003625</v>
          </cell>
          <cell r="C391" t="str">
            <v>FRERE SA</v>
          </cell>
        </row>
        <row r="392">
          <cell r="A392">
            <v>33003660</v>
          </cell>
          <cell r="C392" t="str">
            <v>FODA</v>
          </cell>
        </row>
        <row r="393">
          <cell r="A393">
            <v>33003689</v>
          </cell>
          <cell r="C393" t="str">
            <v>CARREFOUR LOUDEAC</v>
          </cell>
        </row>
        <row r="394">
          <cell r="A394">
            <v>33003706</v>
          </cell>
          <cell r="C394" t="str">
            <v>CARREFOUR BOULAZAC</v>
          </cell>
        </row>
        <row r="395">
          <cell r="A395">
            <v>33003713</v>
          </cell>
          <cell r="C395" t="str">
            <v>PAC DISTRIBUTION</v>
          </cell>
        </row>
        <row r="396">
          <cell r="A396">
            <v>33003746</v>
          </cell>
          <cell r="C396" t="str">
            <v>CARLSON WAGONLIT</v>
          </cell>
        </row>
        <row r="397">
          <cell r="A397">
            <v>33003796</v>
          </cell>
          <cell r="C397" t="str">
            <v>SCE AUTOMOBILE CARREFOUR DRANCY</v>
          </cell>
        </row>
        <row r="398">
          <cell r="A398">
            <v>33003799</v>
          </cell>
          <cell r="C398" t="str">
            <v>CARREFOUR BEAULIEU</v>
          </cell>
        </row>
        <row r="399">
          <cell r="A399">
            <v>33003803</v>
          </cell>
          <cell r="C399" t="str">
            <v>CARREFOUR SAINTES</v>
          </cell>
        </row>
        <row r="400">
          <cell r="A400">
            <v>33003819</v>
          </cell>
          <cell r="C400" t="str">
            <v>CARREFOUR LA ROCHE SUR YON</v>
          </cell>
        </row>
        <row r="401">
          <cell r="A401">
            <v>33003829</v>
          </cell>
          <cell r="C401" t="str">
            <v>CASE POCLAIN</v>
          </cell>
        </row>
        <row r="402">
          <cell r="A402">
            <v>33003833</v>
          </cell>
          <cell r="C402" t="str">
            <v>FIAT AUTO SA - PIECES DE RECHANGE</v>
          </cell>
        </row>
        <row r="403">
          <cell r="A403">
            <v>33003835</v>
          </cell>
          <cell r="C403" t="str">
            <v>SONAUTO PORSCHE SA</v>
          </cell>
        </row>
        <row r="404">
          <cell r="A404">
            <v>33003847</v>
          </cell>
          <cell r="C404" t="str">
            <v>PEUGEOT MOTOCYCLES SA</v>
          </cell>
        </row>
        <row r="405">
          <cell r="A405">
            <v>33003848</v>
          </cell>
          <cell r="C405" t="str">
            <v>ROVER PARTS METZ SARL</v>
          </cell>
        </row>
        <row r="406">
          <cell r="A406">
            <v>33003854</v>
          </cell>
          <cell r="C406" t="str">
            <v>L.T.S. FABRY</v>
          </cell>
        </row>
        <row r="407">
          <cell r="A407">
            <v>33003858</v>
          </cell>
          <cell r="C407" t="str">
            <v>RNUR REN.MPR MAG7245MPR CF</v>
          </cell>
        </row>
        <row r="408">
          <cell r="A408">
            <v>33003876</v>
          </cell>
          <cell r="C408" t="str">
            <v>RVI VENISSIEUX GARE 71</v>
          </cell>
        </row>
        <row r="409">
          <cell r="A409">
            <v>33003940</v>
          </cell>
          <cell r="C409" t="str">
            <v>DPDJ INTERNATIONAL</v>
          </cell>
        </row>
        <row r="410">
          <cell r="A410">
            <v>33003944</v>
          </cell>
          <cell r="C410" t="str">
            <v>CARREFOUR VIERZON</v>
          </cell>
        </row>
        <row r="411">
          <cell r="A411">
            <v>33004410</v>
          </cell>
          <cell r="C411" t="str">
            <v>SCE AUTOMOBILE CARREFOUR</v>
          </cell>
        </row>
        <row r="412">
          <cell r="A412">
            <v>33004471</v>
          </cell>
          <cell r="C412" t="str">
            <v>NEYR PLASTIQUES INDUST. II</v>
          </cell>
        </row>
        <row r="413">
          <cell r="A413">
            <v>33004500</v>
          </cell>
          <cell r="C413" t="str">
            <v>IRIS BUS FRANCE</v>
          </cell>
        </row>
        <row r="414">
          <cell r="A414">
            <v>33004501</v>
          </cell>
          <cell r="C414" t="str">
            <v>RVI BOURG EN BRESSE GARE 89</v>
          </cell>
        </row>
        <row r="415">
          <cell r="A415">
            <v>33004502</v>
          </cell>
          <cell r="C415" t="str">
            <v>RVI BLAINVILLE</v>
          </cell>
        </row>
        <row r="416">
          <cell r="A416">
            <v>33004503</v>
          </cell>
          <cell r="C416" t="str">
            <v>RVI VENISSIEUX GARE 53</v>
          </cell>
        </row>
        <row r="417">
          <cell r="A417">
            <v>33004536</v>
          </cell>
          <cell r="C417" t="str">
            <v>CARREFOUR LIMOGES</v>
          </cell>
        </row>
        <row r="418">
          <cell r="A418">
            <v>33004546</v>
          </cell>
          <cell r="C418" t="str">
            <v>CARREFOUR TARNOS</v>
          </cell>
        </row>
        <row r="419">
          <cell r="A419">
            <v>33004557</v>
          </cell>
          <cell r="C419" t="str">
            <v>CARREFOUR ST JEAN DE LUZ</v>
          </cell>
        </row>
        <row r="420">
          <cell r="A420">
            <v>33004558</v>
          </cell>
          <cell r="C420" t="str">
            <v>CARREFOUR MONT DE MARSAN</v>
          </cell>
        </row>
        <row r="421">
          <cell r="A421">
            <v>33004559</v>
          </cell>
          <cell r="C421" t="str">
            <v>CARREFOUR DAX</v>
          </cell>
        </row>
        <row r="422">
          <cell r="A422">
            <v>33004563</v>
          </cell>
          <cell r="C422" t="str">
            <v>CARREFOUR CAHORS</v>
          </cell>
        </row>
        <row r="423">
          <cell r="A423">
            <v>33004564</v>
          </cell>
          <cell r="C423" t="str">
            <v>CARREFOUR AUCH</v>
          </cell>
        </row>
        <row r="424">
          <cell r="A424">
            <v>33004597</v>
          </cell>
          <cell r="C424" t="str">
            <v>PLATEFORME CORA</v>
          </cell>
        </row>
        <row r="425">
          <cell r="A425">
            <v>33004601</v>
          </cell>
          <cell r="C425" t="str">
            <v>CERIEX</v>
          </cell>
        </row>
        <row r="426">
          <cell r="A426">
            <v>33004605</v>
          </cell>
          <cell r="C426" t="str">
            <v>FOURQUET ET CIE</v>
          </cell>
        </row>
        <row r="427">
          <cell r="A427">
            <v>33004607</v>
          </cell>
          <cell r="C427" t="str">
            <v>AUTEROCHE INDUSTRIE</v>
          </cell>
        </row>
        <row r="428">
          <cell r="A428">
            <v>33004639</v>
          </cell>
          <cell r="C428" t="str">
            <v>OPEL FRANCE  MPR</v>
          </cell>
        </row>
        <row r="429">
          <cell r="A429">
            <v>33004640</v>
          </cell>
          <cell r="C429" t="str">
            <v>OPEL FRANCE</v>
          </cell>
        </row>
        <row r="430">
          <cell r="A430">
            <v>33004647</v>
          </cell>
          <cell r="C430" t="str">
            <v>CECAUTO</v>
          </cell>
        </row>
        <row r="431">
          <cell r="A431">
            <v>33004649</v>
          </cell>
          <cell r="C431" t="str">
            <v>CAPDEVILLE AUTO INDUSTRIE</v>
          </cell>
        </row>
        <row r="432">
          <cell r="A432">
            <v>33004650</v>
          </cell>
          <cell r="C432" t="str">
            <v>CECAUTO</v>
          </cell>
        </row>
        <row r="433">
          <cell r="A433">
            <v>33004651</v>
          </cell>
          <cell r="C433" t="str">
            <v>CECAUTO</v>
          </cell>
        </row>
        <row r="434">
          <cell r="A434">
            <v>33004655</v>
          </cell>
          <cell r="C434" t="str">
            <v>CECAUTO DE L'ATLANTIQUE ETS</v>
          </cell>
        </row>
        <row r="435">
          <cell r="A435">
            <v>33004670</v>
          </cell>
          <cell r="C435" t="str">
            <v>COMPTOIR INDUSTRIE AUTO</v>
          </cell>
        </row>
        <row r="436">
          <cell r="A436">
            <v>33004672</v>
          </cell>
          <cell r="C436" t="str">
            <v>COMPTOIR INDUSTRIE AUTO</v>
          </cell>
        </row>
        <row r="437">
          <cell r="A437">
            <v>33005076</v>
          </cell>
          <cell r="C437" t="str">
            <v>TOUT POUR L'AUTO</v>
          </cell>
        </row>
        <row r="438">
          <cell r="A438">
            <v>33005115</v>
          </cell>
          <cell r="C438" t="str">
            <v>ALCATEL VACUUM TECHNOLOGY</v>
          </cell>
        </row>
        <row r="439">
          <cell r="A439">
            <v>33005186</v>
          </cell>
          <cell r="C439" t="str">
            <v>CRENEAU SA</v>
          </cell>
        </row>
        <row r="440">
          <cell r="A440">
            <v>33005386</v>
          </cell>
          <cell r="C440" t="str">
            <v>CECAUTO BERSOL ETS</v>
          </cell>
        </row>
        <row r="441">
          <cell r="A441">
            <v>33005401</v>
          </cell>
          <cell r="C441" t="str">
            <v>SYPAL</v>
          </cell>
        </row>
        <row r="442">
          <cell r="A442">
            <v>33005402</v>
          </cell>
          <cell r="C442" t="str">
            <v>ALIZE LOGISTIQUE</v>
          </cell>
        </row>
        <row r="443">
          <cell r="A443">
            <v>33005403</v>
          </cell>
          <cell r="C443" t="str">
            <v>HAYS LOGISTIQUE</v>
          </cell>
        </row>
        <row r="444">
          <cell r="A444">
            <v>33005404</v>
          </cell>
          <cell r="C444" t="str">
            <v>FRIL DISTRIBUTION</v>
          </cell>
        </row>
        <row r="445">
          <cell r="A445">
            <v>33005511</v>
          </cell>
          <cell r="C445" t="str">
            <v>SCE AUTOMOBILE CARREFOUR DOUAI</v>
          </cell>
        </row>
        <row r="446">
          <cell r="A446">
            <v>33005512</v>
          </cell>
          <cell r="C446" t="str">
            <v>SERVICE AUTOMOBILE CARREFOUR</v>
          </cell>
        </row>
        <row r="447">
          <cell r="A447">
            <v>33005513</v>
          </cell>
          <cell r="C447" t="str">
            <v>SCE AUTOMOBILE CARREFOUR d'IVRY</v>
          </cell>
        </row>
        <row r="448">
          <cell r="A448">
            <v>33005528</v>
          </cell>
          <cell r="C448" t="str">
            <v>TRANSPORTS GRAVELEAU</v>
          </cell>
        </row>
        <row r="449">
          <cell r="A449">
            <v>33005587</v>
          </cell>
          <cell r="C449" t="str">
            <v>SYPAL NORMA</v>
          </cell>
        </row>
        <row r="450">
          <cell r="A450">
            <v>33005589</v>
          </cell>
          <cell r="C450" t="str">
            <v>ALIZE LOGISTIQUE NORMA</v>
          </cell>
        </row>
        <row r="451">
          <cell r="A451">
            <v>33005590</v>
          </cell>
          <cell r="C451" t="str">
            <v>HAYS LOGISTIQUE</v>
          </cell>
        </row>
        <row r="452">
          <cell r="A452">
            <v>33005596</v>
          </cell>
          <cell r="C452" t="str">
            <v>FRIL DISTRIBUTION NORMA</v>
          </cell>
        </row>
        <row r="453">
          <cell r="A453">
            <v>33005630</v>
          </cell>
          <cell r="C453" t="str">
            <v>AVO SA</v>
          </cell>
        </row>
        <row r="454">
          <cell r="A454">
            <v>33005681</v>
          </cell>
          <cell r="C454" t="str">
            <v>CARREFOUR MONTESSON</v>
          </cell>
        </row>
        <row r="455">
          <cell r="A455">
            <v>33005733</v>
          </cell>
          <cell r="C455" t="str">
            <v>PEUGEOT CITROEN AUTOMOBILES SA</v>
          </cell>
        </row>
        <row r="456">
          <cell r="A456">
            <v>33005733</v>
          </cell>
          <cell r="C456" t="str">
            <v>PEUGEOT CITROEN AUTOMOBILES SA</v>
          </cell>
        </row>
        <row r="457">
          <cell r="A457">
            <v>33005741</v>
          </cell>
          <cell r="C457" t="str">
            <v>IRISBUS FRANCE</v>
          </cell>
        </row>
        <row r="458">
          <cell r="A458">
            <v>33005741</v>
          </cell>
          <cell r="C458" t="str">
            <v>IRISBUS FRANCE</v>
          </cell>
        </row>
        <row r="459">
          <cell r="A459">
            <v>33005828</v>
          </cell>
          <cell r="C459" t="str">
            <v>BROCHARD SA</v>
          </cell>
        </row>
        <row r="460">
          <cell r="A460">
            <v>33005829</v>
          </cell>
          <cell r="C460" t="str">
            <v>PEUGEOT CITROEN AUTOMOBILES SA</v>
          </cell>
        </row>
        <row r="461">
          <cell r="A461">
            <v>33006313</v>
          </cell>
          <cell r="C461" t="str">
            <v>FERRON ETS</v>
          </cell>
        </row>
        <row r="462">
          <cell r="A462">
            <v>33006324</v>
          </cell>
          <cell r="C462" t="str">
            <v>SCE AUTOMOBILE CARREFOUR</v>
          </cell>
        </row>
        <row r="463">
          <cell r="A463">
            <v>33006389</v>
          </cell>
          <cell r="C463" t="str">
            <v>RENAULT TECHNOCENTRE</v>
          </cell>
        </row>
        <row r="464">
          <cell r="A464">
            <v>33006390</v>
          </cell>
          <cell r="C464" t="str">
            <v>OMEGAL SA</v>
          </cell>
        </row>
        <row r="465">
          <cell r="A465">
            <v>33006401</v>
          </cell>
          <cell r="C465" t="str">
            <v>OMEGAL SA</v>
          </cell>
        </row>
        <row r="466">
          <cell r="A466">
            <v>33006419</v>
          </cell>
          <cell r="C466" t="str">
            <v>SCE AUTOMOBILE CARREFOUR</v>
          </cell>
        </row>
        <row r="467">
          <cell r="A467">
            <v>33006472</v>
          </cell>
          <cell r="C467" t="str">
            <v>SCE AUTOMOBILE CARREFOUR</v>
          </cell>
        </row>
        <row r="468">
          <cell r="A468">
            <v>33006564</v>
          </cell>
          <cell r="C468" t="str">
            <v>SCE AUTOMOBILE CARREFOUR</v>
          </cell>
        </row>
        <row r="469">
          <cell r="A469">
            <v>33006571</v>
          </cell>
          <cell r="C469" t="str">
            <v>P M S</v>
          </cell>
        </row>
        <row r="470">
          <cell r="A470">
            <v>33006609</v>
          </cell>
          <cell r="C470" t="str">
            <v>SCE AUTOMOBILE CARREFOUR</v>
          </cell>
        </row>
        <row r="471">
          <cell r="A471">
            <v>33006610</v>
          </cell>
          <cell r="C471" t="str">
            <v>SCE AUTOMOBILE CARREFOUR</v>
          </cell>
        </row>
        <row r="472">
          <cell r="A472">
            <v>33006617</v>
          </cell>
          <cell r="C472" t="str">
            <v>STAREXCEL</v>
          </cell>
        </row>
        <row r="473">
          <cell r="A473">
            <v>33006748</v>
          </cell>
          <cell r="C473" t="str">
            <v>SCE AUTOMOBILE CARREFOUR</v>
          </cell>
        </row>
        <row r="474">
          <cell r="A474">
            <v>33006767</v>
          </cell>
          <cell r="C474" t="str">
            <v>RENAULT</v>
          </cell>
        </row>
        <row r="475">
          <cell r="A475">
            <v>33006768</v>
          </cell>
          <cell r="C475" t="str">
            <v>RENAULT SA</v>
          </cell>
        </row>
        <row r="476">
          <cell r="A476">
            <v>33006770</v>
          </cell>
          <cell r="C476" t="str">
            <v>SCE AUTOMOBILE CARREFOUR</v>
          </cell>
        </row>
        <row r="477">
          <cell r="A477">
            <v>33006912</v>
          </cell>
          <cell r="C477" t="str">
            <v>CECAUTO LILLE</v>
          </cell>
        </row>
        <row r="478">
          <cell r="A478">
            <v>33006945</v>
          </cell>
          <cell r="C478" t="str">
            <v>COLLET</v>
          </cell>
        </row>
        <row r="479">
          <cell r="A479">
            <v>33007140</v>
          </cell>
          <cell r="C479" t="str">
            <v>M.C.D.</v>
          </cell>
        </row>
        <row r="480">
          <cell r="A480">
            <v>33011029</v>
          </cell>
          <cell r="C480" t="str">
            <v>CARREFOUR FRANCE ATHIS MON</v>
          </cell>
        </row>
        <row r="481">
          <cell r="A481">
            <v>33011642</v>
          </cell>
          <cell r="C481" t="str">
            <v>ARTEMIDE SA</v>
          </cell>
        </row>
        <row r="482">
          <cell r="A482">
            <v>33011754</v>
          </cell>
          <cell r="C482" t="str">
            <v>C.T.A.</v>
          </cell>
        </row>
        <row r="483">
          <cell r="A483">
            <v>33011840</v>
          </cell>
          <cell r="C483" t="str">
            <v>PHILIPS FRANCE</v>
          </cell>
        </row>
        <row r="484">
          <cell r="A484">
            <v>33011841</v>
          </cell>
          <cell r="C484" t="str">
            <v>PHILIPS FRANCE</v>
          </cell>
        </row>
        <row r="485">
          <cell r="A485">
            <v>33011844</v>
          </cell>
          <cell r="C485" t="str">
            <v>PHILIPS FRANCE</v>
          </cell>
        </row>
        <row r="486">
          <cell r="A486">
            <v>33011847</v>
          </cell>
          <cell r="C486" t="str">
            <v>PHILIPS FRANCE</v>
          </cell>
        </row>
        <row r="487">
          <cell r="A487">
            <v>33011852</v>
          </cell>
          <cell r="C487" t="str">
            <v>VAP PHILIPS ECLAIRAGE CHARTRES</v>
          </cell>
        </row>
        <row r="488">
          <cell r="A488">
            <v>33011856</v>
          </cell>
          <cell r="C488" t="str">
            <v>PHILIPS FRANCE</v>
          </cell>
        </row>
        <row r="489">
          <cell r="A489">
            <v>33011859</v>
          </cell>
          <cell r="C489" t="str">
            <v>PHILIPS FRANCE</v>
          </cell>
        </row>
        <row r="490">
          <cell r="A490">
            <v>33011885</v>
          </cell>
          <cell r="C490" t="str">
            <v>RENAULT DPR PCES DETACHEES</v>
          </cell>
        </row>
        <row r="491">
          <cell r="A491">
            <v>33011889</v>
          </cell>
          <cell r="C491" t="str">
            <v>FEU VERT</v>
          </cell>
        </row>
        <row r="492">
          <cell r="A492">
            <v>33011891</v>
          </cell>
          <cell r="C492" t="str">
            <v>ADEDIS</v>
          </cell>
        </row>
        <row r="493">
          <cell r="A493">
            <v>33011892</v>
          </cell>
          <cell r="C493" t="str">
            <v>NORAUTO</v>
          </cell>
        </row>
        <row r="494">
          <cell r="A494">
            <v>33011894</v>
          </cell>
          <cell r="C494" t="str">
            <v>FLAURAUD / MECANOTO ETS</v>
          </cell>
        </row>
        <row r="495">
          <cell r="A495">
            <v>33011922</v>
          </cell>
          <cell r="C495" t="str">
            <v>CHEVILLARD ETS</v>
          </cell>
        </row>
        <row r="496">
          <cell r="A496">
            <v>33011924</v>
          </cell>
          <cell r="C496" t="str">
            <v>ANDRIEU ETS</v>
          </cell>
        </row>
        <row r="497">
          <cell r="A497">
            <v>33011925</v>
          </cell>
          <cell r="C497" t="str">
            <v>FAUQUET</v>
          </cell>
        </row>
        <row r="498">
          <cell r="A498">
            <v>33011932</v>
          </cell>
          <cell r="C498" t="str">
            <v>LAON FREINAGE</v>
          </cell>
        </row>
        <row r="499">
          <cell r="A499">
            <v>33011957</v>
          </cell>
          <cell r="C499" t="str">
            <v>S.A.P.E.X.</v>
          </cell>
        </row>
        <row r="500">
          <cell r="A500">
            <v>33011958</v>
          </cell>
          <cell r="C500" t="str">
            <v>AZUR AUTO SERVICE</v>
          </cell>
        </row>
        <row r="501">
          <cell r="A501">
            <v>33011959</v>
          </cell>
          <cell r="C501" t="str">
            <v>AUTO INDUSTRIE MERIC</v>
          </cell>
        </row>
        <row r="502">
          <cell r="A502">
            <v>33011965</v>
          </cell>
          <cell r="C502" t="str">
            <v>DAVESNE ET CIE</v>
          </cell>
        </row>
        <row r="503">
          <cell r="A503">
            <v>33011967</v>
          </cell>
          <cell r="C503" t="str">
            <v>MORIN IND TROYES SA</v>
          </cell>
        </row>
        <row r="504">
          <cell r="A504">
            <v>33011973</v>
          </cell>
          <cell r="C504" t="str">
            <v>LIMOUX PIECES AUTO</v>
          </cell>
        </row>
        <row r="505">
          <cell r="A505">
            <v>33011976</v>
          </cell>
          <cell r="C505" t="str">
            <v>GAGF SA</v>
          </cell>
        </row>
        <row r="506">
          <cell r="A506">
            <v>33011992</v>
          </cell>
          <cell r="C506" t="str">
            <v>PALM AUTO</v>
          </cell>
        </row>
        <row r="507">
          <cell r="A507">
            <v>33011993</v>
          </cell>
          <cell r="C507" t="str">
            <v>S.I.P.A.</v>
          </cell>
        </row>
        <row r="508">
          <cell r="A508">
            <v>33011995</v>
          </cell>
          <cell r="C508" t="str">
            <v>LISIEUX DIESEL SA</v>
          </cell>
        </row>
        <row r="509">
          <cell r="A509">
            <v>33012001</v>
          </cell>
          <cell r="C509" t="str">
            <v>FLAURAUD SA - Sect AUTO</v>
          </cell>
        </row>
        <row r="510">
          <cell r="A510">
            <v>33012006</v>
          </cell>
          <cell r="C510" t="str">
            <v>FOURNI.ELECT.AUTO SARL</v>
          </cell>
        </row>
        <row r="511">
          <cell r="A511">
            <v>33012015</v>
          </cell>
          <cell r="C511" t="str">
            <v>FOPAC SARL</v>
          </cell>
        </row>
        <row r="512">
          <cell r="A512">
            <v>33012016</v>
          </cell>
          <cell r="C512" t="str">
            <v>PROMOCYCLES ETS</v>
          </cell>
        </row>
        <row r="513">
          <cell r="A513">
            <v>33012023</v>
          </cell>
          <cell r="C513" t="str">
            <v>FERRARI ETS SA</v>
          </cell>
        </row>
        <row r="514">
          <cell r="A514">
            <v>33012026</v>
          </cell>
          <cell r="C514" t="str">
            <v>D.I.A.B.</v>
          </cell>
        </row>
        <row r="515">
          <cell r="A515">
            <v>33012030</v>
          </cell>
          <cell r="C515" t="str">
            <v>TOUTAUTO-DEMONT'AUTO</v>
          </cell>
        </row>
        <row r="516">
          <cell r="A516">
            <v>33012040</v>
          </cell>
          <cell r="C516" t="str">
            <v>BERNAY ACCESSOIRES</v>
          </cell>
        </row>
        <row r="517">
          <cell r="A517">
            <v>33012067</v>
          </cell>
          <cell r="C517" t="str">
            <v>EXP.MIDI AUTO SPECIAL.M STE</v>
          </cell>
        </row>
        <row r="518">
          <cell r="A518">
            <v>33012069</v>
          </cell>
          <cell r="C518" t="str">
            <v>UTILAUTO</v>
          </cell>
        </row>
        <row r="519">
          <cell r="A519">
            <v>33012082</v>
          </cell>
          <cell r="C519" t="str">
            <v>AUTO INDUSTRIE SA</v>
          </cell>
        </row>
        <row r="520">
          <cell r="A520">
            <v>33012103</v>
          </cell>
          <cell r="C520" t="str">
            <v>AGDE FOURNITURES AUTO ETS</v>
          </cell>
        </row>
        <row r="521">
          <cell r="A521">
            <v>33012112</v>
          </cell>
          <cell r="C521" t="str">
            <v>STAR G</v>
          </cell>
        </row>
        <row r="522">
          <cell r="A522">
            <v>33012115</v>
          </cell>
          <cell r="C522" t="str">
            <v>COMPTOIR AUTO PARIS-RENNES</v>
          </cell>
        </row>
        <row r="523">
          <cell r="A523">
            <v>33012121</v>
          </cell>
          <cell r="C523" t="str">
            <v>AUTO IND FOUGERAISE</v>
          </cell>
        </row>
        <row r="524">
          <cell r="A524">
            <v>33012123</v>
          </cell>
          <cell r="C524" t="str">
            <v>R.B.H EQUIPEMENT</v>
          </cell>
        </row>
        <row r="525">
          <cell r="A525">
            <v>33012128</v>
          </cell>
          <cell r="C525" t="str">
            <v>BONNICHON ETS</v>
          </cell>
        </row>
        <row r="526">
          <cell r="A526">
            <v>33012133</v>
          </cell>
          <cell r="C526" t="str">
            <v>DEVIF ETS SA</v>
          </cell>
        </row>
        <row r="527">
          <cell r="A527">
            <v>33012136</v>
          </cell>
          <cell r="C527" t="str">
            <v>SOFAIB</v>
          </cell>
        </row>
        <row r="528">
          <cell r="A528">
            <v>33012137</v>
          </cell>
          <cell r="C528" t="str">
            <v>GROUPE PARTNER'S SMEA-GEP</v>
          </cell>
        </row>
        <row r="529">
          <cell r="A529">
            <v>33012138</v>
          </cell>
          <cell r="C529" t="str">
            <v>ELECTRIC'AUTO THOMAS</v>
          </cell>
        </row>
        <row r="530">
          <cell r="A530">
            <v>33012139</v>
          </cell>
          <cell r="C530" t="str">
            <v>MG ROANNAIS PCEAUTO SARL</v>
          </cell>
        </row>
        <row r="531">
          <cell r="A531">
            <v>33012145</v>
          </cell>
          <cell r="C531" t="str">
            <v>LAURENT PERE ET FILS ETS</v>
          </cell>
        </row>
        <row r="532">
          <cell r="A532">
            <v>33012146</v>
          </cell>
          <cell r="C532" t="str">
            <v>PERFA</v>
          </cell>
        </row>
        <row r="533">
          <cell r="A533">
            <v>33012155</v>
          </cell>
          <cell r="C533" t="str">
            <v>EUSTACHE</v>
          </cell>
        </row>
        <row r="534">
          <cell r="A534">
            <v>33012157</v>
          </cell>
          <cell r="C534" t="str">
            <v>STE DE DISTRIBUTION BELLEU SARL</v>
          </cell>
        </row>
        <row r="535">
          <cell r="A535">
            <v>33012161</v>
          </cell>
          <cell r="C535" t="str">
            <v>MGAA ETS</v>
          </cell>
        </row>
        <row r="536">
          <cell r="A536">
            <v>33012169</v>
          </cell>
          <cell r="C536" t="str">
            <v>ANGERS ELECTRO DIESEL</v>
          </cell>
        </row>
        <row r="537">
          <cell r="A537">
            <v>33012175</v>
          </cell>
          <cell r="C537" t="str">
            <v>ELECTRO DIESEL SA</v>
          </cell>
        </row>
        <row r="538">
          <cell r="A538">
            <v>33012178</v>
          </cell>
          <cell r="C538" t="str">
            <v>MALBURET</v>
          </cell>
        </row>
        <row r="539">
          <cell r="A539">
            <v>33012181</v>
          </cell>
          <cell r="C539" t="str">
            <v>RIFFARD ETS</v>
          </cell>
        </row>
        <row r="540">
          <cell r="A540">
            <v>33012207</v>
          </cell>
          <cell r="C540" t="str">
            <v>SADED</v>
          </cell>
        </row>
        <row r="541">
          <cell r="A541">
            <v>33012213</v>
          </cell>
          <cell r="C541" t="str">
            <v>LESAEGE ETS</v>
          </cell>
        </row>
        <row r="542">
          <cell r="A542">
            <v>33012222</v>
          </cell>
          <cell r="C542" t="str">
            <v>CHARPENTIER ETS</v>
          </cell>
        </row>
        <row r="543">
          <cell r="A543">
            <v>33012231</v>
          </cell>
          <cell r="C543" t="str">
            <v>ARQUES ELECTRO DIESEL</v>
          </cell>
        </row>
        <row r="544">
          <cell r="A544">
            <v>33012236</v>
          </cell>
          <cell r="C544" t="str">
            <v>DELAHAY ETS</v>
          </cell>
        </row>
        <row r="545">
          <cell r="A545">
            <v>33012241</v>
          </cell>
          <cell r="C545" t="str">
            <v>DOUPEUX GAUBERT ETS</v>
          </cell>
        </row>
        <row r="546">
          <cell r="A546">
            <v>33012246</v>
          </cell>
          <cell r="C546" t="str">
            <v>AQUITAINE EQT POIDS LOURDS</v>
          </cell>
        </row>
        <row r="547">
          <cell r="A547">
            <v>33012263</v>
          </cell>
          <cell r="C547" t="str">
            <v>VOGEL ETS</v>
          </cell>
        </row>
        <row r="548">
          <cell r="A548">
            <v>33012265</v>
          </cell>
          <cell r="C548" t="str">
            <v>DURR ET FREY</v>
          </cell>
        </row>
        <row r="549">
          <cell r="A549">
            <v>33012274</v>
          </cell>
          <cell r="C549" t="str">
            <v>GIBELIN ETS SARL</v>
          </cell>
        </row>
        <row r="550">
          <cell r="A550">
            <v>33012283</v>
          </cell>
          <cell r="C550" t="str">
            <v>CALLIER ETS</v>
          </cell>
        </row>
        <row r="551">
          <cell r="A551">
            <v>33012305</v>
          </cell>
          <cell r="C551" t="str">
            <v>ACCESSOIRES ST MARCEL</v>
          </cell>
        </row>
        <row r="552">
          <cell r="A552">
            <v>33012310</v>
          </cell>
          <cell r="C552" t="str">
            <v>COUSTHAM ETS</v>
          </cell>
        </row>
        <row r="553">
          <cell r="A553">
            <v>33012312</v>
          </cell>
          <cell r="C553" t="str">
            <v>VAIN SA</v>
          </cell>
        </row>
        <row r="554">
          <cell r="A554">
            <v>33012319</v>
          </cell>
          <cell r="C554" t="str">
            <v>JEAN HAUTOT ET FILS ETS</v>
          </cell>
        </row>
        <row r="555">
          <cell r="A555">
            <v>33012329</v>
          </cell>
          <cell r="C555" t="str">
            <v>NANGIS ACCESSOIRES PIECES ETS</v>
          </cell>
        </row>
        <row r="556">
          <cell r="A556">
            <v>33012339</v>
          </cell>
          <cell r="C556" t="str">
            <v>S.D.A. 78 STE</v>
          </cell>
        </row>
        <row r="557">
          <cell r="A557">
            <v>33012341</v>
          </cell>
          <cell r="C557" t="str">
            <v>MANTES ELECTRO DIESEL</v>
          </cell>
        </row>
        <row r="558">
          <cell r="A558">
            <v>33012345</v>
          </cell>
          <cell r="C558" t="str">
            <v>REDIEN &amp; FILS ETS</v>
          </cell>
        </row>
        <row r="559">
          <cell r="A559">
            <v>33012358</v>
          </cell>
          <cell r="C559" t="str">
            <v>SALFAC ETS</v>
          </cell>
        </row>
        <row r="560">
          <cell r="A560">
            <v>33012370</v>
          </cell>
          <cell r="C560" t="str">
            <v>ELEOUET ETS</v>
          </cell>
        </row>
        <row r="561">
          <cell r="A561">
            <v>33012371</v>
          </cell>
          <cell r="C561" t="str">
            <v>JARRETIER ANDRE STE</v>
          </cell>
        </row>
        <row r="562">
          <cell r="A562">
            <v>33012376</v>
          </cell>
          <cell r="C562" t="str">
            <v>RONDEAU FRERES SARL</v>
          </cell>
        </row>
        <row r="563">
          <cell r="A563">
            <v>33012380</v>
          </cell>
          <cell r="C563" t="str">
            <v>AUTO IND DU POITOU</v>
          </cell>
        </row>
        <row r="564">
          <cell r="A564">
            <v>33012399</v>
          </cell>
          <cell r="C564" t="str">
            <v>L'AUTODISTRIBUTION</v>
          </cell>
        </row>
        <row r="565">
          <cell r="A565">
            <v>33012400</v>
          </cell>
          <cell r="C565" t="str">
            <v>STAREXCEL</v>
          </cell>
        </row>
        <row r="566">
          <cell r="A566">
            <v>33012401</v>
          </cell>
          <cell r="C566" t="str">
            <v>PARIS VIRY CHATILLON PVA ETS</v>
          </cell>
        </row>
        <row r="567">
          <cell r="A567">
            <v>33012402</v>
          </cell>
          <cell r="C567" t="str">
            <v>L'AUTODISTRIBUTION</v>
          </cell>
        </row>
        <row r="568">
          <cell r="A568">
            <v>33012419</v>
          </cell>
          <cell r="C568" t="str">
            <v>MURIT J. SA</v>
          </cell>
        </row>
        <row r="569">
          <cell r="A569">
            <v>33012437</v>
          </cell>
          <cell r="C569" t="str">
            <v>FOURQUET ET CIE ETS</v>
          </cell>
        </row>
        <row r="570">
          <cell r="A570">
            <v>33012446</v>
          </cell>
          <cell r="C570" t="str">
            <v>IDLP SA</v>
          </cell>
        </row>
        <row r="571">
          <cell r="A571">
            <v>33012449</v>
          </cell>
          <cell r="C571" t="str">
            <v>IAC STE</v>
          </cell>
        </row>
        <row r="572">
          <cell r="A572">
            <v>33012457</v>
          </cell>
          <cell r="C572" t="str">
            <v>V D S A</v>
          </cell>
        </row>
        <row r="573">
          <cell r="A573">
            <v>33012463</v>
          </cell>
          <cell r="C573" t="str">
            <v>CYCLEX SA</v>
          </cell>
        </row>
        <row r="574">
          <cell r="A574">
            <v>33012465</v>
          </cell>
          <cell r="C574" t="str">
            <v>SOEXIMEX STE</v>
          </cell>
        </row>
        <row r="575">
          <cell r="A575">
            <v>33012478</v>
          </cell>
          <cell r="C575" t="str">
            <v>GRUPO ANTOLIN VOSGES SAS</v>
          </cell>
        </row>
        <row r="576">
          <cell r="A576">
            <v>33012501</v>
          </cell>
          <cell r="C576" t="str">
            <v>CARREFOUR GML CHALON/SUD</v>
          </cell>
        </row>
        <row r="577">
          <cell r="A577">
            <v>33012512</v>
          </cell>
          <cell r="C577" t="str">
            <v>CARREFOUR CARCOOP FRANCE</v>
          </cell>
        </row>
        <row r="578">
          <cell r="A578">
            <v>33012513</v>
          </cell>
          <cell r="C578" t="str">
            <v>CARREFOUR  BOURG/CHAMBIERE</v>
          </cell>
        </row>
        <row r="579">
          <cell r="A579">
            <v>33012514</v>
          </cell>
          <cell r="C579" t="str">
            <v>CARREFOUR CARCOOP FRANCE</v>
          </cell>
        </row>
        <row r="580">
          <cell r="A580">
            <v>33012515</v>
          </cell>
          <cell r="C580" t="str">
            <v>CARREFOUR FRANCE ANTIBES</v>
          </cell>
        </row>
        <row r="581">
          <cell r="A581">
            <v>33012516</v>
          </cell>
          <cell r="C581" t="str">
            <v>CARREFOUR FRANCE TNL NICE</v>
          </cell>
        </row>
        <row r="582">
          <cell r="A582">
            <v>33012517</v>
          </cell>
          <cell r="C582" t="str">
            <v>CARREFOUR FRANCE</v>
          </cell>
        </row>
        <row r="583">
          <cell r="A583">
            <v>33012518</v>
          </cell>
          <cell r="C583" t="str">
            <v>CARREFOUR FRANCE CHARLEVILLE</v>
          </cell>
        </row>
        <row r="584">
          <cell r="A584">
            <v>33012519</v>
          </cell>
          <cell r="C584" t="str">
            <v>CARREFOUR FRANCE ST ANDRE/</v>
          </cell>
        </row>
        <row r="585">
          <cell r="A585">
            <v>33012520</v>
          </cell>
          <cell r="C585" t="str">
            <v>CARREFOUR FRANCE AIX PROVENCE</v>
          </cell>
        </row>
        <row r="586">
          <cell r="A586">
            <v>33012521</v>
          </cell>
          <cell r="C586" t="str">
            <v>CARREFOUR FRANCE CHATEAUNEUF LES</v>
          </cell>
        </row>
        <row r="587">
          <cell r="A587">
            <v>33012522</v>
          </cell>
          <cell r="C587" t="str">
            <v>CARREFOUR FRANCE</v>
          </cell>
        </row>
        <row r="588">
          <cell r="A588">
            <v>33012523</v>
          </cell>
          <cell r="C588" t="str">
            <v>CARREFOUR FRANCE MARSEILLE</v>
          </cell>
        </row>
        <row r="589">
          <cell r="A589">
            <v>33012524</v>
          </cell>
          <cell r="C589" t="str">
            <v>CARREFOUR SNE</v>
          </cell>
        </row>
        <row r="590">
          <cell r="A590">
            <v>33012525</v>
          </cell>
          <cell r="C590" t="str">
            <v>CARREFOUR FRANCE VITROLLES</v>
          </cell>
        </row>
        <row r="591">
          <cell r="A591">
            <v>33012526</v>
          </cell>
          <cell r="C591" t="str">
            <v>CARREFOUR FRANCE HEROUVILLE</v>
          </cell>
        </row>
        <row r="592">
          <cell r="A592">
            <v>33012527</v>
          </cell>
          <cell r="C592" t="str">
            <v>CARREFOUR SNEC</v>
          </cell>
        </row>
        <row r="593">
          <cell r="A593">
            <v>33012528</v>
          </cell>
          <cell r="C593" t="str">
            <v>CARREFOUR SOGARA FRANCE</v>
          </cell>
        </row>
        <row r="594">
          <cell r="A594">
            <v>33012529</v>
          </cell>
          <cell r="C594" t="str">
            <v>CARREFOUR FRANCE BOURGES</v>
          </cell>
        </row>
        <row r="595">
          <cell r="A595">
            <v>33012530</v>
          </cell>
          <cell r="C595" t="str">
            <v>CARREFOUR FRANCE DIJON</v>
          </cell>
        </row>
        <row r="596">
          <cell r="A596">
            <v>33012531</v>
          </cell>
          <cell r="C596" t="str">
            <v>CARREFOUR FRANCE QUETIGNY</v>
          </cell>
        </row>
        <row r="597">
          <cell r="A597">
            <v>33012532</v>
          </cell>
          <cell r="C597" t="str">
            <v>CARREFOUR SOGRAMO FRANCE</v>
          </cell>
        </row>
        <row r="598">
          <cell r="A598">
            <v>33012534</v>
          </cell>
          <cell r="C598" t="str">
            <v>CARREFOUR FRANCE</v>
          </cell>
        </row>
        <row r="599">
          <cell r="A599">
            <v>33012535</v>
          </cell>
          <cell r="C599" t="str">
            <v>CARREFOUR FRANCE BESANCON</v>
          </cell>
        </row>
        <row r="600">
          <cell r="A600">
            <v>33012536</v>
          </cell>
          <cell r="C600" t="str">
            <v>CARREFOUR SOGRAMO  EVREUX</v>
          </cell>
        </row>
        <row r="601">
          <cell r="A601">
            <v>33012537</v>
          </cell>
          <cell r="C601" t="str">
            <v>CARREFOUR FRANCE CHARTRES</v>
          </cell>
        </row>
        <row r="602">
          <cell r="A602">
            <v>33012538</v>
          </cell>
          <cell r="C602" t="str">
            <v>CARREFOUR SUPEROUEST</v>
          </cell>
        </row>
        <row r="603">
          <cell r="A603">
            <v>33012539</v>
          </cell>
          <cell r="C603" t="str">
            <v>CARREFOUR FRANCE NÎMES</v>
          </cell>
        </row>
        <row r="604">
          <cell r="A604">
            <v>33012540</v>
          </cell>
          <cell r="C604" t="str">
            <v>CARREFOUR FRANCE NÎMES SUD</v>
          </cell>
        </row>
        <row r="605">
          <cell r="A605">
            <v>33012542</v>
          </cell>
          <cell r="C605" t="str">
            <v>CARREFOUR SOGARA FRANCE</v>
          </cell>
        </row>
        <row r="606">
          <cell r="A606">
            <v>33012543</v>
          </cell>
          <cell r="C606" t="str">
            <v>CARREFOUR SOGARA FRANCE</v>
          </cell>
        </row>
        <row r="607">
          <cell r="A607">
            <v>33012544</v>
          </cell>
          <cell r="C607" t="str">
            <v>CARREFOUR SOGARA FRANCE</v>
          </cell>
        </row>
        <row r="608">
          <cell r="A608">
            <v>33012545</v>
          </cell>
          <cell r="C608" t="str">
            <v>CARREFOUR SOGARA FRANCE</v>
          </cell>
        </row>
        <row r="609">
          <cell r="A609">
            <v>33012546</v>
          </cell>
          <cell r="C609" t="str">
            <v>CARREFOUR SOGARA FRANCE</v>
          </cell>
        </row>
        <row r="610">
          <cell r="A610">
            <v>33012547</v>
          </cell>
          <cell r="C610" t="str">
            <v>CARREFOUR FRANCE LATTES</v>
          </cell>
        </row>
        <row r="611">
          <cell r="A611">
            <v>33012548</v>
          </cell>
          <cell r="C611" t="str">
            <v>CARREFOUR ST CLEMENT DE RIVIERE</v>
          </cell>
        </row>
        <row r="612">
          <cell r="A612">
            <v>33012549</v>
          </cell>
          <cell r="C612" t="str">
            <v>CARREFOUR FRANCE MONTPELLIER</v>
          </cell>
        </row>
        <row r="613">
          <cell r="A613">
            <v>33012550</v>
          </cell>
          <cell r="C613" t="str">
            <v>CARREFOUR FRANCE BALARUC</v>
          </cell>
        </row>
        <row r="614">
          <cell r="A614">
            <v>33012551</v>
          </cell>
          <cell r="C614" t="str">
            <v>CARREFOUR SOGRAMO FRANCE</v>
          </cell>
        </row>
        <row r="615">
          <cell r="A615">
            <v>33012552</v>
          </cell>
          <cell r="C615" t="str">
            <v>CARREFOUR SOGRAMO FRANCE</v>
          </cell>
        </row>
        <row r="616">
          <cell r="A616">
            <v>33012553</v>
          </cell>
          <cell r="C616" t="str">
            <v>CARREFOUR FRANCE ECHIROLLE</v>
          </cell>
        </row>
        <row r="617">
          <cell r="A617">
            <v>33012554</v>
          </cell>
          <cell r="C617" t="str">
            <v>CARREFOUR FRANCE MEYLAN</v>
          </cell>
        </row>
        <row r="618">
          <cell r="A618">
            <v>33012555</v>
          </cell>
          <cell r="C618" t="str">
            <v>CARREFOUR GML FRANCE SAS</v>
          </cell>
        </row>
        <row r="619">
          <cell r="A619">
            <v>33012556</v>
          </cell>
          <cell r="C619" t="str">
            <v>CARREFOUR SOGRAMO FRANCE</v>
          </cell>
        </row>
        <row r="620">
          <cell r="A620">
            <v>33012557</v>
          </cell>
          <cell r="C620" t="str">
            <v>CARREFOUR SOGRAMO FRANCE</v>
          </cell>
        </row>
        <row r="621">
          <cell r="A621">
            <v>33012558</v>
          </cell>
          <cell r="C621" t="str">
            <v>CARREFOUR FRANCE ORLEANS</v>
          </cell>
        </row>
        <row r="622">
          <cell r="A622">
            <v>33012559</v>
          </cell>
          <cell r="C622" t="str">
            <v>CARREFOUR FRANCE FLEURY LES AUBRAIS</v>
          </cell>
        </row>
        <row r="623">
          <cell r="A623">
            <v>33012560</v>
          </cell>
          <cell r="C623" t="str">
            <v>CARREFOUR ANGERS/ST SERGE SOGR</v>
          </cell>
        </row>
        <row r="624">
          <cell r="A624">
            <v>33012561</v>
          </cell>
          <cell r="C624" t="str">
            <v>CARREFOUR FCE CHALONS SUR MARNE</v>
          </cell>
        </row>
        <row r="625">
          <cell r="A625">
            <v>33012562</v>
          </cell>
          <cell r="C625" t="str">
            <v>CARREFOUR FRANCE TINQUEUX</v>
          </cell>
        </row>
        <row r="626">
          <cell r="A626">
            <v>33012563</v>
          </cell>
          <cell r="C626" t="str">
            <v>CARREFOUR SOGRAMO FRANCE</v>
          </cell>
        </row>
        <row r="627">
          <cell r="A627">
            <v>33012565</v>
          </cell>
          <cell r="C627" t="str">
            <v>CARREFOUR FRANCE MARSY</v>
          </cell>
        </row>
        <row r="628">
          <cell r="A628">
            <v>33012566</v>
          </cell>
          <cell r="C628" t="str">
            <v>CARREFOUR CARCOOP FRANCE</v>
          </cell>
        </row>
        <row r="629">
          <cell r="A629">
            <v>33012567</v>
          </cell>
          <cell r="C629" t="str">
            <v>CARREFOUR CARCOOP FRANCE</v>
          </cell>
        </row>
        <row r="630">
          <cell r="A630">
            <v>33012568</v>
          </cell>
          <cell r="C630" t="str">
            <v>CARREFOUR FRANCE SNC</v>
          </cell>
        </row>
        <row r="631">
          <cell r="A631">
            <v>33012569</v>
          </cell>
          <cell r="C631" t="str">
            <v>CARREFOUR CARCOOP FRANCE</v>
          </cell>
        </row>
        <row r="632">
          <cell r="A632">
            <v>33012570</v>
          </cell>
          <cell r="C632" t="str">
            <v>CARREFOUR FRANCE VENETTE</v>
          </cell>
        </row>
        <row r="633">
          <cell r="A633">
            <v>33012571</v>
          </cell>
          <cell r="C633" t="str">
            <v>CARREFOUR CARCOOP FRANCE</v>
          </cell>
        </row>
        <row r="634">
          <cell r="A634">
            <v>33012572</v>
          </cell>
          <cell r="C634" t="str">
            <v>CARREFOUR THIERS</v>
          </cell>
        </row>
        <row r="635">
          <cell r="A635">
            <v>33012573</v>
          </cell>
          <cell r="C635" t="str">
            <v>CARREFOUR SOGARA FRANCE SN</v>
          </cell>
        </row>
        <row r="636">
          <cell r="A636">
            <v>33012574</v>
          </cell>
          <cell r="C636" t="str">
            <v>CARREFOUR SOGARA FRANCE</v>
          </cell>
        </row>
        <row r="637">
          <cell r="A637">
            <v>33012575</v>
          </cell>
          <cell r="C637" t="str">
            <v>CARREFOUR FRANCE</v>
          </cell>
        </row>
        <row r="638">
          <cell r="A638">
            <v>33012576</v>
          </cell>
          <cell r="C638" t="str">
            <v>CARREFOUR FRANCE ILLZACH</v>
          </cell>
        </row>
        <row r="639">
          <cell r="A639">
            <v>33012577</v>
          </cell>
          <cell r="C639" t="str">
            <v>CARREFOUR FRANCE RAY-35</v>
          </cell>
        </row>
        <row r="640">
          <cell r="A640">
            <v>33012578</v>
          </cell>
          <cell r="C640" t="str">
            <v>CARREFOUR FRANCE GIVORS</v>
          </cell>
        </row>
        <row r="641">
          <cell r="A641">
            <v>33012579</v>
          </cell>
          <cell r="C641" t="str">
            <v>CARREFOUR FRANCE PART-DIEU</v>
          </cell>
        </row>
        <row r="642">
          <cell r="A642">
            <v>33012580</v>
          </cell>
          <cell r="C642" t="str">
            <v>CARREFOUR FRANCE</v>
          </cell>
        </row>
        <row r="643">
          <cell r="A643">
            <v>33012582</v>
          </cell>
          <cell r="C643" t="str">
            <v>CARREFOUR GML CHALON SUR SAONE</v>
          </cell>
        </row>
        <row r="644">
          <cell r="A644">
            <v>33012583</v>
          </cell>
          <cell r="C644" t="str">
            <v>GML FRANCE SAS</v>
          </cell>
        </row>
        <row r="645">
          <cell r="A645">
            <v>33012584</v>
          </cell>
          <cell r="C645" t="str">
            <v>CARREFOUR SOGRAMO FRANCE</v>
          </cell>
        </row>
        <row r="646">
          <cell r="A646">
            <v>33012585</v>
          </cell>
          <cell r="C646" t="str">
            <v>CARREFOUR FRANCE BASSENS</v>
          </cell>
        </row>
        <row r="647">
          <cell r="A647">
            <v>33012586</v>
          </cell>
          <cell r="C647" t="str">
            <v>CARREFOUR FRANCE CHAMNORD</v>
          </cell>
        </row>
        <row r="648">
          <cell r="A648">
            <v>33012587</v>
          </cell>
          <cell r="C648" t="str">
            <v>CARREFOUR FRANCE BROGNY</v>
          </cell>
        </row>
        <row r="649">
          <cell r="A649">
            <v>33012588</v>
          </cell>
          <cell r="C649" t="str">
            <v>CARREFOUR FRANCE PARIS</v>
          </cell>
        </row>
        <row r="650">
          <cell r="A650">
            <v>33012589</v>
          </cell>
          <cell r="C650" t="str">
            <v>CARREFOUR SOGRAMO FRANCE</v>
          </cell>
        </row>
        <row r="651">
          <cell r="A651">
            <v>33012590</v>
          </cell>
          <cell r="C651" t="str">
            <v>CARREFOUR SOGRAMO</v>
          </cell>
        </row>
        <row r="652">
          <cell r="A652">
            <v>33012591</v>
          </cell>
          <cell r="C652" t="str">
            <v>CARREFOUR SOGRAMO CHAMPS</v>
          </cell>
        </row>
        <row r="653">
          <cell r="A653">
            <v>33012592</v>
          </cell>
          <cell r="C653" t="str">
            <v>CARREFOUR FRANCE CLAYE SOUILLY</v>
          </cell>
        </row>
        <row r="654">
          <cell r="A654">
            <v>33012593</v>
          </cell>
          <cell r="C654" t="str">
            <v>CARREFOUR FRANCE PONTAULT</v>
          </cell>
        </row>
        <row r="655">
          <cell r="A655">
            <v>33012594</v>
          </cell>
          <cell r="C655" t="str">
            <v>CARREFOUR FRANCE DAMMARIE</v>
          </cell>
        </row>
        <row r="656">
          <cell r="A656">
            <v>33012595</v>
          </cell>
          <cell r="C656" t="str">
            <v>CARREFOUR MONTESSON SNM</v>
          </cell>
        </row>
        <row r="657">
          <cell r="A657">
            <v>33012596</v>
          </cell>
          <cell r="C657" t="str">
            <v>CARREFOUR FRANCE</v>
          </cell>
        </row>
        <row r="658">
          <cell r="A658">
            <v>33012597</v>
          </cell>
          <cell r="C658" t="str">
            <v>CARREFOUR FRANCE SNC</v>
          </cell>
        </row>
        <row r="659">
          <cell r="A659">
            <v>33012598</v>
          </cell>
          <cell r="C659" t="str">
            <v>CARREFOUR FRANCE SARTROUVILLE</v>
          </cell>
        </row>
        <row r="660">
          <cell r="A660">
            <v>33012599</v>
          </cell>
          <cell r="C660" t="str">
            <v>CARREFOUR FRANCE FLINS</v>
          </cell>
        </row>
        <row r="661">
          <cell r="A661">
            <v>33012600</v>
          </cell>
          <cell r="C661" t="str">
            <v>CARREFOUR SNEC NIORT</v>
          </cell>
        </row>
        <row r="662">
          <cell r="A662">
            <v>33012601</v>
          </cell>
          <cell r="C662" t="str">
            <v>CARREFOUR FRANCE TOULON GD</v>
          </cell>
        </row>
        <row r="663">
          <cell r="A663">
            <v>33012602</v>
          </cell>
          <cell r="C663" t="str">
            <v>CARREFOUR FRANCE MAYOL</v>
          </cell>
        </row>
        <row r="664">
          <cell r="A664">
            <v>33012603</v>
          </cell>
          <cell r="C664" t="str">
            <v>CARREFOUR FRANCE AVIGNON</v>
          </cell>
        </row>
        <row r="665">
          <cell r="A665">
            <v>33012604</v>
          </cell>
          <cell r="C665" t="str">
            <v>CARREFOUR SODISOR ROCHE/YON</v>
          </cell>
        </row>
        <row r="666">
          <cell r="A666">
            <v>33012605</v>
          </cell>
          <cell r="C666" t="str">
            <v>CARREFOUR SOGARA FRANCE</v>
          </cell>
        </row>
        <row r="667">
          <cell r="A667">
            <v>33012606</v>
          </cell>
          <cell r="C667" t="str">
            <v>CARREFOUR FRANCE EPINAL</v>
          </cell>
        </row>
        <row r="668">
          <cell r="A668">
            <v>33012607</v>
          </cell>
          <cell r="C668" t="str">
            <v>CARREFOUR SENS</v>
          </cell>
        </row>
        <row r="669">
          <cell r="A669">
            <v>33012608</v>
          </cell>
          <cell r="C669" t="str">
            <v>CARREFOUR FRANCE ETAMPES</v>
          </cell>
        </row>
        <row r="670">
          <cell r="A670">
            <v>33012609</v>
          </cell>
          <cell r="C670" t="str">
            <v>CARREFOUR FRANCE EVRY</v>
          </cell>
        </row>
        <row r="671">
          <cell r="A671">
            <v>33012610</v>
          </cell>
          <cell r="C671" t="str">
            <v>CARREFOUR</v>
          </cell>
        </row>
        <row r="672">
          <cell r="A672">
            <v>33012611</v>
          </cell>
          <cell r="C672" t="str">
            <v>CARREFOUR FRANCE</v>
          </cell>
        </row>
        <row r="673">
          <cell r="A673">
            <v>33012612</v>
          </cell>
          <cell r="C673" t="str">
            <v>CARREFOUR FRANCE CORBEIL</v>
          </cell>
        </row>
        <row r="674">
          <cell r="A674">
            <v>33012613</v>
          </cell>
          <cell r="C674" t="str">
            <v>CARREFOUR FRANCE GENNEVILL</v>
          </cell>
        </row>
        <row r="675">
          <cell r="A675">
            <v>33012614</v>
          </cell>
          <cell r="C675" t="str">
            <v>CARREFOUR SOGRAMO NOISY LE GRAND</v>
          </cell>
        </row>
        <row r="676">
          <cell r="A676">
            <v>33012615</v>
          </cell>
          <cell r="C676" t="str">
            <v>CARREFOUR FRANCE AULNAY SOUS BOIS</v>
          </cell>
        </row>
        <row r="677">
          <cell r="A677">
            <v>33012616</v>
          </cell>
          <cell r="C677" t="str">
            <v>CARREFOUR FRANCE MONTREUIL</v>
          </cell>
        </row>
        <row r="678">
          <cell r="A678">
            <v>33012617</v>
          </cell>
          <cell r="C678" t="str">
            <v>CARREFOUR FRANCE ROSNY 2</v>
          </cell>
        </row>
        <row r="679">
          <cell r="A679">
            <v>33012618</v>
          </cell>
          <cell r="C679" t="str">
            <v>CARREFOUR FRANCE ST DENIS</v>
          </cell>
        </row>
        <row r="680">
          <cell r="A680">
            <v>33012619</v>
          </cell>
          <cell r="C680" t="str">
            <v>CARREFOUR FRANCE SEVRAN</v>
          </cell>
        </row>
        <row r="681">
          <cell r="A681">
            <v>33012620</v>
          </cell>
          <cell r="C681" t="str">
            <v>CARREFOUR FRANCE STAINS</v>
          </cell>
        </row>
        <row r="682">
          <cell r="A682">
            <v>33012621</v>
          </cell>
          <cell r="C682" t="str">
            <v>CARREFOUR SUPEROUEST ET CI</v>
          </cell>
        </row>
        <row r="683">
          <cell r="A683">
            <v>33012622</v>
          </cell>
          <cell r="C683" t="str">
            <v>CARREFOUR FRANCE CRETEIL</v>
          </cell>
        </row>
        <row r="684">
          <cell r="A684">
            <v>33012623</v>
          </cell>
          <cell r="C684" t="str">
            <v>CARREFOUR FRANCE IVRY/SEINE</v>
          </cell>
        </row>
        <row r="685">
          <cell r="A685">
            <v>33012624</v>
          </cell>
          <cell r="C685" t="str">
            <v>CARREFOUR FRANCE</v>
          </cell>
        </row>
        <row r="686">
          <cell r="A686">
            <v>33012625</v>
          </cell>
          <cell r="C686" t="str">
            <v>CARREFOUR MONACO</v>
          </cell>
        </row>
        <row r="687">
          <cell r="A687">
            <v>33012649</v>
          </cell>
          <cell r="C687" t="str">
            <v>AUTO CTOIR CORNOUAILLE</v>
          </cell>
        </row>
        <row r="688">
          <cell r="A688">
            <v>33012653</v>
          </cell>
          <cell r="C688" t="str">
            <v>HERY AUTO INDUSTRIE MARINE</v>
          </cell>
        </row>
        <row r="689">
          <cell r="A689">
            <v>33015182</v>
          </cell>
          <cell r="C689" t="str">
            <v>SUNLUX SA</v>
          </cell>
        </row>
        <row r="690">
          <cell r="A690">
            <v>33015447</v>
          </cell>
          <cell r="C690" t="str">
            <v>CARREFOUR SOGRAMO FRANCE S</v>
          </cell>
        </row>
        <row r="691">
          <cell r="A691">
            <v>33015750</v>
          </cell>
          <cell r="C691" t="str">
            <v>PEUGEOT CITROEN AUTOMOBILES SA</v>
          </cell>
        </row>
        <row r="692">
          <cell r="A692">
            <v>33015887</v>
          </cell>
          <cell r="C692" t="str">
            <v>PEUGEOT CITROEN AUTOMOBILES SA</v>
          </cell>
        </row>
        <row r="693">
          <cell r="A693">
            <v>33016096</v>
          </cell>
          <cell r="C693" t="str">
            <v>RENAULT VI</v>
          </cell>
        </row>
        <row r="694">
          <cell r="A694">
            <v>33016096</v>
          </cell>
          <cell r="C694" t="str">
            <v>RENAULT VI</v>
          </cell>
        </row>
        <row r="695">
          <cell r="A695">
            <v>33016128</v>
          </cell>
          <cell r="C695" t="str">
            <v>SOCOP INDUSTRIES</v>
          </cell>
        </row>
        <row r="696">
          <cell r="A696">
            <v>33016136</v>
          </cell>
          <cell r="C696" t="str">
            <v>TALBOT ET CIE</v>
          </cell>
        </row>
        <row r="697">
          <cell r="A697">
            <v>33016139</v>
          </cell>
          <cell r="C697" t="str">
            <v>CASE FRANCE</v>
          </cell>
        </row>
        <row r="698">
          <cell r="A698">
            <v>33016140</v>
          </cell>
          <cell r="C698" t="str">
            <v>AUTO CITROEN</v>
          </cell>
        </row>
        <row r="699">
          <cell r="A699">
            <v>33016143</v>
          </cell>
          <cell r="C699" t="str">
            <v>RNUR</v>
          </cell>
        </row>
        <row r="700">
          <cell r="A700">
            <v>33016146</v>
          </cell>
          <cell r="C700" t="str">
            <v>PEUGEOT MC-PD SA</v>
          </cell>
        </row>
        <row r="701">
          <cell r="A701">
            <v>33016153</v>
          </cell>
          <cell r="C701" t="str">
            <v>VALEO VISION</v>
          </cell>
        </row>
        <row r="702">
          <cell r="A702">
            <v>33016157</v>
          </cell>
          <cell r="C702" t="str">
            <v>CEA AXO SCINTEX</v>
          </cell>
        </row>
        <row r="703">
          <cell r="A703">
            <v>33016157</v>
          </cell>
          <cell r="C703" t="str">
            <v>CEA AXO SCINTEX</v>
          </cell>
        </row>
        <row r="704">
          <cell r="A704">
            <v>33016167</v>
          </cell>
          <cell r="C704" t="str">
            <v>PEUGEOT CITROEN AUTOMOBILES SA</v>
          </cell>
        </row>
        <row r="705">
          <cell r="A705">
            <v>33016167</v>
          </cell>
          <cell r="C705" t="str">
            <v>PEUGEOT CITROEN AUTOMOBILES SA</v>
          </cell>
        </row>
        <row r="706">
          <cell r="A706">
            <v>33016167</v>
          </cell>
          <cell r="C706" t="str">
            <v>PEUGEOT CITROEN AUTOMOBILES SA</v>
          </cell>
        </row>
        <row r="707">
          <cell r="A707">
            <v>33016173</v>
          </cell>
          <cell r="C707" t="str">
            <v>FIAT AUTO PIECES DE RECHANGE SA</v>
          </cell>
        </row>
        <row r="708">
          <cell r="A708">
            <v>33016176</v>
          </cell>
          <cell r="C708" t="str">
            <v>SODICAM</v>
          </cell>
        </row>
        <row r="709">
          <cell r="A709">
            <v>33016178</v>
          </cell>
          <cell r="C709" t="str">
            <v>YAMAHA MOTOR FRANCE SA</v>
          </cell>
        </row>
        <row r="710">
          <cell r="A710">
            <v>33016181</v>
          </cell>
          <cell r="C710" t="str">
            <v>IMPEX SA</v>
          </cell>
        </row>
        <row r="711">
          <cell r="A711">
            <v>33016183</v>
          </cell>
          <cell r="C711" t="str">
            <v>AUTO ACCESSOIRE</v>
          </cell>
        </row>
        <row r="712">
          <cell r="A712">
            <v>33016186</v>
          </cell>
          <cell r="C712" t="str">
            <v>PRODUITS LESCOT</v>
          </cell>
        </row>
        <row r="713">
          <cell r="A713">
            <v>33016188</v>
          </cell>
          <cell r="C713" t="str">
            <v>OMNIUM EUROPEEN DISTRIBUTION</v>
          </cell>
        </row>
        <row r="714">
          <cell r="A714">
            <v>33016222</v>
          </cell>
          <cell r="C714" t="str">
            <v>BARRIER L. SARL</v>
          </cell>
        </row>
        <row r="715">
          <cell r="A715">
            <v>33016255</v>
          </cell>
          <cell r="C715" t="str">
            <v>AGRA SA</v>
          </cell>
        </row>
        <row r="716">
          <cell r="A716">
            <v>33016260</v>
          </cell>
          <cell r="C716" t="str">
            <v>DEBAS AUTO SA</v>
          </cell>
        </row>
        <row r="717">
          <cell r="A717">
            <v>33016274</v>
          </cell>
          <cell r="C717" t="str">
            <v>ROBERT ET HOUOT</v>
          </cell>
        </row>
        <row r="718">
          <cell r="A718">
            <v>33016868</v>
          </cell>
          <cell r="C718" t="str">
            <v>VALEO VISION</v>
          </cell>
        </row>
        <row r="719">
          <cell r="A719">
            <v>33016870</v>
          </cell>
          <cell r="C719" t="str">
            <v>FIAT FACTORING</v>
          </cell>
        </row>
        <row r="720">
          <cell r="A720">
            <v>33016871</v>
          </cell>
          <cell r="C720" t="str">
            <v>CIBIE PROJECTEURS CF1569</v>
          </cell>
        </row>
        <row r="721">
          <cell r="A721">
            <v>33017439</v>
          </cell>
          <cell r="C721" t="str">
            <v>VALEO VISION</v>
          </cell>
        </row>
        <row r="722">
          <cell r="A722">
            <v>33017440</v>
          </cell>
          <cell r="C722" t="str">
            <v>VALEO VISION-SIGNALISATION</v>
          </cell>
        </row>
        <row r="723">
          <cell r="A723">
            <v>33018918</v>
          </cell>
          <cell r="C723" t="str">
            <v>RENAULT SA SOFRASTOCK CF065387</v>
          </cell>
        </row>
        <row r="724">
          <cell r="A724">
            <v>33018919</v>
          </cell>
          <cell r="C724" t="str">
            <v>SOVAB</v>
          </cell>
        </row>
        <row r="725">
          <cell r="A725">
            <v>33018920</v>
          </cell>
          <cell r="C725" t="str">
            <v>RENAULT</v>
          </cell>
        </row>
        <row r="726">
          <cell r="A726">
            <v>33018927</v>
          </cell>
          <cell r="C726" t="str">
            <v>ALPINE RENAULT STE</v>
          </cell>
        </row>
        <row r="727">
          <cell r="A727">
            <v>33018928</v>
          </cell>
          <cell r="C727" t="str">
            <v>RNUR</v>
          </cell>
        </row>
        <row r="728">
          <cell r="A728">
            <v>33018936</v>
          </cell>
          <cell r="C728" t="str">
            <v>VALEO VISION SIGNALISATION</v>
          </cell>
        </row>
        <row r="729">
          <cell r="A729">
            <v>33018939</v>
          </cell>
          <cell r="C729" t="str">
            <v>RENAULT AGRICULTURE</v>
          </cell>
        </row>
        <row r="730">
          <cell r="A730">
            <v>33018941</v>
          </cell>
          <cell r="C730" t="str">
            <v>RNUR MPR AUTOMOBILE</v>
          </cell>
        </row>
        <row r="731">
          <cell r="A731">
            <v>33018941</v>
          </cell>
          <cell r="C731" t="str">
            <v>RNUR MPR AUTOMOBILE</v>
          </cell>
        </row>
        <row r="732">
          <cell r="A732">
            <v>33018982</v>
          </cell>
          <cell r="C732" t="str">
            <v>VALEO VISION</v>
          </cell>
        </row>
        <row r="733">
          <cell r="A733">
            <v>33021018</v>
          </cell>
          <cell r="C733" t="str">
            <v>PEUGEOT CITROEN AUTOMOBILES SA</v>
          </cell>
        </row>
        <row r="734">
          <cell r="A734">
            <v>33021503</v>
          </cell>
          <cell r="C734" t="str">
            <v>PEUGEOT POISSY SNC</v>
          </cell>
        </row>
        <row r="735">
          <cell r="A735">
            <v>33021569</v>
          </cell>
          <cell r="C735" t="str">
            <v>RENAULT MPR SERV 04 42</v>
          </cell>
        </row>
        <row r="736">
          <cell r="A736">
            <v>33021585</v>
          </cell>
          <cell r="C736" t="str">
            <v>PRODUITS LESCOT</v>
          </cell>
        </row>
        <row r="737">
          <cell r="A737">
            <v>33021587</v>
          </cell>
          <cell r="C737" t="str">
            <v>OMNIUM EUROPEEN DISTRIBUTION</v>
          </cell>
        </row>
        <row r="738">
          <cell r="A738">
            <v>33021639</v>
          </cell>
          <cell r="C738" t="str">
            <v>DUMAS ET COLINOT ETS</v>
          </cell>
        </row>
        <row r="739">
          <cell r="A739">
            <v>33021647</v>
          </cell>
          <cell r="C739" t="str">
            <v>SFAC</v>
          </cell>
        </row>
        <row r="740">
          <cell r="A740">
            <v>33021655</v>
          </cell>
          <cell r="C740" t="str">
            <v>MEDITERRANEENNE AUTO PCES STE</v>
          </cell>
        </row>
        <row r="741">
          <cell r="A741">
            <v>33021660</v>
          </cell>
          <cell r="C741" t="str">
            <v>COMPTOIR ARDECHOIS DE L'AUTOMOBILE</v>
          </cell>
        </row>
        <row r="742">
          <cell r="A742">
            <v>33021662</v>
          </cell>
          <cell r="C742" t="str">
            <v>DUTU SA</v>
          </cell>
        </row>
        <row r="743">
          <cell r="A743">
            <v>33021668</v>
          </cell>
          <cell r="C743" t="str">
            <v>DUMAS ET COLINOT ETS</v>
          </cell>
        </row>
        <row r="744">
          <cell r="A744">
            <v>33021673</v>
          </cell>
          <cell r="C744" t="str">
            <v>BAISSE SARL</v>
          </cell>
        </row>
        <row r="745">
          <cell r="A745">
            <v>33021674</v>
          </cell>
          <cell r="C745" t="str">
            <v>NAPAS ETS</v>
          </cell>
        </row>
        <row r="746">
          <cell r="A746">
            <v>33021676</v>
          </cell>
          <cell r="C746" t="str">
            <v>FAL SA</v>
          </cell>
        </row>
        <row r="747">
          <cell r="A747">
            <v>33021682</v>
          </cell>
          <cell r="C747" t="str">
            <v>SADIA</v>
          </cell>
        </row>
        <row r="748">
          <cell r="A748">
            <v>33021689</v>
          </cell>
          <cell r="C748" t="str">
            <v>DAPA ETS</v>
          </cell>
        </row>
        <row r="749">
          <cell r="A749">
            <v>33021697</v>
          </cell>
          <cell r="C749" t="str">
            <v>CHARTREUX PCES AUTO</v>
          </cell>
        </row>
        <row r="750">
          <cell r="A750">
            <v>33021708</v>
          </cell>
          <cell r="C750" t="str">
            <v>CENTRE AUTO PIECES</v>
          </cell>
        </row>
        <row r="751">
          <cell r="A751">
            <v>33021718</v>
          </cell>
          <cell r="C751" t="str">
            <v>SOGERORA ETS</v>
          </cell>
        </row>
        <row r="752">
          <cell r="A752">
            <v>33021724</v>
          </cell>
          <cell r="C752" t="str">
            <v>DOKAUTO ETS</v>
          </cell>
        </row>
        <row r="753">
          <cell r="A753">
            <v>33021726</v>
          </cell>
          <cell r="C753" t="str">
            <v>DEMERON L. ETS SA</v>
          </cell>
        </row>
        <row r="754">
          <cell r="A754">
            <v>33021736</v>
          </cell>
          <cell r="C754" t="str">
            <v>OBJAT PIECES AUTO SA</v>
          </cell>
        </row>
        <row r="755">
          <cell r="A755">
            <v>33021761</v>
          </cell>
          <cell r="C755" t="str">
            <v>AUTO CPT DIS.IND PERIGOR</v>
          </cell>
        </row>
        <row r="756">
          <cell r="A756">
            <v>33021808</v>
          </cell>
          <cell r="C756" t="str">
            <v>S P C A</v>
          </cell>
        </row>
        <row r="757">
          <cell r="A757">
            <v>33021823</v>
          </cell>
          <cell r="C757" t="str">
            <v>TOULOUSE PIECES AUTO</v>
          </cell>
        </row>
        <row r="758">
          <cell r="A758">
            <v>33021828</v>
          </cell>
          <cell r="C758" t="str">
            <v>J.J. CASZALOT ETS</v>
          </cell>
        </row>
        <row r="759">
          <cell r="A759">
            <v>33021833</v>
          </cell>
          <cell r="C759" t="str">
            <v>GUILHEMERY AUTO PIECE</v>
          </cell>
        </row>
        <row r="760">
          <cell r="A760">
            <v>33021836</v>
          </cell>
          <cell r="C760" t="str">
            <v>COMPTOIR INDUSTRIE AUTO</v>
          </cell>
        </row>
        <row r="761">
          <cell r="A761">
            <v>33021865</v>
          </cell>
          <cell r="C761" t="str">
            <v>C.A.L.</v>
          </cell>
        </row>
        <row r="762">
          <cell r="A762">
            <v>33021890</v>
          </cell>
          <cell r="C762" t="str">
            <v>L. BARRIER SARL</v>
          </cell>
        </row>
        <row r="763">
          <cell r="A763">
            <v>33021908</v>
          </cell>
          <cell r="C763" t="str">
            <v>PINOT ETS</v>
          </cell>
        </row>
        <row r="764">
          <cell r="A764">
            <v>33021921</v>
          </cell>
          <cell r="C764" t="str">
            <v>BSAI</v>
          </cell>
        </row>
        <row r="765">
          <cell r="A765">
            <v>33021945</v>
          </cell>
          <cell r="C765" t="str">
            <v>RIVET GMS</v>
          </cell>
        </row>
        <row r="766">
          <cell r="A766">
            <v>33021962</v>
          </cell>
          <cell r="C766" t="str">
            <v>MAHINC SA</v>
          </cell>
        </row>
        <row r="767">
          <cell r="A767">
            <v>33021964</v>
          </cell>
          <cell r="C767" t="str">
            <v>CYCOM</v>
          </cell>
        </row>
        <row r="768">
          <cell r="A768">
            <v>33022065</v>
          </cell>
          <cell r="C768" t="str">
            <v>DUMAS ET COLINOT STE TECH ETS</v>
          </cell>
        </row>
        <row r="769">
          <cell r="A769">
            <v>33022111</v>
          </cell>
          <cell r="C769" t="str">
            <v>QUILICO SA</v>
          </cell>
        </row>
        <row r="770">
          <cell r="A770">
            <v>33022137</v>
          </cell>
          <cell r="C770" t="str">
            <v>NORAC SARL</v>
          </cell>
        </row>
        <row r="771">
          <cell r="A771">
            <v>33022142</v>
          </cell>
          <cell r="C771" t="str">
            <v>FREISS AUTO</v>
          </cell>
        </row>
        <row r="772">
          <cell r="A772">
            <v>33022168</v>
          </cell>
          <cell r="C772" t="str">
            <v>ANCIAUX LUCIEN ETS</v>
          </cell>
        </row>
        <row r="773">
          <cell r="A773">
            <v>33022202</v>
          </cell>
          <cell r="C773" t="str">
            <v>DEBAS AUTO SA</v>
          </cell>
        </row>
        <row r="774">
          <cell r="A774">
            <v>33022268</v>
          </cell>
          <cell r="C774" t="str">
            <v>SAMO JEAN MARTON SA</v>
          </cell>
        </row>
        <row r="775">
          <cell r="A775">
            <v>33022281</v>
          </cell>
          <cell r="C775" t="str">
            <v>DALENS ETS</v>
          </cell>
        </row>
        <row r="776">
          <cell r="A776">
            <v>33022283</v>
          </cell>
          <cell r="C776" t="str">
            <v>AFEPAC ETS</v>
          </cell>
        </row>
        <row r="777">
          <cell r="A777">
            <v>33022300</v>
          </cell>
          <cell r="C777" t="str">
            <v>PEYRONNET FABRE</v>
          </cell>
        </row>
        <row r="778">
          <cell r="A778">
            <v>33022306</v>
          </cell>
          <cell r="C778" t="str">
            <v>DORIS SA</v>
          </cell>
        </row>
        <row r="779">
          <cell r="A779">
            <v>33022310</v>
          </cell>
          <cell r="C779" t="str">
            <v>SEE REYMOND ANDRE</v>
          </cell>
        </row>
        <row r="780">
          <cell r="A780">
            <v>33022328</v>
          </cell>
          <cell r="C780" t="str">
            <v>ROBERT ET HOUOT</v>
          </cell>
        </row>
        <row r="781">
          <cell r="A781">
            <v>33022388</v>
          </cell>
          <cell r="C781" t="str">
            <v>SIFA</v>
          </cell>
        </row>
        <row r="782">
          <cell r="A782">
            <v>33022396</v>
          </cell>
          <cell r="C782" t="str">
            <v>SOCOP INDUSTRIES</v>
          </cell>
        </row>
        <row r="783">
          <cell r="A783">
            <v>33022397</v>
          </cell>
          <cell r="C783" t="str">
            <v>TRANSPORTS ENTREPOT CATROUX</v>
          </cell>
        </row>
        <row r="784">
          <cell r="A784">
            <v>33022398</v>
          </cell>
          <cell r="C784" t="str">
            <v>VALEO VISION</v>
          </cell>
        </row>
        <row r="785">
          <cell r="A785">
            <v>33022399</v>
          </cell>
          <cell r="C785" t="str">
            <v>VALEO SIGNALISATION</v>
          </cell>
        </row>
        <row r="786">
          <cell r="A786">
            <v>33022402</v>
          </cell>
          <cell r="C786" t="str">
            <v>CARREFOUR FRANCE CTRE AUTO</v>
          </cell>
        </row>
        <row r="787">
          <cell r="A787">
            <v>33022403</v>
          </cell>
          <cell r="C787" t="str">
            <v>CARREFOUR CENTRE AUTO LES</v>
          </cell>
        </row>
        <row r="788">
          <cell r="A788">
            <v>33022404</v>
          </cell>
          <cell r="C788" t="str">
            <v>CARREFOUR FRANCE CTRE AUTO</v>
          </cell>
        </row>
        <row r="789">
          <cell r="A789">
            <v>33022406</v>
          </cell>
          <cell r="C789" t="str">
            <v>CARREFOUR CENTRE AUTO SOYA</v>
          </cell>
        </row>
        <row r="790">
          <cell r="A790">
            <v>33022407</v>
          </cell>
          <cell r="C790" t="str">
            <v>CARREFOUR FRANCE CTRE AUTO</v>
          </cell>
        </row>
        <row r="791">
          <cell r="A791">
            <v>33022408</v>
          </cell>
          <cell r="C791" t="str">
            <v>CARREFOUR FRANCE CTRE AUTO</v>
          </cell>
        </row>
        <row r="792">
          <cell r="A792">
            <v>33022409</v>
          </cell>
          <cell r="C792" t="str">
            <v>CARREFOUR CENTRE AUTO</v>
          </cell>
        </row>
        <row r="793">
          <cell r="A793">
            <v>33022410</v>
          </cell>
          <cell r="C793" t="str">
            <v>SCE AUTOMOBILE CARREFOUR</v>
          </cell>
        </row>
        <row r="794">
          <cell r="A794">
            <v>33022416</v>
          </cell>
          <cell r="C794" t="str">
            <v>CARREFOUR CENTRE AUTO</v>
          </cell>
        </row>
        <row r="795">
          <cell r="A795">
            <v>33022417</v>
          </cell>
          <cell r="C795" t="str">
            <v>SERVICE AUTOMOBILE CARREFOUR</v>
          </cell>
        </row>
        <row r="796">
          <cell r="A796">
            <v>33022418</v>
          </cell>
          <cell r="C796" t="str">
            <v>CARREFOUR FRANCE CTRE AUTO</v>
          </cell>
        </row>
        <row r="797">
          <cell r="A797">
            <v>33022419</v>
          </cell>
          <cell r="C797" t="str">
            <v>CARREFOUR CENTRE AUTO NANTES</v>
          </cell>
        </row>
        <row r="798">
          <cell r="A798">
            <v>33022420</v>
          </cell>
          <cell r="C798" t="str">
            <v>SCE AUTOMOBILE CARREFOUR</v>
          </cell>
        </row>
        <row r="799">
          <cell r="A799">
            <v>33022422</v>
          </cell>
          <cell r="C799" t="str">
            <v>CARREFOUR FRANCE CTRE AUTO</v>
          </cell>
        </row>
        <row r="800">
          <cell r="A800">
            <v>33022423</v>
          </cell>
          <cell r="C800" t="str">
            <v>SCE AUTOMOBILE CARREFOUR</v>
          </cell>
        </row>
        <row r="801">
          <cell r="A801">
            <v>33022424</v>
          </cell>
          <cell r="C801" t="str">
            <v>SCE AUTOMOBILE SOGARAT</v>
          </cell>
        </row>
        <row r="802">
          <cell r="A802">
            <v>33022425</v>
          </cell>
          <cell r="C802" t="str">
            <v>SCE AUTOMOBILE CARREFOUR</v>
          </cell>
        </row>
        <row r="803">
          <cell r="A803">
            <v>33022426</v>
          </cell>
          <cell r="C803" t="str">
            <v>CARREFOUR FRANCE CTRE AUTO</v>
          </cell>
        </row>
        <row r="804">
          <cell r="A804">
            <v>33022427</v>
          </cell>
          <cell r="C804" t="str">
            <v>CARREFOUR FRANCE CTRE AUTO</v>
          </cell>
        </row>
        <row r="805">
          <cell r="A805">
            <v>33022428</v>
          </cell>
          <cell r="C805" t="str">
            <v>CARREFOUR FRANCE CTRE AUTO</v>
          </cell>
        </row>
        <row r="806">
          <cell r="A806">
            <v>33022429</v>
          </cell>
          <cell r="C806" t="str">
            <v>SCE AUTOMOBILE CARREFOUR</v>
          </cell>
        </row>
        <row r="807">
          <cell r="A807">
            <v>33022430</v>
          </cell>
          <cell r="C807" t="str">
            <v>CARREFOUR FRANCE CTRE AUTO</v>
          </cell>
        </row>
        <row r="808">
          <cell r="A808">
            <v>33022431</v>
          </cell>
          <cell r="C808" t="str">
            <v>CARREFOUR CENTRE AUTO</v>
          </cell>
        </row>
        <row r="809">
          <cell r="A809">
            <v>33022432</v>
          </cell>
          <cell r="C809" t="str">
            <v>SCE AUTOMOBILE CARREFOUR</v>
          </cell>
        </row>
        <row r="810">
          <cell r="A810">
            <v>33022433</v>
          </cell>
          <cell r="C810" t="str">
            <v>SCE AUTOMOBILE CARREFOUR</v>
          </cell>
        </row>
        <row r="811">
          <cell r="A811">
            <v>33022434</v>
          </cell>
          <cell r="C811" t="str">
            <v>SCE AUTOMOBILE CARREFOUR</v>
          </cell>
        </row>
        <row r="812">
          <cell r="A812">
            <v>33022435</v>
          </cell>
          <cell r="C812" t="str">
            <v>SCE AUTOMOBILE CARREFOUR</v>
          </cell>
        </row>
        <row r="813">
          <cell r="A813">
            <v>33022436</v>
          </cell>
          <cell r="C813" t="str">
            <v>SCE AUTOMOBILE CARREFOUR</v>
          </cell>
        </row>
        <row r="814">
          <cell r="A814">
            <v>33022437</v>
          </cell>
          <cell r="C814" t="str">
            <v>SCE AUTOMOBILE CARREFOUR</v>
          </cell>
        </row>
        <row r="815">
          <cell r="A815">
            <v>33022439</v>
          </cell>
          <cell r="C815" t="str">
            <v>SCE AUTOMOBILE CARREFOUR</v>
          </cell>
        </row>
        <row r="816">
          <cell r="A816">
            <v>33022440</v>
          </cell>
          <cell r="C816" t="str">
            <v>CARREFOUR FRANCE CTRE AUTO</v>
          </cell>
        </row>
        <row r="817">
          <cell r="A817">
            <v>33022441</v>
          </cell>
          <cell r="C817" t="str">
            <v>SCE AUTOMOBILE CARREFOUR</v>
          </cell>
        </row>
        <row r="818">
          <cell r="A818">
            <v>33022442</v>
          </cell>
          <cell r="C818" t="str">
            <v>SCE AUTOMOBILE CARREFOUR</v>
          </cell>
        </row>
        <row r="819">
          <cell r="A819">
            <v>33022443</v>
          </cell>
          <cell r="C819" t="str">
            <v>SCE AUTOMOBILE CARREFOUR</v>
          </cell>
        </row>
        <row r="820">
          <cell r="A820">
            <v>33022444</v>
          </cell>
          <cell r="C820" t="str">
            <v>CARREFOUR FRANCE CTRE AUTO</v>
          </cell>
        </row>
        <row r="821">
          <cell r="A821">
            <v>33022445</v>
          </cell>
          <cell r="C821" t="str">
            <v>SCE AUTOMOBILE CARREFOUR ATHIS</v>
          </cell>
        </row>
        <row r="822">
          <cell r="A822">
            <v>33022448</v>
          </cell>
          <cell r="C822" t="str">
            <v>SCE AUTOMOBILE CARREFOUR</v>
          </cell>
        </row>
        <row r="823">
          <cell r="A823">
            <v>33022449</v>
          </cell>
          <cell r="C823" t="str">
            <v>CARREFOUR FRANCE CTRE AUTO</v>
          </cell>
        </row>
        <row r="824">
          <cell r="A824">
            <v>33022450</v>
          </cell>
          <cell r="C824" t="str">
            <v>CARREFOUR FRANCE CTRE AUTO</v>
          </cell>
        </row>
        <row r="825">
          <cell r="A825">
            <v>33022712</v>
          </cell>
          <cell r="C825" t="str">
            <v>L'AUTODISTRIBUTION</v>
          </cell>
        </row>
        <row r="826">
          <cell r="A826">
            <v>33026109</v>
          </cell>
          <cell r="C826" t="str">
            <v>RNUR</v>
          </cell>
        </row>
        <row r="827">
          <cell r="A827">
            <v>33026125</v>
          </cell>
          <cell r="C827" t="str">
            <v>CARREFOUR SOGRAMO FRANCE</v>
          </cell>
        </row>
        <row r="828">
          <cell r="A828">
            <v>33026141</v>
          </cell>
          <cell r="C828" t="str">
            <v>PEUGEOT CITROEN AUTOMOBILES SA</v>
          </cell>
        </row>
        <row r="829">
          <cell r="A829">
            <v>33026141</v>
          </cell>
          <cell r="C829" t="str">
            <v>PEUGEOT CITROEN AUTOMOBILES SA</v>
          </cell>
        </row>
        <row r="830">
          <cell r="A830">
            <v>33026141</v>
          </cell>
          <cell r="C830" t="str">
            <v>PEUGEOT CITROEN AUTOMOBILES SA</v>
          </cell>
        </row>
        <row r="831">
          <cell r="A831">
            <v>33026397</v>
          </cell>
          <cell r="C831" t="str">
            <v>ZEFAL</v>
          </cell>
        </row>
        <row r="832">
          <cell r="A832">
            <v>33026408</v>
          </cell>
          <cell r="C832" t="str">
            <v>CAISO</v>
          </cell>
        </row>
        <row r="833">
          <cell r="A833">
            <v>33026466</v>
          </cell>
          <cell r="C833" t="str">
            <v>CARREFOUR FRANCE EVRY</v>
          </cell>
        </row>
        <row r="834">
          <cell r="A834">
            <v>33026664</v>
          </cell>
          <cell r="C834" t="str">
            <v>EQUIP'AUTO SARL</v>
          </cell>
        </row>
        <row r="835">
          <cell r="A835">
            <v>33026683</v>
          </cell>
          <cell r="C835" t="str">
            <v>S C E R E P</v>
          </cell>
        </row>
        <row r="836">
          <cell r="A836">
            <v>33026789</v>
          </cell>
          <cell r="C836" t="str">
            <v>DUMAS COLINOT CIE</v>
          </cell>
        </row>
        <row r="837">
          <cell r="A837">
            <v>33026861</v>
          </cell>
          <cell r="C837" t="str">
            <v>GROS CHATENOUD SN</v>
          </cell>
        </row>
        <row r="838">
          <cell r="A838">
            <v>33026952</v>
          </cell>
          <cell r="C838" t="str">
            <v>LOUSTALET</v>
          </cell>
        </row>
        <row r="839">
          <cell r="A839">
            <v>33026973</v>
          </cell>
          <cell r="C839" t="str">
            <v>TRACTIONS PIECES AUTOS</v>
          </cell>
        </row>
        <row r="840">
          <cell r="A840">
            <v>33026985</v>
          </cell>
          <cell r="C840" t="str">
            <v>CARREFOUR SNEC CTRE AUTO</v>
          </cell>
        </row>
        <row r="841">
          <cell r="A841">
            <v>33027666</v>
          </cell>
          <cell r="C841" t="str">
            <v>CHAMBON ETS</v>
          </cell>
        </row>
        <row r="842">
          <cell r="A842">
            <v>33027781</v>
          </cell>
          <cell r="C842" t="str">
            <v>SCAPAUTO SA</v>
          </cell>
        </row>
        <row r="843">
          <cell r="A843">
            <v>33027851</v>
          </cell>
          <cell r="C843" t="str">
            <v>PHILIPS EGP CENTRAL VAP</v>
          </cell>
        </row>
        <row r="844">
          <cell r="A844">
            <v>33027903</v>
          </cell>
          <cell r="C844" t="str">
            <v>PEUGEOT CITROEN AUTOMOBILE SA</v>
          </cell>
        </row>
        <row r="845">
          <cell r="A845">
            <v>33028041</v>
          </cell>
          <cell r="C845" t="str">
            <v>LOREDIS SA</v>
          </cell>
        </row>
        <row r="846">
          <cell r="A846">
            <v>33028201</v>
          </cell>
          <cell r="C846" t="str">
            <v>CPT AUTO SEINE MARITIME</v>
          </cell>
        </row>
        <row r="847">
          <cell r="A847">
            <v>33028254</v>
          </cell>
          <cell r="C847" t="str">
            <v>NIEF PLASTIC SA</v>
          </cell>
        </row>
        <row r="848">
          <cell r="A848">
            <v>33028286</v>
          </cell>
          <cell r="C848" t="str">
            <v>CARREFOUR FRANCE EURALILLE</v>
          </cell>
        </row>
        <row r="849">
          <cell r="A849">
            <v>33028420</v>
          </cell>
          <cell r="C849" t="str">
            <v>SOG STE</v>
          </cell>
        </row>
        <row r="850">
          <cell r="A850">
            <v>33028468</v>
          </cell>
          <cell r="C850" t="str">
            <v>FRANCE DISTRIBUTION 2 STE</v>
          </cell>
        </row>
        <row r="851">
          <cell r="A851">
            <v>33028547</v>
          </cell>
          <cell r="C851" t="str">
            <v>MAGASINS GRENOBLOIS</v>
          </cell>
        </row>
        <row r="852">
          <cell r="A852">
            <v>33028589</v>
          </cell>
          <cell r="C852" t="str">
            <v>MAGASINS GRENOBLOIS</v>
          </cell>
        </row>
        <row r="853">
          <cell r="A853">
            <v>33028599</v>
          </cell>
          <cell r="C853" t="str">
            <v>MARIN GUY ETS</v>
          </cell>
        </row>
        <row r="854">
          <cell r="A854">
            <v>33028745</v>
          </cell>
          <cell r="C854" t="str">
            <v>CO.MO.FA</v>
          </cell>
        </row>
        <row r="855">
          <cell r="A855">
            <v>33028819</v>
          </cell>
          <cell r="C855" t="str">
            <v>CEA AXO SCINTEX DIV.NEG.</v>
          </cell>
        </row>
        <row r="856">
          <cell r="A856">
            <v>33028826</v>
          </cell>
          <cell r="C856" t="str">
            <v>RNUR MAG 1148/2-ARG</v>
          </cell>
        </row>
        <row r="857">
          <cell r="A857">
            <v>33028833</v>
          </cell>
          <cell r="C857" t="str">
            <v>RNUR MAG 1122</v>
          </cell>
        </row>
        <row r="858">
          <cell r="A858">
            <v>33028940</v>
          </cell>
          <cell r="C858" t="str">
            <v>AUTOBAN SARL</v>
          </cell>
        </row>
        <row r="859">
          <cell r="A859">
            <v>33028975</v>
          </cell>
          <cell r="C859" t="str">
            <v>M.P.I.B SA</v>
          </cell>
        </row>
        <row r="860">
          <cell r="A860">
            <v>33029031</v>
          </cell>
          <cell r="C860" t="str">
            <v>CARREFOUR CALAIS</v>
          </cell>
        </row>
        <row r="861">
          <cell r="A861">
            <v>33029035</v>
          </cell>
          <cell r="C861" t="str">
            <v>VAP PHILIPS ELEC.GD PUBLIC</v>
          </cell>
        </row>
        <row r="862">
          <cell r="A862">
            <v>33029049</v>
          </cell>
          <cell r="C862" t="str">
            <v>SCE AUTOMOBILE CARREFOUR</v>
          </cell>
        </row>
        <row r="863">
          <cell r="A863">
            <v>33029050</v>
          </cell>
          <cell r="C863" t="str">
            <v>VALEO VISION / BOBIGNY</v>
          </cell>
        </row>
        <row r="864">
          <cell r="A864">
            <v>33029059</v>
          </cell>
          <cell r="C864" t="str">
            <v>CARREFOUR DRANCY</v>
          </cell>
        </row>
        <row r="865">
          <cell r="A865">
            <v>33029100</v>
          </cell>
          <cell r="C865" t="str">
            <v>JOS INTERNATIONAL</v>
          </cell>
        </row>
        <row r="866">
          <cell r="A866">
            <v>33029165</v>
          </cell>
          <cell r="C866" t="str">
            <v>ZEFAL</v>
          </cell>
        </row>
        <row r="867">
          <cell r="A867">
            <v>33029168</v>
          </cell>
          <cell r="C867" t="str">
            <v>SOFRASTOCK</v>
          </cell>
        </row>
        <row r="868">
          <cell r="A868">
            <v>33029177</v>
          </cell>
          <cell r="C868" t="str">
            <v>ORBITEC SA</v>
          </cell>
        </row>
        <row r="869">
          <cell r="A869">
            <v>33029182</v>
          </cell>
          <cell r="C869" t="str">
            <v>SCE AUTOMOBILE CARREFOUR</v>
          </cell>
        </row>
        <row r="870">
          <cell r="A870">
            <v>33029217</v>
          </cell>
          <cell r="C870" t="str">
            <v>AUTO PIECES BINET</v>
          </cell>
        </row>
        <row r="871">
          <cell r="A871">
            <v>33029238</v>
          </cell>
          <cell r="C871" t="str">
            <v>SODIFAIC SARL</v>
          </cell>
        </row>
        <row r="872">
          <cell r="A872">
            <v>33029324</v>
          </cell>
          <cell r="C872" t="str">
            <v>DECLOUX SA</v>
          </cell>
        </row>
        <row r="873">
          <cell r="A873">
            <v>33029329</v>
          </cell>
          <cell r="C873" t="str">
            <v>MSG PIECES AUTOS</v>
          </cell>
        </row>
        <row r="874">
          <cell r="A874">
            <v>33029330</v>
          </cell>
          <cell r="C874" t="str">
            <v>GUILLEMAIN ETS</v>
          </cell>
        </row>
        <row r="875">
          <cell r="A875">
            <v>33029331</v>
          </cell>
          <cell r="C875" t="str">
            <v>GUILLEMAIN ETS</v>
          </cell>
        </row>
        <row r="876">
          <cell r="A876">
            <v>33029332</v>
          </cell>
          <cell r="C876" t="str">
            <v>GUILLEMAIN ETS</v>
          </cell>
        </row>
        <row r="877">
          <cell r="A877">
            <v>33029335</v>
          </cell>
          <cell r="C877" t="str">
            <v>VDO INSTRUMENTS SA</v>
          </cell>
        </row>
        <row r="878">
          <cell r="A878">
            <v>33029341</v>
          </cell>
          <cell r="C878" t="str">
            <v>SCE AUTOMOBILE SOGARA</v>
          </cell>
        </row>
        <row r="879">
          <cell r="A879">
            <v>33029387</v>
          </cell>
          <cell r="C879" t="str">
            <v>CORA CREPY</v>
          </cell>
        </row>
        <row r="880">
          <cell r="A880">
            <v>33030036</v>
          </cell>
          <cell r="C880" t="str">
            <v>CECAUTO DDF</v>
          </cell>
        </row>
        <row r="881">
          <cell r="A881">
            <v>33030174</v>
          </cell>
          <cell r="C881" t="str">
            <v>THERET SA</v>
          </cell>
        </row>
        <row r="882">
          <cell r="A882">
            <v>33030423</v>
          </cell>
          <cell r="C882" t="str">
            <v>SIMOLDES PLASTICOS FRANCE</v>
          </cell>
        </row>
        <row r="883">
          <cell r="A883">
            <v>33030703</v>
          </cell>
          <cell r="C883" t="str">
            <v>FREINAGE POIDS LOURDS SERVICE 35</v>
          </cell>
        </row>
        <row r="884">
          <cell r="A884">
            <v>33030704</v>
          </cell>
          <cell r="C884" t="str">
            <v>FREINAGE POIDS LOURDS SERVICE 49</v>
          </cell>
        </row>
        <row r="885">
          <cell r="A885">
            <v>33070036</v>
          </cell>
          <cell r="C885" t="str">
            <v>SOMATRANS</v>
          </cell>
        </row>
        <row r="886">
          <cell r="A886">
            <v>33071053</v>
          </cell>
          <cell r="C886" t="str">
            <v>STE DES METAUX BLANCS OUVRES</v>
          </cell>
        </row>
        <row r="887">
          <cell r="A887">
            <v>34000064</v>
          </cell>
          <cell r="C887" t="str">
            <v>BOSCH &amp; LOZANO SL</v>
          </cell>
        </row>
        <row r="888">
          <cell r="A888">
            <v>34000064</v>
          </cell>
          <cell r="C888" t="str">
            <v>BOSCH &amp; LOZANO SL</v>
          </cell>
        </row>
        <row r="889">
          <cell r="A889">
            <v>34000103</v>
          </cell>
          <cell r="C889" t="str">
            <v>AUTO RECAMBIOS ROS SL</v>
          </cell>
        </row>
        <row r="890">
          <cell r="A890">
            <v>34000103</v>
          </cell>
          <cell r="C890" t="str">
            <v>AUTO RECAMBIOS ROS SL</v>
          </cell>
        </row>
        <row r="891">
          <cell r="A891">
            <v>34000382</v>
          </cell>
          <cell r="C891" t="str">
            <v>AUTO RECAMBIOS ATLANTIC</v>
          </cell>
        </row>
        <row r="892">
          <cell r="A892">
            <v>34000382</v>
          </cell>
          <cell r="C892" t="str">
            <v>AUTO RECAMBIOS ATLANTIC</v>
          </cell>
        </row>
        <row r="893">
          <cell r="A893">
            <v>34000935</v>
          </cell>
          <cell r="C893" t="str">
            <v>ELECTRO BERSA SA</v>
          </cell>
        </row>
        <row r="894">
          <cell r="A894">
            <v>34000935</v>
          </cell>
          <cell r="C894" t="str">
            <v>ELECTRO BERSA SA</v>
          </cell>
        </row>
        <row r="895">
          <cell r="A895">
            <v>34001075</v>
          </cell>
          <cell r="C895" t="str">
            <v>MARINA GRANOLLERS SL -G-</v>
          </cell>
        </row>
        <row r="896">
          <cell r="A896">
            <v>34001075</v>
          </cell>
          <cell r="C896" t="str">
            <v>MARINA GRANOLLERS SL -G-</v>
          </cell>
        </row>
        <row r="897">
          <cell r="A897">
            <v>34001663</v>
          </cell>
          <cell r="C897" t="str">
            <v>YORKA SA</v>
          </cell>
        </row>
        <row r="898">
          <cell r="A898">
            <v>34001672</v>
          </cell>
          <cell r="C898" t="str">
            <v>MONTAJES PRAT SL</v>
          </cell>
        </row>
        <row r="899">
          <cell r="A899">
            <v>34001704</v>
          </cell>
          <cell r="C899" t="str">
            <v>VALEO ILUMINACION SA</v>
          </cell>
        </row>
        <row r="900">
          <cell r="A900">
            <v>34001950</v>
          </cell>
          <cell r="C900" t="str">
            <v>TRW AUTOMOTIVE ESPANA SA</v>
          </cell>
        </row>
        <row r="901">
          <cell r="A901">
            <v>34002376</v>
          </cell>
          <cell r="C901" t="str">
            <v>A.C.E.</v>
          </cell>
        </row>
        <row r="902">
          <cell r="A902">
            <v>34002519</v>
          </cell>
          <cell r="C902" t="str">
            <v>CTRE ESPECIAL DE EMPLEO</v>
          </cell>
        </row>
        <row r="903">
          <cell r="A903">
            <v>34002622</v>
          </cell>
          <cell r="C903" t="str">
            <v>GJM SA</v>
          </cell>
        </row>
        <row r="904">
          <cell r="A904">
            <v>34002823</v>
          </cell>
          <cell r="C904" t="str">
            <v>TRW AUTOMOTIVE ESPANA SA</v>
          </cell>
        </row>
        <row r="905">
          <cell r="A905">
            <v>34002925</v>
          </cell>
          <cell r="C905" t="str">
            <v>J.CELADA E HIJOS SL</v>
          </cell>
        </row>
        <row r="906">
          <cell r="A906">
            <v>34002925</v>
          </cell>
          <cell r="C906" t="str">
            <v>J.CELADA E HIJOS SL</v>
          </cell>
        </row>
        <row r="907">
          <cell r="A907">
            <v>34003599</v>
          </cell>
          <cell r="C907" t="str">
            <v>ELEDASA</v>
          </cell>
        </row>
        <row r="908">
          <cell r="A908">
            <v>34003600</v>
          </cell>
          <cell r="C908" t="str">
            <v>ELEDASA</v>
          </cell>
        </row>
        <row r="909">
          <cell r="A909">
            <v>34004444</v>
          </cell>
          <cell r="C909" t="str">
            <v>SA  NEYR PLASTIQUES ESPAGNE</v>
          </cell>
        </row>
        <row r="910">
          <cell r="A910">
            <v>34004627</v>
          </cell>
          <cell r="C910" t="str">
            <v>REPUESTOS BELMONTE SA-REBESA</v>
          </cell>
        </row>
        <row r="911">
          <cell r="A911">
            <v>34004627</v>
          </cell>
          <cell r="C911" t="str">
            <v>REPUESTOS BELMONTE SA-REBESA</v>
          </cell>
        </row>
        <row r="912">
          <cell r="A912">
            <v>34004672</v>
          </cell>
          <cell r="C912" t="str">
            <v>ERSA-ELECTRO RECAMB SA</v>
          </cell>
        </row>
        <row r="913">
          <cell r="A913">
            <v>34004672</v>
          </cell>
          <cell r="C913" t="str">
            <v>ERSA-ELECTRO RECAMB SA</v>
          </cell>
        </row>
        <row r="914">
          <cell r="A914">
            <v>34004683</v>
          </cell>
          <cell r="C914" t="str">
            <v>DISTRIBUIDORA CABALLERO SA</v>
          </cell>
        </row>
        <row r="915">
          <cell r="A915">
            <v>34004683</v>
          </cell>
          <cell r="C915" t="str">
            <v>DISTRIBUIDORA CABALLERO SA</v>
          </cell>
        </row>
        <row r="916">
          <cell r="A916">
            <v>34004695</v>
          </cell>
          <cell r="C916" t="str">
            <v>M.GARCIA ALVAREZ SA</v>
          </cell>
        </row>
        <row r="917">
          <cell r="A917">
            <v>34004695</v>
          </cell>
          <cell r="C917" t="str">
            <v>M.GARCIA ALVAREZ SA</v>
          </cell>
        </row>
        <row r="918">
          <cell r="A918">
            <v>34004697</v>
          </cell>
          <cell r="C918" t="str">
            <v>VEMARE SL</v>
          </cell>
        </row>
        <row r="919">
          <cell r="A919">
            <v>34004697</v>
          </cell>
          <cell r="C919" t="str">
            <v>VEMARE SL</v>
          </cell>
        </row>
        <row r="920">
          <cell r="A920">
            <v>34004699</v>
          </cell>
          <cell r="C920" t="str">
            <v>SOTO RECAMBIOS SL</v>
          </cell>
        </row>
        <row r="921">
          <cell r="A921">
            <v>34004699</v>
          </cell>
          <cell r="C921" t="str">
            <v>SOTO RECAMBIOS SL</v>
          </cell>
        </row>
        <row r="922">
          <cell r="A922">
            <v>34004712</v>
          </cell>
          <cell r="C922" t="str">
            <v>CIAL NAVARRO HNOS.MALAGA SA</v>
          </cell>
        </row>
        <row r="923">
          <cell r="A923">
            <v>34004712</v>
          </cell>
          <cell r="C923" t="str">
            <v>CIAL NAVARRO HNOS.MALAGA SA</v>
          </cell>
        </row>
        <row r="924">
          <cell r="A924">
            <v>34004751</v>
          </cell>
          <cell r="C924" t="str">
            <v>EUMA SA</v>
          </cell>
        </row>
        <row r="925">
          <cell r="A925">
            <v>34004751</v>
          </cell>
          <cell r="C925" t="str">
            <v>EUMA SA</v>
          </cell>
        </row>
        <row r="926">
          <cell r="A926">
            <v>34004774</v>
          </cell>
          <cell r="C926" t="str">
            <v>ANT SL</v>
          </cell>
        </row>
        <row r="927">
          <cell r="A927">
            <v>34004836</v>
          </cell>
          <cell r="C927" t="str">
            <v>SUVIMA SA</v>
          </cell>
        </row>
        <row r="928">
          <cell r="A928">
            <v>34004836</v>
          </cell>
          <cell r="C928" t="str">
            <v>SUVIMA SA</v>
          </cell>
        </row>
        <row r="929">
          <cell r="A929">
            <v>34004887</v>
          </cell>
          <cell r="C929" t="str">
            <v>NAVARRO HERMANOS</v>
          </cell>
        </row>
        <row r="930">
          <cell r="A930">
            <v>34004887</v>
          </cell>
          <cell r="C930" t="str">
            <v>NAVARRO HERMANOS</v>
          </cell>
        </row>
        <row r="931">
          <cell r="A931">
            <v>34005136</v>
          </cell>
          <cell r="C931" t="str">
            <v>SANTANA MOTOR SA</v>
          </cell>
        </row>
        <row r="932">
          <cell r="A932">
            <v>34005136</v>
          </cell>
          <cell r="C932" t="str">
            <v>SANTANA MOTOR SA</v>
          </cell>
        </row>
        <row r="933">
          <cell r="A933">
            <v>34005138</v>
          </cell>
          <cell r="C933" t="str">
            <v>MERCEDES BENZ</v>
          </cell>
        </row>
        <row r="934">
          <cell r="A934">
            <v>34005138</v>
          </cell>
          <cell r="C934" t="str">
            <v>MERCEDES BENZ</v>
          </cell>
        </row>
        <row r="935">
          <cell r="A935">
            <v>34005141</v>
          </cell>
          <cell r="C935" t="str">
            <v>CITROEN HISPANIA SA</v>
          </cell>
        </row>
        <row r="936">
          <cell r="A936">
            <v>34005141</v>
          </cell>
          <cell r="C936" t="str">
            <v>CITROEN HISPANIA SA</v>
          </cell>
        </row>
        <row r="937">
          <cell r="A937">
            <v>34005306</v>
          </cell>
          <cell r="C937" t="str">
            <v>REPUESTOS RAMIRO SL</v>
          </cell>
        </row>
        <row r="938">
          <cell r="A938">
            <v>34005306</v>
          </cell>
          <cell r="C938" t="str">
            <v>REPUESTOS RAMIRO SL</v>
          </cell>
        </row>
        <row r="939">
          <cell r="A939">
            <v>34005322</v>
          </cell>
          <cell r="C939" t="str">
            <v>JOHNSON CONTROL MADRID SA</v>
          </cell>
        </row>
        <row r="940">
          <cell r="A940">
            <v>34006186</v>
          </cell>
          <cell r="C940" t="str">
            <v>RENAULT VI SA</v>
          </cell>
        </row>
        <row r="941">
          <cell r="A941">
            <v>34006186</v>
          </cell>
          <cell r="C941" t="str">
            <v>RENAULT VI SA</v>
          </cell>
        </row>
        <row r="942">
          <cell r="A942">
            <v>34006849</v>
          </cell>
          <cell r="C942" t="str">
            <v>C.NEGRIN-EXPOMOVIL SL.DOLORES</v>
          </cell>
        </row>
        <row r="943">
          <cell r="A943">
            <v>34006849</v>
          </cell>
          <cell r="C943" t="str">
            <v>C.NEGRIN-EXPOMOVIL SL.DOLORES</v>
          </cell>
        </row>
        <row r="944">
          <cell r="A944">
            <v>34018127</v>
          </cell>
          <cell r="C944" t="str">
            <v>MAGNETI MARELLI BARCELONA</v>
          </cell>
        </row>
        <row r="945">
          <cell r="A945">
            <v>34018201</v>
          </cell>
          <cell r="C945" t="str">
            <v>SUM.AUTOELEC.BERAL HUESCA SL</v>
          </cell>
        </row>
        <row r="946">
          <cell r="A946">
            <v>34018201</v>
          </cell>
          <cell r="C946" t="str">
            <v>SUM.AUTOELEC.BERAL HUESCA SL</v>
          </cell>
        </row>
        <row r="947">
          <cell r="A947">
            <v>34018204</v>
          </cell>
          <cell r="C947" t="str">
            <v>ELECT.RECMBS.BERAL TUDELA SAL.</v>
          </cell>
        </row>
        <row r="948">
          <cell r="A948">
            <v>34018204</v>
          </cell>
          <cell r="C948" t="str">
            <v>ELECT.RECMBS.BERAL TUDELA SAL.</v>
          </cell>
        </row>
        <row r="949">
          <cell r="A949">
            <v>34018205</v>
          </cell>
          <cell r="C949" t="str">
            <v>AUTO RECAMBIOS BERAL SA</v>
          </cell>
        </row>
        <row r="950">
          <cell r="A950">
            <v>34018205</v>
          </cell>
          <cell r="C950" t="str">
            <v>AUTO RECAMBIOS BERAL SA</v>
          </cell>
        </row>
        <row r="951">
          <cell r="A951">
            <v>34018208</v>
          </cell>
          <cell r="C951" t="str">
            <v>BOSCH SA</v>
          </cell>
        </row>
        <row r="952">
          <cell r="A952">
            <v>34018208</v>
          </cell>
          <cell r="C952" t="str">
            <v>BOSCH SA</v>
          </cell>
        </row>
        <row r="953">
          <cell r="A953">
            <v>34018212</v>
          </cell>
          <cell r="C953" t="str">
            <v>CALVO ELDAD DEL AUTOM. SL PR201</v>
          </cell>
        </row>
        <row r="954">
          <cell r="A954">
            <v>34018212</v>
          </cell>
          <cell r="C954" t="str">
            <v>CALVO ELDAD DEL AUTOM. SL PR201</v>
          </cell>
        </row>
        <row r="955">
          <cell r="A955">
            <v>34018249</v>
          </cell>
          <cell r="C955" t="str">
            <v>CITROEN HISPANIA SA</v>
          </cell>
        </row>
        <row r="956">
          <cell r="A956">
            <v>34018280</v>
          </cell>
          <cell r="C956" t="str">
            <v>SOCDAD.COOP.SERVICI.AUTO-TAXI</v>
          </cell>
        </row>
        <row r="957">
          <cell r="A957">
            <v>34018280</v>
          </cell>
          <cell r="C957" t="str">
            <v>SOCDAD.COOP.SERVICI.AUTO-TAXI</v>
          </cell>
        </row>
        <row r="958">
          <cell r="A958">
            <v>34018347</v>
          </cell>
          <cell r="C958" t="str">
            <v>ESTABLEC. COLL SA</v>
          </cell>
        </row>
        <row r="959">
          <cell r="A959">
            <v>34018347</v>
          </cell>
          <cell r="C959" t="str">
            <v>ESTABLEC. COLL SA</v>
          </cell>
        </row>
        <row r="960">
          <cell r="A960">
            <v>34018408</v>
          </cell>
          <cell r="C960" t="str">
            <v>ELECTRO RECAMB.LLAMAZARES SL</v>
          </cell>
        </row>
        <row r="961">
          <cell r="A961">
            <v>34018408</v>
          </cell>
          <cell r="C961" t="str">
            <v>ELECTRO RECAMB.LLAMAZARES SL</v>
          </cell>
        </row>
        <row r="962">
          <cell r="A962">
            <v>34018547</v>
          </cell>
          <cell r="C962" t="str">
            <v>SANCHEZ POSO REPUESTOS, MIGUEL</v>
          </cell>
        </row>
        <row r="963">
          <cell r="A963">
            <v>34018547</v>
          </cell>
          <cell r="C963" t="str">
            <v>SANCHEZ POSO REPUESTOS, MIGUEL</v>
          </cell>
        </row>
        <row r="964">
          <cell r="A964">
            <v>34018550</v>
          </cell>
          <cell r="C964" t="str">
            <v>SEAMO SL</v>
          </cell>
        </row>
        <row r="965">
          <cell r="A965">
            <v>34018550</v>
          </cell>
          <cell r="C965" t="str">
            <v>SEAMO SL</v>
          </cell>
        </row>
        <row r="966">
          <cell r="A966">
            <v>34018612</v>
          </cell>
          <cell r="C966" t="str">
            <v>RENAULT VI SA</v>
          </cell>
        </row>
        <row r="967">
          <cell r="A967">
            <v>34018633</v>
          </cell>
          <cell r="C967" t="str">
            <v>VOLTAMPER SA-PRV.400170</v>
          </cell>
        </row>
        <row r="968">
          <cell r="A968">
            <v>34018633</v>
          </cell>
          <cell r="C968" t="str">
            <v>VOLTAMPER SA-PRV.400170</v>
          </cell>
        </row>
        <row r="969">
          <cell r="A969">
            <v>34020001</v>
          </cell>
          <cell r="C969" t="str">
            <v>AUTO SPORT SA</v>
          </cell>
        </row>
        <row r="970">
          <cell r="A970">
            <v>34020001</v>
          </cell>
          <cell r="C970" t="str">
            <v>AUTO SPORT SA</v>
          </cell>
        </row>
        <row r="971">
          <cell r="A971">
            <v>34020834</v>
          </cell>
          <cell r="C971" t="str">
            <v>REGENAUTO SA</v>
          </cell>
        </row>
        <row r="972">
          <cell r="A972">
            <v>34020834</v>
          </cell>
          <cell r="C972" t="str">
            <v>REGENAUTO SA</v>
          </cell>
        </row>
        <row r="973">
          <cell r="A973">
            <v>34023632</v>
          </cell>
          <cell r="C973" t="str">
            <v>SACORAUTO SA</v>
          </cell>
        </row>
        <row r="974">
          <cell r="A974">
            <v>34023632</v>
          </cell>
          <cell r="C974" t="str">
            <v>SACORAUTO SA</v>
          </cell>
        </row>
        <row r="975">
          <cell r="A975">
            <v>34025274</v>
          </cell>
          <cell r="C975" t="str">
            <v>AURSI SL</v>
          </cell>
        </row>
        <row r="976">
          <cell r="A976">
            <v>34025274</v>
          </cell>
          <cell r="C976" t="str">
            <v>AURSI SL</v>
          </cell>
        </row>
        <row r="977">
          <cell r="A977">
            <v>34025461</v>
          </cell>
          <cell r="C977" t="str">
            <v>RENAULT ESPAÑA COMERCIAL SA</v>
          </cell>
        </row>
        <row r="978">
          <cell r="A978">
            <v>34025461</v>
          </cell>
          <cell r="C978" t="str">
            <v>RENAULT ESPAÑA COMERCIAL SA</v>
          </cell>
        </row>
        <row r="979">
          <cell r="A979">
            <v>34027664</v>
          </cell>
          <cell r="C979" t="str">
            <v>VDA. DE EGIDO</v>
          </cell>
        </row>
        <row r="980">
          <cell r="A980">
            <v>34027664</v>
          </cell>
          <cell r="C980" t="str">
            <v>VDA. DE EGIDO</v>
          </cell>
        </row>
        <row r="981">
          <cell r="A981">
            <v>34028110</v>
          </cell>
          <cell r="C981" t="str">
            <v>ELECTRO.REC.QUINZAN SA</v>
          </cell>
        </row>
        <row r="982">
          <cell r="A982">
            <v>34028110</v>
          </cell>
          <cell r="C982" t="str">
            <v>ELECTRO.REC.QUINZAN SA</v>
          </cell>
        </row>
        <row r="983">
          <cell r="A983">
            <v>34028268</v>
          </cell>
          <cell r="C983" t="str">
            <v>IMPEX IBERICA DEL AUTOMOVIL</v>
          </cell>
        </row>
        <row r="984">
          <cell r="A984">
            <v>34028268</v>
          </cell>
          <cell r="C984" t="str">
            <v>IMPEX IBERICA DEL AUTOMOVIL</v>
          </cell>
        </row>
        <row r="985">
          <cell r="A985">
            <v>34028861</v>
          </cell>
          <cell r="C985" t="str">
            <v>AUTO RECAMBIOS PEÑALVER SA</v>
          </cell>
        </row>
        <row r="986">
          <cell r="A986">
            <v>34028861</v>
          </cell>
          <cell r="C986" t="str">
            <v>AUTO RECAMBIOS PEÑALVER SA</v>
          </cell>
        </row>
        <row r="987">
          <cell r="A987">
            <v>34030596</v>
          </cell>
          <cell r="C987" t="str">
            <v>SUM ELEC PARA AUTOMOVIL SL</v>
          </cell>
        </row>
        <row r="988">
          <cell r="A988">
            <v>34030596</v>
          </cell>
          <cell r="C988" t="str">
            <v>SUM ELEC PARA AUTOMOVIL SL</v>
          </cell>
        </row>
        <row r="989">
          <cell r="A989">
            <v>34031550</v>
          </cell>
          <cell r="C989" t="str">
            <v>SUMINISTROS HOMS SA PRV.3159</v>
          </cell>
        </row>
        <row r="990">
          <cell r="A990">
            <v>34031550</v>
          </cell>
          <cell r="C990" t="str">
            <v>SUMINISTROS HOMS SA PRV.3159</v>
          </cell>
        </row>
        <row r="991">
          <cell r="A991">
            <v>34042876</v>
          </cell>
          <cell r="C991" t="str">
            <v>IRIZAR S.COOP.</v>
          </cell>
        </row>
        <row r="992">
          <cell r="A992">
            <v>34042876</v>
          </cell>
          <cell r="C992" t="str">
            <v>IRIZAR S.COOP.</v>
          </cell>
        </row>
        <row r="993">
          <cell r="A993">
            <v>34042947</v>
          </cell>
          <cell r="C993" t="str">
            <v>RECAMBIOS TOLEDO SL</v>
          </cell>
        </row>
        <row r="994">
          <cell r="A994">
            <v>34042947</v>
          </cell>
          <cell r="C994" t="str">
            <v>RECAMBIOS TOLEDO SL</v>
          </cell>
        </row>
        <row r="995">
          <cell r="A995">
            <v>34043318</v>
          </cell>
          <cell r="C995" t="str">
            <v>AUTO ELECT. ONDARRETA SA</v>
          </cell>
        </row>
        <row r="996">
          <cell r="A996">
            <v>34043318</v>
          </cell>
          <cell r="C996" t="str">
            <v>AUTO ELECT. ONDARRETA SA</v>
          </cell>
        </row>
        <row r="997">
          <cell r="A997">
            <v>34043349</v>
          </cell>
          <cell r="C997" t="str">
            <v>VALEO ILUMINACION SA</v>
          </cell>
        </row>
        <row r="998">
          <cell r="A998">
            <v>34044401</v>
          </cell>
          <cell r="C998" t="str">
            <v>CECAUTO SA</v>
          </cell>
        </row>
        <row r="999">
          <cell r="A999">
            <v>34044401</v>
          </cell>
          <cell r="C999" t="str">
            <v>CECAUTO SA</v>
          </cell>
        </row>
        <row r="1000">
          <cell r="A1000">
            <v>34060096</v>
          </cell>
          <cell r="C1000" t="str">
            <v>TALLERES Y REP.LAVEGA SL</v>
          </cell>
        </row>
        <row r="1001">
          <cell r="A1001">
            <v>34060096</v>
          </cell>
          <cell r="C1001" t="str">
            <v>TALLERES Y REP.LAVEGA SL</v>
          </cell>
        </row>
        <row r="1002">
          <cell r="A1002">
            <v>34060286</v>
          </cell>
          <cell r="C1002" t="str">
            <v>LAMPARAS ESPECIALES TECNILUS ZL</v>
          </cell>
        </row>
        <row r="1003">
          <cell r="A1003">
            <v>34060497</v>
          </cell>
          <cell r="C1003" t="str">
            <v>LUCAUTO SL</v>
          </cell>
        </row>
        <row r="1004">
          <cell r="A1004">
            <v>34060497</v>
          </cell>
          <cell r="C1004" t="str">
            <v>LUCAUTO SL</v>
          </cell>
        </row>
        <row r="1005">
          <cell r="A1005">
            <v>34060537</v>
          </cell>
          <cell r="C1005" t="str">
            <v>CITROEN HISPANIA SA</v>
          </cell>
        </row>
        <row r="1006">
          <cell r="A1006">
            <v>34060537</v>
          </cell>
          <cell r="C1006" t="str">
            <v>CITROEN HISPANIA SA</v>
          </cell>
        </row>
        <row r="1007">
          <cell r="A1007">
            <v>34060751</v>
          </cell>
          <cell r="C1007" t="str">
            <v>GRUP.UNION RECAMB. EUROP. SA</v>
          </cell>
        </row>
        <row r="1008">
          <cell r="A1008">
            <v>34060751</v>
          </cell>
          <cell r="C1008" t="str">
            <v>GRUP.UNION RECAMB. EUROP. SA</v>
          </cell>
        </row>
        <row r="1009">
          <cell r="A1009">
            <v>34060787</v>
          </cell>
          <cell r="C1009" t="str">
            <v>VALEO ILUMINACION SA</v>
          </cell>
        </row>
        <row r="1010">
          <cell r="A1010">
            <v>34060788</v>
          </cell>
          <cell r="C1010" t="str">
            <v>KRAHMER SL</v>
          </cell>
        </row>
        <row r="1011">
          <cell r="A1011">
            <v>34060788</v>
          </cell>
          <cell r="C1011" t="str">
            <v>KRAHMER SL</v>
          </cell>
        </row>
        <row r="1012">
          <cell r="A1012">
            <v>34060791</v>
          </cell>
          <cell r="C1012" t="str">
            <v>EE. LAUSAN SA</v>
          </cell>
        </row>
        <row r="1013">
          <cell r="A1013">
            <v>34060791</v>
          </cell>
          <cell r="C1013" t="str">
            <v>EE. LAUSAN SA</v>
          </cell>
        </row>
        <row r="1014">
          <cell r="A1014">
            <v>34060793</v>
          </cell>
          <cell r="C1014" t="str">
            <v>EE.LAUSAN SA</v>
          </cell>
        </row>
        <row r="1015">
          <cell r="A1015">
            <v>34060793</v>
          </cell>
          <cell r="C1015" t="str">
            <v>EE.LAUSAN SA</v>
          </cell>
        </row>
        <row r="1016">
          <cell r="A1016">
            <v>34060794</v>
          </cell>
          <cell r="C1016" t="str">
            <v>EE. LAUSAN SA</v>
          </cell>
        </row>
        <row r="1017">
          <cell r="A1017">
            <v>34060794</v>
          </cell>
          <cell r="C1017" t="str">
            <v>EE. LAUSAN SA</v>
          </cell>
        </row>
        <row r="1018">
          <cell r="A1018">
            <v>34060795</v>
          </cell>
          <cell r="C1018" t="str">
            <v>LAUSAN-LAUSAN</v>
          </cell>
        </row>
        <row r="1019">
          <cell r="A1019">
            <v>34060795</v>
          </cell>
          <cell r="C1019" t="str">
            <v>LAUSAN-LAUSAN</v>
          </cell>
        </row>
        <row r="1020">
          <cell r="A1020">
            <v>34060796</v>
          </cell>
          <cell r="C1020" t="str">
            <v>EE. LAUSAN SA</v>
          </cell>
        </row>
        <row r="1021">
          <cell r="A1021">
            <v>34060796</v>
          </cell>
          <cell r="C1021" t="str">
            <v>EE. LAUSAN SA</v>
          </cell>
        </row>
        <row r="1022">
          <cell r="A1022">
            <v>34060797</v>
          </cell>
          <cell r="C1022" t="str">
            <v>EE. LAUSAN SA</v>
          </cell>
        </row>
        <row r="1023">
          <cell r="A1023">
            <v>34060797</v>
          </cell>
          <cell r="C1023" t="str">
            <v>EE. LAUSAN SA</v>
          </cell>
        </row>
        <row r="1024">
          <cell r="A1024">
            <v>34060812</v>
          </cell>
          <cell r="C1024" t="str">
            <v>MILLARTO SA</v>
          </cell>
        </row>
        <row r="1025">
          <cell r="A1025">
            <v>34060812</v>
          </cell>
          <cell r="C1025" t="str">
            <v>MILLARTO SA</v>
          </cell>
        </row>
        <row r="1026">
          <cell r="A1026">
            <v>34060830</v>
          </cell>
          <cell r="C1026" t="str">
            <v>SUMINISTROS BLARIZ SL</v>
          </cell>
        </row>
        <row r="1027">
          <cell r="A1027">
            <v>34060830</v>
          </cell>
          <cell r="C1027" t="str">
            <v>SUMINISTROS BLARIZ SL</v>
          </cell>
        </row>
        <row r="1028">
          <cell r="A1028">
            <v>34060857</v>
          </cell>
          <cell r="C1028" t="str">
            <v>PEDRO MILTA PUIGROS-LAUSAN</v>
          </cell>
        </row>
        <row r="1029">
          <cell r="A1029">
            <v>34060857</v>
          </cell>
          <cell r="C1029" t="str">
            <v>PEDRO MILTA PUIGROS-LAUSAN</v>
          </cell>
        </row>
        <row r="1030">
          <cell r="A1030">
            <v>34060888</v>
          </cell>
          <cell r="C1030" t="str">
            <v>FACOMSA</v>
          </cell>
        </row>
        <row r="1031">
          <cell r="A1031">
            <v>34060909</v>
          </cell>
          <cell r="C1031" t="str">
            <v>AD PARTS SL</v>
          </cell>
        </row>
        <row r="1032">
          <cell r="A1032">
            <v>34060909</v>
          </cell>
          <cell r="C1032" t="str">
            <v>AD PARTS SL</v>
          </cell>
        </row>
        <row r="1033">
          <cell r="A1033">
            <v>34060942</v>
          </cell>
          <cell r="C1033" t="str">
            <v>AUTORRECAMBIOS VILBER SL</v>
          </cell>
        </row>
        <row r="1034">
          <cell r="A1034">
            <v>34060942</v>
          </cell>
          <cell r="C1034" t="str">
            <v>AUTORRECAMBIOS VILBER SL</v>
          </cell>
        </row>
        <row r="1035">
          <cell r="A1035">
            <v>34061216</v>
          </cell>
          <cell r="C1035" t="str">
            <v>GRUP. OIL SA</v>
          </cell>
        </row>
        <row r="1036">
          <cell r="A1036">
            <v>34061216</v>
          </cell>
          <cell r="C1036" t="str">
            <v>GRUP. OIL SA</v>
          </cell>
        </row>
        <row r="1037">
          <cell r="A1037">
            <v>34062367</v>
          </cell>
          <cell r="C1037" t="str">
            <v>EE. LAUSAN SA</v>
          </cell>
        </row>
        <row r="1038">
          <cell r="A1038">
            <v>34062367</v>
          </cell>
          <cell r="C1038" t="str">
            <v>EE. LAUSAN SA</v>
          </cell>
        </row>
        <row r="1039">
          <cell r="A1039">
            <v>34062382</v>
          </cell>
          <cell r="C1039" t="str">
            <v>CECAUTO LEVANTE SA</v>
          </cell>
        </row>
        <row r="1040">
          <cell r="A1040">
            <v>34062382</v>
          </cell>
          <cell r="C1040" t="str">
            <v>CECAUTO LEVANTE SA</v>
          </cell>
        </row>
        <row r="1041">
          <cell r="A1041">
            <v>34062715</v>
          </cell>
          <cell r="C1041" t="str">
            <v>REPUESTOS PEÑA SL</v>
          </cell>
        </row>
        <row r="1042">
          <cell r="A1042">
            <v>34062715</v>
          </cell>
          <cell r="C1042" t="str">
            <v>REPUESTOS PEÑA SL</v>
          </cell>
        </row>
        <row r="1043">
          <cell r="A1043">
            <v>34062800</v>
          </cell>
          <cell r="C1043" t="str">
            <v>NOROTO SA</v>
          </cell>
        </row>
        <row r="1044">
          <cell r="A1044">
            <v>34062800</v>
          </cell>
          <cell r="C1044" t="str">
            <v>NOROTO SA</v>
          </cell>
        </row>
        <row r="1045">
          <cell r="A1045">
            <v>34063039</v>
          </cell>
          <cell r="C1045" t="str">
            <v>JOSE DELGADO SALDAÑA</v>
          </cell>
        </row>
        <row r="1046">
          <cell r="A1046">
            <v>34063039</v>
          </cell>
          <cell r="C1046" t="str">
            <v>JOSE DELGADO SALDAÑA</v>
          </cell>
        </row>
        <row r="1047">
          <cell r="A1047">
            <v>34063061</v>
          </cell>
          <cell r="C1047" t="str">
            <v>COMERCIAL SM ELECTRO RECAMBIOS SL</v>
          </cell>
        </row>
        <row r="1048">
          <cell r="A1048">
            <v>34063061</v>
          </cell>
          <cell r="C1048" t="str">
            <v>COMERCIAL SM ELECTRO RECAMBIOS SL</v>
          </cell>
        </row>
        <row r="1049">
          <cell r="A1049">
            <v>34063069</v>
          </cell>
          <cell r="C1049" t="str">
            <v>VALEO ILUMINACION SA</v>
          </cell>
        </row>
        <row r="1050">
          <cell r="A1050">
            <v>34065018</v>
          </cell>
          <cell r="C1050" t="str">
            <v>AUTO RECAMBIOS GRANADA SL</v>
          </cell>
        </row>
        <row r="1051">
          <cell r="A1051">
            <v>34065018</v>
          </cell>
          <cell r="C1051" t="str">
            <v>AUTO RECAMBIOS GRANADA SL</v>
          </cell>
        </row>
        <row r="1052">
          <cell r="A1052">
            <v>34065025</v>
          </cell>
          <cell r="C1052" t="str">
            <v>MARBE AUTO RECAMBIOS SL</v>
          </cell>
        </row>
        <row r="1053">
          <cell r="A1053">
            <v>34065025</v>
          </cell>
          <cell r="C1053" t="str">
            <v>MARBE AUTO RECAMBIOS SL</v>
          </cell>
        </row>
        <row r="1054">
          <cell r="A1054">
            <v>34065088</v>
          </cell>
          <cell r="C1054" t="str">
            <v>FICO ITM SA</v>
          </cell>
        </row>
        <row r="1055">
          <cell r="A1055">
            <v>34065104</v>
          </cell>
          <cell r="C1055" t="str">
            <v>AUTO RECAMBIOS CONTINENTE</v>
          </cell>
        </row>
        <row r="1056">
          <cell r="A1056">
            <v>34065104</v>
          </cell>
          <cell r="C1056" t="str">
            <v>AUTO RECAMBIOS CONTINENTE</v>
          </cell>
        </row>
        <row r="1057">
          <cell r="A1057">
            <v>34065143</v>
          </cell>
          <cell r="C1057" t="str">
            <v>JESUS HERNANDEZ CANO</v>
          </cell>
        </row>
        <row r="1058">
          <cell r="A1058">
            <v>34065143</v>
          </cell>
          <cell r="C1058" t="str">
            <v>JESUS HERNANDEZ CANO</v>
          </cell>
        </row>
        <row r="1059">
          <cell r="A1059">
            <v>34065149</v>
          </cell>
          <cell r="C1059" t="str">
            <v>INAMAR SA</v>
          </cell>
        </row>
        <row r="1060">
          <cell r="A1060">
            <v>34065151</v>
          </cell>
          <cell r="C1060" t="str">
            <v>CODASA ROUTIERS SA</v>
          </cell>
        </row>
        <row r="1061">
          <cell r="A1061">
            <v>34065151</v>
          </cell>
          <cell r="C1061" t="str">
            <v>CODASA ROUTIERS SA</v>
          </cell>
        </row>
        <row r="1062">
          <cell r="A1062">
            <v>34065162</v>
          </cell>
          <cell r="C1062" t="str">
            <v>CECAUTO CENTRO SA</v>
          </cell>
        </row>
        <row r="1063">
          <cell r="A1063">
            <v>34065162</v>
          </cell>
          <cell r="C1063" t="str">
            <v>CECAUTO CENTRO SA</v>
          </cell>
        </row>
        <row r="1064">
          <cell r="A1064">
            <v>34065180</v>
          </cell>
          <cell r="C1064" t="str">
            <v>FRENOS GARMO SL</v>
          </cell>
        </row>
        <row r="1065">
          <cell r="A1065">
            <v>34065180</v>
          </cell>
          <cell r="C1065" t="str">
            <v>FRENOS GARMO SL</v>
          </cell>
        </row>
        <row r="1066">
          <cell r="A1066">
            <v>34065206</v>
          </cell>
          <cell r="C1066" t="str">
            <v>ANGEL ALBEA SA</v>
          </cell>
        </row>
        <row r="1067">
          <cell r="A1067">
            <v>34065206</v>
          </cell>
          <cell r="C1067" t="str">
            <v>ANGEL ALBEA SA</v>
          </cell>
        </row>
        <row r="1068">
          <cell r="A1068">
            <v>34065234</v>
          </cell>
          <cell r="C1068" t="str">
            <v>CALTU SL</v>
          </cell>
        </row>
        <row r="1069">
          <cell r="A1069">
            <v>34065235</v>
          </cell>
          <cell r="C1069" t="str">
            <v>CALTU SL</v>
          </cell>
        </row>
        <row r="1070">
          <cell r="A1070">
            <v>34065255</v>
          </cell>
          <cell r="C1070" t="str">
            <v>AUTORECAMBIOS MASSAR SL</v>
          </cell>
        </row>
        <row r="1071">
          <cell r="A1071">
            <v>34065255</v>
          </cell>
          <cell r="C1071" t="str">
            <v>AUTORECAMBIOS MASSAR SL</v>
          </cell>
        </row>
        <row r="1072">
          <cell r="A1072">
            <v>34065298</v>
          </cell>
          <cell r="C1072" t="str">
            <v>ELECTRO MART E HIJOS SL</v>
          </cell>
        </row>
        <row r="1073">
          <cell r="A1073">
            <v>34065298</v>
          </cell>
          <cell r="C1073" t="str">
            <v>ELECTRO MART E HIJOS SL</v>
          </cell>
        </row>
        <row r="1074">
          <cell r="A1074">
            <v>34065299</v>
          </cell>
          <cell r="C1074" t="str">
            <v>AUTO EDAD. SAN PRUDENCIO SA</v>
          </cell>
        </row>
        <row r="1075">
          <cell r="A1075">
            <v>34065299</v>
          </cell>
          <cell r="C1075" t="str">
            <v>AUTO EDAD. SAN PRUDENCIO SA</v>
          </cell>
        </row>
        <row r="1076">
          <cell r="A1076">
            <v>34065318</v>
          </cell>
          <cell r="C1076" t="str">
            <v>DABEL SA</v>
          </cell>
        </row>
        <row r="1077">
          <cell r="A1077">
            <v>34065323</v>
          </cell>
          <cell r="C1077" t="str">
            <v>MAFECAR SL</v>
          </cell>
        </row>
        <row r="1078">
          <cell r="A1078">
            <v>34065323</v>
          </cell>
          <cell r="C1078" t="str">
            <v>MAFECAR SL</v>
          </cell>
        </row>
        <row r="1079">
          <cell r="A1079">
            <v>34065334</v>
          </cell>
          <cell r="C1079" t="str">
            <v>TRW AUTOMOTIVE ESPANA SA</v>
          </cell>
        </row>
        <row r="1080">
          <cell r="A1080">
            <v>34065344</v>
          </cell>
          <cell r="C1080" t="str">
            <v>MERCAMBIOS SL</v>
          </cell>
        </row>
        <row r="1081">
          <cell r="A1081">
            <v>34065344</v>
          </cell>
          <cell r="C1081" t="str">
            <v>MERCAMBIOS SL</v>
          </cell>
        </row>
        <row r="1082">
          <cell r="A1082">
            <v>34065351</v>
          </cell>
          <cell r="C1082" t="str">
            <v>RINDER INDUSTRIAL SA</v>
          </cell>
        </row>
        <row r="1083">
          <cell r="A1083">
            <v>34065359</v>
          </cell>
          <cell r="C1083" t="str">
            <v>RECAMBIOS GRAN VIA SA</v>
          </cell>
        </row>
        <row r="1084">
          <cell r="A1084">
            <v>34065359</v>
          </cell>
          <cell r="C1084" t="str">
            <v>RECAMBIOS GRAN VIA SA</v>
          </cell>
        </row>
        <row r="1085">
          <cell r="A1085">
            <v>34065382</v>
          </cell>
          <cell r="C1085" t="str">
            <v>RVI ESPAGNE</v>
          </cell>
        </row>
        <row r="1086">
          <cell r="A1086">
            <v>34065383</v>
          </cell>
          <cell r="C1086" t="str">
            <v>RVI MADRID</v>
          </cell>
        </row>
        <row r="1087">
          <cell r="A1087">
            <v>34065830</v>
          </cell>
          <cell r="C1087" t="str">
            <v>EATON ROS SA</v>
          </cell>
        </row>
        <row r="1088">
          <cell r="A1088">
            <v>34065830</v>
          </cell>
          <cell r="C1088" t="str">
            <v>EATON ROS SA</v>
          </cell>
        </row>
        <row r="1089">
          <cell r="A1089">
            <v>34065847</v>
          </cell>
          <cell r="C1089" t="str">
            <v>AD EGIDO AGRUPACION</v>
          </cell>
        </row>
        <row r="1090">
          <cell r="A1090">
            <v>34065847</v>
          </cell>
          <cell r="C1090" t="str">
            <v>AD EGIDO AGRUPACION</v>
          </cell>
        </row>
        <row r="1091">
          <cell r="A1091">
            <v>34066368</v>
          </cell>
          <cell r="C1091" t="str">
            <v>MAGNA SYSTEMS SA</v>
          </cell>
        </row>
        <row r="1092">
          <cell r="A1092">
            <v>34067006</v>
          </cell>
          <cell r="C1092" t="str">
            <v>AUTOMOTO REP. DEL AUTOMOVIL SL</v>
          </cell>
        </row>
        <row r="1093">
          <cell r="A1093">
            <v>34067006</v>
          </cell>
          <cell r="C1093" t="str">
            <v>AUTOMOTO REP. DEL AUTOMOVIL SL</v>
          </cell>
        </row>
        <row r="1094">
          <cell r="A1094">
            <v>34067104</v>
          </cell>
          <cell r="C1094" t="str">
            <v>GESTORA COMPRA RECAM.UNIDA SA</v>
          </cell>
        </row>
        <row r="1095">
          <cell r="A1095">
            <v>34067104</v>
          </cell>
          <cell r="C1095" t="str">
            <v>GESTORA COMPRA RECAM.UNIDA SA</v>
          </cell>
        </row>
        <row r="1096">
          <cell r="A1096">
            <v>34067105</v>
          </cell>
          <cell r="C1096" t="str">
            <v>REPUESTOS GUALSAN SA</v>
          </cell>
        </row>
        <row r="1097">
          <cell r="A1097">
            <v>34067105</v>
          </cell>
          <cell r="C1097" t="str">
            <v>REPUESTOS GUALSAN SA</v>
          </cell>
        </row>
        <row r="1098">
          <cell r="A1098">
            <v>34067106</v>
          </cell>
          <cell r="C1098" t="str">
            <v>RADIADORES PALACIOS SA</v>
          </cell>
        </row>
        <row r="1099">
          <cell r="A1099">
            <v>34067106</v>
          </cell>
          <cell r="C1099" t="str">
            <v>RADIADORES PALACIOS SA</v>
          </cell>
        </row>
        <row r="1100">
          <cell r="A1100">
            <v>34067120</v>
          </cell>
          <cell r="C1100" t="str">
            <v>ALBAUTO ACCESORIOS Y PINT. SL</v>
          </cell>
        </row>
        <row r="1101">
          <cell r="A1101">
            <v>34067120</v>
          </cell>
          <cell r="C1101" t="str">
            <v>ALBAUTO ACCESORIOS Y PINT. SL</v>
          </cell>
        </row>
        <row r="1102">
          <cell r="A1102">
            <v>34067141</v>
          </cell>
          <cell r="C1102" t="str">
            <v>REPUESTOS ARABIAL SL</v>
          </cell>
        </row>
        <row r="1103">
          <cell r="A1103">
            <v>34067141</v>
          </cell>
          <cell r="C1103" t="str">
            <v>REPUESTOS ARABIAL SL</v>
          </cell>
        </row>
        <row r="1104">
          <cell r="A1104">
            <v>34067142</v>
          </cell>
          <cell r="C1104" t="str">
            <v>ESPAÑOLA PROD QUIMICOS IND SA</v>
          </cell>
        </row>
        <row r="1105">
          <cell r="A1105">
            <v>34067142</v>
          </cell>
          <cell r="C1105" t="str">
            <v>ESPAÑOLA PROD QUIMICOS IND SA</v>
          </cell>
        </row>
        <row r="1106">
          <cell r="A1106">
            <v>34067163</v>
          </cell>
          <cell r="C1106" t="str">
            <v>MARTINEZ ESCORPION SL</v>
          </cell>
        </row>
        <row r="1107">
          <cell r="A1107">
            <v>34067163</v>
          </cell>
          <cell r="C1107" t="str">
            <v>MARTINEZ ESCORPION SL</v>
          </cell>
        </row>
        <row r="1108">
          <cell r="A1108">
            <v>34067167</v>
          </cell>
          <cell r="C1108" t="str">
            <v>EMPLETIEN SL</v>
          </cell>
        </row>
        <row r="1109">
          <cell r="A1109">
            <v>34067176</v>
          </cell>
          <cell r="C1109" t="str">
            <v>REPUESTOS SERCA SL</v>
          </cell>
        </row>
        <row r="1110">
          <cell r="A1110">
            <v>34067176</v>
          </cell>
          <cell r="C1110" t="str">
            <v>REPUESTOS SERCA SL</v>
          </cell>
        </row>
        <row r="1111">
          <cell r="A1111">
            <v>34067177</v>
          </cell>
          <cell r="C1111" t="str">
            <v>AUTO REC.VICENTE SA</v>
          </cell>
        </row>
        <row r="1112">
          <cell r="A1112">
            <v>34067177</v>
          </cell>
          <cell r="C1112" t="str">
            <v>AUTO REC.VICENTE SA</v>
          </cell>
        </row>
        <row r="1113">
          <cell r="A1113">
            <v>34067190</v>
          </cell>
          <cell r="C1113" t="str">
            <v>FCO.SALAS E HIJOS SL</v>
          </cell>
        </row>
        <row r="1114">
          <cell r="A1114">
            <v>34067190</v>
          </cell>
          <cell r="C1114" t="str">
            <v>FCO.SALAS E HIJOS SL</v>
          </cell>
        </row>
        <row r="1115">
          <cell r="A1115">
            <v>34067205</v>
          </cell>
          <cell r="C1115" t="str">
            <v>EE. LAUSAN SA</v>
          </cell>
        </row>
        <row r="1116">
          <cell r="A1116">
            <v>34067205</v>
          </cell>
          <cell r="C1116" t="str">
            <v>EE. LAUSAN SA</v>
          </cell>
        </row>
        <row r="1117">
          <cell r="A1117">
            <v>34067206</v>
          </cell>
          <cell r="C1117" t="str">
            <v>FELIPE PARIENTE SL</v>
          </cell>
        </row>
        <row r="1118">
          <cell r="A1118">
            <v>34067206</v>
          </cell>
          <cell r="C1118" t="str">
            <v>FELIPE PARIENTE SL</v>
          </cell>
        </row>
        <row r="1119">
          <cell r="A1119">
            <v>34067207</v>
          </cell>
          <cell r="C1119" t="str">
            <v>AD CANTABRIA SA</v>
          </cell>
        </row>
        <row r="1120">
          <cell r="A1120">
            <v>34067207</v>
          </cell>
          <cell r="C1120" t="str">
            <v>AD CANTABRIA SA</v>
          </cell>
        </row>
        <row r="1121">
          <cell r="A1121">
            <v>34067225</v>
          </cell>
          <cell r="C1121" t="str">
            <v>AGERAUTO SL</v>
          </cell>
        </row>
        <row r="1122">
          <cell r="A1122">
            <v>34067225</v>
          </cell>
          <cell r="C1122" t="str">
            <v>AGERAUTO SL</v>
          </cell>
        </row>
        <row r="1123">
          <cell r="A1123">
            <v>34067226</v>
          </cell>
          <cell r="C1123" t="str">
            <v>AUTO LOGRONO ELECT.AUTOM SA</v>
          </cell>
        </row>
        <row r="1124">
          <cell r="A1124">
            <v>34067226</v>
          </cell>
          <cell r="C1124" t="str">
            <v>AUTO LOGRONO ELECT.AUTOM SA</v>
          </cell>
        </row>
        <row r="1125">
          <cell r="A1125">
            <v>34067227</v>
          </cell>
          <cell r="C1125" t="str">
            <v>EMILIO GAYO FERREIRA</v>
          </cell>
        </row>
        <row r="1126">
          <cell r="A1126">
            <v>34067227</v>
          </cell>
          <cell r="C1126" t="str">
            <v>EMILIO GAYO FERREIRA</v>
          </cell>
        </row>
        <row r="1127">
          <cell r="A1127">
            <v>34067263</v>
          </cell>
          <cell r="C1127" t="str">
            <v>AD HERMA GRUP SL</v>
          </cell>
        </row>
        <row r="1128">
          <cell r="A1128">
            <v>34067263</v>
          </cell>
          <cell r="C1128" t="str">
            <v>AD HERMA GRUP SL</v>
          </cell>
        </row>
        <row r="1129">
          <cell r="A1129">
            <v>34067276</v>
          </cell>
          <cell r="C1129" t="str">
            <v>HNOS GOMEZ PLEGUEZUELOS SL</v>
          </cell>
        </row>
        <row r="1130">
          <cell r="A1130">
            <v>34067276</v>
          </cell>
          <cell r="C1130" t="str">
            <v>HNOS GOMEZ PLEGUEZUELOS SL</v>
          </cell>
        </row>
        <row r="1131">
          <cell r="A1131">
            <v>34067277</v>
          </cell>
          <cell r="C1131" t="str">
            <v>AD REGUEIRA CORUÑA SA</v>
          </cell>
        </row>
        <row r="1132">
          <cell r="A1132">
            <v>34067277</v>
          </cell>
          <cell r="C1132" t="str">
            <v>AD REGUEIRA CORUÑA SA</v>
          </cell>
        </row>
        <row r="1133">
          <cell r="A1133">
            <v>34067308</v>
          </cell>
          <cell r="C1133" t="str">
            <v>REPUESTOS STOP SL</v>
          </cell>
        </row>
        <row r="1134">
          <cell r="A1134">
            <v>34067308</v>
          </cell>
          <cell r="C1134" t="str">
            <v>REPUESTOS STOP SL</v>
          </cell>
        </row>
        <row r="1135">
          <cell r="A1135">
            <v>34067313</v>
          </cell>
          <cell r="C1135" t="str">
            <v>AUTOMOCION 2007 SL</v>
          </cell>
        </row>
        <row r="1136">
          <cell r="A1136">
            <v>34067313</v>
          </cell>
          <cell r="C1136" t="str">
            <v>AUTOMOCION 2007 SL</v>
          </cell>
        </row>
        <row r="1137">
          <cell r="A1137">
            <v>34067349</v>
          </cell>
          <cell r="C1137" t="str">
            <v>DAEWOO MOTOR IBERICA SA</v>
          </cell>
        </row>
        <row r="1138">
          <cell r="A1138">
            <v>34067349</v>
          </cell>
          <cell r="C1138" t="str">
            <v>DAEWOO MOTOR IBERICA SA</v>
          </cell>
        </row>
        <row r="1139">
          <cell r="A1139">
            <v>34067380</v>
          </cell>
          <cell r="C1139" t="str">
            <v>BUJIAUTO DIST.Y DEPOSITOS SA</v>
          </cell>
        </row>
        <row r="1140">
          <cell r="A1140">
            <v>34067380</v>
          </cell>
          <cell r="C1140" t="str">
            <v>BUJIAUTO DIST.Y DEPOSITOS SA</v>
          </cell>
        </row>
        <row r="1141">
          <cell r="A1141">
            <v>34067400</v>
          </cell>
          <cell r="C1141" t="str">
            <v>MASANES AUTOMOCION SA</v>
          </cell>
        </row>
        <row r="1142">
          <cell r="A1142">
            <v>34067400</v>
          </cell>
          <cell r="C1142" t="str">
            <v>MASANES AUTOMOCION SA</v>
          </cell>
        </row>
        <row r="1143">
          <cell r="A1143">
            <v>34067401</v>
          </cell>
          <cell r="C1143" t="str">
            <v>ASTEL DISTRIBUCION SL</v>
          </cell>
        </row>
        <row r="1144">
          <cell r="A1144">
            <v>34067401</v>
          </cell>
          <cell r="C1144" t="str">
            <v>ASTEL DISTRIBUCION SL</v>
          </cell>
        </row>
        <row r="1145">
          <cell r="A1145">
            <v>34067476</v>
          </cell>
          <cell r="C1145" t="str">
            <v>AUTEIDE SA</v>
          </cell>
        </row>
        <row r="1146">
          <cell r="A1146">
            <v>34067476</v>
          </cell>
          <cell r="C1146" t="str">
            <v>AUTEIDE SA</v>
          </cell>
        </row>
        <row r="1147">
          <cell r="A1147">
            <v>34067477</v>
          </cell>
          <cell r="C1147" t="str">
            <v>ALMACEN RECAMB.PAHER SA</v>
          </cell>
        </row>
        <row r="1148">
          <cell r="A1148">
            <v>34067477</v>
          </cell>
          <cell r="C1148" t="str">
            <v>ALMACEN RECAMB.PAHER SA</v>
          </cell>
        </row>
        <row r="1149">
          <cell r="A1149">
            <v>34067589</v>
          </cell>
          <cell r="C1149" t="str">
            <v>IDIADA AUTOMOTIVE TECHNOLOGY SA</v>
          </cell>
        </row>
        <row r="1150">
          <cell r="A1150">
            <v>34067657</v>
          </cell>
          <cell r="C1150" t="str">
            <v>QUALITAT L'AUTOD.I.SERVEIS SA</v>
          </cell>
        </row>
        <row r="1151">
          <cell r="A1151">
            <v>34067657</v>
          </cell>
          <cell r="C1151" t="str">
            <v>QUALITAT L'AUTOD.I.SERVEIS SA</v>
          </cell>
        </row>
        <row r="1152">
          <cell r="A1152">
            <v>34067698</v>
          </cell>
          <cell r="C1152" t="str">
            <v>RECAMBIOS FRAIN SL</v>
          </cell>
        </row>
        <row r="1153">
          <cell r="A1153">
            <v>34067698</v>
          </cell>
          <cell r="C1153" t="str">
            <v>RECAMBIOS FRAIN SL</v>
          </cell>
        </row>
        <row r="1154">
          <cell r="A1154">
            <v>34067706</v>
          </cell>
          <cell r="C1154" t="str">
            <v>AUTO APLICACIONES ELECT. SL</v>
          </cell>
        </row>
        <row r="1155">
          <cell r="A1155">
            <v>34067706</v>
          </cell>
          <cell r="C1155" t="str">
            <v>AUTO APLICACIONES ELECT. SL</v>
          </cell>
        </row>
        <row r="1156">
          <cell r="A1156">
            <v>34067707</v>
          </cell>
          <cell r="C1156" t="str">
            <v>SUREYA SL</v>
          </cell>
        </row>
        <row r="1157">
          <cell r="A1157">
            <v>34067707</v>
          </cell>
          <cell r="C1157" t="str">
            <v>SUREYA SL</v>
          </cell>
        </row>
        <row r="1158">
          <cell r="A1158">
            <v>34067813</v>
          </cell>
          <cell r="C1158" t="str">
            <v>EUROESTACIONES</v>
          </cell>
        </row>
        <row r="1159">
          <cell r="A1159">
            <v>34067813</v>
          </cell>
          <cell r="C1159" t="str">
            <v>EUROESTACIONES</v>
          </cell>
        </row>
        <row r="1160">
          <cell r="A1160">
            <v>34067815</v>
          </cell>
          <cell r="C1160" t="str">
            <v>JAIME Y RAMON OTERO CARITON SL</v>
          </cell>
        </row>
        <row r="1161">
          <cell r="A1161">
            <v>34067815</v>
          </cell>
          <cell r="C1161" t="str">
            <v>JAIME Y RAMON OTERO CARITON SL</v>
          </cell>
        </row>
        <row r="1162">
          <cell r="A1162">
            <v>34067851</v>
          </cell>
          <cell r="C1162" t="str">
            <v>SUMINISTROS TRANSCOSE</v>
          </cell>
        </row>
        <row r="1163">
          <cell r="A1163">
            <v>34067851</v>
          </cell>
          <cell r="C1163" t="str">
            <v>SUMINISTROS TRANSCOSE</v>
          </cell>
        </row>
        <row r="1164">
          <cell r="A1164">
            <v>34067904</v>
          </cell>
          <cell r="C1164" t="str">
            <v>GRUPO CORONA ESPAÑA</v>
          </cell>
        </row>
        <row r="1165">
          <cell r="A1165">
            <v>34067904</v>
          </cell>
          <cell r="C1165" t="str">
            <v>GRUPO CORONA ESPAÑA</v>
          </cell>
        </row>
        <row r="1166">
          <cell r="A1166">
            <v>34067921</v>
          </cell>
          <cell r="C1166" t="str">
            <v>VITRAN AUTOMOCION SA</v>
          </cell>
        </row>
        <row r="1167">
          <cell r="A1167">
            <v>34067921</v>
          </cell>
          <cell r="C1167" t="str">
            <v>VITRAN AUTOMOCION SA</v>
          </cell>
        </row>
        <row r="1168">
          <cell r="A1168">
            <v>34067946</v>
          </cell>
          <cell r="C1168" t="str">
            <v>HERNAMOS GARCIA LOPEZ SA</v>
          </cell>
        </row>
        <row r="1169">
          <cell r="A1169">
            <v>34067946</v>
          </cell>
          <cell r="C1169" t="str">
            <v>HERNAMOS GARCIA LOPEZ SA</v>
          </cell>
        </row>
        <row r="1170">
          <cell r="A1170">
            <v>34090013</v>
          </cell>
          <cell r="C1170" t="str">
            <v>MAESA SA</v>
          </cell>
        </row>
        <row r="1171">
          <cell r="A1171">
            <v>34090015</v>
          </cell>
          <cell r="C1171" t="str">
            <v>JOSE SALVAT (VALEO MARTOS)</v>
          </cell>
        </row>
        <row r="1172">
          <cell r="A1172">
            <v>34090016</v>
          </cell>
          <cell r="C1172" t="str">
            <v>JOSE SALVAT (VALEO BARCELONA)</v>
          </cell>
        </row>
        <row r="1173">
          <cell r="A1173">
            <v>34090036</v>
          </cell>
          <cell r="C1173" t="str">
            <v>JOSE SALVAT (VALEO BARCELONA)</v>
          </cell>
        </row>
        <row r="1174">
          <cell r="A1174">
            <v>34090039</v>
          </cell>
          <cell r="C1174" t="str">
            <v>FICO ITM SA</v>
          </cell>
        </row>
        <row r="1175">
          <cell r="A1175">
            <v>34090039</v>
          </cell>
          <cell r="C1175" t="str">
            <v>FICO ITM SA</v>
          </cell>
        </row>
        <row r="1176">
          <cell r="A1176">
            <v>34090054</v>
          </cell>
          <cell r="C1176" t="str">
            <v>TALLERES DE MONTAJE</v>
          </cell>
        </row>
        <row r="1177">
          <cell r="A1177">
            <v>34090060</v>
          </cell>
          <cell r="C1177" t="str">
            <v>SILVESTRE AUTOMOCION SA</v>
          </cell>
        </row>
        <row r="1178">
          <cell r="A1178">
            <v>34090060</v>
          </cell>
          <cell r="C1178" t="str">
            <v>SILVESTRE AUTOMOCION SA</v>
          </cell>
        </row>
        <row r="1179">
          <cell r="A1179">
            <v>34090061</v>
          </cell>
          <cell r="C1179" t="str">
            <v>SYLVESTRE AUTOMOCION SA</v>
          </cell>
        </row>
        <row r="1180">
          <cell r="A1180">
            <v>34090061</v>
          </cell>
          <cell r="C1180" t="str">
            <v>SYLVESTRE AUTOMOCION SA</v>
          </cell>
        </row>
        <row r="1181">
          <cell r="A1181">
            <v>34090062</v>
          </cell>
          <cell r="C1181" t="str">
            <v>ELECTRO RECAMBIOS EUROPA</v>
          </cell>
        </row>
        <row r="1182">
          <cell r="A1182">
            <v>34090062</v>
          </cell>
          <cell r="C1182" t="str">
            <v>ELECTRO RECAMBIOS EUROPA</v>
          </cell>
        </row>
        <row r="1183">
          <cell r="A1183">
            <v>34090063</v>
          </cell>
          <cell r="C1183" t="str">
            <v>ELECTRO RECAMBIOS EUROPA</v>
          </cell>
        </row>
        <row r="1184">
          <cell r="A1184">
            <v>34090063</v>
          </cell>
          <cell r="C1184" t="str">
            <v>ELECTRO RECAMBIOS EUROPA</v>
          </cell>
        </row>
        <row r="1185">
          <cell r="A1185">
            <v>34090064</v>
          </cell>
          <cell r="C1185" t="str">
            <v>ELECTRO RECAMBIOS EUROPA</v>
          </cell>
        </row>
        <row r="1186">
          <cell r="A1186">
            <v>34090064</v>
          </cell>
          <cell r="C1186" t="str">
            <v>ELECTRO RECAMBIOS EUROPA</v>
          </cell>
        </row>
        <row r="1187">
          <cell r="A1187">
            <v>34090065</v>
          </cell>
          <cell r="C1187" t="str">
            <v>SILVESTRE AUTODISTRIBUCION SL</v>
          </cell>
        </row>
        <row r="1188">
          <cell r="A1188">
            <v>34090065</v>
          </cell>
          <cell r="C1188" t="str">
            <v>SILVESTRE AUTODISTRIBUCION SL</v>
          </cell>
        </row>
        <row r="1189">
          <cell r="A1189">
            <v>34090066</v>
          </cell>
          <cell r="C1189" t="str">
            <v>SILVESTRE AUTODISTRIBUCION SL</v>
          </cell>
        </row>
        <row r="1190">
          <cell r="A1190">
            <v>34090066</v>
          </cell>
          <cell r="C1190" t="str">
            <v>SILVESTRE AUTODISTRIBUCION SL</v>
          </cell>
        </row>
        <row r="1191">
          <cell r="A1191">
            <v>34090067</v>
          </cell>
          <cell r="C1191" t="str">
            <v>AUTOMOCION 2007 SL</v>
          </cell>
        </row>
        <row r="1192">
          <cell r="A1192">
            <v>34090067</v>
          </cell>
          <cell r="C1192" t="str">
            <v>AUTOMOCION 2007 SL</v>
          </cell>
        </row>
        <row r="1193">
          <cell r="A1193">
            <v>34090068</v>
          </cell>
          <cell r="C1193" t="str">
            <v>AUTOMOCION 2007 SL</v>
          </cell>
        </row>
        <row r="1194">
          <cell r="A1194">
            <v>34090068</v>
          </cell>
          <cell r="C1194" t="str">
            <v>AUTOMOCION 2007 SL</v>
          </cell>
        </row>
        <row r="1195">
          <cell r="A1195">
            <v>34090069</v>
          </cell>
          <cell r="C1195" t="str">
            <v>MILLARTO SA</v>
          </cell>
        </row>
        <row r="1196">
          <cell r="A1196">
            <v>34090069</v>
          </cell>
          <cell r="C1196" t="str">
            <v>MILLARTO SA</v>
          </cell>
        </row>
        <row r="1197">
          <cell r="A1197">
            <v>34090070</v>
          </cell>
          <cell r="C1197" t="str">
            <v>MILLARTO SA</v>
          </cell>
        </row>
        <row r="1198">
          <cell r="A1198">
            <v>34090070</v>
          </cell>
          <cell r="C1198" t="str">
            <v>MILLARTO SA</v>
          </cell>
        </row>
        <row r="1199">
          <cell r="A1199">
            <v>34090071</v>
          </cell>
          <cell r="C1199" t="str">
            <v>MILLARTO SA</v>
          </cell>
        </row>
        <row r="1200">
          <cell r="A1200">
            <v>34090071</v>
          </cell>
          <cell r="C1200" t="str">
            <v>MILLARTO SA</v>
          </cell>
        </row>
        <row r="1201">
          <cell r="A1201">
            <v>34090072</v>
          </cell>
          <cell r="C1201" t="str">
            <v>MILLARTO SA</v>
          </cell>
        </row>
        <row r="1202">
          <cell r="A1202">
            <v>34090072</v>
          </cell>
          <cell r="C1202" t="str">
            <v>MILLARTO SA</v>
          </cell>
        </row>
        <row r="1203">
          <cell r="A1203">
            <v>34090073</v>
          </cell>
          <cell r="C1203" t="str">
            <v>MILLARTO SA</v>
          </cell>
        </row>
        <row r="1204">
          <cell r="A1204">
            <v>34090073</v>
          </cell>
          <cell r="C1204" t="str">
            <v>MILLARTO SA</v>
          </cell>
        </row>
        <row r="1205">
          <cell r="A1205">
            <v>34090074</v>
          </cell>
          <cell r="C1205" t="str">
            <v>ANGEL ALBEA SA</v>
          </cell>
        </row>
        <row r="1206">
          <cell r="A1206">
            <v>34090074</v>
          </cell>
          <cell r="C1206" t="str">
            <v>ANGEL ALBEA SA</v>
          </cell>
        </row>
        <row r="1207">
          <cell r="A1207">
            <v>34090075</v>
          </cell>
          <cell r="C1207" t="str">
            <v>ALBEA SUR</v>
          </cell>
        </row>
        <row r="1208">
          <cell r="A1208">
            <v>34090075</v>
          </cell>
          <cell r="C1208" t="str">
            <v>ALBEA SUR</v>
          </cell>
        </row>
        <row r="1209">
          <cell r="A1209">
            <v>34090078</v>
          </cell>
          <cell r="C1209" t="str">
            <v>DISTRIBUIDORA DE RECAMBIOS</v>
          </cell>
        </row>
        <row r="1210">
          <cell r="A1210">
            <v>34090078</v>
          </cell>
          <cell r="C1210" t="str">
            <v>DISTRIBUIDORA DE RECAMBIOS</v>
          </cell>
        </row>
        <row r="1211">
          <cell r="A1211">
            <v>34090079</v>
          </cell>
          <cell r="C1211" t="str">
            <v>DISTRIBUIDORA DE RECAMBIOS</v>
          </cell>
        </row>
        <row r="1212">
          <cell r="A1212">
            <v>34090079</v>
          </cell>
          <cell r="C1212" t="str">
            <v>DISTRIBUIDORA DE RECAMBIOS</v>
          </cell>
        </row>
        <row r="1213">
          <cell r="A1213">
            <v>34090080</v>
          </cell>
          <cell r="C1213" t="str">
            <v>DISTRIBUIDORA DE RECAMBIOS</v>
          </cell>
        </row>
        <row r="1214">
          <cell r="A1214">
            <v>34090080</v>
          </cell>
          <cell r="C1214" t="str">
            <v>DISTRIBUIDORA DE RECAMBIOS</v>
          </cell>
        </row>
        <row r="1215">
          <cell r="A1215">
            <v>34090081</v>
          </cell>
          <cell r="C1215" t="str">
            <v>DISTRIBUIDORA DE RECAMBIOS</v>
          </cell>
        </row>
        <row r="1216">
          <cell r="A1216">
            <v>34090081</v>
          </cell>
          <cell r="C1216" t="str">
            <v>DISTRIBUIDORA DE RECAMBIOS</v>
          </cell>
        </row>
        <row r="1217">
          <cell r="A1217">
            <v>34090082</v>
          </cell>
          <cell r="C1217" t="str">
            <v>DISTRIBUIDORA DE RECAMBIOS</v>
          </cell>
        </row>
        <row r="1218">
          <cell r="A1218">
            <v>34090082</v>
          </cell>
          <cell r="C1218" t="str">
            <v>DISTRIBUIDORA DE RECAMBIOS</v>
          </cell>
        </row>
        <row r="1219">
          <cell r="A1219">
            <v>34090083</v>
          </cell>
          <cell r="C1219" t="str">
            <v>DISTRIBUIDORA DE RECAMBIOS</v>
          </cell>
        </row>
        <row r="1220">
          <cell r="A1220">
            <v>34090083</v>
          </cell>
          <cell r="C1220" t="str">
            <v>DISTRIBUIDORA DE RECAMBIOS</v>
          </cell>
        </row>
        <row r="1221">
          <cell r="A1221">
            <v>34090084</v>
          </cell>
          <cell r="C1221" t="str">
            <v>RADIADORES PALACIOS</v>
          </cell>
        </row>
        <row r="1222">
          <cell r="A1222">
            <v>34090084</v>
          </cell>
          <cell r="C1222" t="str">
            <v>RADIADORES PALACIOS</v>
          </cell>
        </row>
        <row r="1223">
          <cell r="A1223">
            <v>34090085</v>
          </cell>
          <cell r="C1223" t="str">
            <v>ALMACEN DE RECAMBIOS PAHER SA</v>
          </cell>
        </row>
        <row r="1224">
          <cell r="A1224">
            <v>34090085</v>
          </cell>
          <cell r="C1224" t="str">
            <v>ALMACEN DE RECAMBIOS PAHER SA</v>
          </cell>
        </row>
        <row r="1225">
          <cell r="A1225">
            <v>34090086</v>
          </cell>
          <cell r="C1225" t="str">
            <v>VDA. DE EGIDO SL</v>
          </cell>
        </row>
        <row r="1226">
          <cell r="A1226">
            <v>34090086</v>
          </cell>
          <cell r="C1226" t="str">
            <v>VDA. DE EGIDO SL</v>
          </cell>
        </row>
        <row r="1227">
          <cell r="A1227">
            <v>34090087</v>
          </cell>
          <cell r="C1227" t="str">
            <v>RECAMBIOS BAT SL</v>
          </cell>
        </row>
        <row r="1228">
          <cell r="A1228">
            <v>34090087</v>
          </cell>
          <cell r="C1228" t="str">
            <v>RECAMBIOS BAT SL</v>
          </cell>
        </row>
        <row r="1229">
          <cell r="A1229">
            <v>34090088</v>
          </cell>
          <cell r="C1229" t="str">
            <v>SUCESORES DE C.LOPEZ</v>
          </cell>
        </row>
        <row r="1230">
          <cell r="A1230">
            <v>34090088</v>
          </cell>
          <cell r="C1230" t="str">
            <v>SUCESORES DE C.LOPEZ</v>
          </cell>
        </row>
        <row r="1231">
          <cell r="A1231">
            <v>34090089</v>
          </cell>
          <cell r="C1231" t="str">
            <v>SUMYREC SL</v>
          </cell>
        </row>
        <row r="1232">
          <cell r="A1232">
            <v>34090089</v>
          </cell>
          <cell r="C1232" t="str">
            <v>SUMYREC SL</v>
          </cell>
        </row>
        <row r="1233">
          <cell r="A1233">
            <v>34090090</v>
          </cell>
          <cell r="C1233" t="str">
            <v>NAVARRO HERMANOS</v>
          </cell>
        </row>
        <row r="1234">
          <cell r="A1234">
            <v>34090090</v>
          </cell>
          <cell r="C1234" t="str">
            <v>NAVARRO HERMANOS</v>
          </cell>
        </row>
        <row r="1235">
          <cell r="A1235">
            <v>34090104</v>
          </cell>
          <cell r="C1235" t="str">
            <v>TRANS SESE SL</v>
          </cell>
        </row>
        <row r="1236">
          <cell r="A1236">
            <v>34090105</v>
          </cell>
          <cell r="C1236" t="str">
            <v>TECNIACERO SA</v>
          </cell>
        </row>
        <row r="1237">
          <cell r="A1237">
            <v>34090106</v>
          </cell>
          <cell r="C1237" t="str">
            <v>MILLARTO</v>
          </cell>
        </row>
        <row r="1238">
          <cell r="A1238">
            <v>34090107</v>
          </cell>
          <cell r="C1238" t="str">
            <v>AD EXTREMADURA</v>
          </cell>
        </row>
        <row r="1239">
          <cell r="A1239">
            <v>35165023</v>
          </cell>
          <cell r="C1239" t="str">
            <v>ARGA DISTRIBUCION AUTO LDA</v>
          </cell>
        </row>
        <row r="1240">
          <cell r="A1240">
            <v>35165023</v>
          </cell>
          <cell r="C1240" t="str">
            <v>ARGA DISTRIBUCION AUTO LDA</v>
          </cell>
        </row>
        <row r="1241">
          <cell r="A1241">
            <v>35165024</v>
          </cell>
          <cell r="C1241" t="str">
            <v>STAND ASLA</v>
          </cell>
        </row>
        <row r="1242">
          <cell r="A1242">
            <v>35165024</v>
          </cell>
          <cell r="C1242" t="str">
            <v>STAND ASLA</v>
          </cell>
        </row>
        <row r="1243">
          <cell r="A1243">
            <v>35165026</v>
          </cell>
          <cell r="C1243" t="str">
            <v>C SANTO VEEICULOS E PECAS</v>
          </cell>
        </row>
        <row r="1244">
          <cell r="A1244">
            <v>35165026</v>
          </cell>
          <cell r="C1244" t="str">
            <v>C SANTO VEEICULOS E PECAS</v>
          </cell>
        </row>
        <row r="1245">
          <cell r="A1245">
            <v>35167132</v>
          </cell>
          <cell r="C1245" t="str">
            <v>CIMPAUTO-LDA.</v>
          </cell>
        </row>
        <row r="1246">
          <cell r="A1246">
            <v>35167132</v>
          </cell>
          <cell r="C1246" t="str">
            <v>CIMPAUTO-LDA.</v>
          </cell>
        </row>
        <row r="1247">
          <cell r="A1247">
            <v>35190011</v>
          </cell>
          <cell r="C1247" t="str">
            <v>AUTO DISTRIBUICA PORTUGA LDA</v>
          </cell>
        </row>
        <row r="1248">
          <cell r="A1248">
            <v>35190011</v>
          </cell>
          <cell r="C1248" t="str">
            <v>AUTO DISTRIBUICA PORTUGA LDA</v>
          </cell>
        </row>
        <row r="1249">
          <cell r="A1249">
            <v>35200017</v>
          </cell>
          <cell r="C1249" t="str">
            <v>GOEDERT AUTO CENTER</v>
          </cell>
        </row>
        <row r="1250">
          <cell r="A1250">
            <v>35200021</v>
          </cell>
          <cell r="C1250" t="str">
            <v>REINERT SARL</v>
          </cell>
        </row>
        <row r="1251">
          <cell r="A1251">
            <v>35200022</v>
          </cell>
          <cell r="C1251" t="str">
            <v>AUTO PARTS</v>
          </cell>
        </row>
        <row r="1252">
          <cell r="A1252">
            <v>35200023</v>
          </cell>
          <cell r="C1252" t="str">
            <v>AUTO TECNIC</v>
          </cell>
        </row>
        <row r="1253">
          <cell r="A1253">
            <v>35200024</v>
          </cell>
          <cell r="C1253" t="str">
            <v>AUTODIFFUSION LOSCH</v>
          </cell>
        </row>
        <row r="1254">
          <cell r="A1254">
            <v>35200025</v>
          </cell>
          <cell r="C1254" t="str">
            <v>AUTO-SPORT SHOP</v>
          </cell>
        </row>
        <row r="1255">
          <cell r="A1255">
            <v>35200026</v>
          </cell>
          <cell r="C1255" t="str">
            <v>KLAUNER</v>
          </cell>
        </row>
        <row r="1256">
          <cell r="A1256">
            <v>35200027</v>
          </cell>
          <cell r="C1256" t="str">
            <v>NORDPARTS</v>
          </cell>
        </row>
        <row r="1257">
          <cell r="A1257">
            <v>35200028</v>
          </cell>
          <cell r="C1257" t="str">
            <v>WEYER</v>
          </cell>
        </row>
        <row r="1258">
          <cell r="A1258">
            <v>35290280</v>
          </cell>
          <cell r="C1258" t="str">
            <v>CFL SERVICE FINANCES</v>
          </cell>
        </row>
        <row r="1259">
          <cell r="A1259">
            <v>35290281</v>
          </cell>
          <cell r="C1259" t="str">
            <v>CFL MAGASIN CENTRAL LUXEMBOURG</v>
          </cell>
        </row>
        <row r="1260">
          <cell r="A1260">
            <v>35800031</v>
          </cell>
          <cell r="C1260" t="str">
            <v>INCHCAPE MOTORS FINLAND OY</v>
          </cell>
        </row>
        <row r="1261">
          <cell r="A1261">
            <v>35800038</v>
          </cell>
          <cell r="C1261" t="str">
            <v>KOIVUNEN OY</v>
          </cell>
        </row>
        <row r="1262">
          <cell r="A1262">
            <v>35801475</v>
          </cell>
          <cell r="C1262" t="str">
            <v>SEPPO HEINON TUKKU OY</v>
          </cell>
        </row>
        <row r="1263">
          <cell r="A1263">
            <v>35801475</v>
          </cell>
          <cell r="C1263" t="str">
            <v>SEPPO HEINON TUKKU OY</v>
          </cell>
        </row>
        <row r="1264">
          <cell r="A1264">
            <v>35801710</v>
          </cell>
          <cell r="C1264" t="str">
            <v>OY KAHA AB</v>
          </cell>
        </row>
        <row r="1265">
          <cell r="A1265">
            <v>35801710</v>
          </cell>
          <cell r="C1265" t="str">
            <v>OY KAHA AB</v>
          </cell>
        </row>
        <row r="1266">
          <cell r="A1266">
            <v>35801915</v>
          </cell>
          <cell r="C1266" t="str">
            <v>KOIVUNEN OY</v>
          </cell>
        </row>
        <row r="1267">
          <cell r="A1267">
            <v>35801915</v>
          </cell>
          <cell r="C1267" t="str">
            <v>KOIVUNEN OY</v>
          </cell>
        </row>
        <row r="1268">
          <cell r="A1268">
            <v>35802298</v>
          </cell>
          <cell r="C1268" t="str">
            <v>TUKOSPAR OY/KT-TOIMISTO</v>
          </cell>
        </row>
        <row r="1269">
          <cell r="A1269">
            <v>35803425</v>
          </cell>
          <cell r="C1269" t="str">
            <v>TARVIKEYHTYMÄ OY</v>
          </cell>
        </row>
        <row r="1270">
          <cell r="A1270">
            <v>35803425</v>
          </cell>
          <cell r="C1270" t="str">
            <v>TARVIKEYHTYMÄ OY</v>
          </cell>
        </row>
        <row r="1271">
          <cell r="A1271">
            <v>35803433</v>
          </cell>
          <cell r="C1271" t="str">
            <v>TEBOIL/AUTOTARVIKEOSASTO</v>
          </cell>
        </row>
        <row r="1272">
          <cell r="A1272">
            <v>35803433</v>
          </cell>
          <cell r="C1272" t="str">
            <v>TEBOIL/AUTOTARVIKEOSASTO</v>
          </cell>
        </row>
        <row r="1273">
          <cell r="A1273">
            <v>35803797</v>
          </cell>
          <cell r="C1273" t="str">
            <v>KESKO OY AUTOTARVIKKEET</v>
          </cell>
        </row>
        <row r="1274">
          <cell r="A1274">
            <v>35803797</v>
          </cell>
          <cell r="C1274" t="str">
            <v>KESKO OY AUTOTARVIKKEET</v>
          </cell>
        </row>
        <row r="1275">
          <cell r="A1275">
            <v>35803845</v>
          </cell>
          <cell r="C1275" t="str">
            <v>INCHCAPE MOTORS FINLAND OY</v>
          </cell>
        </row>
        <row r="1276">
          <cell r="A1276">
            <v>35803845</v>
          </cell>
          <cell r="C1276" t="str">
            <v>INCHCAPE MOTORS FINLAND OY</v>
          </cell>
        </row>
        <row r="1277">
          <cell r="A1277">
            <v>35803855</v>
          </cell>
          <cell r="C1277" t="str">
            <v>M. JÄRVI OY</v>
          </cell>
        </row>
        <row r="1278">
          <cell r="A1278">
            <v>35803855</v>
          </cell>
          <cell r="C1278" t="str">
            <v>M. JÄRVI OY</v>
          </cell>
        </row>
        <row r="1279">
          <cell r="A1279">
            <v>37601711</v>
          </cell>
          <cell r="C1279" t="str">
            <v>DISTRIVALL</v>
          </cell>
        </row>
        <row r="1280">
          <cell r="A1280">
            <v>37667000</v>
          </cell>
          <cell r="C1280" t="str">
            <v>AUTOMOTOR RACING AMR</v>
          </cell>
        </row>
        <row r="1281">
          <cell r="A1281">
            <v>39000926</v>
          </cell>
          <cell r="C1281" t="str">
            <v>TRIOM SPA</v>
          </cell>
        </row>
        <row r="1282">
          <cell r="A1282">
            <v>39001004</v>
          </cell>
          <cell r="C1282" t="str">
            <v>MCE DI NIGRO VINCENZO &amp; C</v>
          </cell>
        </row>
        <row r="1283">
          <cell r="A1283">
            <v>39001083</v>
          </cell>
          <cell r="C1283" t="str">
            <v>DIRIGEN SPA</v>
          </cell>
        </row>
        <row r="1284">
          <cell r="A1284">
            <v>39001159</v>
          </cell>
          <cell r="C1284" t="str">
            <v>SCARDIGLI (FEAM)</v>
          </cell>
        </row>
        <row r="1285">
          <cell r="A1285">
            <v>39001214</v>
          </cell>
          <cell r="C1285" t="str">
            <v>SCARDIGLI</v>
          </cell>
        </row>
        <row r="1286">
          <cell r="A1286">
            <v>39001252</v>
          </cell>
          <cell r="C1286" t="str">
            <v>ZAMAR SAS</v>
          </cell>
        </row>
        <row r="1287">
          <cell r="A1287">
            <v>39001267</v>
          </cell>
          <cell r="C1287" t="str">
            <v>REAM DI RICCI &amp; C. SAS</v>
          </cell>
        </row>
        <row r="1288">
          <cell r="A1288">
            <v>39001279</v>
          </cell>
          <cell r="C1288" t="str">
            <v>TUTTAUTO SAS</v>
          </cell>
        </row>
        <row r="1289">
          <cell r="A1289">
            <v>39001370</v>
          </cell>
          <cell r="C1289" t="str">
            <v>SAMA DI FRANCESCATO</v>
          </cell>
        </row>
        <row r="1290">
          <cell r="A1290">
            <v>39001588</v>
          </cell>
          <cell r="C1290" t="str">
            <v>A.Z. RICAMBI SRL</v>
          </cell>
        </row>
        <row r="1291">
          <cell r="A1291">
            <v>39001630</v>
          </cell>
          <cell r="C1291" t="str">
            <v>EMPORIO ELET.</v>
          </cell>
        </row>
        <row r="1292">
          <cell r="A1292">
            <v>39001718</v>
          </cell>
          <cell r="C1292" t="str">
            <v>NUOVA AUTOPARTI</v>
          </cell>
        </row>
        <row r="1293">
          <cell r="A1293">
            <v>39001775</v>
          </cell>
          <cell r="C1293" t="str">
            <v>CEA SRL</v>
          </cell>
        </row>
        <row r="1294">
          <cell r="A1294">
            <v>39001796</v>
          </cell>
          <cell r="C1294" t="str">
            <v>SYLEA ITALIA SRL</v>
          </cell>
        </row>
        <row r="1295">
          <cell r="A1295">
            <v>39001911</v>
          </cell>
          <cell r="C1295" t="str">
            <v>D.R. SRL</v>
          </cell>
        </row>
        <row r="1296">
          <cell r="A1296">
            <v>39001956</v>
          </cell>
          <cell r="C1296" t="str">
            <v>TRW SIPEA SPA</v>
          </cell>
        </row>
        <row r="1297">
          <cell r="A1297">
            <v>39001982</v>
          </cell>
          <cell r="C1297" t="str">
            <v>VALEO SISTEMI SPA</v>
          </cell>
        </row>
        <row r="1298">
          <cell r="A1298">
            <v>39002074</v>
          </cell>
          <cell r="C1298" t="str">
            <v>DEAR SRL</v>
          </cell>
        </row>
        <row r="1299">
          <cell r="A1299">
            <v>39002156</v>
          </cell>
          <cell r="C1299" t="str">
            <v>R.G.A. SRL</v>
          </cell>
        </row>
        <row r="1300">
          <cell r="A1300">
            <v>39002534</v>
          </cell>
          <cell r="C1300" t="str">
            <v>AUTOLUCE SRL</v>
          </cell>
        </row>
        <row r="1301">
          <cell r="A1301">
            <v>39002536</v>
          </cell>
          <cell r="C1301" t="str">
            <v>SAREMI SRL</v>
          </cell>
        </row>
        <row r="1302">
          <cell r="A1302">
            <v>39002592</v>
          </cell>
          <cell r="C1302" t="str">
            <v>CITROEN ITALIA SPA</v>
          </cell>
        </row>
        <row r="1303">
          <cell r="A1303">
            <v>39002602</v>
          </cell>
          <cell r="C1303" t="str">
            <v>QUADRAUTO SNC</v>
          </cell>
        </row>
        <row r="1304">
          <cell r="A1304">
            <v>39002610</v>
          </cell>
          <cell r="C1304" t="str">
            <v>CONSORZIO EUROCME</v>
          </cell>
        </row>
        <row r="1305">
          <cell r="A1305">
            <v>39002682</v>
          </cell>
          <cell r="C1305" t="str">
            <v>AUTELETTRICA SRL</v>
          </cell>
        </row>
        <row r="1306">
          <cell r="A1306">
            <v>39002739</v>
          </cell>
          <cell r="C1306" t="str">
            <v>R.E.A.C. SPA</v>
          </cell>
        </row>
        <row r="1307">
          <cell r="A1307">
            <v>39002740</v>
          </cell>
          <cell r="C1307" t="str">
            <v>ECAP SPA</v>
          </cell>
        </row>
        <row r="1308">
          <cell r="A1308">
            <v>39002831</v>
          </cell>
          <cell r="C1308" t="str">
            <v>U.P.E.M. SPA</v>
          </cell>
        </row>
        <row r="1309">
          <cell r="A1309">
            <v>39002892</v>
          </cell>
          <cell r="C1309" t="str">
            <v>NUOVO A.E.C. SRL</v>
          </cell>
        </row>
        <row r="1310">
          <cell r="A1310">
            <v>39003000</v>
          </cell>
          <cell r="C1310" t="str">
            <v>M.A.E.R. SRL</v>
          </cell>
        </row>
        <row r="1311">
          <cell r="A1311">
            <v>39003091</v>
          </cell>
          <cell r="C1311" t="str">
            <v>MONDAINI SPA</v>
          </cell>
        </row>
        <row r="1312">
          <cell r="A1312">
            <v>39003153</v>
          </cell>
          <cell r="C1312" t="str">
            <v>ZUCCHETTI SNC</v>
          </cell>
        </row>
        <row r="1313">
          <cell r="A1313">
            <v>39003222</v>
          </cell>
          <cell r="C1313" t="str">
            <v>AUTOELETTRICA ABRUZZESE</v>
          </cell>
        </row>
        <row r="1314">
          <cell r="A1314">
            <v>39003243</v>
          </cell>
          <cell r="C1314" t="str">
            <v>SELLARI U</v>
          </cell>
        </row>
        <row r="1315">
          <cell r="A1315">
            <v>39003291</v>
          </cell>
          <cell r="C1315" t="str">
            <v>ZA.MA.SNC di Massarelli Giancarlo</v>
          </cell>
        </row>
        <row r="1316">
          <cell r="A1316">
            <v>39003698</v>
          </cell>
          <cell r="C1316" t="str">
            <v>ALDO ROMEO SRL</v>
          </cell>
        </row>
        <row r="1317">
          <cell r="A1317">
            <v>39003750</v>
          </cell>
          <cell r="C1317" t="str">
            <v>ARES  SRL</v>
          </cell>
        </row>
        <row r="1318">
          <cell r="A1318">
            <v>39003832</v>
          </cell>
          <cell r="C1318" t="str">
            <v>FARAM SAS</v>
          </cell>
        </row>
        <row r="1319">
          <cell r="A1319">
            <v>39003937</v>
          </cell>
          <cell r="C1319" t="str">
            <v>CAMPANALE G.</v>
          </cell>
        </row>
        <row r="1320">
          <cell r="A1320">
            <v>39004066</v>
          </cell>
          <cell r="C1320" t="str">
            <v>C.O.R.A. SRL</v>
          </cell>
        </row>
        <row r="1321">
          <cell r="A1321">
            <v>39004415</v>
          </cell>
          <cell r="C1321" t="str">
            <v>ZAMAR SRL</v>
          </cell>
        </row>
        <row r="1322">
          <cell r="A1322">
            <v>39005376</v>
          </cell>
          <cell r="C1322" t="str">
            <v>DELPHI AS. SRL</v>
          </cell>
        </row>
        <row r="1323">
          <cell r="A1323">
            <v>39005808</v>
          </cell>
          <cell r="C1323" t="str">
            <v>CABLELETTRA SPA</v>
          </cell>
        </row>
        <row r="1324">
          <cell r="A1324">
            <v>39006040</v>
          </cell>
          <cell r="C1324" t="str">
            <v>MERIGHI ASTORRE E FIGLI</v>
          </cell>
        </row>
        <row r="1325">
          <cell r="A1325">
            <v>39006205</v>
          </cell>
          <cell r="C1325" t="str">
            <v>DE SIMON SRL</v>
          </cell>
        </row>
        <row r="1326">
          <cell r="A1326">
            <v>39006205</v>
          </cell>
          <cell r="C1326" t="str">
            <v>DE SIMON SRL</v>
          </cell>
        </row>
        <row r="1327">
          <cell r="A1327">
            <v>39006279</v>
          </cell>
          <cell r="C1327" t="str">
            <v>MAGNETI MARELLI SPA</v>
          </cell>
        </row>
        <row r="1328">
          <cell r="A1328">
            <v>39006318</v>
          </cell>
          <cell r="C1328" t="str">
            <v>ETECNO 1 SRL</v>
          </cell>
        </row>
        <row r="1329">
          <cell r="A1329">
            <v>39006319</v>
          </cell>
          <cell r="C1329" t="str">
            <v>CASCO IMOS-ITALIA SPA</v>
          </cell>
        </row>
        <row r="1330">
          <cell r="A1330">
            <v>39006320</v>
          </cell>
          <cell r="C1330" t="str">
            <v>CASCO IMOS-ITALIA SRL</v>
          </cell>
        </row>
        <row r="1331">
          <cell r="A1331">
            <v>39006485</v>
          </cell>
          <cell r="C1331" t="str">
            <v>STARLUX SNC</v>
          </cell>
        </row>
        <row r="1332">
          <cell r="A1332">
            <v>39006592</v>
          </cell>
          <cell r="C1332" t="str">
            <v>EDIERRE SRL</v>
          </cell>
        </row>
        <row r="1333">
          <cell r="A1333">
            <v>39006725</v>
          </cell>
          <cell r="C1333" t="str">
            <v>MAGNETEK SPA</v>
          </cell>
        </row>
        <row r="1334">
          <cell r="A1334">
            <v>39007737</v>
          </cell>
          <cell r="C1334" t="str">
            <v>INSIEME RICAMBI SRL</v>
          </cell>
        </row>
        <row r="1335">
          <cell r="A1335">
            <v>39007738</v>
          </cell>
          <cell r="C1335" t="str">
            <v>F.A.R.E.L. SAS</v>
          </cell>
        </row>
        <row r="1336">
          <cell r="A1336">
            <v>39007739</v>
          </cell>
          <cell r="C1336" t="str">
            <v>CAR SRL</v>
          </cell>
        </row>
        <row r="1337">
          <cell r="A1337">
            <v>39007740</v>
          </cell>
          <cell r="C1337" t="str">
            <v>CAR LUX</v>
          </cell>
        </row>
        <row r="1338">
          <cell r="A1338">
            <v>39007870</v>
          </cell>
          <cell r="C1338" t="str">
            <v>R.C.R.</v>
          </cell>
        </row>
        <row r="1339">
          <cell r="A1339">
            <v>39007871</v>
          </cell>
          <cell r="C1339" t="str">
            <v>AUTO MOTO RICAMBI</v>
          </cell>
        </row>
        <row r="1340">
          <cell r="A1340">
            <v>39009934</v>
          </cell>
          <cell r="C1340" t="str">
            <v>TRUST SRL</v>
          </cell>
        </row>
        <row r="1341">
          <cell r="A1341">
            <v>39070000</v>
          </cell>
          <cell r="C1341" t="str">
            <v>MAGNETI MARELLI ST VENARIA</v>
          </cell>
        </row>
        <row r="1342">
          <cell r="A1342">
            <v>39070001</v>
          </cell>
          <cell r="C1342" t="str">
            <v>MAGNETI MARELLI STAB ASTI</v>
          </cell>
        </row>
        <row r="1343">
          <cell r="A1343">
            <v>39090552</v>
          </cell>
          <cell r="C1343" t="str">
            <v>SOCIETA'GENERALE RICAMBI (Europa)PA</v>
          </cell>
        </row>
        <row r="1344">
          <cell r="A1344">
            <v>39090553</v>
          </cell>
          <cell r="C1344" t="str">
            <v>SOC GLE RICAMBI (Europa) PA</v>
          </cell>
        </row>
        <row r="1345">
          <cell r="A1345">
            <v>39099050</v>
          </cell>
          <cell r="C1345" t="str">
            <v>SYLEA ITALIA</v>
          </cell>
        </row>
        <row r="1346">
          <cell r="A1346">
            <v>39099051</v>
          </cell>
          <cell r="C1346" t="str">
            <v>CEA SRL</v>
          </cell>
        </row>
        <row r="1347">
          <cell r="A1347">
            <v>39099052</v>
          </cell>
          <cell r="C1347" t="str">
            <v>DICAR SRL</v>
          </cell>
        </row>
        <row r="1348">
          <cell r="A1348">
            <v>39099053</v>
          </cell>
          <cell r="C1348" t="str">
            <v>ECIE SRL</v>
          </cell>
        </row>
        <row r="1349">
          <cell r="A1349">
            <v>39099054</v>
          </cell>
          <cell r="C1349" t="str">
            <v>ELMEC ITALIA SRL</v>
          </cell>
        </row>
        <row r="1350">
          <cell r="A1350">
            <v>39099055</v>
          </cell>
          <cell r="C1350" t="str">
            <v>FISA SRL</v>
          </cell>
        </row>
        <row r="1351">
          <cell r="A1351">
            <v>39099056</v>
          </cell>
          <cell r="C1351" t="str">
            <v>FISA SRL</v>
          </cell>
        </row>
        <row r="1352">
          <cell r="A1352">
            <v>39099057</v>
          </cell>
          <cell r="C1352" t="str">
            <v>FRANS MAAS ITALIA</v>
          </cell>
        </row>
        <row r="1353">
          <cell r="A1353">
            <v>39099058</v>
          </cell>
          <cell r="C1353" t="str">
            <v>FRATELLI PAGANI S.P.A.</v>
          </cell>
        </row>
        <row r="1354">
          <cell r="A1354">
            <v>39099059</v>
          </cell>
          <cell r="C1354" t="str">
            <v>FRATELLI PAGANI S.P.A.</v>
          </cell>
        </row>
        <row r="1355">
          <cell r="A1355">
            <v>39099060</v>
          </cell>
          <cell r="C1355" t="str">
            <v>OLSA SRL</v>
          </cell>
        </row>
        <row r="1356">
          <cell r="A1356">
            <v>39099061</v>
          </cell>
          <cell r="C1356" t="str">
            <v>PAONE IMPIANTI ELETTRICI</v>
          </cell>
        </row>
        <row r="1357">
          <cell r="A1357">
            <v>39099062</v>
          </cell>
          <cell r="C1357" t="str">
            <v>RADEX SRL</v>
          </cell>
        </row>
        <row r="1358">
          <cell r="A1358">
            <v>39099063</v>
          </cell>
          <cell r="C1358" t="str">
            <v>SYLEA ITALIA SRL</v>
          </cell>
        </row>
        <row r="1359">
          <cell r="A1359">
            <v>39099064</v>
          </cell>
          <cell r="C1359" t="str">
            <v>T.E SRL</v>
          </cell>
        </row>
        <row r="1360">
          <cell r="A1360">
            <v>39099065</v>
          </cell>
          <cell r="C1360" t="str">
            <v>VIMERCATI SPA</v>
          </cell>
        </row>
        <row r="1361">
          <cell r="A1361">
            <v>39099067</v>
          </cell>
          <cell r="C1361" t="str">
            <v>SCIA SRL</v>
          </cell>
        </row>
        <row r="1362">
          <cell r="A1362">
            <v>39099110</v>
          </cell>
          <cell r="C1362" t="str">
            <v>AUTOMOTIVE LIGHTING ITALIA SPA</v>
          </cell>
        </row>
        <row r="1363">
          <cell r="A1363">
            <v>39099497</v>
          </cell>
          <cell r="C1363" t="str">
            <v>MONDAINI SPA</v>
          </cell>
        </row>
        <row r="1364">
          <cell r="A1364">
            <v>39099498</v>
          </cell>
          <cell r="C1364" t="str">
            <v>IMEX SRL</v>
          </cell>
        </row>
        <row r="1365">
          <cell r="A1365">
            <v>39099512</v>
          </cell>
          <cell r="C1365" t="str">
            <v>INSIEME RICAMBI SRL</v>
          </cell>
        </row>
        <row r="1366">
          <cell r="A1366">
            <v>39099515</v>
          </cell>
          <cell r="C1366" t="str">
            <v>TRW ITALIA SPA</v>
          </cell>
        </row>
        <row r="1367">
          <cell r="A1367">
            <v>39099515</v>
          </cell>
          <cell r="C1367" t="str">
            <v>TRW ITALIA SPA</v>
          </cell>
        </row>
        <row r="1368">
          <cell r="A1368">
            <v>39099517</v>
          </cell>
          <cell r="C1368" t="str">
            <v>TRW ITALIA SPA AUTO ELECTRONIC</v>
          </cell>
        </row>
        <row r="1369">
          <cell r="A1369">
            <v>39099518</v>
          </cell>
          <cell r="C1369" t="str">
            <v>TRW ITALIA SPA AUTO ELECTRONIC</v>
          </cell>
        </row>
        <row r="1370">
          <cell r="A1370">
            <v>39099539</v>
          </cell>
          <cell r="C1370" t="str">
            <v>CITROEN ITALIA SPA</v>
          </cell>
        </row>
        <row r="1371">
          <cell r="A1371">
            <v>39099542</v>
          </cell>
          <cell r="C1371" t="str">
            <v>PSA SERVICE SRL</v>
          </cell>
        </row>
        <row r="1372">
          <cell r="A1372">
            <v>39099556</v>
          </cell>
          <cell r="C1372" t="str">
            <v>LAMAPLAST 2000 SRL</v>
          </cell>
        </row>
        <row r="1373">
          <cell r="A1373">
            <v>39099562</v>
          </cell>
          <cell r="C1373" t="str">
            <v>MPE MATERIE PLASTICHE ELASTOMERI</v>
          </cell>
        </row>
        <row r="1374">
          <cell r="A1374">
            <v>39099563</v>
          </cell>
          <cell r="C1374" t="str">
            <v>MPE MATERIE PLASTICHE ELASTOMERI</v>
          </cell>
        </row>
        <row r="1375">
          <cell r="A1375">
            <v>44000403</v>
          </cell>
          <cell r="C1375" t="str">
            <v>FLEXIBLE LAMPS LTD</v>
          </cell>
        </row>
        <row r="1376">
          <cell r="A1376">
            <v>44000405</v>
          </cell>
          <cell r="C1376" t="str">
            <v>HELLA MANUFACTURING LTD 1</v>
          </cell>
        </row>
        <row r="1377">
          <cell r="A1377">
            <v>44000407</v>
          </cell>
          <cell r="C1377" t="str">
            <v>UNIPART GROUP LTD</v>
          </cell>
        </row>
        <row r="1378">
          <cell r="A1378">
            <v>44000409</v>
          </cell>
          <cell r="C1378" t="str">
            <v>WIPAC SERVICES LTD</v>
          </cell>
        </row>
        <row r="1379">
          <cell r="A1379">
            <v>44001042</v>
          </cell>
          <cell r="C1379" t="str">
            <v>KEY PLASTICS UK</v>
          </cell>
        </row>
        <row r="1380">
          <cell r="A1380">
            <v>44001043</v>
          </cell>
          <cell r="C1380" t="str">
            <v>COLLINS &amp; AIKMAN PLASTICS LTD</v>
          </cell>
        </row>
        <row r="1381">
          <cell r="A1381">
            <v>44001044</v>
          </cell>
          <cell r="C1381" t="str">
            <v>PEUGEOT TALBOT MOTOR CO.</v>
          </cell>
        </row>
        <row r="1382">
          <cell r="A1382">
            <v>44001045</v>
          </cell>
          <cell r="C1382" t="str">
            <v>VAUXHALL MOTORS LTD</v>
          </cell>
        </row>
        <row r="1383">
          <cell r="A1383">
            <v>44001046</v>
          </cell>
          <cell r="C1383" t="str">
            <v>PREMIER MOTOR FACTORS LTD</v>
          </cell>
        </row>
        <row r="1384">
          <cell r="A1384">
            <v>44001047</v>
          </cell>
          <cell r="C1384" t="str">
            <v>JOHNSON CONTROLS INTERIORS</v>
          </cell>
        </row>
        <row r="1385">
          <cell r="A1385">
            <v>44001048</v>
          </cell>
          <cell r="C1385" t="str">
            <v>BRITAX PMG LTD</v>
          </cell>
        </row>
        <row r="1386">
          <cell r="A1386">
            <v>44001049</v>
          </cell>
          <cell r="C1386" t="str">
            <v>FLEXIBLE LAMPS LTD</v>
          </cell>
        </row>
        <row r="1387">
          <cell r="A1387">
            <v>44001051</v>
          </cell>
          <cell r="C1387" t="str">
            <v>VAUXHALL MOTORS LTD</v>
          </cell>
        </row>
        <row r="1388">
          <cell r="A1388">
            <v>44001052</v>
          </cell>
          <cell r="C1388" t="str">
            <v>RAYDYOT LTD</v>
          </cell>
        </row>
        <row r="1389">
          <cell r="A1389">
            <v>44001056</v>
          </cell>
          <cell r="C1389" t="str">
            <v>FLEXIBLE LAMPS LTD</v>
          </cell>
        </row>
        <row r="1390">
          <cell r="A1390">
            <v>44001057</v>
          </cell>
          <cell r="C1390" t="str">
            <v>FLEXIBLE LAMPS LTD</v>
          </cell>
        </row>
        <row r="1391">
          <cell r="A1391">
            <v>44001058</v>
          </cell>
          <cell r="C1391" t="str">
            <v>AUTOMOTIVE LIGHTING UK LTD</v>
          </cell>
        </row>
        <row r="1392">
          <cell r="A1392">
            <v>44001060</v>
          </cell>
          <cell r="C1392" t="str">
            <v>D.K. PACKAGING</v>
          </cell>
        </row>
        <row r="1393">
          <cell r="A1393">
            <v>44001061</v>
          </cell>
          <cell r="C1393" t="str">
            <v>COLLINS &amp; AIKMAN AUTOMOTIVE</v>
          </cell>
        </row>
        <row r="1394">
          <cell r="A1394">
            <v>44001062</v>
          </cell>
          <cell r="C1394" t="str">
            <v>REGAL AUTO BULBS LTD</v>
          </cell>
        </row>
        <row r="1395">
          <cell r="A1395">
            <v>44001063</v>
          </cell>
          <cell r="C1395" t="str">
            <v>HELLA MANUFACTURING LTD 2</v>
          </cell>
        </row>
        <row r="1396">
          <cell r="A1396">
            <v>44001064</v>
          </cell>
          <cell r="C1396" t="str">
            <v>KOITO EUROPE LTD</v>
          </cell>
        </row>
        <row r="1397">
          <cell r="A1397">
            <v>44001065</v>
          </cell>
          <cell r="C1397" t="str">
            <v>BRYCREST LTD</v>
          </cell>
        </row>
        <row r="1398">
          <cell r="A1398">
            <v>44001321</v>
          </cell>
          <cell r="C1398" t="str">
            <v>LAND ROVER LTD</v>
          </cell>
        </row>
        <row r="1399">
          <cell r="A1399">
            <v>44001332</v>
          </cell>
          <cell r="C1399" t="str">
            <v>ROVER GROUP LTD</v>
          </cell>
        </row>
        <row r="1400">
          <cell r="A1400">
            <v>44001361</v>
          </cell>
          <cell r="C1400" t="str">
            <v>NORTHERN TRUCK SERVICES</v>
          </cell>
        </row>
        <row r="1401">
          <cell r="A1401">
            <v>44001375</v>
          </cell>
          <cell r="C1401" t="str">
            <v>TNT DISTRIBUTION CENTRE</v>
          </cell>
        </row>
        <row r="1402">
          <cell r="A1402">
            <v>44001382</v>
          </cell>
          <cell r="C1402" t="str">
            <v>LAND ROVER DISTRIBUTION CENTRE DC</v>
          </cell>
        </row>
        <row r="1403">
          <cell r="A1403">
            <v>44001491</v>
          </cell>
          <cell r="C1403" t="str">
            <v>JOHNSON CONTROLS</v>
          </cell>
        </row>
        <row r="1404">
          <cell r="A1404">
            <v>44001491</v>
          </cell>
          <cell r="C1404" t="str">
            <v>JOHNSON CONTROLS</v>
          </cell>
        </row>
        <row r="1405">
          <cell r="A1405">
            <v>44001670</v>
          </cell>
          <cell r="C1405" t="str">
            <v>AUTOLAMPS ONLINE</v>
          </cell>
        </row>
        <row r="1406">
          <cell r="A1406">
            <v>44001745</v>
          </cell>
          <cell r="C1406" t="str">
            <v>ROVER GROUP LTD</v>
          </cell>
        </row>
        <row r="1407">
          <cell r="A1407">
            <v>44004504</v>
          </cell>
          <cell r="C1407" t="str">
            <v>ELTA LIGHTING LTD</v>
          </cell>
        </row>
        <row r="1408">
          <cell r="A1408">
            <v>44004702</v>
          </cell>
          <cell r="C1408" t="str">
            <v>HELLA LIMITED</v>
          </cell>
        </row>
        <row r="1409">
          <cell r="A1409">
            <v>44004727</v>
          </cell>
          <cell r="C1409" t="str">
            <v>UNIPART GROUPE LTD</v>
          </cell>
        </row>
        <row r="1410">
          <cell r="A1410">
            <v>44010038</v>
          </cell>
          <cell r="C1410" t="str">
            <v>D.K. PACKING</v>
          </cell>
        </row>
        <row r="1411">
          <cell r="A1411">
            <v>44010039</v>
          </cell>
          <cell r="C1411" t="str">
            <v>OMEGA NIGHT VISION SYSTEMS</v>
          </cell>
        </row>
        <row r="1412">
          <cell r="A1412">
            <v>44053247</v>
          </cell>
          <cell r="C1412" t="str">
            <v>FOSMO LAMPS</v>
          </cell>
        </row>
        <row r="1413">
          <cell r="A1413">
            <v>44053902</v>
          </cell>
          <cell r="C1413" t="str">
            <v>RING GROUP OF COMPANIES LTD</v>
          </cell>
        </row>
        <row r="1414">
          <cell r="A1414">
            <v>44079877</v>
          </cell>
          <cell r="C1414" t="str">
            <v>PEREI GROUP LIMITED</v>
          </cell>
        </row>
        <row r="1415">
          <cell r="A1415">
            <v>44081627</v>
          </cell>
          <cell r="C1415" t="str">
            <v>VAUXHALL MOTORS LTD</v>
          </cell>
        </row>
        <row r="1416">
          <cell r="A1416">
            <v>44082047</v>
          </cell>
          <cell r="C1416" t="str">
            <v>HELLA LIMITED</v>
          </cell>
        </row>
        <row r="1417">
          <cell r="A1417">
            <v>44082201</v>
          </cell>
          <cell r="C1417" t="str">
            <v>PEUGEOT MOTOR COMPAGNY PLC</v>
          </cell>
        </row>
        <row r="1418">
          <cell r="A1418">
            <v>45000373</v>
          </cell>
          <cell r="C1418" t="str">
            <v>A. OSTERGAARD A/S</v>
          </cell>
        </row>
        <row r="1419">
          <cell r="A1419">
            <v>45000376</v>
          </cell>
          <cell r="C1419" t="str">
            <v>AXEL KETNER A/S</v>
          </cell>
        </row>
        <row r="1420">
          <cell r="A1420">
            <v>45000388</v>
          </cell>
          <cell r="C1420" t="str">
            <v>A/S A. FALKENBERG</v>
          </cell>
        </row>
        <row r="1421">
          <cell r="A1421">
            <v>45000389</v>
          </cell>
          <cell r="C1421" t="str">
            <v>Q8 HANDEL A/S A/S</v>
          </cell>
        </row>
        <row r="1422">
          <cell r="A1422">
            <v>45000391</v>
          </cell>
          <cell r="C1422" t="str">
            <v>JB AUTOCENTER APS</v>
          </cell>
        </row>
        <row r="1423">
          <cell r="A1423">
            <v>45002377</v>
          </cell>
          <cell r="C1423" t="str">
            <v>EDEKA DANMARK A/S</v>
          </cell>
        </row>
        <row r="1424">
          <cell r="A1424">
            <v>45002475</v>
          </cell>
          <cell r="C1424" t="str">
            <v>BAK &amp; UHRENFELDT A/S</v>
          </cell>
        </row>
        <row r="1425">
          <cell r="A1425">
            <v>45004503</v>
          </cell>
          <cell r="C1425" t="str">
            <v>CHR. C. GRENE A/S</v>
          </cell>
        </row>
        <row r="1426">
          <cell r="A1426">
            <v>45004932</v>
          </cell>
          <cell r="C1426" t="str">
            <v>SHELL VAREMESSE</v>
          </cell>
        </row>
        <row r="1427">
          <cell r="A1427">
            <v>46000005</v>
          </cell>
          <cell r="C1427" t="str">
            <v>KG KNUTSSON AB</v>
          </cell>
        </row>
        <row r="1428">
          <cell r="A1428">
            <v>46000017</v>
          </cell>
          <cell r="C1428" t="str">
            <v>VIKING SEWING MACHINES AB</v>
          </cell>
        </row>
        <row r="1429">
          <cell r="A1429">
            <v>46000121</v>
          </cell>
          <cell r="C1429" t="str">
            <v>VOLVO CONSTRUCTION EQUIPMENT</v>
          </cell>
        </row>
        <row r="1430">
          <cell r="A1430">
            <v>46000121</v>
          </cell>
          <cell r="C1430" t="str">
            <v>VOLVO CONSTRUCTION EQUIPMENT</v>
          </cell>
        </row>
        <row r="1431">
          <cell r="A1431">
            <v>46000141</v>
          </cell>
          <cell r="C1431" t="str">
            <v>Volvo Parts Corporation</v>
          </cell>
        </row>
        <row r="1432">
          <cell r="A1432">
            <v>46000142</v>
          </cell>
          <cell r="C1432" t="str">
            <v>SAMS - Företagen AB</v>
          </cell>
        </row>
        <row r="1433">
          <cell r="A1433">
            <v>46000143</v>
          </cell>
          <cell r="C1433" t="str">
            <v>AB SAMS LAGER</v>
          </cell>
        </row>
        <row r="1434">
          <cell r="A1434">
            <v>46000143</v>
          </cell>
          <cell r="C1434" t="str">
            <v>AB SAMS LAGER</v>
          </cell>
        </row>
        <row r="1435">
          <cell r="A1435">
            <v>46000224</v>
          </cell>
          <cell r="C1435" t="str">
            <v>ARROW NORDIC COMPONENT AB</v>
          </cell>
        </row>
        <row r="1436">
          <cell r="A1436">
            <v>46000226</v>
          </cell>
          <cell r="C1436" t="str">
            <v>Scania CV AB</v>
          </cell>
        </row>
        <row r="1437">
          <cell r="A1437">
            <v>46000312</v>
          </cell>
          <cell r="C1437" t="str">
            <v>APE COMPONENTS AB</v>
          </cell>
        </row>
        <row r="1438">
          <cell r="A1438">
            <v>46000313</v>
          </cell>
          <cell r="C1438" t="str">
            <v>APE FORDONSKOMPONENTER</v>
          </cell>
        </row>
        <row r="1439">
          <cell r="A1439">
            <v>46000319</v>
          </cell>
          <cell r="C1439" t="str">
            <v>ACME INTERIÖR BERNDT CARLING AB</v>
          </cell>
        </row>
        <row r="1440">
          <cell r="A1440">
            <v>46000320</v>
          </cell>
          <cell r="C1440" t="str">
            <v>APE FORDONSKOMPONENTER</v>
          </cell>
        </row>
        <row r="1441">
          <cell r="A1441">
            <v>46002116</v>
          </cell>
          <cell r="C1441" t="str">
            <v>HALL-MIBA AB</v>
          </cell>
        </row>
        <row r="1442">
          <cell r="A1442">
            <v>46002116</v>
          </cell>
          <cell r="C1442" t="str">
            <v>HALL-MIBA AB</v>
          </cell>
        </row>
        <row r="1443">
          <cell r="A1443">
            <v>46002203</v>
          </cell>
          <cell r="C1443" t="str">
            <v>BRANZELLS HANDELS AB</v>
          </cell>
        </row>
        <row r="1444">
          <cell r="A1444">
            <v>46002203</v>
          </cell>
          <cell r="C1444" t="str">
            <v>BRANZELLS HANDELS AB</v>
          </cell>
        </row>
        <row r="1445">
          <cell r="A1445">
            <v>46002450</v>
          </cell>
          <cell r="C1445" t="str">
            <v>VIKING SEWING MACHINES AB</v>
          </cell>
        </row>
        <row r="1446">
          <cell r="A1446">
            <v>46002467</v>
          </cell>
          <cell r="C1446" t="str">
            <v>KG KNUTSSON AB</v>
          </cell>
        </row>
        <row r="1447">
          <cell r="A1447">
            <v>46002467</v>
          </cell>
          <cell r="C1447" t="str">
            <v>KG KNUTSSON AB</v>
          </cell>
        </row>
        <row r="1448">
          <cell r="A1448">
            <v>46002793</v>
          </cell>
          <cell r="C1448" t="str">
            <v>SAAB AUTOMOBILE AB</v>
          </cell>
        </row>
        <row r="1449">
          <cell r="A1449">
            <v>46002793</v>
          </cell>
          <cell r="C1449" t="str">
            <v>SAAB AUTOMOBILE AB</v>
          </cell>
        </row>
        <row r="1450">
          <cell r="A1450">
            <v>46003409</v>
          </cell>
          <cell r="C1450" t="str">
            <v>SMEDMARKS &amp; CO AB</v>
          </cell>
        </row>
        <row r="1451">
          <cell r="A1451">
            <v>46003409</v>
          </cell>
          <cell r="C1451" t="str">
            <v>SMEDMARKS &amp; CO AB</v>
          </cell>
        </row>
        <row r="1452">
          <cell r="A1452">
            <v>46003601</v>
          </cell>
          <cell r="C1452" t="str">
            <v>MISAB MOTOR ITALIA SVENSKA AB</v>
          </cell>
        </row>
        <row r="1453">
          <cell r="A1453">
            <v>46003624</v>
          </cell>
          <cell r="C1453" t="str">
            <v>VOLVO WHEEL LOADERS AB</v>
          </cell>
        </row>
        <row r="1454">
          <cell r="A1454">
            <v>46003624</v>
          </cell>
          <cell r="C1454" t="str">
            <v>VOLVO WHEEL LOADERS AB</v>
          </cell>
        </row>
        <row r="1455">
          <cell r="A1455">
            <v>46003625</v>
          </cell>
          <cell r="C1455" t="str">
            <v>VOLVO WHEEL LOADERS AB</v>
          </cell>
        </row>
        <row r="1456">
          <cell r="A1456">
            <v>46003625</v>
          </cell>
          <cell r="C1456" t="str">
            <v>VOLVO WHEEL LOADERS AB</v>
          </cell>
        </row>
        <row r="1457">
          <cell r="A1457">
            <v>46003644</v>
          </cell>
          <cell r="C1457" t="str">
            <v>VOLVO ARTICULATED HAULERS AB</v>
          </cell>
        </row>
        <row r="1458">
          <cell r="A1458">
            <v>46003644</v>
          </cell>
          <cell r="C1458" t="str">
            <v>VOLVO ARTICULATED HAULERS AB</v>
          </cell>
        </row>
        <row r="1459">
          <cell r="A1459">
            <v>46004281</v>
          </cell>
          <cell r="C1459" t="str">
            <v>HUZELLS I KARLSTAD AB</v>
          </cell>
        </row>
        <row r="1460">
          <cell r="A1460">
            <v>46004281</v>
          </cell>
          <cell r="C1460" t="str">
            <v>HUZELLS I KARLSTAD AB</v>
          </cell>
        </row>
        <row r="1461">
          <cell r="A1461">
            <v>46004359</v>
          </cell>
          <cell r="C1461" t="str">
            <v>HYDRAULPRODUKTER SWEDOL AB</v>
          </cell>
        </row>
        <row r="1462">
          <cell r="A1462">
            <v>46004359</v>
          </cell>
          <cell r="C1462" t="str">
            <v>HYDRAULPRODUKTER SWEDOL AB</v>
          </cell>
        </row>
        <row r="1463">
          <cell r="A1463">
            <v>46004499</v>
          </cell>
          <cell r="C1463" t="str">
            <v>FRILIGHT AB</v>
          </cell>
        </row>
        <row r="1464">
          <cell r="A1464">
            <v>46008190</v>
          </cell>
          <cell r="C1464" t="str">
            <v>HIDE-A-LITE AB</v>
          </cell>
        </row>
        <row r="1465">
          <cell r="A1465">
            <v>46009900</v>
          </cell>
          <cell r="C1465" t="str">
            <v>ELECTROLUX AB</v>
          </cell>
        </row>
        <row r="1466">
          <cell r="A1466">
            <v>46099000</v>
          </cell>
          <cell r="C1466" t="str">
            <v>ELECTROLUX AB</v>
          </cell>
        </row>
        <row r="1467">
          <cell r="A1467">
            <v>47000019</v>
          </cell>
          <cell r="C1467" t="str">
            <v>PHILIPS NORGE AS</v>
          </cell>
        </row>
        <row r="1468">
          <cell r="A1468">
            <v>47000019</v>
          </cell>
          <cell r="C1468" t="str">
            <v>PHILIPS NORGE AS</v>
          </cell>
        </row>
        <row r="1469">
          <cell r="A1469">
            <v>47000034</v>
          </cell>
          <cell r="C1469" t="str">
            <v>EGIL VERNE A/S</v>
          </cell>
        </row>
        <row r="1470">
          <cell r="A1470">
            <v>47000107</v>
          </cell>
          <cell r="C1470" t="str">
            <v>HELLANOR A/S</v>
          </cell>
        </row>
        <row r="1471">
          <cell r="A1471">
            <v>47000124</v>
          </cell>
          <cell r="C1471" t="str">
            <v>KOLBERG CASPARY MASKIN A/S</v>
          </cell>
        </row>
        <row r="1472">
          <cell r="A1472">
            <v>47000127</v>
          </cell>
          <cell r="C1472" t="str">
            <v>AS. SORENSEN OG BALCHEN</v>
          </cell>
        </row>
        <row r="1473">
          <cell r="A1473">
            <v>47000423</v>
          </cell>
          <cell r="C1473" t="str">
            <v>HAFNOR A/S</v>
          </cell>
        </row>
        <row r="1474">
          <cell r="A1474">
            <v>47000501</v>
          </cell>
          <cell r="C1474" t="str">
            <v>SCANGROSS DISTRIBUTION AS</v>
          </cell>
        </row>
        <row r="1475">
          <cell r="A1475">
            <v>47000619</v>
          </cell>
          <cell r="C1475" t="str">
            <v>O.SORENSEN A/S</v>
          </cell>
        </row>
        <row r="1476">
          <cell r="A1476">
            <v>47000658</v>
          </cell>
          <cell r="C1476" t="str">
            <v>AUTO INDUSTRI SERVICE A/S</v>
          </cell>
        </row>
        <row r="1477">
          <cell r="A1477">
            <v>48000014</v>
          </cell>
          <cell r="C1477" t="str">
            <v>EATON CONTROLS SP.ZOO</v>
          </cell>
        </row>
        <row r="1478">
          <cell r="A1478">
            <v>49002945</v>
          </cell>
          <cell r="C1478" t="str">
            <v>OSRAM GMBH</v>
          </cell>
        </row>
        <row r="1479">
          <cell r="A1479">
            <v>49005643</v>
          </cell>
          <cell r="C1479" t="str">
            <v>OSRAM GMBH</v>
          </cell>
        </row>
        <row r="1480">
          <cell r="A1480">
            <v>49007647</v>
          </cell>
          <cell r="C1480" t="str">
            <v>Stüken Hubert GmbH &amp; Co</v>
          </cell>
        </row>
        <row r="1481">
          <cell r="A1481">
            <v>49007649</v>
          </cell>
          <cell r="C1481" t="str">
            <v>VERPACKUNGSWERK COLORDRUCK</v>
          </cell>
        </row>
        <row r="1482">
          <cell r="A1482">
            <v>49021007</v>
          </cell>
          <cell r="C1482" t="str">
            <v>PLASMA FINISH GMBH</v>
          </cell>
        </row>
        <row r="1483">
          <cell r="A1483">
            <v>49021258</v>
          </cell>
          <cell r="C1483" t="str">
            <v>EPT GUGLHÖR BUCHING GMBH</v>
          </cell>
        </row>
        <row r="1484">
          <cell r="A1484">
            <v>49021334</v>
          </cell>
          <cell r="C1484" t="str">
            <v>OSRAM GMBH</v>
          </cell>
        </row>
        <row r="1485">
          <cell r="A1485">
            <v>49021347</v>
          </cell>
          <cell r="C1485" t="str">
            <v>HUGO SCHNIPPERING GMBH &amp; C</v>
          </cell>
        </row>
        <row r="1486">
          <cell r="A1486">
            <v>49022887</v>
          </cell>
          <cell r="C1486" t="str">
            <v>SEUFERT TRANSPARENTE VERPACKUNGEN</v>
          </cell>
        </row>
        <row r="1487">
          <cell r="A1487">
            <v>54000002</v>
          </cell>
          <cell r="C1487" t="str">
            <v>CIBIE ARGENTINA SA</v>
          </cell>
        </row>
        <row r="1488">
          <cell r="A1488">
            <v>54000003</v>
          </cell>
          <cell r="C1488" t="str">
            <v>CIBIE ARGENTINA</v>
          </cell>
        </row>
        <row r="1489">
          <cell r="A1489">
            <v>55000012</v>
          </cell>
          <cell r="C1489" t="str">
            <v>CIBIE DO BRASIL LTDA</v>
          </cell>
        </row>
        <row r="1490">
          <cell r="A1490">
            <v>55000013</v>
          </cell>
          <cell r="C1490" t="str">
            <v>CIBIE DO BRASIL LTDA</v>
          </cell>
        </row>
        <row r="1491">
          <cell r="A1491">
            <v>59000114</v>
          </cell>
          <cell r="C1491" t="str">
            <v>GEDE DIFFUSION</v>
          </cell>
        </row>
        <row r="1492">
          <cell r="A1492">
            <v>59400107</v>
          </cell>
          <cell r="C1492" t="str">
            <v>ETS BELLIARD</v>
          </cell>
        </row>
        <row r="1493">
          <cell r="A1493">
            <v>59400114</v>
          </cell>
          <cell r="C1493" t="str">
            <v>AUTORAMA</v>
          </cell>
        </row>
        <row r="1494">
          <cell r="A1494">
            <v>59600116</v>
          </cell>
          <cell r="C1494" t="str">
            <v>ETS HO HIO HEN</v>
          </cell>
        </row>
        <row r="1495">
          <cell r="A1495">
            <v>59600118</v>
          </cell>
          <cell r="C1495" t="str">
            <v>B M H</v>
          </cell>
        </row>
        <row r="1496">
          <cell r="A1496">
            <v>59600120</v>
          </cell>
          <cell r="C1496" t="str">
            <v>ETS A. ROSETTE SARL</v>
          </cell>
        </row>
        <row r="1497">
          <cell r="A1497">
            <v>60000002</v>
          </cell>
          <cell r="C1497" t="str">
            <v>MAGNIFICIENT DIAGRAPH</v>
          </cell>
        </row>
        <row r="1498">
          <cell r="A1498">
            <v>60000010</v>
          </cell>
          <cell r="C1498" t="str">
            <v>EP POLYMERS (M) SDN BHD</v>
          </cell>
        </row>
        <row r="1499">
          <cell r="A1499">
            <v>60000011</v>
          </cell>
          <cell r="C1499" t="str">
            <v>LEK SUN MANUFAC.SDN BHD</v>
          </cell>
        </row>
        <row r="1500">
          <cell r="A1500">
            <v>60000012</v>
          </cell>
          <cell r="C1500" t="str">
            <v>MALAYSIAN GERMAN AUTOMOTIVE</v>
          </cell>
        </row>
        <row r="1501">
          <cell r="A1501">
            <v>61000006</v>
          </cell>
          <cell r="C1501" t="str">
            <v>BELMONT PRINTING &amp; PACKAGING</v>
          </cell>
        </row>
        <row r="1502">
          <cell r="A1502">
            <v>65000007</v>
          </cell>
          <cell r="C1502" t="str">
            <v>TYE SOON LIMITED</v>
          </cell>
        </row>
        <row r="1503">
          <cell r="A1503">
            <v>68700111</v>
          </cell>
          <cell r="C1503" t="str">
            <v>BNS IMPORT SA</v>
          </cell>
        </row>
        <row r="1504">
          <cell r="A1504">
            <v>81000029</v>
          </cell>
          <cell r="C1504" t="str">
            <v>MATSUSHITA ELECTRIC INDUSTRIAL</v>
          </cell>
        </row>
        <row r="1505">
          <cell r="A1505">
            <v>81000104</v>
          </cell>
          <cell r="C1505" t="str">
            <v>SS LIMITED</v>
          </cell>
        </row>
        <row r="1506">
          <cell r="A1506">
            <v>86000029</v>
          </cell>
          <cell r="C1506" t="str">
            <v>WUHAN International Trade &amp;</v>
          </cell>
        </row>
        <row r="1507">
          <cell r="A1507">
            <v>90000001</v>
          </cell>
          <cell r="C1507" t="str">
            <v>FARPLAS OTO YEDEK PARCALARI IMALAT</v>
          </cell>
        </row>
        <row r="1508">
          <cell r="A1508">
            <v>90000011</v>
          </cell>
          <cell r="C1508" t="str">
            <v>ALTAN PLASTIK</v>
          </cell>
        </row>
        <row r="1509">
          <cell r="A1509">
            <v>90000012</v>
          </cell>
          <cell r="C1509" t="str">
            <v>FEKA OTOMOTIV MAMULLERI</v>
          </cell>
        </row>
        <row r="1510">
          <cell r="A1510">
            <v>90000014</v>
          </cell>
          <cell r="C1510" t="str">
            <v>NET GUMRUK</v>
          </cell>
        </row>
        <row r="1511">
          <cell r="A1511">
            <v>90000015</v>
          </cell>
          <cell r="C1511" t="str">
            <v>FARPLAS OTO YEDEK PARCALARI IMALATI</v>
          </cell>
        </row>
        <row r="1512">
          <cell r="A1512">
            <v>90000016</v>
          </cell>
          <cell r="C1512" t="str">
            <v>ITEK IKI TEKERLEKI ARACLAR</v>
          </cell>
        </row>
        <row r="1513">
          <cell r="A1513">
            <v>91000006</v>
          </cell>
          <cell r="C1513" t="str">
            <v>AUTOLITE INDIA LIMITED</v>
          </cell>
        </row>
        <row r="1514">
          <cell r="A1514">
            <v>91000007</v>
          </cell>
          <cell r="C1514" t="str">
            <v>INDIA JAPAN LIGHTING LTD</v>
          </cell>
        </row>
        <row r="1515">
          <cell r="A1515">
            <v>91000008</v>
          </cell>
          <cell r="C1515" t="str">
            <v>VDO INDIA LIMITED</v>
          </cell>
        </row>
        <row r="1516">
          <cell r="A1516">
            <v>91000009</v>
          </cell>
          <cell r="C1516" t="str">
            <v>LUMAX INDUSTRIES LTD</v>
          </cell>
        </row>
        <row r="1517">
          <cell r="A1517">
            <v>91000010</v>
          </cell>
          <cell r="C1517" t="str">
            <v>LUMAX INDUSTRIES LTD</v>
          </cell>
        </row>
        <row r="1518">
          <cell r="A1518">
            <v>91000011</v>
          </cell>
          <cell r="C1518" t="str">
            <v>LUMAX INDUSTRIES LTD</v>
          </cell>
        </row>
        <row r="1519">
          <cell r="A1519">
            <v>91000012</v>
          </cell>
          <cell r="C1519" t="str">
            <v>FIEM SUNG SAN LTD</v>
          </cell>
        </row>
        <row r="1520">
          <cell r="A1520">
            <v>91000013</v>
          </cell>
          <cell r="C1520" t="str">
            <v>MARUTI UDYOG LTD</v>
          </cell>
        </row>
        <row r="1521">
          <cell r="A1521">
            <v>91000014</v>
          </cell>
          <cell r="C1521" t="str">
            <v>LUMAX INDUSTRIES LTD</v>
          </cell>
        </row>
        <row r="1522">
          <cell r="A1522">
            <v>91000015</v>
          </cell>
          <cell r="C1522" t="str">
            <v>PURULAX ELECTRIC PVT LTD</v>
          </cell>
        </row>
        <row r="1523">
          <cell r="A1523">
            <v>91000016</v>
          </cell>
          <cell r="C1523" t="str">
            <v>PURULAX ELECTRIC PRIVATE</v>
          </cell>
        </row>
        <row r="1524">
          <cell r="A1524">
            <v>91000017</v>
          </cell>
          <cell r="C1524" t="str">
            <v>PREMIER ELECTRIC CORPORATE</v>
          </cell>
        </row>
        <row r="1525">
          <cell r="A1525">
            <v>91000018</v>
          </cell>
          <cell r="C1525" t="str">
            <v>PREMIER ELECTRIC CORPORATE</v>
          </cell>
        </row>
        <row r="1526">
          <cell r="A1526">
            <v>91000019</v>
          </cell>
          <cell r="C1526" t="str">
            <v>LUMAX INDUSTRIES LTD</v>
          </cell>
        </row>
        <row r="1527">
          <cell r="A1527">
            <v>91000025</v>
          </cell>
          <cell r="C1527" t="str">
            <v>NEW HOLLAND TRACTORS PVT LTD</v>
          </cell>
        </row>
        <row r="1528">
          <cell r="A1528">
            <v>91000026</v>
          </cell>
          <cell r="C1528" t="str">
            <v>NEW HOLLAND TRACTORS PVT LTD</v>
          </cell>
        </row>
        <row r="1529">
          <cell r="A1529">
            <v>91000027</v>
          </cell>
          <cell r="C1529" t="str">
            <v>SWARAJ MAZDA LIMITED</v>
          </cell>
        </row>
        <row r="1530">
          <cell r="A1530">
            <v>91000028</v>
          </cell>
          <cell r="C1530" t="str">
            <v>SUMI MOTHERSON INNOVATIVE</v>
          </cell>
        </row>
        <row r="1531">
          <cell r="A1531">
            <v>91000029</v>
          </cell>
          <cell r="C1531" t="str">
            <v>SAN MOTORS</v>
          </cell>
        </row>
        <row r="1532">
          <cell r="A1532">
            <v>91000030</v>
          </cell>
          <cell r="C1532" t="str">
            <v>PUNJAB TRACTORS LIMITED</v>
          </cell>
        </row>
        <row r="1533">
          <cell r="A1533">
            <v>91000031</v>
          </cell>
          <cell r="C1533" t="str">
            <v>PREMIER INSTRUMENTS &amp; CONTROLS</v>
          </cell>
        </row>
        <row r="1534">
          <cell r="A1534">
            <v>91000032</v>
          </cell>
          <cell r="C1534" t="str">
            <v>MINDA INDUSTRIES LTD</v>
          </cell>
        </row>
        <row r="1535">
          <cell r="A1535">
            <v>91000033</v>
          </cell>
          <cell r="C1535" t="str">
            <v>J.M.A. INDUSTRIES LTD</v>
          </cell>
        </row>
        <row r="1536">
          <cell r="A1536">
            <v>91000034</v>
          </cell>
          <cell r="C1536" t="str">
            <v>LML LIMITED</v>
          </cell>
        </row>
        <row r="1537">
          <cell r="A1537">
            <v>91000035</v>
          </cell>
          <cell r="C1537" t="str">
            <v>IND AUTO LTD</v>
          </cell>
        </row>
        <row r="1538">
          <cell r="A1538">
            <v>91000036</v>
          </cell>
          <cell r="C1538" t="str">
            <v>DAEWOO MOTORS INDIA LTD</v>
          </cell>
        </row>
        <row r="1539">
          <cell r="A1539">
            <v>91000037</v>
          </cell>
          <cell r="C1539" t="str">
            <v>BRYTAX AUTO INDUSTRIES LIMITED</v>
          </cell>
        </row>
        <row r="1540">
          <cell r="A1540">
            <v>91000038</v>
          </cell>
          <cell r="C1540" t="str">
            <v>BEHR INDIA PRIVATE LIMITED</v>
          </cell>
        </row>
        <row r="1541">
          <cell r="A1541">
            <v>91000039</v>
          </cell>
          <cell r="C1541" t="str">
            <v>M/S DELPHI AUTOMOTIVE SYSTEMS LTD</v>
          </cell>
        </row>
        <row r="1542">
          <cell r="A1542">
            <v>91000040</v>
          </cell>
          <cell r="C1542" t="str">
            <v>EICHER TRACTOR</v>
          </cell>
        </row>
        <row r="1543">
          <cell r="A1543">
            <v>91000047</v>
          </cell>
          <cell r="C1543" t="str">
            <v>J.M.A. INDUSTRIES LTD</v>
          </cell>
        </row>
        <row r="1544">
          <cell r="A1544">
            <v>91000048</v>
          </cell>
          <cell r="C1544" t="str">
            <v>FIEM  INDUSTRIES LTD</v>
          </cell>
        </row>
        <row r="1545">
          <cell r="A1545">
            <v>91000057</v>
          </cell>
          <cell r="C1545" t="str">
            <v>LUMAX SAMLIP INDUSTRIES LTD</v>
          </cell>
        </row>
        <row r="1546">
          <cell r="A1546">
            <v>91000062</v>
          </cell>
          <cell r="C1546" t="str">
            <v>HIND LAMPS LIMITED</v>
          </cell>
        </row>
        <row r="1547">
          <cell r="A1547">
            <v>91000063</v>
          </cell>
          <cell r="C1547" t="str">
            <v>HINDUSTAN MOTORS LIMITED</v>
          </cell>
        </row>
        <row r="1548">
          <cell r="A1548">
            <v>91000064</v>
          </cell>
          <cell r="C1548" t="str">
            <v>ROTORK CONTROLS LIMITED</v>
          </cell>
        </row>
        <row r="1549">
          <cell r="A1549">
            <v>91000065</v>
          </cell>
          <cell r="C1549" t="str">
            <v>STAR ENGINEERS</v>
          </cell>
        </row>
        <row r="1550">
          <cell r="A1550">
            <v>91000095</v>
          </cell>
          <cell r="C1550" t="str">
            <v>SIGNOTRON PVT LTD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53"/>
  </sheetPr>
  <dimension ref="A1:AFH27"/>
  <sheetViews>
    <sheetView showGridLines="0" tabSelected="1" zoomScale="78" zoomScaleNormal="78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G31" sqref="G31"/>
    </sheetView>
  </sheetViews>
  <sheetFormatPr baseColWidth="10" defaultRowHeight="18"/>
  <cols>
    <col min="1" max="1" width="14" style="10" bestFit="1" customWidth="1"/>
    <col min="2" max="2" width="16.5703125" style="7" customWidth="1"/>
    <col min="3" max="3" width="20.140625" style="9" customWidth="1"/>
    <col min="4" max="5" width="14.140625" style="9" customWidth="1"/>
    <col min="6" max="6" width="21.42578125" style="9" customWidth="1"/>
    <col min="7" max="7" width="22.7109375" style="9" bestFit="1" customWidth="1"/>
    <col min="8" max="8" width="41.5703125" style="9" bestFit="1" customWidth="1"/>
    <col min="9" max="9" width="29.28515625" style="10" bestFit="1" customWidth="1"/>
    <col min="10" max="10" width="36.7109375" style="10" bestFit="1" customWidth="1"/>
    <col min="11" max="11" width="11.7109375" style="10" customWidth="1"/>
    <col min="12" max="12" width="41.140625" style="7" customWidth="1"/>
    <col min="13" max="13" width="29.28515625" style="1" bestFit="1" customWidth="1"/>
    <col min="14" max="14" width="85" style="7" customWidth="1"/>
    <col min="15" max="15" width="31.42578125" style="7" customWidth="1"/>
    <col min="16" max="16" width="21.7109375" style="32" bestFit="1" customWidth="1"/>
    <col min="17" max="17" width="24.140625" style="10" customWidth="1"/>
    <col min="18" max="18" width="17" style="7" customWidth="1"/>
    <col min="19" max="19" width="24.85546875" style="7" customWidth="1"/>
    <col min="20" max="20" width="25.85546875" style="7" hidden="1" customWidth="1"/>
    <col min="21" max="45" width="11.42578125" style="7"/>
    <col min="46" max="46" width="43.5703125" style="7" bestFit="1" customWidth="1"/>
    <col min="47" max="47" width="50.7109375" style="7" bestFit="1" customWidth="1"/>
    <col min="48" max="48" width="33.28515625" style="7" bestFit="1" customWidth="1"/>
    <col min="49" max="49" width="23.85546875" style="7" bestFit="1" customWidth="1"/>
    <col min="50" max="50" width="49.85546875" style="7" bestFit="1" customWidth="1"/>
    <col min="51" max="51" width="84.5703125" style="7" bestFit="1" customWidth="1"/>
    <col min="52" max="52" width="47.5703125" style="7" bestFit="1" customWidth="1"/>
    <col min="53" max="53" width="35.7109375" style="7" bestFit="1" customWidth="1"/>
    <col min="54" max="54" width="22.28515625" style="7" bestFit="1" customWidth="1"/>
    <col min="55" max="55" width="22.5703125" style="7" bestFit="1" customWidth="1"/>
    <col min="56" max="56" width="46" style="7" bestFit="1" customWidth="1"/>
    <col min="57" max="57" width="46" style="7" customWidth="1"/>
    <col min="58" max="58" width="45.5703125" style="7" bestFit="1" customWidth="1"/>
    <col min="59" max="59" width="27.140625" style="7" bestFit="1" customWidth="1"/>
    <col min="60" max="60" width="35.42578125" style="7" bestFit="1" customWidth="1"/>
    <col min="61" max="61" width="32.7109375" style="7" customWidth="1"/>
    <col min="62" max="62" width="60.28515625" style="7" customWidth="1"/>
    <col min="63" max="63" width="40.42578125" style="7" customWidth="1"/>
    <col min="64" max="64" width="24.42578125" style="7" customWidth="1"/>
    <col min="65" max="65" width="53.7109375" style="7" customWidth="1"/>
    <col min="66" max="66" width="26.85546875" style="7" customWidth="1"/>
    <col min="67" max="67" width="30.7109375" style="7" bestFit="1" customWidth="1"/>
    <col min="68" max="68" width="30.7109375" style="7" customWidth="1"/>
    <col min="69" max="69" width="23.7109375" style="7" customWidth="1"/>
    <col min="70" max="70" width="27.28515625" style="7" customWidth="1"/>
    <col min="71" max="72" width="48.28515625" style="7" customWidth="1"/>
    <col min="73" max="73" width="26.42578125" style="7" customWidth="1"/>
    <col min="74" max="75" width="11.42578125" style="7"/>
    <col min="76" max="76" width="14" style="7" bestFit="1" customWidth="1"/>
    <col min="77" max="77" width="22.7109375" style="7" bestFit="1" customWidth="1"/>
    <col min="78" max="78" width="8.28515625" style="7" bestFit="1" customWidth="1"/>
    <col min="79" max="79" width="14.85546875" style="7" customWidth="1"/>
    <col min="80" max="16384" width="11.42578125" style="7"/>
  </cols>
  <sheetData>
    <row r="1" spans="1:840" s="3" customFormat="1" ht="45" customHeight="1">
      <c r="A1" s="56" t="s">
        <v>0</v>
      </c>
      <c r="B1" s="45" t="s">
        <v>5</v>
      </c>
      <c r="C1" s="55" t="s">
        <v>6</v>
      </c>
      <c r="D1" s="69" t="s">
        <v>120</v>
      </c>
      <c r="E1" s="55" t="s">
        <v>132</v>
      </c>
      <c r="F1" s="69" t="s">
        <v>138</v>
      </c>
      <c r="G1" s="55" t="s">
        <v>122</v>
      </c>
      <c r="H1" s="55" t="s">
        <v>123</v>
      </c>
      <c r="I1" s="55" t="s">
        <v>124</v>
      </c>
      <c r="J1" s="55" t="s">
        <v>125</v>
      </c>
      <c r="K1" s="56" t="s">
        <v>431</v>
      </c>
      <c r="L1" s="56" t="s">
        <v>1</v>
      </c>
      <c r="M1" s="55" t="s">
        <v>126</v>
      </c>
      <c r="N1" s="56" t="s">
        <v>387</v>
      </c>
      <c r="O1" s="56" t="s">
        <v>388</v>
      </c>
      <c r="P1" s="68" t="s">
        <v>389</v>
      </c>
      <c r="Q1" s="45" t="s">
        <v>390</v>
      </c>
      <c r="R1" s="70" t="s">
        <v>142</v>
      </c>
      <c r="S1" s="71" t="e">
        <f>SUBTOTAL(9,#REF!)</f>
        <v>#REF!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35" t="s">
        <v>98</v>
      </c>
      <c r="AU1" s="35" t="s">
        <v>43</v>
      </c>
      <c r="AV1" s="35" t="s">
        <v>99</v>
      </c>
      <c r="AW1" s="36" t="s">
        <v>100</v>
      </c>
      <c r="AX1" s="36" t="s">
        <v>101</v>
      </c>
      <c r="AY1" s="37" t="s">
        <v>102</v>
      </c>
      <c r="AZ1" s="38" t="s">
        <v>103</v>
      </c>
      <c r="BA1" s="36" t="s">
        <v>72</v>
      </c>
      <c r="BB1" s="36" t="s">
        <v>104</v>
      </c>
      <c r="BC1" s="36" t="s">
        <v>70</v>
      </c>
      <c r="BD1" s="36" t="s">
        <v>118</v>
      </c>
      <c r="BE1" s="36" t="s">
        <v>105</v>
      </c>
      <c r="BF1" s="36" t="s">
        <v>106</v>
      </c>
      <c r="BG1" s="36" t="s">
        <v>73</v>
      </c>
      <c r="BH1" s="36" t="s">
        <v>107</v>
      </c>
      <c r="BI1" s="36" t="s">
        <v>108</v>
      </c>
      <c r="BJ1" s="35" t="s">
        <v>109</v>
      </c>
      <c r="BK1" s="36" t="s">
        <v>110</v>
      </c>
      <c r="BL1" s="36" t="s">
        <v>111</v>
      </c>
      <c r="BM1" s="36" t="s">
        <v>112</v>
      </c>
      <c r="BN1" s="35" t="s">
        <v>113</v>
      </c>
      <c r="BO1" s="35" t="s">
        <v>71</v>
      </c>
      <c r="BP1" s="35" t="s">
        <v>141</v>
      </c>
      <c r="BQ1" s="36" t="s">
        <v>114</v>
      </c>
      <c r="BR1" s="36" t="s">
        <v>115</v>
      </c>
      <c r="BS1" s="36" t="s">
        <v>116</v>
      </c>
      <c r="BT1" s="36" t="s">
        <v>117</v>
      </c>
      <c r="BU1" s="37" t="s">
        <v>119</v>
      </c>
      <c r="BV1" s="2"/>
      <c r="BW1" s="2"/>
      <c r="BX1" s="65" t="s">
        <v>133</v>
      </c>
      <c r="BY1" s="65" t="s">
        <v>134</v>
      </c>
      <c r="BZ1" s="65" t="s">
        <v>135</v>
      </c>
      <c r="CA1" s="65" t="s">
        <v>144</v>
      </c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</row>
    <row r="2" spans="1:840" s="5" customFormat="1" ht="52.5" customHeight="1">
      <c r="A2" s="72">
        <v>9401004</v>
      </c>
      <c r="B2" s="73">
        <v>40962</v>
      </c>
      <c r="C2" s="74">
        <v>499</v>
      </c>
      <c r="D2" s="74" t="b">
        <f>IF(A2&lt;&gt;"",EXACT(A2,LOOKUP(A2,CUSTNUM)),"")</f>
        <v>1</v>
      </c>
      <c r="E2" s="74" t="s">
        <v>134</v>
      </c>
      <c r="F2" s="74" t="str">
        <f>CONCATENATE(SUIVI!A2,SUIVI!E2)</f>
        <v>9401004Attachement</v>
      </c>
      <c r="G2" s="74" t="str">
        <f>IF(A2="","",IF(D2=FALSE,"Fich client a compléter ou n° erroné",INDEX(CUSTREC,MATCH(SUIVI!A2,CUSTNUM,0))))</f>
        <v>REC6</v>
      </c>
      <c r="H2" s="74" t="str">
        <f>IF(A2="","",IF(D2=FALSE,"Fich client a compléter ou n° erroné",INDEX(CUSTNAM,MATCH(SUIVI!A2,CUSTNUM,0))))</f>
        <v>TEST 6</v>
      </c>
      <c r="I2" s="74" t="str">
        <f>IF(A2="","",IF(D2=FALSE,"Fich client a compléter ou n° erroné",INDEX(CUSTREG,MATCH(SUIVI!A2,CUSTNUM,0))))</f>
        <v>REGION 6</v>
      </c>
      <c r="J2" s="74" t="str">
        <f>IF(A2="","",IF(D2=FALSE,"Fich client a compléter ou n° erroné",INDEX(CUSTCITY,MATCH(SUIVI!A2,CUSTNUM,0))))</f>
        <v>CITY 6</v>
      </c>
      <c r="K2" s="72">
        <v>1</v>
      </c>
      <c r="L2" s="75" t="s">
        <v>432</v>
      </c>
      <c r="M2" s="74" t="str">
        <f>IF(A2="","",IF(D2=FALSE,"Fich client a compléter ou n° erroné",INDEX(CUSTADVS,MATCH(SUIVI!F2,actcompte,0))))</f>
        <v>QUIFAIT 9</v>
      </c>
      <c r="N2" s="75"/>
      <c r="O2" s="74">
        <f ca="1">IF(A2="","",TODAY()-B2)</f>
        <v>45</v>
      </c>
      <c r="P2" s="44">
        <v>0</v>
      </c>
      <c r="Q2" s="76"/>
      <c r="R2" s="77"/>
      <c r="S2" s="78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35"/>
      <c r="AU2" s="35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4"/>
      <c r="BI2" s="6"/>
      <c r="BJ2" s="6"/>
      <c r="BK2" s="6"/>
      <c r="BL2" s="6"/>
      <c r="BM2" s="6"/>
      <c r="BN2" s="6"/>
      <c r="BO2" s="6"/>
      <c r="BP2" s="6"/>
      <c r="BQ2" s="4"/>
      <c r="BR2" s="6"/>
      <c r="BS2" s="6"/>
      <c r="BT2" s="6"/>
      <c r="BU2" s="6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</row>
    <row r="3" spans="1:840" s="5" customFormat="1" ht="31.5">
      <c r="A3" s="72">
        <v>9401008</v>
      </c>
      <c r="B3" s="73">
        <v>40862</v>
      </c>
      <c r="C3" s="74">
        <v>366</v>
      </c>
      <c r="D3" s="74" t="b">
        <f>IF(A3&lt;&gt;"",EXACT(A3,LOOKUP(A3,CUSTNUM)),"")</f>
        <v>1</v>
      </c>
      <c r="E3" s="74" t="s">
        <v>134</v>
      </c>
      <c r="F3" s="74" t="str">
        <f>CONCATENATE(SUIVI!A3,SUIVI!E3)</f>
        <v>9401008Attachement</v>
      </c>
      <c r="G3" s="74" t="str">
        <f>IF(A3="","",IF(D3=FALSE,"Fich client a compléter ou n° erroné",INDEX(CUSTREC,MATCH(SUIVI!A3,CUSTNUM,0))))</f>
        <v>REC21</v>
      </c>
      <c r="H3" s="74" t="str">
        <f>IF(A3="","",IF(D3=FALSE,"Fich client a compléter ou n° erroné",INDEX(CUSTNAM,MATCH(SUIVI!A3,CUSTNUM,0))))</f>
        <v>TEST 21</v>
      </c>
      <c r="I3" s="74" t="str">
        <f>IF(A3="","",IF(D3=FALSE,"Fich client a compléter ou n° erroné",INDEX(CUSTREG,MATCH(SUIVI!A3,CUSTNUM,0))))</f>
        <v>REGION 21</v>
      </c>
      <c r="J3" s="74" t="str">
        <f>IF(A3="","",IF(D3=FALSE,"Fich client a compléter ou n° erroné",INDEX(CUSTCITY,MATCH(SUIVI!A3,CUSTNUM,0))))</f>
        <v>CITY 21</v>
      </c>
      <c r="K3" s="72">
        <v>1</v>
      </c>
      <c r="L3" s="75" t="s">
        <v>432</v>
      </c>
      <c r="M3" s="74" t="str">
        <f>IF(A3="","",IF(D3=FALSE,"Fich client a compléter ou n° erroné",INDEX(CUSTADVS,MATCH(SUIVI!F3,actcompte,0))))</f>
        <v>QUIFAIT 24</v>
      </c>
      <c r="N3" s="80"/>
      <c r="O3" s="79">
        <f ca="1">IF(A3="","",TODAY()-B3)</f>
        <v>145</v>
      </c>
      <c r="P3" s="82">
        <v>574.38</v>
      </c>
      <c r="Q3" s="83"/>
      <c r="R3" s="84"/>
      <c r="S3" s="8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I3" s="8"/>
      <c r="BJ3" s="8"/>
      <c r="BK3" s="8"/>
      <c r="BL3" s="8"/>
      <c r="BM3" s="8"/>
      <c r="BN3" s="8"/>
      <c r="BO3" s="8"/>
      <c r="BP3" s="8"/>
      <c r="BR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</row>
    <row r="4" spans="1:840" s="5" customFormat="1" ht="31.5">
      <c r="A4" s="72">
        <v>9401013</v>
      </c>
      <c r="B4" s="73">
        <v>40891</v>
      </c>
      <c r="C4" s="74">
        <v>412</v>
      </c>
      <c r="D4" s="74" t="b">
        <f>IF(A4&lt;&gt;"",EXACT(A4,LOOKUP(A4,CUSTNUM)),"")</f>
        <v>1</v>
      </c>
      <c r="E4" s="74" t="s">
        <v>134</v>
      </c>
      <c r="F4" s="74" t="str">
        <f>CONCATENATE(SUIVI!A4,SUIVI!E4)</f>
        <v>9401013Attachement</v>
      </c>
      <c r="G4" s="74" t="str">
        <f>IF(A4="","",IF(D4=FALSE,"Fich client a compléter ou n° erroné",INDEX(CUSTREC,MATCH(SUIVI!A4,CUSTNUM,0))))</f>
        <v>REC36</v>
      </c>
      <c r="H4" s="74" t="str">
        <f>IF(A4="","",IF(D4=FALSE,"Fich client a compléter ou n° erroné",INDEX(CUSTNAM,MATCH(SUIVI!A4,CUSTNUM,0))))</f>
        <v>TEST 36</v>
      </c>
      <c r="I4" s="74" t="str">
        <f>IF(A4="","",IF(D4=FALSE,"Fich client a compléter ou n° erroné",INDEX(CUSTREG,MATCH(SUIVI!A4,CUSTNUM,0))))</f>
        <v>REGION 36</v>
      </c>
      <c r="J4" s="74" t="str">
        <f>IF(A4="","",IF(D4=FALSE,"Fich client a compléter ou n° erroné",INDEX(CUSTCITY,MATCH(SUIVI!A4,CUSTNUM,0))))</f>
        <v>CITY 36</v>
      </c>
      <c r="K4" s="72">
        <v>1</v>
      </c>
      <c r="L4" s="75" t="s">
        <v>432</v>
      </c>
      <c r="M4" s="74" t="str">
        <f>IF(A4="","",IF(D4=FALSE,"Fich client a compléter ou n° erroné",INDEX(CUSTADVS,MATCH(SUIVI!F4,actcompte,0))))</f>
        <v>QUIFAIT 39</v>
      </c>
      <c r="N4" s="81"/>
      <c r="O4" s="79">
        <f ca="1">IF(A4="","",TODAY()-B4)</f>
        <v>116</v>
      </c>
      <c r="P4" s="82">
        <v>94.23</v>
      </c>
      <c r="Q4" s="83"/>
      <c r="R4" s="84"/>
      <c r="S4" s="86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I4" s="8"/>
      <c r="BJ4" s="8"/>
      <c r="BK4" s="8"/>
      <c r="BL4" s="8"/>
      <c r="BM4" s="8"/>
      <c r="BN4" s="8"/>
      <c r="BO4" s="8"/>
      <c r="BP4" s="8"/>
      <c r="BR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</row>
    <row r="5" spans="1:840" s="5" customFormat="1">
      <c r="A5" s="72">
        <v>9401013</v>
      </c>
      <c r="B5" s="73">
        <v>40919</v>
      </c>
      <c r="C5" s="74">
        <v>447</v>
      </c>
      <c r="D5" s="74" t="b">
        <f>IF(A5&lt;&gt;"",EXACT(A5,LOOKUP(A5,CUSTNUM)),"")</f>
        <v>1</v>
      </c>
      <c r="E5" s="74"/>
      <c r="F5" s="74" t="str">
        <f>CONCATENATE(SUIVI!A5,SUIVI!E5)</f>
        <v>9401013</v>
      </c>
      <c r="G5" s="74" t="str">
        <f>IF(A5="","",IF(D5=FALSE,"Fich client a compléter ou n° erroné",INDEX(CUSTREC,MATCH(SUIVI!A5,CUSTNUM,0))))</f>
        <v>REC36</v>
      </c>
      <c r="H5" s="74" t="str">
        <f>IF(A5="","",IF(D5=FALSE,"Fich client a compléter ou n° erroné",INDEX(CUSTNAM,MATCH(SUIVI!A5,CUSTNUM,0))))</f>
        <v>TEST 36</v>
      </c>
      <c r="I5" s="74" t="str">
        <f>IF(A5="","",IF(D5=FALSE,"Fich client a compléter ou n° erroné",INDEX(CUSTREG,MATCH(SUIVI!A5,CUSTNUM,0))))</f>
        <v>REGION 36</v>
      </c>
      <c r="J5" s="74" t="str">
        <f>IF(A5="","",IF(D5=FALSE,"Fich client a compléter ou n° erroné",INDEX(CUSTCITY,MATCH(SUIVI!A5,CUSTNUM,0))))</f>
        <v>CITY 36</v>
      </c>
      <c r="K5" s="72">
        <v>1</v>
      </c>
      <c r="L5" s="75" t="s">
        <v>432</v>
      </c>
      <c r="M5" s="74" t="str">
        <f>IF(A5="","",IF(D5=FALSE,"Fich client a compléter ou n° erroné",INDEX(CUSTADVS,MATCH(SUIVI!F5,actcompte,0))))</f>
        <v>QUIFAIT 36</v>
      </c>
      <c r="N5" s="81"/>
      <c r="O5" s="79">
        <f ca="1">IF(A5="","",TODAY()-B5)</f>
        <v>88</v>
      </c>
      <c r="P5" s="82">
        <v>5000</v>
      </c>
      <c r="Q5" s="83" t="s">
        <v>143</v>
      </c>
      <c r="R5" s="84"/>
      <c r="S5" s="8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I5" s="8"/>
      <c r="BJ5" s="8"/>
      <c r="BK5" s="8"/>
      <c r="BL5" s="8"/>
      <c r="BM5" s="8"/>
      <c r="BN5" s="8"/>
      <c r="BO5" s="8"/>
      <c r="BP5" s="8"/>
      <c r="BR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</row>
    <row r="6" spans="1:840" s="5" customFormat="1" ht="31.5">
      <c r="A6" s="91">
        <v>9401415</v>
      </c>
      <c r="B6" s="92">
        <v>40914</v>
      </c>
      <c r="C6" s="93">
        <v>443</v>
      </c>
      <c r="D6" s="93" t="b">
        <f>IF(A6&lt;&gt;"",EXACT(A6,LOOKUP(A6,CUSTNUM)),"")</f>
        <v>1</v>
      </c>
      <c r="E6" s="93" t="s">
        <v>134</v>
      </c>
      <c r="F6" s="93" t="str">
        <f>CONCATENATE(SUIVI!A6,SUIVI!E6)</f>
        <v>9401415Attachement</v>
      </c>
      <c r="G6" s="93" t="str">
        <f>IF(A6="","",IF(D6=FALSE,"Fich client a compléter ou n° erroné",INDEX(CUSTREC,MATCH(SUIVI!A6,CUSTNUM,0))))</f>
        <v>REC171</v>
      </c>
      <c r="H6" s="93" t="str">
        <f>IF(A6="","",IF(D6=FALSE,"Fich client a compléter ou n° erroné",INDEX(CUSTNAM,MATCH(SUIVI!A6,CUSTNUM,0))))</f>
        <v>TEST 171</v>
      </c>
      <c r="I6" s="93" t="str">
        <f>IF(A6="","",IF(D6=FALSE,"Fich client a compléter ou n° erroné",INDEX(CUSTREG,MATCH(SUIVI!A6,CUSTNUM,0))))</f>
        <v>REGION 171</v>
      </c>
      <c r="J6" s="74" t="str">
        <f>IF(A6="","",IF(D6=FALSE,"Fich client a compléter ou n° erroné",INDEX(CUSTCITY,MATCH(SUIVI!A6,CUSTNUM,0))))</f>
        <v>CITY 171</v>
      </c>
      <c r="K6" s="72">
        <v>2</v>
      </c>
      <c r="L6" s="75" t="s">
        <v>432</v>
      </c>
      <c r="M6" s="74" t="str">
        <f>IF(A6="","",IF(D6=FALSE,"Fich client a compléter ou n° erroné",INDEX(CUSTADVS,MATCH(SUIVI!F6,actcompte,0))))</f>
        <v>QUIFAIT 174</v>
      </c>
      <c r="N6" s="75"/>
      <c r="O6" s="74">
        <f ca="1">IF(A6="","",TODAY()-B6)</f>
        <v>93</v>
      </c>
      <c r="P6" s="44">
        <v>3277.04</v>
      </c>
      <c r="Q6" s="76"/>
      <c r="R6" s="77"/>
      <c r="S6" s="78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I6" s="8"/>
      <c r="BJ6" s="6"/>
      <c r="BK6" s="6"/>
      <c r="BL6" s="6"/>
      <c r="BM6" s="6"/>
      <c r="BN6" s="6"/>
      <c r="BO6" s="6"/>
      <c r="BP6" s="6"/>
      <c r="BR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</row>
    <row r="7" spans="1:840" s="5" customFormat="1" ht="31.5">
      <c r="A7" s="72">
        <v>9401494</v>
      </c>
      <c r="B7" s="73">
        <v>40898</v>
      </c>
      <c r="C7" s="74">
        <v>428</v>
      </c>
      <c r="D7" s="74" t="b">
        <f>IF(A7&lt;&gt;"",EXACT(A7,LOOKUP(A7,CUSTNUM)),"")</f>
        <v>1</v>
      </c>
      <c r="E7" s="74"/>
      <c r="F7" s="74" t="str">
        <f>CONCATENATE(SUIVI!A7,SUIVI!E7)</f>
        <v>9401494</v>
      </c>
      <c r="G7" s="74" t="str">
        <f>IF(A7="","",IF(D7=FALSE,"Fich client a compléter ou n° erroné",INDEX(CUSTREC,MATCH(SUIVI!A7,CUSTNUM,0))))</f>
        <v>REC211</v>
      </c>
      <c r="H7" s="74" t="str">
        <f>IF(A7="","",IF(D7=FALSE,"Fich client a compléter ou n° erroné",INDEX(CUSTNAM,MATCH(SUIVI!A7,CUSTNUM,0))))</f>
        <v>TEST 211</v>
      </c>
      <c r="I7" s="74" t="str">
        <f>IF(A7="","",IF(D7=FALSE,"Fich client a compléter ou n° erroné",INDEX(CUSTREG,MATCH(SUIVI!A7,CUSTNUM,0))))</f>
        <v>REGION 211</v>
      </c>
      <c r="J7" s="74" t="str">
        <f>IF(A7="","",IF(D7=FALSE,"Fich client a compléter ou n° erroné",INDEX(CUSTCITY,MATCH(SUIVI!A7,CUSTNUM,0))))</f>
        <v>CITY 211</v>
      </c>
      <c r="K7" s="72">
        <v>1</v>
      </c>
      <c r="L7" s="75" t="s">
        <v>432</v>
      </c>
      <c r="M7" s="74" t="str">
        <f>IF(A7="","",IF(D7=FALSE,"Fich client a compléter ou n° erroné",INDEX(CUSTADVS,MATCH(SUIVI!F7,actcompte,0))))</f>
        <v>QUIFAIT 211</v>
      </c>
      <c r="N7" s="75"/>
      <c r="O7" s="74">
        <f ca="1">IF(A7="","",TODAY()-B7)</f>
        <v>109</v>
      </c>
      <c r="P7" s="87">
        <v>33887</v>
      </c>
      <c r="Q7" s="76"/>
      <c r="R7" s="77"/>
      <c r="S7" s="85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I7" s="8"/>
      <c r="BJ7" s="8"/>
      <c r="BK7" s="8"/>
      <c r="BL7" s="8"/>
      <c r="BM7" s="8"/>
      <c r="BN7" s="8"/>
      <c r="BO7" s="8"/>
      <c r="BP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</row>
    <row r="8" spans="1:840" s="5" customFormat="1">
      <c r="A8" s="72">
        <v>9401336</v>
      </c>
      <c r="B8" s="73">
        <v>40513</v>
      </c>
      <c r="C8" s="74">
        <v>113</v>
      </c>
      <c r="D8" s="74" t="b">
        <f>IF(A8&lt;&gt;"",EXACT(A8,LOOKUP(A8,CUSTNUM)),"")</f>
        <v>1</v>
      </c>
      <c r="E8" s="74" t="s">
        <v>134</v>
      </c>
      <c r="F8" s="74" t="str">
        <f>CONCATENATE(SUIVI!A8,SUIVI!E8)</f>
        <v>9401336Attachement</v>
      </c>
      <c r="G8" s="74" t="str">
        <f>IF(A8="","",IF(D8=FALSE,"Fich client a compléter ou n° erroné",INDEX(CUSTREC,MATCH(SUIVI!A8,CUSTNUM,0))))</f>
        <v>REC146</v>
      </c>
      <c r="H8" s="74" t="str">
        <f>IF(A8="","",IF(D8=FALSE,"Fich client a compléter ou n° erroné",INDEX(CUSTNAM,MATCH(SUIVI!A8,CUSTNUM,0))))</f>
        <v>TEST 146</v>
      </c>
      <c r="I8" s="74" t="str">
        <f>IF(A8="","",IF(D8=FALSE,"Fich client a compléter ou n° erroné",INDEX(CUSTREG,MATCH(SUIVI!A8,CUSTNUM,0))))</f>
        <v>REGION 146</v>
      </c>
      <c r="J8" s="74" t="str">
        <f>IF(A8="","",IF(D8=FALSE,"Fich client a compléter ou n° erroné",INDEX(CUSTCITY,MATCH(SUIVI!A8,CUSTNUM,0))))</f>
        <v>CITY 146</v>
      </c>
      <c r="K8" s="72">
        <v>1</v>
      </c>
      <c r="L8" s="75" t="s">
        <v>432</v>
      </c>
      <c r="M8" s="74" t="str">
        <f>IF(A8="","",IF(D8=FALSE,"Fich client a compléter ou n° erroné",INDEX(CUSTADVS,MATCH(SUIVI!F8,actcompte,0))))</f>
        <v>QUIFAIT 149</v>
      </c>
      <c r="N8" s="75"/>
      <c r="O8" s="74">
        <f ca="1">IF(A8="","",TODAY()-B8)</f>
        <v>494</v>
      </c>
      <c r="P8" s="44">
        <v>18181</v>
      </c>
      <c r="Q8" s="76" t="s">
        <v>143</v>
      </c>
      <c r="R8" s="77" t="s">
        <v>140</v>
      </c>
      <c r="S8" s="86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I8" s="8"/>
      <c r="BJ8" s="8"/>
      <c r="BK8" s="8"/>
      <c r="BL8" s="8"/>
      <c r="BM8" s="8"/>
      <c r="BN8" s="8"/>
      <c r="BO8" s="8"/>
      <c r="BP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</row>
    <row r="9" spans="1:840" s="5" customFormat="1" ht="31.5">
      <c r="A9" s="72">
        <v>9401503</v>
      </c>
      <c r="B9" s="73">
        <v>40877</v>
      </c>
      <c r="C9" s="74">
        <v>388</v>
      </c>
      <c r="D9" s="74" t="b">
        <f>IF(A9&lt;&gt;"",EXACT(A9,LOOKUP(A9,CUSTNUM)),"")</f>
        <v>1</v>
      </c>
      <c r="E9" s="74" t="s">
        <v>134</v>
      </c>
      <c r="F9" s="74" t="str">
        <f>CONCATENATE(SUIVI!A9,SUIVI!E9)</f>
        <v>9401503Attachement</v>
      </c>
      <c r="G9" s="74" t="str">
        <f>IF(A9="","",IF(D9=FALSE,"Fich client a compléter ou n° erroné",INDEX(CUSTREC,MATCH(SUIVI!A9,CUSTNUM,0))))</f>
        <v>REC216</v>
      </c>
      <c r="H9" s="74" t="str">
        <f>IF(A9="","",IF(D9=FALSE,"Fich client a compléter ou n° erroné",INDEX(CUSTNAM,MATCH(SUIVI!A9,CUSTNUM,0))))</f>
        <v>TEST 216</v>
      </c>
      <c r="I9" s="74" t="str">
        <f>IF(A9="","",IF(D9=FALSE,"Fich client a compléter ou n° erroné",INDEX(CUSTREG,MATCH(SUIVI!A9,CUSTNUM,0))))</f>
        <v>REGION 216</v>
      </c>
      <c r="J9" s="74" t="str">
        <f>IF(A9="","",IF(D9=FALSE,"Fich client a compléter ou n° erroné",INDEX(CUSTCITY,MATCH(SUIVI!A9,CUSTNUM,0))))</f>
        <v>CITY 216</v>
      </c>
      <c r="K9" s="72">
        <v>1</v>
      </c>
      <c r="L9" s="75" t="s">
        <v>432</v>
      </c>
      <c r="M9" s="74" t="str">
        <f>IF(A9="","",IF(D9=FALSE,"Fich client a compléter ou n° erroné",INDEX(CUSTADVS,MATCH(SUIVI!F9,actcompte,0))))</f>
        <v>QUIFAIT 219</v>
      </c>
      <c r="N9" s="75"/>
      <c r="O9" s="74">
        <f ca="1">IF(A9="","",TODAY()-B9)</f>
        <v>130</v>
      </c>
      <c r="P9" s="44">
        <v>1248.6199999999999</v>
      </c>
      <c r="Q9" s="76"/>
      <c r="R9" s="77"/>
      <c r="S9" s="85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I9" s="6"/>
      <c r="BJ9" s="8"/>
      <c r="BK9" s="8"/>
      <c r="BL9" s="8"/>
      <c r="BM9" s="8"/>
      <c r="BN9" s="8"/>
      <c r="BO9" s="8"/>
      <c r="BP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8"/>
      <c r="OQ9" s="8"/>
      <c r="OR9" s="8"/>
      <c r="OS9" s="8"/>
      <c r="OT9" s="8"/>
      <c r="OU9" s="8"/>
      <c r="OV9" s="8"/>
      <c r="OW9" s="8"/>
      <c r="OX9" s="8"/>
      <c r="OY9" s="8"/>
      <c r="OZ9" s="8"/>
      <c r="PA9" s="8"/>
      <c r="PB9" s="8"/>
      <c r="PC9" s="8"/>
      <c r="PD9" s="8"/>
      <c r="PE9" s="8"/>
      <c r="PF9" s="8"/>
      <c r="PG9" s="8"/>
      <c r="PH9" s="8"/>
      <c r="PI9" s="8"/>
      <c r="PJ9" s="8"/>
      <c r="PK9" s="8"/>
      <c r="PL9" s="8"/>
      <c r="PM9" s="8"/>
      <c r="PN9" s="8"/>
      <c r="PO9" s="8"/>
      <c r="PP9" s="8"/>
      <c r="PQ9" s="8"/>
      <c r="PR9" s="8"/>
      <c r="PS9" s="8"/>
      <c r="PT9" s="8"/>
      <c r="PU9" s="8"/>
      <c r="PV9" s="8"/>
      <c r="PW9" s="8"/>
      <c r="PX9" s="8"/>
      <c r="PY9" s="8"/>
      <c r="PZ9" s="8"/>
      <c r="QA9" s="8"/>
      <c r="QB9" s="8"/>
      <c r="QC9" s="8"/>
      <c r="QD9" s="8"/>
      <c r="QE9" s="8"/>
      <c r="QF9" s="8"/>
      <c r="QG9" s="8"/>
      <c r="QH9" s="8"/>
      <c r="QI9" s="8"/>
      <c r="QJ9" s="8"/>
      <c r="QK9" s="8"/>
      <c r="QL9" s="8"/>
      <c r="QM9" s="8"/>
      <c r="QN9" s="8"/>
      <c r="QO9" s="8"/>
      <c r="QP9" s="8"/>
      <c r="QQ9" s="8"/>
      <c r="QR9" s="8"/>
      <c r="QS9" s="8"/>
      <c r="QT9" s="8"/>
      <c r="QU9" s="8"/>
      <c r="QV9" s="8"/>
      <c r="QW9" s="8"/>
      <c r="QX9" s="8"/>
      <c r="QY9" s="8"/>
      <c r="QZ9" s="8"/>
      <c r="RA9" s="8"/>
      <c r="RB9" s="8"/>
      <c r="RC9" s="8"/>
      <c r="RD9" s="8"/>
      <c r="RE9" s="8"/>
      <c r="RF9" s="8"/>
      <c r="RG9" s="8"/>
      <c r="RH9" s="8"/>
      <c r="RI9" s="8"/>
      <c r="RJ9" s="8"/>
      <c r="RK9" s="8"/>
      <c r="RL9" s="8"/>
      <c r="RM9" s="8"/>
      <c r="RN9" s="8"/>
      <c r="RO9" s="8"/>
      <c r="RP9" s="8"/>
      <c r="RQ9" s="8"/>
      <c r="RR9" s="8"/>
      <c r="RS9" s="8"/>
      <c r="RT9" s="8"/>
      <c r="RU9" s="8"/>
      <c r="RV9" s="8"/>
      <c r="RW9" s="8"/>
      <c r="RX9" s="8"/>
      <c r="RY9" s="8"/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  <c r="TN9" s="8"/>
      <c r="TO9" s="8"/>
      <c r="TP9" s="8"/>
      <c r="TQ9" s="8"/>
      <c r="TR9" s="8"/>
      <c r="TS9" s="8"/>
      <c r="TT9" s="8"/>
      <c r="TU9" s="8"/>
      <c r="TV9" s="8"/>
      <c r="TW9" s="8"/>
      <c r="TX9" s="8"/>
      <c r="TY9" s="8"/>
      <c r="TZ9" s="8"/>
      <c r="UA9" s="8"/>
      <c r="UB9" s="8"/>
      <c r="UC9" s="8"/>
      <c r="UD9" s="8"/>
      <c r="UE9" s="8"/>
      <c r="UF9" s="8"/>
      <c r="UG9" s="8"/>
      <c r="UH9" s="8"/>
      <c r="UI9" s="8"/>
      <c r="UJ9" s="8"/>
      <c r="UK9" s="8"/>
      <c r="UL9" s="8"/>
      <c r="UM9" s="8"/>
      <c r="UN9" s="8"/>
      <c r="UO9" s="8"/>
      <c r="UP9" s="8"/>
      <c r="UQ9" s="8"/>
      <c r="UR9" s="8"/>
      <c r="US9" s="8"/>
      <c r="UT9" s="8"/>
      <c r="UU9" s="8"/>
      <c r="UV9" s="8"/>
      <c r="UW9" s="8"/>
      <c r="UX9" s="8"/>
      <c r="UY9" s="8"/>
      <c r="UZ9" s="8"/>
      <c r="VA9" s="8"/>
      <c r="VB9" s="8"/>
      <c r="VC9" s="8"/>
      <c r="VD9" s="8"/>
      <c r="VE9" s="8"/>
      <c r="VF9" s="8"/>
      <c r="VG9" s="8"/>
      <c r="VH9" s="8"/>
      <c r="VI9" s="8"/>
      <c r="VJ9" s="8"/>
      <c r="VK9" s="8"/>
      <c r="VL9" s="8"/>
      <c r="VM9" s="8"/>
      <c r="VN9" s="8"/>
      <c r="VO9" s="8"/>
      <c r="VP9" s="8"/>
      <c r="VQ9" s="8"/>
      <c r="VR9" s="8"/>
      <c r="VS9" s="8"/>
      <c r="VT9" s="8"/>
      <c r="VU9" s="8"/>
      <c r="VV9" s="8"/>
      <c r="VW9" s="8"/>
      <c r="VX9" s="8"/>
      <c r="VY9" s="8"/>
      <c r="VZ9" s="8"/>
      <c r="WA9" s="8"/>
      <c r="WB9" s="8"/>
      <c r="WC9" s="8"/>
      <c r="WD9" s="8"/>
      <c r="WE9" s="8"/>
      <c r="WF9" s="8"/>
      <c r="WG9" s="8"/>
      <c r="WH9" s="8"/>
      <c r="WI9" s="8"/>
      <c r="WJ9" s="8"/>
      <c r="WK9" s="8"/>
      <c r="WL9" s="8"/>
      <c r="WM9" s="8"/>
      <c r="WN9" s="8"/>
      <c r="WO9" s="8"/>
      <c r="WP9" s="8"/>
      <c r="WQ9" s="8"/>
      <c r="WR9" s="8"/>
      <c r="WS9" s="8"/>
      <c r="WT9" s="8"/>
      <c r="WU9" s="8"/>
      <c r="WV9" s="8"/>
      <c r="WW9" s="8"/>
      <c r="WX9" s="8"/>
      <c r="WY9" s="8"/>
      <c r="WZ9" s="8"/>
      <c r="XA9" s="8"/>
      <c r="XB9" s="8"/>
      <c r="XC9" s="8"/>
      <c r="XD9" s="8"/>
      <c r="XE9" s="8"/>
      <c r="XF9" s="8"/>
      <c r="XG9" s="8"/>
      <c r="XH9" s="8"/>
      <c r="XI9" s="8"/>
      <c r="XJ9" s="8"/>
      <c r="XK9" s="8"/>
      <c r="XL9" s="8"/>
      <c r="XM9" s="8"/>
      <c r="XN9" s="8"/>
      <c r="XO9" s="8"/>
      <c r="XP9" s="8"/>
      <c r="XQ9" s="8"/>
      <c r="XR9" s="8"/>
      <c r="XS9" s="8"/>
      <c r="XT9" s="8"/>
      <c r="XU9" s="8"/>
      <c r="XV9" s="8"/>
      <c r="XW9" s="8"/>
      <c r="XX9" s="8"/>
      <c r="XY9" s="8"/>
      <c r="XZ9" s="8"/>
      <c r="YA9" s="8"/>
      <c r="YB9" s="8"/>
      <c r="YC9" s="8"/>
      <c r="YD9" s="8"/>
      <c r="YE9" s="8"/>
      <c r="YF9" s="8"/>
      <c r="YG9" s="8"/>
      <c r="YH9" s="8"/>
      <c r="YI9" s="8"/>
      <c r="YJ9" s="8"/>
      <c r="YK9" s="8"/>
      <c r="YL9" s="8"/>
      <c r="YM9" s="8"/>
      <c r="YN9" s="8"/>
      <c r="YO9" s="8"/>
      <c r="YP9" s="8"/>
      <c r="YQ9" s="8"/>
      <c r="YR9" s="8"/>
      <c r="YS9" s="8"/>
      <c r="YT9" s="8"/>
      <c r="YU9" s="8"/>
      <c r="YV9" s="8"/>
      <c r="YW9" s="8"/>
      <c r="YX9" s="8"/>
      <c r="YY9" s="8"/>
      <c r="YZ9" s="8"/>
      <c r="ZA9" s="8"/>
      <c r="ZB9" s="8"/>
      <c r="ZC9" s="8"/>
      <c r="ZD9" s="8"/>
      <c r="ZE9" s="8"/>
      <c r="ZF9" s="8"/>
      <c r="ZG9" s="8"/>
      <c r="ZH9" s="8"/>
      <c r="ZI9" s="8"/>
      <c r="ZJ9" s="8"/>
      <c r="ZK9" s="8"/>
      <c r="ZL9" s="8"/>
      <c r="ZM9" s="8"/>
      <c r="ZN9" s="8"/>
      <c r="ZO9" s="8"/>
      <c r="ZP9" s="8"/>
      <c r="ZQ9" s="8"/>
      <c r="ZR9" s="8"/>
      <c r="ZS9" s="8"/>
      <c r="ZT9" s="8"/>
      <c r="ZU9" s="8"/>
      <c r="ZV9" s="8"/>
      <c r="ZW9" s="8"/>
      <c r="ZX9" s="8"/>
      <c r="ZY9" s="8"/>
      <c r="ZZ9" s="8"/>
      <c r="AAA9" s="8"/>
      <c r="AAB9" s="8"/>
      <c r="AAC9" s="8"/>
      <c r="AAD9" s="8"/>
      <c r="AAE9" s="8"/>
      <c r="AAF9" s="8"/>
      <c r="AAG9" s="8"/>
      <c r="AAH9" s="8"/>
      <c r="AAI9" s="8"/>
      <c r="AAJ9" s="8"/>
      <c r="AAK9" s="8"/>
      <c r="AAL9" s="8"/>
      <c r="AAM9" s="8"/>
      <c r="AAN9" s="8"/>
      <c r="AAO9" s="8"/>
      <c r="AAP9" s="8"/>
      <c r="AAQ9" s="8"/>
      <c r="AAR9" s="8"/>
      <c r="AAS9" s="8"/>
      <c r="AAT9" s="8"/>
      <c r="AAU9" s="8"/>
      <c r="AAV9" s="8"/>
      <c r="AAW9" s="8"/>
      <c r="AAX9" s="8"/>
      <c r="AAY9" s="8"/>
      <c r="AAZ9" s="8"/>
      <c r="ABA9" s="8"/>
      <c r="ABB9" s="8"/>
      <c r="ABC9" s="8"/>
      <c r="ABD9" s="8"/>
      <c r="ABE9" s="8"/>
      <c r="ABF9" s="8"/>
      <c r="ABG9" s="8"/>
      <c r="ABH9" s="8"/>
      <c r="ABI9" s="8"/>
      <c r="ABJ9" s="8"/>
      <c r="ABK9" s="8"/>
      <c r="ABL9" s="8"/>
      <c r="ABM9" s="8"/>
      <c r="ABN9" s="8"/>
      <c r="ABO9" s="8"/>
      <c r="ABP9" s="8"/>
      <c r="ABQ9" s="8"/>
      <c r="ABR9" s="8"/>
      <c r="ABS9" s="8"/>
      <c r="ABT9" s="8"/>
      <c r="ABU9" s="8"/>
      <c r="ABV9" s="8"/>
      <c r="ABW9" s="8"/>
      <c r="ABX9" s="8"/>
      <c r="ABY9" s="8"/>
      <c r="ABZ9" s="8"/>
      <c r="ACA9" s="8"/>
      <c r="ACB9" s="8"/>
      <c r="ACC9" s="8"/>
      <c r="ACD9" s="8"/>
      <c r="ACE9" s="8"/>
      <c r="ACF9" s="8"/>
      <c r="ACG9" s="8"/>
      <c r="ACH9" s="8"/>
      <c r="ACI9" s="8"/>
      <c r="ACJ9" s="8"/>
      <c r="ACK9" s="8"/>
      <c r="ACL9" s="8"/>
      <c r="ACM9" s="8"/>
      <c r="ACN9" s="8"/>
      <c r="ACO9" s="8"/>
      <c r="ACP9" s="8"/>
      <c r="ACQ9" s="8"/>
      <c r="ACR9" s="8"/>
      <c r="ACS9" s="8"/>
      <c r="ACT9" s="8"/>
      <c r="ACU9" s="8"/>
      <c r="ACV9" s="8"/>
      <c r="ACW9" s="8"/>
      <c r="ACX9" s="8"/>
      <c r="ACY9" s="8"/>
      <c r="ACZ9" s="8"/>
      <c r="ADA9" s="8"/>
      <c r="ADB9" s="8"/>
      <c r="ADC9" s="8"/>
      <c r="ADD9" s="8"/>
      <c r="ADE9" s="8"/>
      <c r="ADF9" s="8"/>
      <c r="ADG9" s="8"/>
      <c r="ADH9" s="8"/>
      <c r="ADI9" s="8"/>
      <c r="ADJ9" s="8"/>
      <c r="ADK9" s="8"/>
      <c r="ADL9" s="8"/>
      <c r="ADM9" s="8"/>
      <c r="ADN9" s="8"/>
      <c r="ADO9" s="8"/>
      <c r="ADP9" s="8"/>
      <c r="ADQ9" s="8"/>
      <c r="ADR9" s="8"/>
      <c r="ADS9" s="8"/>
      <c r="ADT9" s="8"/>
      <c r="ADU9" s="8"/>
      <c r="ADV9" s="8"/>
      <c r="ADW9" s="8"/>
      <c r="ADX9" s="8"/>
      <c r="ADY9" s="8"/>
      <c r="ADZ9" s="8"/>
      <c r="AEA9" s="8"/>
      <c r="AEB9" s="8"/>
      <c r="AEC9" s="8"/>
      <c r="AED9" s="8"/>
      <c r="AEE9" s="8"/>
      <c r="AEF9" s="8"/>
      <c r="AEG9" s="8"/>
      <c r="AEH9" s="8"/>
      <c r="AEI9" s="8"/>
      <c r="AEJ9" s="8"/>
      <c r="AEK9" s="8"/>
      <c r="AEL9" s="8"/>
      <c r="AEM9" s="8"/>
      <c r="AEN9" s="8"/>
      <c r="AEO9" s="8"/>
      <c r="AEP9" s="8"/>
      <c r="AEQ9" s="8"/>
      <c r="AER9" s="8"/>
      <c r="AES9" s="8"/>
      <c r="AET9" s="8"/>
      <c r="AEU9" s="8"/>
      <c r="AEV9" s="8"/>
      <c r="AEW9" s="8"/>
      <c r="AEX9" s="8"/>
      <c r="AEY9" s="8"/>
      <c r="AEZ9" s="8"/>
      <c r="AFA9" s="8"/>
      <c r="AFB9" s="8"/>
      <c r="AFC9" s="8"/>
      <c r="AFD9" s="8"/>
      <c r="AFE9" s="8"/>
      <c r="AFF9" s="8"/>
      <c r="AFG9" s="8"/>
      <c r="AFH9" s="8"/>
    </row>
    <row r="10" spans="1:840">
      <c r="A10" s="72">
        <v>9403733</v>
      </c>
      <c r="B10" s="73">
        <v>40574</v>
      </c>
      <c r="C10" s="74">
        <v>128</v>
      </c>
      <c r="D10" s="74" t="b">
        <f>IF(A10&lt;&gt;"",EXACT(A10,LOOKUP(A10,CUSTNUM)),"")</f>
        <v>1</v>
      </c>
      <c r="E10" s="74" t="s">
        <v>133</v>
      </c>
      <c r="F10" s="74" t="str">
        <f>CONCATENATE(SUIVI!A10,SUIVI!E10)</f>
        <v>9403733Contrat</v>
      </c>
      <c r="G10" s="74" t="str">
        <f>IF(A10="","",IF(D10=FALSE,"Fich client a compléter ou n° erroné",INDEX(CUSTREC,MATCH(SUIVI!A10,CUSTNUM,0))))</f>
        <v>REC1141</v>
      </c>
      <c r="H10" s="74" t="str">
        <f>IF(A10="","",IF(D10=FALSE,"Fich client a compléter ou n° erroné",INDEX(CUSTNAM,MATCH(SUIVI!A10,CUSTNUM,0))))</f>
        <v>TEST 1141</v>
      </c>
      <c r="I10" s="74" t="str">
        <f>IF(A10="","",IF(D10=FALSE,"Fich client a compléter ou n° erroné",INDEX(CUSTREG,MATCH(SUIVI!A10,CUSTNUM,0))))</f>
        <v>REGION 1141</v>
      </c>
      <c r="J10" s="74" t="str">
        <f>IF(A10="","",IF(D10=FALSE,"Fich client a compléter ou n° erroné",INDEX(CUSTCITY,MATCH(SUIVI!A10,CUSTNUM,0))))</f>
        <v>CITY 1141</v>
      </c>
      <c r="K10" s="72">
        <v>1</v>
      </c>
      <c r="L10" s="75" t="s">
        <v>432</v>
      </c>
      <c r="M10" s="74" t="str">
        <f>IF(A10="","",IF(D10=FALSE,"Fich client a compléter ou n° erroné",INDEX(CUSTADVS,MATCH(SUIVI!F10,actcompte,0))))</f>
        <v>QUIFAIT 1143</v>
      </c>
      <c r="N10" s="75"/>
      <c r="O10" s="74">
        <f ca="1">IF(A10="","",TODAY()-B10)</f>
        <v>433</v>
      </c>
      <c r="P10" s="44">
        <v>215.06</v>
      </c>
      <c r="Q10" s="76"/>
      <c r="R10" s="77" t="s">
        <v>140</v>
      </c>
      <c r="S10" s="86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I10" s="8"/>
      <c r="BJ10" s="8"/>
      <c r="BK10" s="8"/>
      <c r="BL10" s="8"/>
      <c r="BM10" s="8"/>
      <c r="BN10" s="8"/>
      <c r="BO10" s="8"/>
      <c r="BP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8"/>
      <c r="OQ10" s="8"/>
      <c r="OR10" s="8"/>
      <c r="OS10" s="8"/>
      <c r="OT10" s="8"/>
      <c r="OU10" s="8"/>
      <c r="OV10" s="8"/>
      <c r="OW10" s="8"/>
      <c r="OX10" s="8"/>
      <c r="OY10" s="8"/>
      <c r="OZ10" s="8"/>
      <c r="PA10" s="8"/>
      <c r="PB10" s="8"/>
      <c r="PC10" s="8"/>
      <c r="PD10" s="8"/>
      <c r="PE10" s="8"/>
      <c r="PF10" s="8"/>
      <c r="PG10" s="8"/>
      <c r="PH10" s="8"/>
      <c r="PI10" s="8"/>
      <c r="PJ10" s="8"/>
      <c r="PK10" s="8"/>
      <c r="PL10" s="8"/>
      <c r="PM10" s="8"/>
      <c r="PN10" s="8"/>
      <c r="PO10" s="8"/>
      <c r="PP10" s="8"/>
      <c r="PQ10" s="8"/>
      <c r="PR10" s="8"/>
      <c r="PS10" s="8"/>
      <c r="PT10" s="8"/>
      <c r="PU10" s="8"/>
      <c r="PV10" s="8"/>
      <c r="PW10" s="8"/>
      <c r="PX10" s="8"/>
      <c r="PY10" s="8"/>
      <c r="PZ10" s="8"/>
      <c r="QA10" s="8"/>
      <c r="QB10" s="8"/>
      <c r="QC10" s="8"/>
      <c r="QD10" s="8"/>
      <c r="QE10" s="8"/>
      <c r="QF10" s="8"/>
      <c r="QG10" s="8"/>
      <c r="QH10" s="8"/>
      <c r="QI10" s="8"/>
      <c r="QJ10" s="8"/>
      <c r="QK10" s="8"/>
      <c r="QL10" s="8"/>
      <c r="QM10" s="8"/>
      <c r="QN10" s="8"/>
      <c r="QO10" s="8"/>
      <c r="QP10" s="8"/>
      <c r="QQ10" s="8"/>
      <c r="QR10" s="8"/>
      <c r="QS10" s="8"/>
      <c r="QT10" s="8"/>
      <c r="QU10" s="8"/>
      <c r="QV10" s="8"/>
      <c r="QW10" s="8"/>
      <c r="QX10" s="8"/>
      <c r="QY10" s="8"/>
      <c r="QZ10" s="8"/>
      <c r="RA10" s="8"/>
      <c r="RB10" s="8"/>
      <c r="RC10" s="8"/>
      <c r="RD10" s="8"/>
      <c r="RE10" s="8"/>
      <c r="RF10" s="8"/>
      <c r="RG10" s="8"/>
      <c r="RH10" s="8"/>
      <c r="RI10" s="8"/>
      <c r="RJ10" s="8"/>
      <c r="RK10" s="8"/>
      <c r="RL10" s="8"/>
      <c r="RM10" s="8"/>
      <c r="RN10" s="8"/>
      <c r="RO10" s="8"/>
      <c r="RP10" s="8"/>
      <c r="RQ10" s="8"/>
      <c r="RR10" s="8"/>
      <c r="RS10" s="8"/>
      <c r="RT10" s="8"/>
      <c r="RU10" s="8"/>
      <c r="RV10" s="8"/>
      <c r="RW10" s="8"/>
      <c r="RX10" s="8"/>
      <c r="RY10" s="8"/>
      <c r="RZ10" s="8"/>
      <c r="SA10" s="8"/>
      <c r="SB10" s="8"/>
      <c r="SC10" s="8"/>
      <c r="SD10" s="8"/>
      <c r="SE10" s="8"/>
      <c r="SF10" s="8"/>
      <c r="SG10" s="8"/>
      <c r="SH10" s="8"/>
      <c r="SI10" s="8"/>
      <c r="SJ10" s="8"/>
      <c r="SK10" s="8"/>
      <c r="SL10" s="8"/>
      <c r="SM10" s="8"/>
      <c r="SN10" s="8"/>
      <c r="SO10" s="8"/>
      <c r="SP10" s="8"/>
      <c r="SQ10" s="8"/>
      <c r="SR10" s="8"/>
      <c r="SS10" s="8"/>
      <c r="ST10" s="8"/>
      <c r="SU10" s="8"/>
      <c r="SV10" s="8"/>
      <c r="SW10" s="8"/>
      <c r="SX10" s="8"/>
      <c r="SY10" s="8"/>
      <c r="SZ10" s="8"/>
      <c r="TA10" s="8"/>
      <c r="TB10" s="8"/>
      <c r="TC10" s="8"/>
      <c r="TD10" s="8"/>
      <c r="TE10" s="8"/>
      <c r="TF10" s="8"/>
      <c r="TG10" s="8"/>
      <c r="TH10" s="8"/>
      <c r="TI10" s="8"/>
      <c r="TJ10" s="8"/>
      <c r="TK10" s="8"/>
      <c r="TL10" s="8"/>
      <c r="TM10" s="8"/>
      <c r="TN10" s="8"/>
      <c r="TO10" s="8"/>
      <c r="TP10" s="8"/>
      <c r="TQ10" s="8"/>
      <c r="TR10" s="8"/>
      <c r="TS10" s="8"/>
      <c r="TT10" s="8"/>
      <c r="TU10" s="8"/>
      <c r="TV10" s="8"/>
      <c r="TW10" s="8"/>
      <c r="TX10" s="8"/>
      <c r="TY10" s="8"/>
      <c r="TZ10" s="8"/>
      <c r="UA10" s="8"/>
      <c r="UB10" s="8"/>
      <c r="UC10" s="8"/>
      <c r="UD10" s="8"/>
      <c r="UE10" s="8"/>
      <c r="UF10" s="8"/>
      <c r="UG10" s="8"/>
      <c r="UH10" s="8"/>
      <c r="UI10" s="8"/>
      <c r="UJ10" s="8"/>
      <c r="UK10" s="8"/>
      <c r="UL10" s="8"/>
      <c r="UM10" s="8"/>
      <c r="UN10" s="8"/>
      <c r="UO10" s="8"/>
      <c r="UP10" s="8"/>
      <c r="UQ10" s="8"/>
      <c r="UR10" s="8"/>
      <c r="US10" s="8"/>
      <c r="UT10" s="8"/>
      <c r="UU10" s="8"/>
      <c r="UV10" s="8"/>
      <c r="UW10" s="8"/>
      <c r="UX10" s="8"/>
      <c r="UY10" s="8"/>
      <c r="UZ10" s="8"/>
      <c r="VA10" s="8"/>
      <c r="VB10" s="8"/>
      <c r="VC10" s="8"/>
      <c r="VD10" s="8"/>
      <c r="VE10" s="8"/>
      <c r="VF10" s="8"/>
      <c r="VG10" s="8"/>
      <c r="VH10" s="8"/>
      <c r="VI10" s="8"/>
      <c r="VJ10" s="8"/>
      <c r="VK10" s="8"/>
      <c r="VL10" s="8"/>
      <c r="VM10" s="8"/>
      <c r="VN10" s="8"/>
      <c r="VO10" s="8"/>
      <c r="VP10" s="8"/>
      <c r="VQ10" s="8"/>
      <c r="VR10" s="8"/>
      <c r="VS10" s="8"/>
      <c r="VT10" s="8"/>
      <c r="VU10" s="8"/>
      <c r="VV10" s="8"/>
      <c r="VW10" s="8"/>
      <c r="VX10" s="8"/>
      <c r="VY10" s="8"/>
      <c r="VZ10" s="8"/>
      <c r="WA10" s="8"/>
      <c r="WB10" s="8"/>
      <c r="WC10" s="8"/>
      <c r="WD10" s="8"/>
      <c r="WE10" s="8"/>
      <c r="WF10" s="8"/>
      <c r="WG10" s="8"/>
      <c r="WH10" s="8"/>
      <c r="WI10" s="8"/>
      <c r="WJ10" s="8"/>
      <c r="WK10" s="8"/>
      <c r="WL10" s="8"/>
      <c r="WM10" s="8"/>
      <c r="WN10" s="8"/>
      <c r="WO10" s="8"/>
      <c r="WP10" s="8"/>
      <c r="WQ10" s="8"/>
      <c r="WR10" s="8"/>
      <c r="WS10" s="8"/>
      <c r="WT10" s="8"/>
      <c r="WU10" s="8"/>
      <c r="WV10" s="8"/>
      <c r="WW10" s="8"/>
      <c r="WX10" s="8"/>
      <c r="WY10" s="8"/>
      <c r="WZ10" s="8"/>
      <c r="XA10" s="8"/>
      <c r="XB10" s="8"/>
      <c r="XC10" s="8"/>
      <c r="XD10" s="8"/>
      <c r="XE10" s="8"/>
      <c r="XF10" s="8"/>
      <c r="XG10" s="8"/>
      <c r="XH10" s="8"/>
      <c r="XI10" s="8"/>
      <c r="XJ10" s="8"/>
      <c r="XK10" s="8"/>
      <c r="XL10" s="8"/>
      <c r="XM10" s="8"/>
      <c r="XN10" s="8"/>
      <c r="XO10" s="8"/>
      <c r="XP10" s="8"/>
      <c r="XQ10" s="8"/>
      <c r="XR10" s="8"/>
      <c r="XS10" s="8"/>
      <c r="XT10" s="8"/>
      <c r="XU10" s="8"/>
      <c r="XV10" s="8"/>
      <c r="XW10" s="8"/>
      <c r="XX10" s="8"/>
      <c r="XY10" s="8"/>
      <c r="XZ10" s="8"/>
      <c r="YA10" s="8"/>
      <c r="YB10" s="8"/>
      <c r="YC10" s="8"/>
      <c r="YD10" s="8"/>
      <c r="YE10" s="8"/>
      <c r="YF10" s="8"/>
      <c r="YG10" s="8"/>
      <c r="YH10" s="8"/>
      <c r="YI10" s="8"/>
      <c r="YJ10" s="8"/>
      <c r="YK10" s="8"/>
      <c r="YL10" s="8"/>
      <c r="YM10" s="8"/>
      <c r="YN10" s="8"/>
      <c r="YO10" s="8"/>
      <c r="YP10" s="8"/>
      <c r="YQ10" s="8"/>
      <c r="YR10" s="8"/>
      <c r="YS10" s="8"/>
      <c r="YT10" s="8"/>
      <c r="YU10" s="8"/>
      <c r="YV10" s="8"/>
      <c r="YW10" s="8"/>
      <c r="YX10" s="8"/>
      <c r="YY10" s="8"/>
      <c r="YZ10" s="8"/>
      <c r="ZA10" s="8"/>
      <c r="ZB10" s="8"/>
      <c r="ZC10" s="8"/>
      <c r="ZD10" s="8"/>
      <c r="ZE10" s="8"/>
      <c r="ZF10" s="8"/>
      <c r="ZG10" s="8"/>
      <c r="ZH10" s="8"/>
      <c r="ZI10" s="8"/>
      <c r="ZJ10" s="8"/>
      <c r="ZK10" s="8"/>
      <c r="ZL10" s="8"/>
      <c r="ZM10" s="8"/>
      <c r="ZN10" s="8"/>
      <c r="ZO10" s="8"/>
      <c r="ZP10" s="8"/>
      <c r="ZQ10" s="8"/>
      <c r="ZR10" s="8"/>
      <c r="ZS10" s="8"/>
      <c r="ZT10" s="8"/>
      <c r="ZU10" s="8"/>
      <c r="ZV10" s="8"/>
      <c r="ZW10" s="8"/>
      <c r="ZX10" s="8"/>
      <c r="ZY10" s="8"/>
      <c r="ZZ10" s="8"/>
      <c r="AAA10" s="8"/>
      <c r="AAB10" s="8"/>
      <c r="AAC10" s="8"/>
      <c r="AAD10" s="8"/>
      <c r="AAE10" s="8"/>
      <c r="AAF10" s="8"/>
      <c r="AAG10" s="8"/>
      <c r="AAH10" s="8"/>
      <c r="AAI10" s="8"/>
      <c r="AAJ10" s="8"/>
      <c r="AAK10" s="8"/>
      <c r="AAL10" s="8"/>
      <c r="AAM10" s="8"/>
      <c r="AAN10" s="8"/>
      <c r="AAO10" s="8"/>
      <c r="AAP10" s="8"/>
      <c r="AAQ10" s="8"/>
      <c r="AAR10" s="8"/>
      <c r="AAS10" s="8"/>
      <c r="AAT10" s="8"/>
      <c r="AAU10" s="8"/>
      <c r="AAV10" s="8"/>
      <c r="AAW10" s="8"/>
      <c r="AAX10" s="8"/>
      <c r="AAY10" s="8"/>
      <c r="AAZ10" s="8"/>
      <c r="ABA10" s="8"/>
      <c r="ABB10" s="8"/>
      <c r="ABC10" s="8"/>
      <c r="ABD10" s="8"/>
      <c r="ABE10" s="8"/>
      <c r="ABF10" s="8"/>
      <c r="ABG10" s="8"/>
      <c r="ABH10" s="8"/>
      <c r="ABI10" s="8"/>
      <c r="ABJ10" s="8"/>
      <c r="ABK10" s="8"/>
      <c r="ABL10" s="8"/>
      <c r="ABM10" s="8"/>
      <c r="ABN10" s="8"/>
      <c r="ABO10" s="8"/>
      <c r="ABP10" s="8"/>
      <c r="ABQ10" s="8"/>
      <c r="ABR10" s="8"/>
      <c r="ABS10" s="8"/>
      <c r="ABT10" s="8"/>
      <c r="ABU10" s="8"/>
      <c r="ABV10" s="8"/>
      <c r="ABW10" s="8"/>
      <c r="ABX10" s="8"/>
      <c r="ABY10" s="8"/>
      <c r="ABZ10" s="8"/>
      <c r="ACA10" s="8"/>
      <c r="ACB10" s="8"/>
      <c r="ACC10" s="8"/>
      <c r="ACD10" s="8"/>
      <c r="ACE10" s="8"/>
      <c r="ACF10" s="8"/>
      <c r="ACG10" s="8"/>
      <c r="ACH10" s="8"/>
      <c r="ACI10" s="8"/>
      <c r="ACJ10" s="8"/>
      <c r="ACK10" s="8"/>
      <c r="ACL10" s="8"/>
      <c r="ACM10" s="8"/>
      <c r="ACN10" s="8"/>
      <c r="ACO10" s="8"/>
      <c r="ACP10" s="8"/>
      <c r="ACQ10" s="8"/>
      <c r="ACR10" s="8"/>
      <c r="ACS10" s="8"/>
      <c r="ACT10" s="8"/>
      <c r="ACU10" s="8"/>
      <c r="ACV10" s="8"/>
      <c r="ACW10" s="8"/>
      <c r="ACX10" s="8"/>
      <c r="ACY10" s="8"/>
      <c r="ACZ10" s="8"/>
      <c r="ADA10" s="8"/>
      <c r="ADB10" s="8"/>
      <c r="ADC10" s="8"/>
      <c r="ADD10" s="8"/>
      <c r="ADE10" s="8"/>
      <c r="ADF10" s="8"/>
      <c r="ADG10" s="8"/>
      <c r="ADH10" s="8"/>
      <c r="ADI10" s="8"/>
      <c r="ADJ10" s="8"/>
      <c r="ADK10" s="8"/>
      <c r="ADL10" s="8"/>
      <c r="ADM10" s="8"/>
      <c r="ADN10" s="8"/>
      <c r="ADO10" s="8"/>
      <c r="ADP10" s="8"/>
      <c r="ADQ10" s="8"/>
      <c r="ADR10" s="8"/>
      <c r="ADS10" s="8"/>
      <c r="ADT10" s="8"/>
      <c r="ADU10" s="8"/>
      <c r="ADV10" s="8"/>
      <c r="ADW10" s="8"/>
      <c r="ADX10" s="8"/>
      <c r="ADY10" s="8"/>
      <c r="ADZ10" s="8"/>
      <c r="AEA10" s="8"/>
      <c r="AEB10" s="8"/>
      <c r="AEC10" s="8"/>
      <c r="AED10" s="8"/>
      <c r="AEE10" s="8"/>
      <c r="AEF10" s="8"/>
      <c r="AEG10" s="8"/>
      <c r="AEH10" s="8"/>
      <c r="AEI10" s="8"/>
      <c r="AEJ10" s="8"/>
      <c r="AEK10" s="8"/>
      <c r="AEL10" s="8"/>
      <c r="AEM10" s="8"/>
      <c r="AEN10" s="8"/>
      <c r="AEO10" s="8"/>
      <c r="AEP10" s="8"/>
      <c r="AEQ10" s="8"/>
      <c r="AER10" s="8"/>
      <c r="AES10" s="8"/>
      <c r="AET10" s="8"/>
      <c r="AEU10" s="8"/>
      <c r="AEV10" s="8"/>
      <c r="AEW10" s="8"/>
      <c r="AEX10" s="8"/>
      <c r="AEY10" s="8"/>
      <c r="AEZ10" s="8"/>
      <c r="AFA10" s="8"/>
      <c r="AFB10" s="8"/>
      <c r="AFC10" s="8"/>
      <c r="AFD10" s="8"/>
      <c r="AFE10" s="8"/>
      <c r="AFF10" s="8"/>
      <c r="AFG10" s="8"/>
      <c r="AFH10" s="8"/>
    </row>
    <row r="13" spans="1:840" hidden="1">
      <c r="A13" s="40" t="s">
        <v>129</v>
      </c>
    </row>
    <row r="14" spans="1:840" hidden="1">
      <c r="A14" s="57" t="s">
        <v>130</v>
      </c>
    </row>
    <row r="15" spans="1:840" hidden="1">
      <c r="A15" s="57" t="s">
        <v>3</v>
      </c>
    </row>
    <row r="16" spans="1:840" hidden="1">
      <c r="A16" s="57" t="s">
        <v>9</v>
      </c>
    </row>
    <row r="17" spans="1:1" hidden="1">
      <c r="A17" s="57" t="s">
        <v>96</v>
      </c>
    </row>
    <row r="18" spans="1:1" hidden="1">
      <c r="A18" s="57" t="s">
        <v>82</v>
      </c>
    </row>
    <row r="19" spans="1:1" hidden="1">
      <c r="A19" s="57" t="s">
        <v>8</v>
      </c>
    </row>
    <row r="20" spans="1:1" hidden="1">
      <c r="A20" s="57" t="s">
        <v>127</v>
      </c>
    </row>
    <row r="21" spans="1:1" hidden="1">
      <c r="A21" s="57" t="s">
        <v>4</v>
      </c>
    </row>
    <row r="22" spans="1:1" hidden="1">
      <c r="A22" s="57" t="s">
        <v>2</v>
      </c>
    </row>
    <row r="23" spans="1:1" hidden="1">
      <c r="A23" s="57" t="s">
        <v>7</v>
      </c>
    </row>
    <row r="24" spans="1:1" hidden="1">
      <c r="A24" s="57" t="s">
        <v>128</v>
      </c>
    </row>
    <row r="25" spans="1:1" hidden="1">
      <c r="A25" s="57" t="s">
        <v>131</v>
      </c>
    </row>
    <row r="26" spans="1:1" hidden="1">
      <c r="A26" s="57" t="s">
        <v>74</v>
      </c>
    </row>
    <row r="27" spans="1:1" hidden="1">
      <c r="A27" s="57" t="s">
        <v>10</v>
      </c>
    </row>
  </sheetData>
  <sortState ref="A2:S10">
    <sortCondition ref="A1005"/>
  </sortState>
  <phoneticPr fontId="0" type="noConversion"/>
  <conditionalFormatting sqref="M2:M10 G2:J10">
    <cfRule type="containsText" dxfId="4" priority="75" operator="containsText" text="fichier client a compléter">
      <formula>NOT(ISERROR(SEARCH("fichier client a compléter",G2)))</formula>
    </cfRule>
    <cfRule type="containsText" dxfId="3" priority="79" operator="containsText" text="N/A">
      <formula>NOT(ISERROR(SEARCH("N/A",G2)))</formula>
    </cfRule>
    <cfRule type="cellIs" dxfId="2" priority="80" operator="equal">
      <formula>#N/A</formula>
    </cfRule>
    <cfRule type="cellIs" dxfId="1" priority="81" operator="equal">
      <formula>"""#N/A"""</formula>
    </cfRule>
  </conditionalFormatting>
  <conditionalFormatting sqref="M2:M10 I2:J10 G2:G10">
    <cfRule type="containsText" dxfId="0" priority="14" operator="containsText" text="FICH CLIENT a compléter ou n° erroné">
      <formula>NOT(ISERROR(SEARCH("FICH CLIENT a compléter ou n° erroné",G2)))</formula>
    </cfRule>
  </conditionalFormatting>
  <dataValidations disablePrompts="1" xWindow="488" yWindow="812" count="2">
    <dataValidation type="list" allowBlank="1" showInputMessage="1" showErrorMessage="1" sqref="R2:R10">
      <formula1>$T$1:$T$1</formula1>
    </dataValidation>
    <dataValidation type="list" allowBlank="1" showInputMessage="1" showErrorMessage="1" sqref="E2:E10">
      <formula1>$BX$1:$CA$1</formula1>
    </dataValidation>
  </dataValidations>
  <printOptions horizontalCentered="1" verticalCentered="1"/>
  <pageMargins left="0" right="0" top="0.23622047244094491" bottom="0.27559055118110237" header="0.15748031496062992" footer="0.19685039370078741"/>
  <pageSetup paperSize="9" scale="45" fitToHeight="4" orientation="landscape" r:id="rId1"/>
  <headerFooter alignWithMargins="0">
    <oddHeader xml:space="preserve">&amp;CLITIGES SERVICE AOUT 2011
</oddHeader>
    <oddFooter>Page &amp;P&amp;O&amp;Z&amp;B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4:J53"/>
  <sheetViews>
    <sheetView topLeftCell="E1" workbookViewId="0">
      <selection activeCell="G21" sqref="G21"/>
    </sheetView>
  </sheetViews>
  <sheetFormatPr baseColWidth="10" defaultRowHeight="12.75"/>
  <cols>
    <col min="2" max="2" width="11.7109375" customWidth="1"/>
    <col min="3" max="3" width="46.28515625" customWidth="1"/>
    <col min="4" max="4" width="46.5703125" customWidth="1"/>
    <col min="5" max="5" width="26.28515625" customWidth="1"/>
    <col min="6" max="6" width="11.5703125" customWidth="1"/>
    <col min="7" max="7" width="30.42578125" customWidth="1"/>
    <col min="8" max="8" width="30.85546875" style="58" bestFit="1" customWidth="1"/>
    <col min="10" max="10" width="30" bestFit="1" customWidth="1"/>
  </cols>
  <sheetData>
    <row r="4" spans="3:10" ht="15.75">
      <c r="C4" s="89" t="s">
        <v>69</v>
      </c>
      <c r="D4" s="89"/>
      <c r="E4" s="89"/>
      <c r="F4" s="89"/>
      <c r="G4" s="89"/>
      <c r="H4" s="89"/>
      <c r="J4" s="40" t="s">
        <v>129</v>
      </c>
    </row>
    <row r="5" spans="3:10" ht="15.75" thickBot="1">
      <c r="D5" s="12" t="s">
        <v>44</v>
      </c>
      <c r="J5" s="57"/>
    </row>
    <row r="6" spans="3:10" ht="16.5" thickBot="1">
      <c r="C6" s="11" t="s">
        <v>38</v>
      </c>
      <c r="D6" s="11" t="s">
        <v>11</v>
      </c>
      <c r="E6" t="str">
        <f>LEFT(D6,4)</f>
        <v>DT11</v>
      </c>
      <c r="F6" s="29" t="s">
        <v>44</v>
      </c>
      <c r="G6" s="30"/>
      <c r="H6" s="61" t="s">
        <v>45</v>
      </c>
      <c r="J6" s="57"/>
    </row>
    <row r="7" spans="3:10" ht="16.5" thickBot="1">
      <c r="C7" s="11" t="s">
        <v>30</v>
      </c>
      <c r="D7" s="11" t="s">
        <v>12</v>
      </c>
      <c r="E7" t="str">
        <f t="shared" ref="E7:E21" si="0">LEFT(D7,4)</f>
        <v>DT12</v>
      </c>
      <c r="F7" s="29" t="s">
        <v>46</v>
      </c>
      <c r="G7" s="30" t="s">
        <v>47</v>
      </c>
      <c r="H7" s="61">
        <v>1</v>
      </c>
      <c r="J7" s="57"/>
    </row>
    <row r="8" spans="3:10" ht="16.5" thickBot="1">
      <c r="C8" s="11" t="s">
        <v>28</v>
      </c>
      <c r="D8" s="11" t="s">
        <v>13</v>
      </c>
      <c r="E8" t="str">
        <f t="shared" si="0"/>
        <v>DT13</v>
      </c>
      <c r="F8" s="29" t="s">
        <v>48</v>
      </c>
      <c r="G8" s="30" t="s">
        <v>49</v>
      </c>
      <c r="H8" s="61">
        <v>10</v>
      </c>
      <c r="J8" s="57"/>
    </row>
    <row r="9" spans="3:10" ht="16.5" thickBot="1">
      <c r="C9" s="11" t="s">
        <v>36</v>
      </c>
      <c r="D9" s="11" t="s">
        <v>14</v>
      </c>
      <c r="E9" t="str">
        <f t="shared" si="0"/>
        <v>DT21</v>
      </c>
      <c r="F9" s="29" t="s">
        <v>50</v>
      </c>
      <c r="G9" s="30" t="s">
        <v>51</v>
      </c>
      <c r="H9" s="61">
        <v>4</v>
      </c>
      <c r="J9" s="57"/>
    </row>
    <row r="10" spans="3:10" ht="16.5" thickBot="1">
      <c r="C10" s="11" t="s">
        <v>31</v>
      </c>
      <c r="D10" s="11" t="s">
        <v>15</v>
      </c>
      <c r="E10" t="str">
        <f t="shared" si="0"/>
        <v>DT22</v>
      </c>
      <c r="F10" s="29" t="s">
        <v>52</v>
      </c>
      <c r="G10" s="30" t="s">
        <v>53</v>
      </c>
      <c r="H10" s="61">
        <v>4</v>
      </c>
      <c r="J10" s="57"/>
    </row>
    <row r="11" spans="3:10" ht="16.5" thickBot="1">
      <c r="C11" s="11" t="s">
        <v>29</v>
      </c>
      <c r="D11" s="11" t="s">
        <v>16</v>
      </c>
      <c r="E11" t="str">
        <f t="shared" si="0"/>
        <v>DT23</v>
      </c>
      <c r="F11" s="29" t="s">
        <v>54</v>
      </c>
      <c r="G11" s="30" t="s">
        <v>55</v>
      </c>
      <c r="H11" s="61">
        <v>3</v>
      </c>
      <c r="J11" s="57"/>
    </row>
    <row r="12" spans="3:10" ht="16.5" thickBot="1">
      <c r="C12" s="11" t="s">
        <v>37</v>
      </c>
      <c r="D12" s="11" t="s">
        <v>17</v>
      </c>
      <c r="E12" t="str">
        <f t="shared" si="0"/>
        <v>DT31</v>
      </c>
      <c r="F12" s="29" t="s">
        <v>56</v>
      </c>
      <c r="G12" s="30" t="s">
        <v>57</v>
      </c>
      <c r="H12" s="61">
        <v>7</v>
      </c>
      <c r="J12" s="57"/>
    </row>
    <row r="13" spans="3:10" ht="16.5" thickBot="1">
      <c r="C13" s="11" t="s">
        <v>32</v>
      </c>
      <c r="D13" s="11" t="s">
        <v>18</v>
      </c>
      <c r="E13" t="str">
        <f t="shared" si="0"/>
        <v>DT32</v>
      </c>
      <c r="F13" s="29" t="s">
        <v>58</v>
      </c>
      <c r="G13" s="30" t="s">
        <v>59</v>
      </c>
      <c r="H13" s="61">
        <v>2</v>
      </c>
      <c r="J13" s="57"/>
    </row>
    <row r="14" spans="3:10" ht="16.5" thickBot="1">
      <c r="C14" s="11" t="s">
        <v>33</v>
      </c>
      <c r="D14" s="11" t="s">
        <v>19</v>
      </c>
      <c r="E14" t="str">
        <f t="shared" si="0"/>
        <v>DT33</v>
      </c>
      <c r="F14" s="29" t="s">
        <v>60</v>
      </c>
      <c r="G14" s="30" t="s">
        <v>61</v>
      </c>
      <c r="H14" s="61">
        <v>2</v>
      </c>
      <c r="J14" s="57"/>
    </row>
    <row r="15" spans="3:10" ht="16.5" thickBot="1">
      <c r="C15" s="11" t="s">
        <v>27</v>
      </c>
      <c r="D15" s="11" t="s">
        <v>20</v>
      </c>
      <c r="E15" t="str">
        <f t="shared" si="0"/>
        <v>DT34</v>
      </c>
      <c r="F15" s="29" t="s">
        <v>62</v>
      </c>
      <c r="G15" s="30" t="s">
        <v>63</v>
      </c>
      <c r="H15" s="61">
        <v>7</v>
      </c>
      <c r="J15" s="57"/>
    </row>
    <row r="16" spans="3:10" ht="16.5" thickBot="1">
      <c r="C16" s="13" t="s">
        <v>35</v>
      </c>
      <c r="D16" s="13" t="s">
        <v>21</v>
      </c>
      <c r="E16" t="str">
        <f t="shared" si="0"/>
        <v>DT35</v>
      </c>
      <c r="F16" s="29" t="s">
        <v>64</v>
      </c>
      <c r="G16" s="30" t="s">
        <v>65</v>
      </c>
      <c r="H16" s="61">
        <v>4</v>
      </c>
      <c r="J16" s="57"/>
    </row>
    <row r="17" spans="3:10" ht="16.5" thickBot="1">
      <c r="C17" s="11" t="s">
        <v>34</v>
      </c>
      <c r="D17" s="11" t="s">
        <v>22</v>
      </c>
      <c r="E17" t="str">
        <f t="shared" si="0"/>
        <v>DT36</v>
      </c>
      <c r="F17" s="29" t="s">
        <v>66</v>
      </c>
      <c r="G17" s="30" t="s">
        <v>67</v>
      </c>
      <c r="H17" s="61">
        <v>2</v>
      </c>
      <c r="J17" s="57"/>
    </row>
    <row r="18" spans="3:10" ht="16.5" thickBot="1">
      <c r="C18" s="11" t="s">
        <v>68</v>
      </c>
      <c r="D18" s="11" t="s">
        <v>23</v>
      </c>
      <c r="E18" t="str">
        <f t="shared" si="0"/>
        <v>DT41</v>
      </c>
      <c r="J18" s="57"/>
    </row>
    <row r="19" spans="3:10" ht="16.5" thickBot="1">
      <c r="C19" s="11" t="s">
        <v>39</v>
      </c>
      <c r="D19" s="11" t="s">
        <v>24</v>
      </c>
      <c r="E19" t="str">
        <f t="shared" si="0"/>
        <v>DT51</v>
      </c>
    </row>
    <row r="20" spans="3:10" ht="16.5" thickBot="1">
      <c r="C20" s="11" t="s">
        <v>40</v>
      </c>
      <c r="D20" s="11" t="s">
        <v>25</v>
      </c>
      <c r="E20" t="str">
        <f t="shared" si="0"/>
        <v>DT52</v>
      </c>
    </row>
    <row r="21" spans="3:10" ht="16.5" thickBot="1">
      <c r="C21" s="11" t="s">
        <v>26</v>
      </c>
      <c r="D21" s="11" t="s">
        <v>26</v>
      </c>
      <c r="E21" t="str">
        <f t="shared" si="0"/>
        <v>DT61</v>
      </c>
    </row>
    <row r="23" spans="3:10" ht="15.75">
      <c r="C23" s="89" t="s">
        <v>391</v>
      </c>
      <c r="D23" s="90"/>
      <c r="E23" s="90"/>
      <c r="F23" s="90"/>
      <c r="G23" s="90"/>
      <c r="H23" s="90"/>
    </row>
    <row r="24" spans="3:10" ht="13.5" thickBot="1"/>
    <row r="25" spans="3:10" ht="17.25" thickTop="1" thickBot="1">
      <c r="C25" s="31" t="s">
        <v>41</v>
      </c>
      <c r="D25" s="27" t="s">
        <v>42</v>
      </c>
      <c r="E25" s="28" t="s">
        <v>136</v>
      </c>
      <c r="F25" s="62" t="s">
        <v>137</v>
      </c>
    </row>
    <row r="26" spans="3:10" ht="15.75" customHeight="1" thickTop="1" thickBot="1">
      <c r="C26" s="46" t="s">
        <v>392</v>
      </c>
      <c r="D26" s="18" t="s">
        <v>98</v>
      </c>
      <c r="E26" s="19">
        <v>1</v>
      </c>
      <c r="F26" s="63">
        <v>20</v>
      </c>
    </row>
    <row r="27" spans="3:10" ht="15.75" customHeight="1" thickTop="1" thickBot="1">
      <c r="C27" s="46" t="s">
        <v>392</v>
      </c>
      <c r="D27" s="14" t="s">
        <v>99</v>
      </c>
      <c r="E27" s="20">
        <v>1</v>
      </c>
      <c r="F27" s="63">
        <v>20</v>
      </c>
    </row>
    <row r="28" spans="3:10" ht="12.75" customHeight="1" thickTop="1" thickBot="1">
      <c r="C28" s="46" t="s">
        <v>392</v>
      </c>
      <c r="D28" s="15" t="s">
        <v>100</v>
      </c>
      <c r="E28" s="20">
        <v>1</v>
      </c>
      <c r="F28" s="63">
        <v>20</v>
      </c>
    </row>
    <row r="29" spans="3:10" ht="12.75" customHeight="1" thickTop="1" thickBot="1">
      <c r="C29" s="46" t="s">
        <v>392</v>
      </c>
      <c r="D29" s="48" t="s">
        <v>401</v>
      </c>
      <c r="E29" s="49"/>
      <c r="F29" s="63">
        <v>20</v>
      </c>
    </row>
    <row r="30" spans="3:10" ht="12.75" customHeight="1" thickTop="1" thickBot="1">
      <c r="C30" s="46" t="s">
        <v>392</v>
      </c>
      <c r="D30" s="21" t="s">
        <v>402</v>
      </c>
      <c r="E30" s="22">
        <v>1</v>
      </c>
      <c r="F30" s="63">
        <v>20</v>
      </c>
    </row>
    <row r="31" spans="3:10" ht="40.5" customHeight="1" thickTop="1" thickBot="1">
      <c r="C31" s="46" t="s">
        <v>393</v>
      </c>
      <c r="D31" s="23" t="s">
        <v>102</v>
      </c>
      <c r="E31" s="19">
        <v>4</v>
      </c>
      <c r="F31" s="63">
        <f>15+E31</f>
        <v>19</v>
      </c>
    </row>
    <row r="32" spans="3:10" ht="27" thickTop="1" thickBot="1">
      <c r="C32" s="46" t="s">
        <v>393</v>
      </c>
      <c r="D32" s="16" t="s">
        <v>103</v>
      </c>
      <c r="E32" s="20">
        <v>4</v>
      </c>
      <c r="F32" s="63">
        <f t="shared" ref="F32:F51" si="1">15+E32</f>
        <v>19</v>
      </c>
    </row>
    <row r="33" spans="3:8" ht="13.5" customHeight="1" thickTop="1" thickBot="1">
      <c r="C33" s="46" t="s">
        <v>393</v>
      </c>
      <c r="D33" s="21" t="s">
        <v>72</v>
      </c>
      <c r="E33" s="22">
        <v>15</v>
      </c>
      <c r="F33" s="63">
        <f t="shared" si="1"/>
        <v>30</v>
      </c>
    </row>
    <row r="34" spans="3:8" ht="17.25" customHeight="1" thickTop="1" thickBot="1">
      <c r="C34" s="46" t="s">
        <v>394</v>
      </c>
      <c r="D34" s="24" t="s">
        <v>104</v>
      </c>
      <c r="E34" s="19">
        <v>10</v>
      </c>
      <c r="F34" s="63">
        <f t="shared" si="1"/>
        <v>25</v>
      </c>
    </row>
    <row r="35" spans="3:8" ht="13.5" customHeight="1" thickTop="1" thickBot="1">
      <c r="C35" s="46" t="s">
        <v>394</v>
      </c>
      <c r="D35" s="21" t="s">
        <v>70</v>
      </c>
      <c r="E35" s="22">
        <v>10</v>
      </c>
      <c r="F35" s="63">
        <f t="shared" si="1"/>
        <v>25</v>
      </c>
    </row>
    <row r="36" spans="3:8" ht="17.25" customHeight="1" thickTop="1" thickBot="1">
      <c r="C36" s="46" t="s">
        <v>395</v>
      </c>
      <c r="D36" s="24" t="s">
        <v>105</v>
      </c>
      <c r="E36" s="19">
        <v>15</v>
      </c>
      <c r="F36" s="63">
        <f t="shared" si="1"/>
        <v>30</v>
      </c>
    </row>
    <row r="37" spans="3:8" ht="17.25" customHeight="1" thickTop="1" thickBot="1">
      <c r="C37" s="46" t="s">
        <v>395</v>
      </c>
      <c r="D37" s="50" t="s">
        <v>118</v>
      </c>
      <c r="E37" s="51"/>
      <c r="F37" s="63">
        <f t="shared" si="1"/>
        <v>15</v>
      </c>
    </row>
    <row r="38" spans="3:8" ht="12.75" customHeight="1" thickTop="1" thickBot="1">
      <c r="C38" s="46" t="s">
        <v>395</v>
      </c>
      <c r="D38" s="15" t="s">
        <v>106</v>
      </c>
      <c r="E38" s="20">
        <v>4</v>
      </c>
      <c r="F38" s="63">
        <f t="shared" si="1"/>
        <v>19</v>
      </c>
    </row>
    <row r="39" spans="3:8" ht="12.75" customHeight="1" thickTop="1" thickBot="1">
      <c r="C39" s="46" t="s">
        <v>395</v>
      </c>
      <c r="D39" s="15" t="s">
        <v>73</v>
      </c>
      <c r="E39" s="20">
        <v>4</v>
      </c>
      <c r="F39" s="63">
        <f t="shared" si="1"/>
        <v>19</v>
      </c>
    </row>
    <row r="40" spans="3:8" ht="12.75" customHeight="1" thickTop="1" thickBot="1">
      <c r="C40" s="46" t="s">
        <v>395</v>
      </c>
      <c r="D40" s="15" t="s">
        <v>107</v>
      </c>
      <c r="E40" s="20">
        <v>4</v>
      </c>
      <c r="F40" s="63">
        <f t="shared" si="1"/>
        <v>19</v>
      </c>
    </row>
    <row r="41" spans="3:8" ht="13.5" customHeight="1" thickTop="1" thickBot="1">
      <c r="C41" s="46" t="s">
        <v>395</v>
      </c>
      <c r="D41" s="21" t="s">
        <v>108</v>
      </c>
      <c r="E41" s="22">
        <v>4</v>
      </c>
      <c r="F41" s="63">
        <f t="shared" si="1"/>
        <v>19</v>
      </c>
    </row>
    <row r="42" spans="3:8" ht="17.25" thickTop="1" thickBot="1">
      <c r="C42" s="31" t="s">
        <v>396</v>
      </c>
      <c r="D42" s="34" t="s">
        <v>109</v>
      </c>
      <c r="E42" s="17">
        <v>15</v>
      </c>
      <c r="F42" s="63">
        <f t="shared" si="1"/>
        <v>30</v>
      </c>
    </row>
    <row r="43" spans="3:8" ht="17.25" customHeight="1" thickTop="1" thickBot="1">
      <c r="C43" s="46" t="s">
        <v>397</v>
      </c>
      <c r="D43" s="24" t="s">
        <v>110</v>
      </c>
      <c r="E43" s="19">
        <v>6</v>
      </c>
      <c r="F43" s="63">
        <f t="shared" si="1"/>
        <v>21</v>
      </c>
    </row>
    <row r="44" spans="3:8" ht="13.5" customHeight="1" thickTop="1" thickBot="1">
      <c r="C44" s="46" t="s">
        <v>397</v>
      </c>
      <c r="D44" s="21" t="s">
        <v>111</v>
      </c>
      <c r="E44" s="22">
        <v>7</v>
      </c>
      <c r="F44" s="63">
        <f t="shared" si="1"/>
        <v>22</v>
      </c>
    </row>
    <row r="45" spans="3:8" ht="17.25" customHeight="1" thickTop="1" thickBot="1">
      <c r="C45" s="46" t="s">
        <v>398</v>
      </c>
      <c r="D45" s="24" t="s">
        <v>112</v>
      </c>
      <c r="E45" s="19">
        <v>2</v>
      </c>
      <c r="F45" s="63">
        <f t="shared" si="1"/>
        <v>17</v>
      </c>
    </row>
    <row r="46" spans="3:8" ht="13.5" customHeight="1" thickTop="1" thickBot="1">
      <c r="C46" s="46" t="s">
        <v>398</v>
      </c>
      <c r="D46" s="25" t="s">
        <v>113</v>
      </c>
      <c r="E46" s="22">
        <v>15</v>
      </c>
      <c r="F46" s="63">
        <f t="shared" si="1"/>
        <v>30</v>
      </c>
    </row>
    <row r="47" spans="3:8" ht="17.25" customHeight="1" thickTop="1" thickBot="1">
      <c r="C47" s="46" t="s">
        <v>399</v>
      </c>
      <c r="D47" s="24" t="s">
        <v>114</v>
      </c>
      <c r="E47" s="19">
        <v>5</v>
      </c>
      <c r="F47" s="63">
        <f t="shared" si="1"/>
        <v>20</v>
      </c>
    </row>
    <row r="48" spans="3:8" ht="17.25" customHeight="1" thickTop="1" thickBot="1">
      <c r="C48" s="46" t="s">
        <v>399</v>
      </c>
      <c r="D48" s="50" t="s">
        <v>141</v>
      </c>
      <c r="E48" s="51">
        <v>5</v>
      </c>
      <c r="F48" s="63">
        <f t="shared" si="1"/>
        <v>20</v>
      </c>
      <c r="H48" s="59"/>
    </row>
    <row r="49" spans="3:6" ht="17.25" customHeight="1" thickTop="1" thickBot="1">
      <c r="C49" s="46" t="s">
        <v>399</v>
      </c>
      <c r="D49" s="15" t="s">
        <v>115</v>
      </c>
      <c r="E49" s="20">
        <v>5</v>
      </c>
      <c r="F49" s="63">
        <f t="shared" si="1"/>
        <v>20</v>
      </c>
    </row>
    <row r="50" spans="3:6" ht="13.5" customHeight="1" thickTop="1" thickBot="1">
      <c r="C50" s="46" t="s">
        <v>399</v>
      </c>
      <c r="D50" s="21" t="s">
        <v>116</v>
      </c>
      <c r="E50" s="22">
        <v>5</v>
      </c>
      <c r="F50" s="63">
        <f t="shared" si="1"/>
        <v>20</v>
      </c>
    </row>
    <row r="51" spans="3:6" ht="17.25" thickTop="1" thickBot="1">
      <c r="C51" s="47" t="s">
        <v>400</v>
      </c>
      <c r="D51" s="26" t="s">
        <v>117</v>
      </c>
      <c r="E51" s="17">
        <v>15</v>
      </c>
      <c r="F51" s="63">
        <f t="shared" si="1"/>
        <v>30</v>
      </c>
    </row>
    <row r="52" spans="3:6" ht="27" thickTop="1" thickBot="1">
      <c r="C52" s="52" t="s">
        <v>121</v>
      </c>
      <c r="D52" s="53" t="s">
        <v>119</v>
      </c>
      <c r="E52" s="54"/>
      <c r="F52" s="64"/>
    </row>
    <row r="53" spans="3:6" ht="13.5" thickTop="1"/>
  </sheetData>
  <mergeCells count="2">
    <mergeCell ref="C4:H4"/>
    <mergeCell ref="C23:H2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O41"/>
  <sheetViews>
    <sheetView zoomScale="70" zoomScaleNormal="70" workbookViewId="0">
      <pane ySplit="1" topLeftCell="A2" activePane="bottomLeft" state="frozen"/>
      <selection pane="bottomLeft" activeCell="H19" sqref="H19"/>
    </sheetView>
  </sheetViews>
  <sheetFormatPr baseColWidth="10" defaultRowHeight="15"/>
  <cols>
    <col min="1" max="1" width="12" style="33" customWidth="1"/>
    <col min="2" max="2" width="14.28515625" style="33" customWidth="1"/>
    <col min="3" max="3" width="24.140625" style="33" customWidth="1"/>
    <col min="4" max="4" width="5.7109375" style="33" bestFit="1" customWidth="1"/>
    <col min="5" max="5" width="42.5703125" style="33" bestFit="1" customWidth="1"/>
    <col min="6" max="6" width="33.7109375" style="33" bestFit="1" customWidth="1"/>
    <col min="7" max="7" width="4.42578125" style="39" bestFit="1" customWidth="1"/>
    <col min="8" max="8" width="18.28515625" style="33" bestFit="1" customWidth="1"/>
    <col min="9" max="9" width="24.5703125" style="33" bestFit="1" customWidth="1"/>
    <col min="10" max="10" width="19.5703125" style="33" customWidth="1"/>
    <col min="11" max="11" width="22.42578125" style="33" customWidth="1"/>
    <col min="12" max="13" width="11.42578125" style="33"/>
    <col min="14" max="14" width="63" style="33" customWidth="1"/>
    <col min="15" max="16384" width="11.42578125" style="33"/>
  </cols>
  <sheetData>
    <row r="1" spans="1:14" ht="66" customHeight="1">
      <c r="A1" s="33" t="s">
        <v>132</v>
      </c>
      <c r="B1" s="66" t="s">
        <v>75</v>
      </c>
      <c r="C1" s="66" t="s">
        <v>138</v>
      </c>
      <c r="D1" s="60" t="s">
        <v>76</v>
      </c>
      <c r="E1" s="66" t="s">
        <v>77</v>
      </c>
      <c r="F1" s="66" t="s">
        <v>97</v>
      </c>
      <c r="G1" s="67" t="s">
        <v>78</v>
      </c>
      <c r="H1" s="66" t="s">
        <v>79</v>
      </c>
      <c r="I1" s="66" t="s">
        <v>80</v>
      </c>
      <c r="J1" s="60" t="s">
        <v>139</v>
      </c>
      <c r="K1" s="66" t="s">
        <v>386</v>
      </c>
      <c r="N1" s="88" t="s">
        <v>145</v>
      </c>
    </row>
    <row r="2" spans="1:14" customFormat="1">
      <c r="A2" s="33"/>
      <c r="B2" s="41">
        <v>9401004</v>
      </c>
      <c r="C2" s="41" t="str">
        <f>IF(B2="","",CONCATENATE(B2,A2))</f>
        <v>9401004</v>
      </c>
      <c r="D2" s="42" t="s">
        <v>81</v>
      </c>
      <c r="E2" s="42" t="s">
        <v>146</v>
      </c>
      <c r="F2" s="42" t="s">
        <v>186</v>
      </c>
      <c r="G2" s="43" t="s">
        <v>94</v>
      </c>
      <c r="H2" s="42" t="s">
        <v>226</v>
      </c>
      <c r="I2" s="42" t="s">
        <v>266</v>
      </c>
      <c r="J2" s="42" t="s">
        <v>306</v>
      </c>
      <c r="K2" s="42" t="s">
        <v>346</v>
      </c>
      <c r="L2" s="33"/>
      <c r="M2" s="33"/>
      <c r="N2" s="33"/>
    </row>
    <row r="3" spans="1:14" customFormat="1">
      <c r="A3" s="33" t="s">
        <v>135</v>
      </c>
      <c r="B3" s="41">
        <v>9401004</v>
      </c>
      <c r="C3" s="41" t="str">
        <f>IF(B3="","",CONCATENATE(B3,A3))</f>
        <v>9401004PLS</v>
      </c>
      <c r="D3" s="42" t="s">
        <v>81</v>
      </c>
      <c r="E3" s="42" t="s">
        <v>147</v>
      </c>
      <c r="F3" s="42" t="s">
        <v>187</v>
      </c>
      <c r="G3" s="43" t="s">
        <v>94</v>
      </c>
      <c r="H3" s="42" t="s">
        <v>227</v>
      </c>
      <c r="I3" s="42" t="s">
        <v>267</v>
      </c>
      <c r="J3" s="42" t="s">
        <v>307</v>
      </c>
      <c r="K3" s="42" t="s">
        <v>347</v>
      </c>
      <c r="L3" s="33"/>
      <c r="M3" s="33"/>
      <c r="N3" s="33"/>
    </row>
    <row r="4" spans="1:14" customFormat="1">
      <c r="A4" s="33" t="s">
        <v>133</v>
      </c>
      <c r="B4" s="41">
        <v>9401004</v>
      </c>
      <c r="C4" s="41" t="str">
        <f>IF(B4="","",CONCATENATE(B4,A4))</f>
        <v>9401004Contrat</v>
      </c>
      <c r="D4" s="33"/>
      <c r="E4" s="42" t="s">
        <v>148</v>
      </c>
      <c r="F4" s="42" t="s">
        <v>188</v>
      </c>
      <c r="G4" s="43" t="s">
        <v>94</v>
      </c>
      <c r="H4" s="42" t="s">
        <v>228</v>
      </c>
      <c r="I4" s="42" t="s">
        <v>268</v>
      </c>
      <c r="J4" s="42" t="s">
        <v>308</v>
      </c>
      <c r="K4" s="42" t="s">
        <v>348</v>
      </c>
      <c r="L4" s="33"/>
      <c r="M4" s="33"/>
      <c r="N4" s="33"/>
    </row>
    <row r="5" spans="1:14" customFormat="1">
      <c r="A5" s="33" t="s">
        <v>134</v>
      </c>
      <c r="B5" s="41">
        <v>9401004</v>
      </c>
      <c r="C5" s="41" t="str">
        <f>IF(B5="","",CONCATENATE(B5,A5))</f>
        <v>9401004Attachement</v>
      </c>
      <c r="D5" s="33"/>
      <c r="E5" s="42" t="s">
        <v>149</v>
      </c>
      <c r="F5" s="42" t="s">
        <v>189</v>
      </c>
      <c r="G5" s="43" t="s">
        <v>94</v>
      </c>
      <c r="H5" s="42" t="s">
        <v>229</v>
      </c>
      <c r="I5" s="42" t="s">
        <v>269</v>
      </c>
      <c r="J5" s="42" t="s">
        <v>309</v>
      </c>
      <c r="K5" s="42" t="s">
        <v>349</v>
      </c>
      <c r="L5" s="33"/>
      <c r="M5" s="33"/>
      <c r="N5" s="33"/>
    </row>
    <row r="6" spans="1:14" customFormat="1">
      <c r="A6" s="33" t="s">
        <v>144</v>
      </c>
      <c r="B6" s="41">
        <v>9401004</v>
      </c>
      <c r="C6" s="41" t="str">
        <f>IF(B6="","",CONCATENATE(B6,A6))</f>
        <v>9401004Conso</v>
      </c>
      <c r="D6" s="33"/>
      <c r="E6" s="42" t="s">
        <v>150</v>
      </c>
      <c r="F6" s="42" t="s">
        <v>190</v>
      </c>
      <c r="G6" s="43" t="s">
        <v>94</v>
      </c>
      <c r="H6" s="42" t="s">
        <v>230</v>
      </c>
      <c r="I6" s="42" t="s">
        <v>270</v>
      </c>
      <c r="J6" s="42" t="s">
        <v>310</v>
      </c>
      <c r="K6" s="42" t="s">
        <v>350</v>
      </c>
      <c r="L6" s="33"/>
      <c r="M6" s="33"/>
      <c r="N6" s="33"/>
    </row>
    <row r="7" spans="1:14" customFormat="1">
      <c r="A7" s="33"/>
      <c r="B7" s="41">
        <v>9401008</v>
      </c>
      <c r="C7" s="41" t="s">
        <v>90</v>
      </c>
      <c r="D7" s="42" t="s">
        <v>81</v>
      </c>
      <c r="E7" s="42" t="s">
        <v>151</v>
      </c>
      <c r="F7" s="42" t="s">
        <v>191</v>
      </c>
      <c r="G7" s="43" t="s">
        <v>89</v>
      </c>
      <c r="H7" s="42" t="s">
        <v>231</v>
      </c>
      <c r="I7" s="42" t="s">
        <v>271</v>
      </c>
      <c r="J7" s="42" t="s">
        <v>311</v>
      </c>
      <c r="K7" s="42" t="s">
        <v>351</v>
      </c>
      <c r="L7" s="33"/>
      <c r="M7" s="33"/>
      <c r="N7" s="33"/>
    </row>
    <row r="8" spans="1:14" customFormat="1">
      <c r="A8" s="33" t="s">
        <v>135</v>
      </c>
      <c r="B8" s="41">
        <v>9401008</v>
      </c>
      <c r="C8" s="41" t="s">
        <v>403</v>
      </c>
      <c r="D8" s="42" t="s">
        <v>81</v>
      </c>
      <c r="E8" s="42" t="s">
        <v>152</v>
      </c>
      <c r="F8" s="42" t="s">
        <v>192</v>
      </c>
      <c r="G8" s="43" t="s">
        <v>89</v>
      </c>
      <c r="H8" s="42" t="s">
        <v>232</v>
      </c>
      <c r="I8" s="42" t="s">
        <v>272</v>
      </c>
      <c r="J8" s="42" t="s">
        <v>312</v>
      </c>
      <c r="K8" s="42" t="s">
        <v>352</v>
      </c>
      <c r="L8" s="33"/>
      <c r="M8" s="33"/>
      <c r="N8" s="33"/>
    </row>
    <row r="9" spans="1:14" customFormat="1">
      <c r="A9" s="33" t="s">
        <v>133</v>
      </c>
      <c r="B9" s="41">
        <v>9401008</v>
      </c>
      <c r="C9" s="41" t="s">
        <v>404</v>
      </c>
      <c r="D9" s="33"/>
      <c r="E9" s="42" t="s">
        <v>153</v>
      </c>
      <c r="F9" s="42" t="s">
        <v>193</v>
      </c>
      <c r="G9" s="43" t="s">
        <v>89</v>
      </c>
      <c r="H9" s="42" t="s">
        <v>233</v>
      </c>
      <c r="I9" s="42" t="s">
        <v>273</v>
      </c>
      <c r="J9" s="42" t="s">
        <v>313</v>
      </c>
      <c r="K9" s="42" t="s">
        <v>353</v>
      </c>
      <c r="L9" s="33"/>
      <c r="M9" s="33"/>
      <c r="N9" s="33"/>
    </row>
    <row r="10" spans="1:14" customFormat="1">
      <c r="A10" s="33" t="s">
        <v>134</v>
      </c>
      <c r="B10" s="41">
        <v>9401008</v>
      </c>
      <c r="C10" s="41" t="s">
        <v>405</v>
      </c>
      <c r="D10" s="33"/>
      <c r="E10" s="42" t="s">
        <v>154</v>
      </c>
      <c r="F10" s="42" t="s">
        <v>194</v>
      </c>
      <c r="G10" s="43" t="s">
        <v>89</v>
      </c>
      <c r="H10" s="42" t="s">
        <v>234</v>
      </c>
      <c r="I10" s="42" t="s">
        <v>274</v>
      </c>
      <c r="J10" s="42" t="s">
        <v>314</v>
      </c>
      <c r="K10" s="42" t="s">
        <v>354</v>
      </c>
      <c r="L10" s="33"/>
      <c r="M10" s="33"/>
      <c r="N10" s="33"/>
    </row>
    <row r="11" spans="1:14" customFormat="1">
      <c r="A11" s="33" t="s">
        <v>144</v>
      </c>
      <c r="B11" s="41">
        <v>9401008</v>
      </c>
      <c r="C11" s="41" t="s">
        <v>406</v>
      </c>
      <c r="D11" s="33"/>
      <c r="E11" s="42" t="s">
        <v>155</v>
      </c>
      <c r="F11" s="42" t="s">
        <v>195</v>
      </c>
      <c r="G11" s="43" t="s">
        <v>89</v>
      </c>
      <c r="H11" s="42" t="s">
        <v>235</v>
      </c>
      <c r="I11" s="42" t="s">
        <v>275</v>
      </c>
      <c r="J11" s="42" t="s">
        <v>315</v>
      </c>
      <c r="K11" s="42" t="s">
        <v>355</v>
      </c>
      <c r="L11" s="33"/>
      <c r="M11" s="33"/>
      <c r="N11" s="33"/>
    </row>
    <row r="12" spans="1:14" customFormat="1">
      <c r="A12" s="33"/>
      <c r="B12" s="41">
        <v>9401013</v>
      </c>
      <c r="C12" s="41" t="s">
        <v>95</v>
      </c>
      <c r="D12" s="42" t="s">
        <v>81</v>
      </c>
      <c r="E12" s="42" t="s">
        <v>156</v>
      </c>
      <c r="F12" s="42" t="s">
        <v>196</v>
      </c>
      <c r="G12" s="43" t="s">
        <v>85</v>
      </c>
      <c r="H12" s="42" t="s">
        <v>236</v>
      </c>
      <c r="I12" s="42" t="s">
        <v>276</v>
      </c>
      <c r="J12" s="42" t="s">
        <v>316</v>
      </c>
      <c r="K12" s="42" t="s">
        <v>356</v>
      </c>
      <c r="L12" s="33"/>
      <c r="M12" s="33"/>
      <c r="N12" s="33"/>
    </row>
    <row r="13" spans="1:14" customFormat="1">
      <c r="A13" s="33" t="s">
        <v>135</v>
      </c>
      <c r="B13" s="41">
        <v>9401013</v>
      </c>
      <c r="C13" s="41" t="s">
        <v>407</v>
      </c>
      <c r="D13" s="42" t="s">
        <v>81</v>
      </c>
      <c r="E13" s="42" t="s">
        <v>157</v>
      </c>
      <c r="F13" s="42" t="s">
        <v>197</v>
      </c>
      <c r="G13" s="43" t="s">
        <v>85</v>
      </c>
      <c r="H13" s="42" t="s">
        <v>237</v>
      </c>
      <c r="I13" s="42" t="s">
        <v>277</v>
      </c>
      <c r="J13" s="42" t="s">
        <v>317</v>
      </c>
      <c r="K13" s="42" t="s">
        <v>357</v>
      </c>
      <c r="L13" s="33"/>
      <c r="M13" s="33"/>
      <c r="N13" s="33"/>
    </row>
    <row r="14" spans="1:14" customFormat="1">
      <c r="A14" s="33" t="s">
        <v>133</v>
      </c>
      <c r="B14" s="41">
        <v>9401013</v>
      </c>
      <c r="C14" s="41" t="s">
        <v>408</v>
      </c>
      <c r="D14" s="33"/>
      <c r="E14" s="42" t="s">
        <v>158</v>
      </c>
      <c r="F14" s="42" t="s">
        <v>198</v>
      </c>
      <c r="G14" s="43" t="s">
        <v>85</v>
      </c>
      <c r="H14" s="42" t="s">
        <v>238</v>
      </c>
      <c r="I14" s="42" t="s">
        <v>278</v>
      </c>
      <c r="J14" s="42" t="s">
        <v>318</v>
      </c>
      <c r="K14" s="42" t="s">
        <v>358</v>
      </c>
      <c r="L14" s="33"/>
      <c r="M14" s="33"/>
      <c r="N14" s="33"/>
    </row>
    <row r="15" spans="1:14" customFormat="1">
      <c r="A15" s="33" t="s">
        <v>134</v>
      </c>
      <c r="B15" s="41">
        <v>9401013</v>
      </c>
      <c r="C15" s="41" t="s">
        <v>409</v>
      </c>
      <c r="D15" s="33"/>
      <c r="E15" s="42" t="s">
        <v>159</v>
      </c>
      <c r="F15" s="42" t="s">
        <v>199</v>
      </c>
      <c r="G15" s="43" t="s">
        <v>85</v>
      </c>
      <c r="H15" s="42" t="s">
        <v>239</v>
      </c>
      <c r="I15" s="42" t="s">
        <v>279</v>
      </c>
      <c r="J15" s="42" t="s">
        <v>319</v>
      </c>
      <c r="K15" s="42" t="s">
        <v>359</v>
      </c>
      <c r="L15" s="33"/>
      <c r="M15" s="33"/>
      <c r="N15" s="33"/>
    </row>
    <row r="16" spans="1:14" customFormat="1">
      <c r="A16" s="33" t="s">
        <v>144</v>
      </c>
      <c r="B16" s="41">
        <v>9401013</v>
      </c>
      <c r="C16" s="41" t="s">
        <v>410</v>
      </c>
      <c r="D16" s="33"/>
      <c r="E16" s="42" t="s">
        <v>160</v>
      </c>
      <c r="F16" s="42" t="s">
        <v>200</v>
      </c>
      <c r="G16" s="43" t="s">
        <v>85</v>
      </c>
      <c r="H16" s="42" t="s">
        <v>240</v>
      </c>
      <c r="I16" s="42" t="s">
        <v>280</v>
      </c>
      <c r="J16" s="42" t="s">
        <v>320</v>
      </c>
      <c r="K16" s="42" t="s">
        <v>360</v>
      </c>
      <c r="L16" s="33"/>
      <c r="M16" s="33"/>
      <c r="N16" s="33"/>
    </row>
    <row r="17" spans="1:15" customFormat="1">
      <c r="A17" s="33"/>
      <c r="B17" s="41">
        <v>9401336</v>
      </c>
      <c r="C17" s="41" t="s">
        <v>83</v>
      </c>
      <c r="D17" s="42" t="s">
        <v>81</v>
      </c>
      <c r="E17" s="42" t="s">
        <v>161</v>
      </c>
      <c r="F17" s="42" t="s">
        <v>201</v>
      </c>
      <c r="G17" s="43" t="s">
        <v>84</v>
      </c>
      <c r="H17" s="42" t="s">
        <v>241</v>
      </c>
      <c r="I17" s="42" t="s">
        <v>281</v>
      </c>
      <c r="J17" s="42" t="s">
        <v>321</v>
      </c>
      <c r="K17" s="42" t="s">
        <v>361</v>
      </c>
      <c r="L17" s="33"/>
      <c r="M17" s="33"/>
      <c r="N17" s="33"/>
      <c r="O17" s="33"/>
    </row>
    <row r="18" spans="1:15" customFormat="1">
      <c r="A18" s="33" t="s">
        <v>135</v>
      </c>
      <c r="B18" s="41">
        <v>9401336</v>
      </c>
      <c r="C18" s="41" t="s">
        <v>411</v>
      </c>
      <c r="D18" s="42" t="s">
        <v>81</v>
      </c>
      <c r="E18" s="42" t="s">
        <v>162</v>
      </c>
      <c r="F18" s="42" t="s">
        <v>202</v>
      </c>
      <c r="G18" s="43" t="s">
        <v>84</v>
      </c>
      <c r="H18" s="42" t="s">
        <v>242</v>
      </c>
      <c r="I18" s="42" t="s">
        <v>282</v>
      </c>
      <c r="J18" s="42" t="s">
        <v>322</v>
      </c>
      <c r="K18" s="42" t="s">
        <v>362</v>
      </c>
      <c r="L18" s="33"/>
      <c r="M18" s="33"/>
      <c r="N18" s="33"/>
      <c r="O18" s="33"/>
    </row>
    <row r="19" spans="1:15" customFormat="1">
      <c r="A19" s="33" t="s">
        <v>133</v>
      </c>
      <c r="B19" s="41">
        <v>9401336</v>
      </c>
      <c r="C19" s="41" t="s">
        <v>412</v>
      </c>
      <c r="D19" s="33"/>
      <c r="E19" s="42" t="s">
        <v>163</v>
      </c>
      <c r="F19" s="42" t="s">
        <v>203</v>
      </c>
      <c r="G19" s="43" t="s">
        <v>84</v>
      </c>
      <c r="H19" s="42" t="s">
        <v>243</v>
      </c>
      <c r="I19" s="42" t="s">
        <v>283</v>
      </c>
      <c r="J19" s="42" t="s">
        <v>323</v>
      </c>
      <c r="K19" s="42" t="s">
        <v>363</v>
      </c>
      <c r="L19" s="33"/>
      <c r="M19" s="33"/>
      <c r="N19" s="33"/>
      <c r="O19" s="33"/>
    </row>
    <row r="20" spans="1:15" customFormat="1">
      <c r="A20" s="33" t="s">
        <v>134</v>
      </c>
      <c r="B20" s="41">
        <v>9401336</v>
      </c>
      <c r="C20" s="41" t="s">
        <v>413</v>
      </c>
      <c r="D20" s="33"/>
      <c r="E20" s="42" t="s">
        <v>164</v>
      </c>
      <c r="F20" s="42" t="s">
        <v>204</v>
      </c>
      <c r="G20" s="43" t="s">
        <v>84</v>
      </c>
      <c r="H20" s="42" t="s">
        <v>244</v>
      </c>
      <c r="I20" s="42" t="s">
        <v>284</v>
      </c>
      <c r="J20" s="42" t="s">
        <v>324</v>
      </c>
      <c r="K20" s="42" t="s">
        <v>364</v>
      </c>
      <c r="L20" s="33"/>
      <c r="M20" s="33"/>
      <c r="N20" s="33"/>
      <c r="O20" s="33"/>
    </row>
    <row r="21" spans="1:15" customFormat="1">
      <c r="A21" s="33" t="s">
        <v>144</v>
      </c>
      <c r="B21" s="41">
        <v>9401336</v>
      </c>
      <c r="C21" s="41" t="s">
        <v>414</v>
      </c>
      <c r="D21" s="33"/>
      <c r="E21" s="42" t="s">
        <v>165</v>
      </c>
      <c r="F21" s="42" t="s">
        <v>205</v>
      </c>
      <c r="G21" s="43" t="s">
        <v>84</v>
      </c>
      <c r="H21" s="42" t="s">
        <v>245</v>
      </c>
      <c r="I21" s="42" t="s">
        <v>285</v>
      </c>
      <c r="J21" s="42" t="s">
        <v>325</v>
      </c>
      <c r="K21" s="42" t="s">
        <v>365</v>
      </c>
      <c r="L21" s="33"/>
      <c r="M21" s="33"/>
      <c r="N21" s="33"/>
      <c r="O21" s="33"/>
    </row>
    <row r="22" spans="1:15" customFormat="1">
      <c r="A22" s="33"/>
      <c r="B22" s="41">
        <v>9401415</v>
      </c>
      <c r="C22" s="41" t="s">
        <v>92</v>
      </c>
      <c r="D22" s="42" t="s">
        <v>81</v>
      </c>
      <c r="E22" s="42" t="s">
        <v>166</v>
      </c>
      <c r="F22" s="42" t="s">
        <v>206</v>
      </c>
      <c r="G22" s="43" t="s">
        <v>91</v>
      </c>
      <c r="H22" s="42" t="s">
        <v>246</v>
      </c>
      <c r="I22" s="42" t="s">
        <v>286</v>
      </c>
      <c r="J22" s="42" t="s">
        <v>326</v>
      </c>
      <c r="K22" s="42" t="s">
        <v>366</v>
      </c>
      <c r="L22" s="33"/>
      <c r="M22" s="33"/>
      <c r="N22" s="33"/>
      <c r="O22" s="33"/>
    </row>
    <row r="23" spans="1:15" customFormat="1">
      <c r="A23" s="33" t="s">
        <v>135</v>
      </c>
      <c r="B23" s="41">
        <v>9401415</v>
      </c>
      <c r="C23" s="41" t="s">
        <v>415</v>
      </c>
      <c r="D23" s="42" t="s">
        <v>81</v>
      </c>
      <c r="E23" s="42" t="s">
        <v>167</v>
      </c>
      <c r="F23" s="42" t="s">
        <v>207</v>
      </c>
      <c r="G23" s="43" t="s">
        <v>91</v>
      </c>
      <c r="H23" s="42" t="s">
        <v>247</v>
      </c>
      <c r="I23" s="42" t="s">
        <v>287</v>
      </c>
      <c r="J23" s="42" t="s">
        <v>327</v>
      </c>
      <c r="K23" s="42" t="s">
        <v>367</v>
      </c>
      <c r="L23" s="33"/>
      <c r="M23" s="33"/>
      <c r="N23" s="33"/>
      <c r="O23" s="33"/>
    </row>
    <row r="24" spans="1:15" customFormat="1">
      <c r="A24" s="33" t="s">
        <v>133</v>
      </c>
      <c r="B24" s="41">
        <v>9401415</v>
      </c>
      <c r="C24" s="41" t="s">
        <v>416</v>
      </c>
      <c r="D24" s="33"/>
      <c r="E24" s="42" t="s">
        <v>168</v>
      </c>
      <c r="F24" s="42" t="s">
        <v>208</v>
      </c>
      <c r="G24" s="43" t="s">
        <v>91</v>
      </c>
      <c r="H24" s="42" t="s">
        <v>248</v>
      </c>
      <c r="I24" s="42" t="s">
        <v>288</v>
      </c>
      <c r="J24" s="42" t="s">
        <v>328</v>
      </c>
      <c r="K24" s="42" t="s">
        <v>368</v>
      </c>
      <c r="L24" s="33"/>
      <c r="M24" s="33"/>
      <c r="N24" s="33"/>
      <c r="O24" s="33"/>
    </row>
    <row r="25" spans="1:15" customFormat="1">
      <c r="A25" s="33" t="s">
        <v>134</v>
      </c>
      <c r="B25" s="41">
        <v>9401415</v>
      </c>
      <c r="C25" s="41" t="s">
        <v>417</v>
      </c>
      <c r="D25" s="33"/>
      <c r="E25" s="42" t="s">
        <v>169</v>
      </c>
      <c r="F25" s="42" t="s">
        <v>209</v>
      </c>
      <c r="G25" s="43" t="s">
        <v>91</v>
      </c>
      <c r="H25" s="42" t="s">
        <v>249</v>
      </c>
      <c r="I25" s="42" t="s">
        <v>289</v>
      </c>
      <c r="J25" s="42" t="s">
        <v>329</v>
      </c>
      <c r="K25" s="42" t="s">
        <v>369</v>
      </c>
      <c r="L25" s="33"/>
      <c r="M25" s="33"/>
      <c r="N25" s="33"/>
      <c r="O25" s="33"/>
    </row>
    <row r="26" spans="1:15" customFormat="1">
      <c r="A26" s="33" t="s">
        <v>144</v>
      </c>
      <c r="B26" s="41">
        <v>9401415</v>
      </c>
      <c r="C26" s="41" t="s">
        <v>418</v>
      </c>
      <c r="D26" s="33"/>
      <c r="E26" s="42" t="s">
        <v>170</v>
      </c>
      <c r="F26" s="42" t="s">
        <v>210</v>
      </c>
      <c r="G26" s="43" t="s">
        <v>91</v>
      </c>
      <c r="H26" s="42" t="s">
        <v>250</v>
      </c>
      <c r="I26" s="42" t="s">
        <v>290</v>
      </c>
      <c r="J26" s="42" t="s">
        <v>330</v>
      </c>
      <c r="K26" s="42" t="s">
        <v>370</v>
      </c>
      <c r="L26" s="33"/>
      <c r="M26" s="33"/>
      <c r="N26" s="33"/>
      <c r="O26" s="33"/>
    </row>
    <row r="27" spans="1:15" customFormat="1">
      <c r="A27" s="33"/>
      <c r="B27" s="41">
        <v>9401494</v>
      </c>
      <c r="C27" s="41" t="s">
        <v>86</v>
      </c>
      <c r="D27" s="42" t="s">
        <v>81</v>
      </c>
      <c r="E27" s="42" t="s">
        <v>171</v>
      </c>
      <c r="F27" s="42" t="s">
        <v>211</v>
      </c>
      <c r="G27" s="43" t="s">
        <v>84</v>
      </c>
      <c r="H27" s="42" t="s">
        <v>251</v>
      </c>
      <c r="I27" s="42" t="s">
        <v>291</v>
      </c>
      <c r="J27" s="42" t="s">
        <v>331</v>
      </c>
      <c r="K27" s="42" t="s">
        <v>371</v>
      </c>
      <c r="L27" s="33"/>
      <c r="M27" s="33"/>
      <c r="N27" s="33"/>
      <c r="O27" s="33"/>
    </row>
    <row r="28" spans="1:15" customFormat="1">
      <c r="A28" s="33" t="s">
        <v>135</v>
      </c>
      <c r="B28" s="41">
        <v>9401494</v>
      </c>
      <c r="C28" s="41" t="s">
        <v>419</v>
      </c>
      <c r="D28" s="42" t="s">
        <v>81</v>
      </c>
      <c r="E28" s="42" t="s">
        <v>172</v>
      </c>
      <c r="F28" s="42" t="s">
        <v>212</v>
      </c>
      <c r="G28" s="43" t="s">
        <v>84</v>
      </c>
      <c r="H28" s="42" t="s">
        <v>252</v>
      </c>
      <c r="I28" s="42" t="s">
        <v>292</v>
      </c>
      <c r="J28" s="42" t="s">
        <v>332</v>
      </c>
      <c r="K28" s="42" t="s">
        <v>372</v>
      </c>
      <c r="L28" s="33"/>
      <c r="M28" s="33"/>
      <c r="N28" s="33"/>
      <c r="O28" s="33"/>
    </row>
    <row r="29" spans="1:15" customFormat="1">
      <c r="A29" s="33" t="s">
        <v>133</v>
      </c>
      <c r="B29" s="41">
        <v>9401494</v>
      </c>
      <c r="C29" s="41" t="s">
        <v>420</v>
      </c>
      <c r="D29" s="33"/>
      <c r="E29" s="42" t="s">
        <v>173</v>
      </c>
      <c r="F29" s="42" t="s">
        <v>213</v>
      </c>
      <c r="G29" s="43" t="s">
        <v>84</v>
      </c>
      <c r="H29" s="42" t="s">
        <v>253</v>
      </c>
      <c r="I29" s="42" t="s">
        <v>293</v>
      </c>
      <c r="J29" s="42" t="s">
        <v>333</v>
      </c>
      <c r="K29" s="42" t="s">
        <v>373</v>
      </c>
      <c r="L29" s="33"/>
      <c r="M29" s="33"/>
      <c r="N29" s="33"/>
      <c r="O29" s="33"/>
    </row>
    <row r="30" spans="1:15" customFormat="1">
      <c r="A30" s="33" t="s">
        <v>134</v>
      </c>
      <c r="B30" s="41">
        <v>9401494</v>
      </c>
      <c r="C30" s="41" t="s">
        <v>421</v>
      </c>
      <c r="D30" s="33"/>
      <c r="E30" s="42" t="s">
        <v>174</v>
      </c>
      <c r="F30" s="42" t="s">
        <v>214</v>
      </c>
      <c r="G30" s="43" t="s">
        <v>84</v>
      </c>
      <c r="H30" s="42" t="s">
        <v>254</v>
      </c>
      <c r="I30" s="42" t="s">
        <v>294</v>
      </c>
      <c r="J30" s="42" t="s">
        <v>334</v>
      </c>
      <c r="K30" s="42" t="s">
        <v>374</v>
      </c>
      <c r="L30" s="33"/>
      <c r="M30" s="33"/>
      <c r="N30" s="33"/>
      <c r="O30" s="33"/>
    </row>
    <row r="31" spans="1:15" customFormat="1">
      <c r="A31" s="33" t="s">
        <v>144</v>
      </c>
      <c r="B31" s="41">
        <v>9401494</v>
      </c>
      <c r="C31" s="41" t="s">
        <v>422</v>
      </c>
      <c r="D31" s="33"/>
      <c r="E31" s="42" t="s">
        <v>175</v>
      </c>
      <c r="F31" s="42" t="s">
        <v>215</v>
      </c>
      <c r="G31" s="43" t="s">
        <v>84</v>
      </c>
      <c r="H31" s="42" t="s">
        <v>255</v>
      </c>
      <c r="I31" s="42" t="s">
        <v>295</v>
      </c>
      <c r="J31" s="42" t="s">
        <v>335</v>
      </c>
      <c r="K31" s="42" t="s">
        <v>375</v>
      </c>
      <c r="L31" s="33"/>
      <c r="M31" s="33"/>
      <c r="N31" s="33"/>
      <c r="O31" s="33"/>
    </row>
    <row r="32" spans="1:15">
      <c r="B32" s="41">
        <v>9401503</v>
      </c>
      <c r="C32" s="41" t="s">
        <v>93</v>
      </c>
      <c r="D32" s="42" t="s">
        <v>81</v>
      </c>
      <c r="E32" s="42" t="s">
        <v>176</v>
      </c>
      <c r="F32" s="42" t="s">
        <v>216</v>
      </c>
      <c r="G32" s="43" t="s">
        <v>91</v>
      </c>
      <c r="H32" s="42" t="s">
        <v>256</v>
      </c>
      <c r="I32" s="42" t="s">
        <v>296</v>
      </c>
      <c r="J32" s="42" t="s">
        <v>336</v>
      </c>
      <c r="K32" s="42" t="s">
        <v>376</v>
      </c>
    </row>
    <row r="33" spans="1:11">
      <c r="A33" s="33" t="s">
        <v>135</v>
      </c>
      <c r="B33" s="41">
        <v>9401503</v>
      </c>
      <c r="C33" s="41" t="s">
        <v>423</v>
      </c>
      <c r="D33" s="42" t="s">
        <v>81</v>
      </c>
      <c r="E33" s="42" t="s">
        <v>177</v>
      </c>
      <c r="F33" s="42" t="s">
        <v>217</v>
      </c>
      <c r="G33" s="43" t="s">
        <v>91</v>
      </c>
      <c r="H33" s="42" t="s">
        <v>257</v>
      </c>
      <c r="I33" s="42" t="s">
        <v>297</v>
      </c>
      <c r="J33" s="42" t="s">
        <v>337</v>
      </c>
      <c r="K33" s="42" t="s">
        <v>377</v>
      </c>
    </row>
    <row r="34" spans="1:11">
      <c r="A34" s="33" t="s">
        <v>133</v>
      </c>
      <c r="B34" s="41">
        <v>9401503</v>
      </c>
      <c r="C34" s="41" t="s">
        <v>424</v>
      </c>
      <c r="E34" s="42" t="s">
        <v>178</v>
      </c>
      <c r="F34" s="42" t="s">
        <v>218</v>
      </c>
      <c r="G34" s="43" t="s">
        <v>91</v>
      </c>
      <c r="H34" s="42" t="s">
        <v>258</v>
      </c>
      <c r="I34" s="42" t="s">
        <v>298</v>
      </c>
      <c r="J34" s="42" t="s">
        <v>338</v>
      </c>
      <c r="K34" s="42" t="s">
        <v>378</v>
      </c>
    </row>
    <row r="35" spans="1:11">
      <c r="A35" s="33" t="s">
        <v>134</v>
      </c>
      <c r="B35" s="41">
        <v>9401503</v>
      </c>
      <c r="C35" s="41" t="s">
        <v>425</v>
      </c>
      <c r="E35" s="42" t="s">
        <v>179</v>
      </c>
      <c r="F35" s="42" t="s">
        <v>219</v>
      </c>
      <c r="G35" s="43" t="s">
        <v>91</v>
      </c>
      <c r="H35" s="42" t="s">
        <v>259</v>
      </c>
      <c r="I35" s="42" t="s">
        <v>299</v>
      </c>
      <c r="J35" s="42" t="s">
        <v>339</v>
      </c>
      <c r="K35" s="42" t="s">
        <v>379</v>
      </c>
    </row>
    <row r="36" spans="1:11">
      <c r="A36" s="33" t="s">
        <v>144</v>
      </c>
      <c r="B36" s="41">
        <v>9401503</v>
      </c>
      <c r="C36" s="41" t="s">
        <v>426</v>
      </c>
      <c r="E36" s="42" t="s">
        <v>180</v>
      </c>
      <c r="F36" s="42" t="s">
        <v>220</v>
      </c>
      <c r="G36" s="43" t="s">
        <v>91</v>
      </c>
      <c r="H36" s="42" t="s">
        <v>260</v>
      </c>
      <c r="I36" s="42" t="s">
        <v>300</v>
      </c>
      <c r="J36" s="42" t="s">
        <v>340</v>
      </c>
      <c r="K36" s="42" t="s">
        <v>380</v>
      </c>
    </row>
    <row r="37" spans="1:11">
      <c r="B37" s="41">
        <v>9403733</v>
      </c>
      <c r="C37" s="41" t="s">
        <v>88</v>
      </c>
      <c r="D37" s="42" t="s">
        <v>81</v>
      </c>
      <c r="E37" s="42" t="s">
        <v>181</v>
      </c>
      <c r="F37" s="42" t="s">
        <v>221</v>
      </c>
      <c r="G37" s="43" t="s">
        <v>87</v>
      </c>
      <c r="H37" s="42" t="s">
        <v>261</v>
      </c>
      <c r="I37" s="42" t="s">
        <v>301</v>
      </c>
      <c r="J37" s="42" t="s">
        <v>341</v>
      </c>
      <c r="K37" s="42" t="s">
        <v>381</v>
      </c>
    </row>
    <row r="38" spans="1:11">
      <c r="A38" s="33" t="s">
        <v>135</v>
      </c>
      <c r="B38" s="41">
        <v>9403733</v>
      </c>
      <c r="C38" s="41" t="s">
        <v>427</v>
      </c>
      <c r="D38" s="42" t="s">
        <v>81</v>
      </c>
      <c r="E38" s="42" t="s">
        <v>182</v>
      </c>
      <c r="F38" s="42" t="s">
        <v>222</v>
      </c>
      <c r="G38" s="43" t="s">
        <v>87</v>
      </c>
      <c r="H38" s="42" t="s">
        <v>262</v>
      </c>
      <c r="I38" s="42" t="s">
        <v>302</v>
      </c>
      <c r="J38" s="42" t="s">
        <v>342</v>
      </c>
      <c r="K38" s="42" t="s">
        <v>382</v>
      </c>
    </row>
    <row r="39" spans="1:11">
      <c r="A39" s="33" t="s">
        <v>133</v>
      </c>
      <c r="B39" s="41">
        <v>9403733</v>
      </c>
      <c r="C39" s="41" t="s">
        <v>428</v>
      </c>
      <c r="E39" s="42" t="s">
        <v>183</v>
      </c>
      <c r="F39" s="42" t="s">
        <v>223</v>
      </c>
      <c r="G39" s="43" t="s">
        <v>87</v>
      </c>
      <c r="H39" s="42" t="s">
        <v>263</v>
      </c>
      <c r="I39" s="42" t="s">
        <v>303</v>
      </c>
      <c r="J39" s="42" t="s">
        <v>343</v>
      </c>
      <c r="K39" s="42" t="s">
        <v>383</v>
      </c>
    </row>
    <row r="40" spans="1:11">
      <c r="A40" s="33" t="s">
        <v>134</v>
      </c>
      <c r="B40" s="41">
        <v>9403733</v>
      </c>
      <c r="C40" s="41" t="s">
        <v>429</v>
      </c>
      <c r="E40" s="42" t="s">
        <v>184</v>
      </c>
      <c r="F40" s="42" t="s">
        <v>224</v>
      </c>
      <c r="G40" s="43" t="s">
        <v>87</v>
      </c>
      <c r="H40" s="42" t="s">
        <v>264</v>
      </c>
      <c r="I40" s="42" t="s">
        <v>304</v>
      </c>
      <c r="J40" s="42" t="s">
        <v>344</v>
      </c>
      <c r="K40" s="42" t="s">
        <v>384</v>
      </c>
    </row>
    <row r="41" spans="1:11">
      <c r="A41" s="33" t="s">
        <v>144</v>
      </c>
      <c r="B41" s="41">
        <v>9403733</v>
      </c>
      <c r="C41" s="41" t="s">
        <v>430</v>
      </c>
      <c r="E41" s="42" t="s">
        <v>185</v>
      </c>
      <c r="F41" s="42" t="s">
        <v>225</v>
      </c>
      <c r="G41" s="43" t="s">
        <v>87</v>
      </c>
      <c r="H41" s="42" t="s">
        <v>265</v>
      </c>
      <c r="I41" s="42" t="s">
        <v>305</v>
      </c>
      <c r="J41" s="42" t="s">
        <v>345</v>
      </c>
      <c r="K41" s="42" t="s">
        <v>385</v>
      </c>
    </row>
  </sheetData>
  <autoFilter ref="A1:N3">
    <filterColumn colId="2"/>
  </autoFilter>
  <sortState ref="A2:L10000">
    <sortCondition ref="B2:B10000"/>
  </sortState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O40"/>
  <sheetViews>
    <sheetView topLeftCell="A17" workbookViewId="0">
      <selection sqref="A1:XFD40"/>
    </sheetView>
  </sheetViews>
  <sheetFormatPr baseColWidth="10" defaultRowHeight="12.75"/>
  <sheetData>
    <row r="1" spans="1:15" ht="15">
      <c r="A1" s="33"/>
      <c r="B1" s="41">
        <v>9401004</v>
      </c>
      <c r="C1" s="41" t="str">
        <f>IF(B1="","",CONCATENATE(B1,A1))</f>
        <v>9401004</v>
      </c>
      <c r="D1" s="42" t="s">
        <v>81</v>
      </c>
      <c r="E1" s="42" t="s">
        <v>146</v>
      </c>
      <c r="F1" s="42" t="s">
        <v>186</v>
      </c>
      <c r="G1" s="43" t="s">
        <v>94</v>
      </c>
      <c r="H1" s="42" t="s">
        <v>226</v>
      </c>
      <c r="I1" s="42" t="s">
        <v>266</v>
      </c>
      <c r="J1" s="42" t="s">
        <v>306</v>
      </c>
      <c r="K1" s="42" t="s">
        <v>346</v>
      </c>
      <c r="L1" s="33"/>
      <c r="M1" s="33"/>
      <c r="N1" s="33"/>
    </row>
    <row r="2" spans="1:15" ht="15">
      <c r="A2" s="33" t="s">
        <v>135</v>
      </c>
      <c r="B2" s="41">
        <v>9401004</v>
      </c>
      <c r="C2" s="41" t="str">
        <f>IF(B2="","",CONCATENATE(B2,A2))</f>
        <v>9401004PLS</v>
      </c>
      <c r="D2" s="42" t="s">
        <v>81</v>
      </c>
      <c r="E2" s="42" t="s">
        <v>147</v>
      </c>
      <c r="F2" s="42" t="s">
        <v>187</v>
      </c>
      <c r="G2" s="43" t="s">
        <v>94</v>
      </c>
      <c r="H2" s="42" t="s">
        <v>227</v>
      </c>
      <c r="I2" s="42" t="s">
        <v>267</v>
      </c>
      <c r="J2" s="42" t="s">
        <v>307</v>
      </c>
      <c r="K2" s="42" t="s">
        <v>347</v>
      </c>
      <c r="L2" s="33"/>
      <c r="M2" s="33"/>
      <c r="N2" s="33"/>
    </row>
    <row r="3" spans="1:15" ht="15">
      <c r="A3" s="33" t="s">
        <v>133</v>
      </c>
      <c r="B3" s="41">
        <v>9401004</v>
      </c>
      <c r="C3" s="41" t="str">
        <f>IF(B3="","",CONCATENATE(B3,A3))</f>
        <v>9401004Contrat</v>
      </c>
      <c r="D3" s="33"/>
      <c r="E3" s="42" t="s">
        <v>148</v>
      </c>
      <c r="F3" s="42" t="s">
        <v>188</v>
      </c>
      <c r="G3" s="43" t="s">
        <v>94</v>
      </c>
      <c r="H3" s="42" t="s">
        <v>228</v>
      </c>
      <c r="I3" s="42" t="s">
        <v>268</v>
      </c>
      <c r="J3" s="42" t="s">
        <v>308</v>
      </c>
      <c r="K3" s="42" t="s">
        <v>348</v>
      </c>
      <c r="L3" s="33"/>
      <c r="M3" s="33"/>
      <c r="N3" s="33"/>
    </row>
    <row r="4" spans="1:15" ht="15">
      <c r="A4" s="33" t="s">
        <v>134</v>
      </c>
      <c r="B4" s="41">
        <v>9401004</v>
      </c>
      <c r="C4" s="41" t="str">
        <f>IF(B4="","",CONCATENATE(B4,A4))</f>
        <v>9401004Attachement</v>
      </c>
      <c r="D4" s="33"/>
      <c r="E4" s="42" t="s">
        <v>149</v>
      </c>
      <c r="F4" s="42" t="s">
        <v>189</v>
      </c>
      <c r="G4" s="43" t="s">
        <v>94</v>
      </c>
      <c r="H4" s="42" t="s">
        <v>229</v>
      </c>
      <c r="I4" s="42" t="s">
        <v>269</v>
      </c>
      <c r="J4" s="42" t="s">
        <v>309</v>
      </c>
      <c r="K4" s="42" t="s">
        <v>349</v>
      </c>
      <c r="L4" s="33"/>
      <c r="M4" s="33"/>
      <c r="N4" s="33"/>
    </row>
    <row r="5" spans="1:15" ht="15">
      <c r="A5" s="33" t="s">
        <v>144</v>
      </c>
      <c r="B5" s="41">
        <v>9401004</v>
      </c>
      <c r="C5" s="41" t="str">
        <f>IF(B5="","",CONCATENATE(B5,A5))</f>
        <v>9401004Conso</v>
      </c>
      <c r="D5" s="33"/>
      <c r="E5" s="42" t="s">
        <v>150</v>
      </c>
      <c r="F5" s="42" t="s">
        <v>190</v>
      </c>
      <c r="G5" s="43" t="s">
        <v>94</v>
      </c>
      <c r="H5" s="42" t="s">
        <v>230</v>
      </c>
      <c r="I5" s="42" t="s">
        <v>270</v>
      </c>
      <c r="J5" s="42" t="s">
        <v>310</v>
      </c>
      <c r="K5" s="42" t="s">
        <v>350</v>
      </c>
      <c r="L5" s="33"/>
      <c r="M5" s="33"/>
      <c r="N5" s="33"/>
    </row>
    <row r="6" spans="1:15" ht="15">
      <c r="A6" s="33"/>
      <c r="B6" s="41">
        <v>9401008</v>
      </c>
      <c r="C6" s="41" t="s">
        <v>90</v>
      </c>
      <c r="D6" s="42" t="s">
        <v>81</v>
      </c>
      <c r="E6" s="42" t="s">
        <v>151</v>
      </c>
      <c r="F6" s="42" t="s">
        <v>191</v>
      </c>
      <c r="G6" s="43" t="s">
        <v>89</v>
      </c>
      <c r="H6" s="42" t="s">
        <v>231</v>
      </c>
      <c r="I6" s="42" t="s">
        <v>271</v>
      </c>
      <c r="J6" s="42" t="s">
        <v>311</v>
      </c>
      <c r="K6" s="42" t="s">
        <v>351</v>
      </c>
      <c r="L6" s="33"/>
      <c r="M6" s="33"/>
      <c r="N6" s="33"/>
    </row>
    <row r="7" spans="1:15" ht="15">
      <c r="A7" s="33" t="s">
        <v>135</v>
      </c>
      <c r="B7" s="41">
        <v>9401008</v>
      </c>
      <c r="C7" s="41" t="s">
        <v>403</v>
      </c>
      <c r="D7" s="42" t="s">
        <v>81</v>
      </c>
      <c r="E7" s="42" t="s">
        <v>152</v>
      </c>
      <c r="F7" s="42" t="s">
        <v>192</v>
      </c>
      <c r="G7" s="43" t="s">
        <v>89</v>
      </c>
      <c r="H7" s="42" t="s">
        <v>232</v>
      </c>
      <c r="I7" s="42" t="s">
        <v>272</v>
      </c>
      <c r="J7" s="42" t="s">
        <v>312</v>
      </c>
      <c r="K7" s="42" t="s">
        <v>352</v>
      </c>
      <c r="L7" s="33"/>
      <c r="M7" s="33"/>
      <c r="N7" s="33"/>
    </row>
    <row r="8" spans="1:15" ht="15">
      <c r="A8" s="33" t="s">
        <v>133</v>
      </c>
      <c r="B8" s="41">
        <v>9401008</v>
      </c>
      <c r="C8" s="41" t="s">
        <v>404</v>
      </c>
      <c r="D8" s="33"/>
      <c r="E8" s="42" t="s">
        <v>153</v>
      </c>
      <c r="F8" s="42" t="s">
        <v>193</v>
      </c>
      <c r="G8" s="43" t="s">
        <v>89</v>
      </c>
      <c r="H8" s="42" t="s">
        <v>233</v>
      </c>
      <c r="I8" s="42" t="s">
        <v>273</v>
      </c>
      <c r="J8" s="42" t="s">
        <v>313</v>
      </c>
      <c r="K8" s="42" t="s">
        <v>353</v>
      </c>
      <c r="L8" s="33"/>
      <c r="M8" s="33"/>
      <c r="N8" s="33"/>
    </row>
    <row r="9" spans="1:15" ht="15">
      <c r="A9" s="33" t="s">
        <v>134</v>
      </c>
      <c r="B9" s="41">
        <v>9401008</v>
      </c>
      <c r="C9" s="41" t="s">
        <v>405</v>
      </c>
      <c r="D9" s="33"/>
      <c r="E9" s="42" t="s">
        <v>154</v>
      </c>
      <c r="F9" s="42" t="s">
        <v>194</v>
      </c>
      <c r="G9" s="43" t="s">
        <v>89</v>
      </c>
      <c r="H9" s="42" t="s">
        <v>234</v>
      </c>
      <c r="I9" s="42" t="s">
        <v>274</v>
      </c>
      <c r="J9" s="42" t="s">
        <v>314</v>
      </c>
      <c r="K9" s="42" t="s">
        <v>354</v>
      </c>
      <c r="L9" s="33"/>
      <c r="M9" s="33"/>
      <c r="N9" s="33"/>
    </row>
    <row r="10" spans="1:15" ht="15">
      <c r="A10" s="33" t="s">
        <v>144</v>
      </c>
      <c r="B10" s="41">
        <v>9401008</v>
      </c>
      <c r="C10" s="41" t="s">
        <v>406</v>
      </c>
      <c r="D10" s="33"/>
      <c r="E10" s="42" t="s">
        <v>155</v>
      </c>
      <c r="F10" s="42" t="s">
        <v>195</v>
      </c>
      <c r="G10" s="43" t="s">
        <v>89</v>
      </c>
      <c r="H10" s="42" t="s">
        <v>235</v>
      </c>
      <c r="I10" s="42" t="s">
        <v>275</v>
      </c>
      <c r="J10" s="42" t="s">
        <v>315</v>
      </c>
      <c r="K10" s="42" t="s">
        <v>355</v>
      </c>
      <c r="L10" s="33"/>
      <c r="M10" s="33"/>
      <c r="N10" s="33"/>
    </row>
    <row r="11" spans="1:15" ht="15">
      <c r="A11" s="33"/>
      <c r="B11" s="41">
        <v>9401013</v>
      </c>
      <c r="C11" s="41" t="s">
        <v>95</v>
      </c>
      <c r="D11" s="42" t="s">
        <v>81</v>
      </c>
      <c r="E11" s="42" t="s">
        <v>156</v>
      </c>
      <c r="F11" s="42" t="s">
        <v>196</v>
      </c>
      <c r="G11" s="43" t="s">
        <v>85</v>
      </c>
      <c r="H11" s="42" t="s">
        <v>236</v>
      </c>
      <c r="I11" s="42" t="s">
        <v>276</v>
      </c>
      <c r="J11" s="42" t="s">
        <v>316</v>
      </c>
      <c r="K11" s="42" t="s">
        <v>356</v>
      </c>
      <c r="L11" s="33"/>
      <c r="M11" s="33"/>
      <c r="N11" s="33"/>
    </row>
    <row r="12" spans="1:15" ht="15">
      <c r="A12" s="33" t="s">
        <v>135</v>
      </c>
      <c r="B12" s="41">
        <v>9401013</v>
      </c>
      <c r="C12" s="41" t="s">
        <v>407</v>
      </c>
      <c r="D12" s="42" t="s">
        <v>81</v>
      </c>
      <c r="E12" s="42" t="s">
        <v>157</v>
      </c>
      <c r="F12" s="42" t="s">
        <v>197</v>
      </c>
      <c r="G12" s="43" t="s">
        <v>85</v>
      </c>
      <c r="H12" s="42" t="s">
        <v>237</v>
      </c>
      <c r="I12" s="42" t="s">
        <v>277</v>
      </c>
      <c r="J12" s="42" t="s">
        <v>317</v>
      </c>
      <c r="K12" s="42" t="s">
        <v>357</v>
      </c>
      <c r="L12" s="33"/>
      <c r="M12" s="33"/>
      <c r="N12" s="33"/>
    </row>
    <row r="13" spans="1:15" ht="15">
      <c r="A13" s="33" t="s">
        <v>133</v>
      </c>
      <c r="B13" s="41">
        <v>9401013</v>
      </c>
      <c r="C13" s="41" t="s">
        <v>408</v>
      </c>
      <c r="D13" s="33"/>
      <c r="E13" s="42" t="s">
        <v>158</v>
      </c>
      <c r="F13" s="42" t="s">
        <v>198</v>
      </c>
      <c r="G13" s="43" t="s">
        <v>85</v>
      </c>
      <c r="H13" s="42" t="s">
        <v>238</v>
      </c>
      <c r="I13" s="42" t="s">
        <v>278</v>
      </c>
      <c r="J13" s="42" t="s">
        <v>318</v>
      </c>
      <c r="K13" s="42" t="s">
        <v>358</v>
      </c>
      <c r="L13" s="33"/>
      <c r="M13" s="33"/>
      <c r="N13" s="33"/>
    </row>
    <row r="14" spans="1:15" ht="15">
      <c r="A14" s="33" t="s">
        <v>134</v>
      </c>
      <c r="B14" s="41">
        <v>9401013</v>
      </c>
      <c r="C14" s="41" t="s">
        <v>409</v>
      </c>
      <c r="D14" s="33"/>
      <c r="E14" s="42" t="s">
        <v>159</v>
      </c>
      <c r="F14" s="42" t="s">
        <v>199</v>
      </c>
      <c r="G14" s="43" t="s">
        <v>85</v>
      </c>
      <c r="H14" s="42" t="s">
        <v>239</v>
      </c>
      <c r="I14" s="42" t="s">
        <v>279</v>
      </c>
      <c r="J14" s="42" t="s">
        <v>319</v>
      </c>
      <c r="K14" s="42" t="s">
        <v>359</v>
      </c>
      <c r="L14" s="33"/>
      <c r="M14" s="33"/>
      <c r="N14" s="33"/>
    </row>
    <row r="15" spans="1:15" ht="15">
      <c r="A15" s="33" t="s">
        <v>144</v>
      </c>
      <c r="B15" s="41">
        <v>9401013</v>
      </c>
      <c r="C15" s="41" t="s">
        <v>410</v>
      </c>
      <c r="D15" s="33"/>
      <c r="E15" s="42" t="s">
        <v>160</v>
      </c>
      <c r="F15" s="42" t="s">
        <v>200</v>
      </c>
      <c r="G15" s="43" t="s">
        <v>85</v>
      </c>
      <c r="H15" s="42" t="s">
        <v>240</v>
      </c>
      <c r="I15" s="42" t="s">
        <v>280</v>
      </c>
      <c r="J15" s="42" t="s">
        <v>320</v>
      </c>
      <c r="K15" s="42" t="s">
        <v>360</v>
      </c>
      <c r="L15" s="33"/>
      <c r="M15" s="33"/>
      <c r="N15" s="33"/>
    </row>
    <row r="16" spans="1:15" ht="15">
      <c r="A16" s="33"/>
      <c r="B16" s="41">
        <v>9401336</v>
      </c>
      <c r="C16" s="41" t="s">
        <v>83</v>
      </c>
      <c r="D16" s="42" t="s">
        <v>81</v>
      </c>
      <c r="E16" s="42" t="s">
        <v>161</v>
      </c>
      <c r="F16" s="42" t="s">
        <v>201</v>
      </c>
      <c r="G16" s="43" t="s">
        <v>84</v>
      </c>
      <c r="H16" s="42" t="s">
        <v>241</v>
      </c>
      <c r="I16" s="42" t="s">
        <v>281</v>
      </c>
      <c r="J16" s="42" t="s">
        <v>321</v>
      </c>
      <c r="K16" s="42" t="s">
        <v>361</v>
      </c>
      <c r="L16" s="33"/>
      <c r="M16" s="33"/>
      <c r="N16" s="33"/>
      <c r="O16" s="33"/>
    </row>
    <row r="17" spans="1:15" ht="15">
      <c r="A17" s="33" t="s">
        <v>135</v>
      </c>
      <c r="B17" s="41">
        <v>9401336</v>
      </c>
      <c r="C17" s="41" t="s">
        <v>411</v>
      </c>
      <c r="D17" s="42" t="s">
        <v>81</v>
      </c>
      <c r="E17" s="42" t="s">
        <v>162</v>
      </c>
      <c r="F17" s="42" t="s">
        <v>202</v>
      </c>
      <c r="G17" s="43" t="s">
        <v>84</v>
      </c>
      <c r="H17" s="42" t="s">
        <v>242</v>
      </c>
      <c r="I17" s="42" t="s">
        <v>282</v>
      </c>
      <c r="J17" s="42" t="s">
        <v>322</v>
      </c>
      <c r="K17" s="42" t="s">
        <v>362</v>
      </c>
      <c r="L17" s="33"/>
      <c r="M17" s="33"/>
      <c r="N17" s="33"/>
      <c r="O17" s="33"/>
    </row>
    <row r="18" spans="1:15" ht="15">
      <c r="A18" s="33" t="s">
        <v>133</v>
      </c>
      <c r="B18" s="41">
        <v>9401336</v>
      </c>
      <c r="C18" s="41" t="s">
        <v>412</v>
      </c>
      <c r="D18" s="33"/>
      <c r="E18" s="42" t="s">
        <v>163</v>
      </c>
      <c r="F18" s="42" t="s">
        <v>203</v>
      </c>
      <c r="G18" s="43" t="s">
        <v>84</v>
      </c>
      <c r="H18" s="42" t="s">
        <v>243</v>
      </c>
      <c r="I18" s="42" t="s">
        <v>283</v>
      </c>
      <c r="J18" s="42" t="s">
        <v>323</v>
      </c>
      <c r="K18" s="42" t="s">
        <v>363</v>
      </c>
      <c r="L18" s="33"/>
      <c r="M18" s="33"/>
      <c r="N18" s="33"/>
      <c r="O18" s="33"/>
    </row>
    <row r="19" spans="1:15" ht="15">
      <c r="A19" s="33" t="s">
        <v>134</v>
      </c>
      <c r="B19" s="41">
        <v>9401336</v>
      </c>
      <c r="C19" s="41" t="s">
        <v>413</v>
      </c>
      <c r="D19" s="33"/>
      <c r="E19" s="42" t="s">
        <v>164</v>
      </c>
      <c r="F19" s="42" t="s">
        <v>204</v>
      </c>
      <c r="G19" s="43" t="s">
        <v>84</v>
      </c>
      <c r="H19" s="42" t="s">
        <v>244</v>
      </c>
      <c r="I19" s="42" t="s">
        <v>284</v>
      </c>
      <c r="J19" s="42" t="s">
        <v>324</v>
      </c>
      <c r="K19" s="42" t="s">
        <v>364</v>
      </c>
      <c r="L19" s="33"/>
      <c r="M19" s="33"/>
      <c r="N19" s="33"/>
      <c r="O19" s="33"/>
    </row>
    <row r="20" spans="1:15" ht="15">
      <c r="A20" s="33" t="s">
        <v>144</v>
      </c>
      <c r="B20" s="41">
        <v>9401336</v>
      </c>
      <c r="C20" s="41" t="s">
        <v>414</v>
      </c>
      <c r="D20" s="33"/>
      <c r="E20" s="42" t="s">
        <v>165</v>
      </c>
      <c r="F20" s="42" t="s">
        <v>205</v>
      </c>
      <c r="G20" s="43" t="s">
        <v>84</v>
      </c>
      <c r="H20" s="42" t="s">
        <v>245</v>
      </c>
      <c r="I20" s="42" t="s">
        <v>285</v>
      </c>
      <c r="J20" s="42" t="s">
        <v>325</v>
      </c>
      <c r="K20" s="42" t="s">
        <v>365</v>
      </c>
      <c r="L20" s="33"/>
      <c r="M20" s="33"/>
      <c r="N20" s="33"/>
      <c r="O20" s="33"/>
    </row>
    <row r="21" spans="1:15" ht="15">
      <c r="A21" s="33"/>
      <c r="B21" s="41">
        <v>9401415</v>
      </c>
      <c r="C21" s="41" t="s">
        <v>92</v>
      </c>
      <c r="D21" s="42" t="s">
        <v>81</v>
      </c>
      <c r="E21" s="42" t="s">
        <v>166</v>
      </c>
      <c r="F21" s="42" t="s">
        <v>206</v>
      </c>
      <c r="G21" s="43" t="s">
        <v>91</v>
      </c>
      <c r="H21" s="42" t="s">
        <v>246</v>
      </c>
      <c r="I21" s="42" t="s">
        <v>286</v>
      </c>
      <c r="J21" s="42" t="s">
        <v>326</v>
      </c>
      <c r="K21" s="42" t="s">
        <v>366</v>
      </c>
      <c r="L21" s="33"/>
      <c r="M21" s="33"/>
      <c r="N21" s="33"/>
      <c r="O21" s="33"/>
    </row>
    <row r="22" spans="1:15" ht="15">
      <c r="A22" s="33" t="s">
        <v>135</v>
      </c>
      <c r="B22" s="41">
        <v>9401415</v>
      </c>
      <c r="C22" s="41" t="s">
        <v>415</v>
      </c>
      <c r="D22" s="42" t="s">
        <v>81</v>
      </c>
      <c r="E22" s="42" t="s">
        <v>167</v>
      </c>
      <c r="F22" s="42" t="s">
        <v>207</v>
      </c>
      <c r="G22" s="43" t="s">
        <v>91</v>
      </c>
      <c r="H22" s="42" t="s">
        <v>247</v>
      </c>
      <c r="I22" s="42" t="s">
        <v>287</v>
      </c>
      <c r="J22" s="42" t="s">
        <v>327</v>
      </c>
      <c r="K22" s="42" t="s">
        <v>367</v>
      </c>
      <c r="L22" s="33"/>
      <c r="M22" s="33"/>
      <c r="N22" s="33"/>
      <c r="O22" s="33"/>
    </row>
    <row r="23" spans="1:15" ht="15">
      <c r="A23" s="33" t="s">
        <v>133</v>
      </c>
      <c r="B23" s="41">
        <v>9401415</v>
      </c>
      <c r="C23" s="41" t="s">
        <v>416</v>
      </c>
      <c r="D23" s="33"/>
      <c r="E23" s="42" t="s">
        <v>168</v>
      </c>
      <c r="F23" s="42" t="s">
        <v>208</v>
      </c>
      <c r="G23" s="43" t="s">
        <v>91</v>
      </c>
      <c r="H23" s="42" t="s">
        <v>248</v>
      </c>
      <c r="I23" s="42" t="s">
        <v>288</v>
      </c>
      <c r="J23" s="42" t="s">
        <v>328</v>
      </c>
      <c r="K23" s="42" t="s">
        <v>368</v>
      </c>
      <c r="L23" s="33"/>
      <c r="M23" s="33"/>
      <c r="N23" s="33"/>
      <c r="O23" s="33"/>
    </row>
    <row r="24" spans="1:15" ht="15">
      <c r="A24" s="33" t="s">
        <v>134</v>
      </c>
      <c r="B24" s="41">
        <v>9401415</v>
      </c>
      <c r="C24" s="41" t="s">
        <v>417</v>
      </c>
      <c r="D24" s="33"/>
      <c r="E24" s="42" t="s">
        <v>169</v>
      </c>
      <c r="F24" s="42" t="s">
        <v>209</v>
      </c>
      <c r="G24" s="43" t="s">
        <v>91</v>
      </c>
      <c r="H24" s="42" t="s">
        <v>249</v>
      </c>
      <c r="I24" s="42" t="s">
        <v>289</v>
      </c>
      <c r="J24" s="42" t="s">
        <v>329</v>
      </c>
      <c r="K24" s="42" t="s">
        <v>369</v>
      </c>
      <c r="L24" s="33"/>
      <c r="M24" s="33"/>
      <c r="N24" s="33"/>
      <c r="O24" s="33"/>
    </row>
    <row r="25" spans="1:15" ht="15">
      <c r="A25" s="33" t="s">
        <v>144</v>
      </c>
      <c r="B25" s="41">
        <v>9401415</v>
      </c>
      <c r="C25" s="41" t="s">
        <v>418</v>
      </c>
      <c r="D25" s="33"/>
      <c r="E25" s="42" t="s">
        <v>170</v>
      </c>
      <c r="F25" s="42" t="s">
        <v>210</v>
      </c>
      <c r="G25" s="43" t="s">
        <v>91</v>
      </c>
      <c r="H25" s="42" t="s">
        <v>250</v>
      </c>
      <c r="I25" s="42" t="s">
        <v>290</v>
      </c>
      <c r="J25" s="42" t="s">
        <v>330</v>
      </c>
      <c r="K25" s="42" t="s">
        <v>370</v>
      </c>
      <c r="L25" s="33"/>
      <c r="M25" s="33"/>
      <c r="N25" s="33"/>
      <c r="O25" s="33"/>
    </row>
    <row r="26" spans="1:15" ht="15">
      <c r="A26" s="33"/>
      <c r="B26" s="41">
        <v>9401494</v>
      </c>
      <c r="C26" s="41" t="s">
        <v>86</v>
      </c>
      <c r="D26" s="42" t="s">
        <v>81</v>
      </c>
      <c r="E26" s="42" t="s">
        <v>171</v>
      </c>
      <c r="F26" s="42" t="s">
        <v>211</v>
      </c>
      <c r="G26" s="43" t="s">
        <v>84</v>
      </c>
      <c r="H26" s="42" t="s">
        <v>251</v>
      </c>
      <c r="I26" s="42" t="s">
        <v>291</v>
      </c>
      <c r="J26" s="42" t="s">
        <v>331</v>
      </c>
      <c r="K26" s="42" t="s">
        <v>371</v>
      </c>
      <c r="L26" s="33"/>
      <c r="M26" s="33"/>
      <c r="N26" s="33"/>
      <c r="O26" s="33"/>
    </row>
    <row r="27" spans="1:15" ht="15">
      <c r="A27" s="33" t="s">
        <v>135</v>
      </c>
      <c r="B27" s="41">
        <v>9401494</v>
      </c>
      <c r="C27" s="41" t="s">
        <v>419</v>
      </c>
      <c r="D27" s="42" t="s">
        <v>81</v>
      </c>
      <c r="E27" s="42" t="s">
        <v>172</v>
      </c>
      <c r="F27" s="42" t="s">
        <v>212</v>
      </c>
      <c r="G27" s="43" t="s">
        <v>84</v>
      </c>
      <c r="H27" s="42" t="s">
        <v>252</v>
      </c>
      <c r="I27" s="42" t="s">
        <v>292</v>
      </c>
      <c r="J27" s="42" t="s">
        <v>332</v>
      </c>
      <c r="K27" s="42" t="s">
        <v>372</v>
      </c>
      <c r="L27" s="33"/>
      <c r="M27" s="33"/>
      <c r="N27" s="33"/>
      <c r="O27" s="33"/>
    </row>
    <row r="28" spans="1:15" ht="15">
      <c r="A28" s="33" t="s">
        <v>133</v>
      </c>
      <c r="B28" s="41">
        <v>9401494</v>
      </c>
      <c r="C28" s="41" t="s">
        <v>420</v>
      </c>
      <c r="D28" s="33"/>
      <c r="E28" s="42" t="s">
        <v>173</v>
      </c>
      <c r="F28" s="42" t="s">
        <v>213</v>
      </c>
      <c r="G28" s="43" t="s">
        <v>84</v>
      </c>
      <c r="H28" s="42" t="s">
        <v>253</v>
      </c>
      <c r="I28" s="42" t="s">
        <v>293</v>
      </c>
      <c r="J28" s="42" t="s">
        <v>333</v>
      </c>
      <c r="K28" s="42" t="s">
        <v>373</v>
      </c>
      <c r="L28" s="33"/>
      <c r="M28" s="33"/>
      <c r="N28" s="33"/>
      <c r="O28" s="33"/>
    </row>
    <row r="29" spans="1:15" ht="15">
      <c r="A29" s="33" t="s">
        <v>134</v>
      </c>
      <c r="B29" s="41">
        <v>9401494</v>
      </c>
      <c r="C29" s="41" t="s">
        <v>421</v>
      </c>
      <c r="D29" s="33"/>
      <c r="E29" s="42" t="s">
        <v>174</v>
      </c>
      <c r="F29" s="42" t="s">
        <v>214</v>
      </c>
      <c r="G29" s="43" t="s">
        <v>84</v>
      </c>
      <c r="H29" s="42" t="s">
        <v>254</v>
      </c>
      <c r="I29" s="42" t="s">
        <v>294</v>
      </c>
      <c r="J29" s="42" t="s">
        <v>334</v>
      </c>
      <c r="K29" s="42" t="s">
        <v>374</v>
      </c>
      <c r="L29" s="33"/>
      <c r="M29" s="33"/>
      <c r="N29" s="33"/>
      <c r="O29" s="33"/>
    </row>
    <row r="30" spans="1:15" ht="15">
      <c r="A30" s="33" t="s">
        <v>144</v>
      </c>
      <c r="B30" s="41">
        <v>9401494</v>
      </c>
      <c r="C30" s="41" t="s">
        <v>422</v>
      </c>
      <c r="D30" s="33"/>
      <c r="E30" s="42" t="s">
        <v>175</v>
      </c>
      <c r="F30" s="42" t="s">
        <v>215</v>
      </c>
      <c r="G30" s="43" t="s">
        <v>84</v>
      </c>
      <c r="H30" s="42" t="s">
        <v>255</v>
      </c>
      <c r="I30" s="42" t="s">
        <v>295</v>
      </c>
      <c r="J30" s="42" t="s">
        <v>335</v>
      </c>
      <c r="K30" s="42" t="s">
        <v>375</v>
      </c>
      <c r="L30" s="33"/>
      <c r="M30" s="33"/>
      <c r="N30" s="33"/>
      <c r="O30" s="33"/>
    </row>
    <row r="31" spans="1:15" s="33" customFormat="1" ht="15">
      <c r="B31" s="41">
        <v>9401503</v>
      </c>
      <c r="C31" s="41" t="s">
        <v>93</v>
      </c>
      <c r="D31" s="42" t="s">
        <v>81</v>
      </c>
      <c r="E31" s="42" t="s">
        <v>176</v>
      </c>
      <c r="F31" s="42" t="s">
        <v>216</v>
      </c>
      <c r="G31" s="43" t="s">
        <v>91</v>
      </c>
      <c r="H31" s="42" t="s">
        <v>256</v>
      </c>
      <c r="I31" s="42" t="s">
        <v>296</v>
      </c>
      <c r="J31" s="42" t="s">
        <v>336</v>
      </c>
      <c r="K31" s="42" t="s">
        <v>376</v>
      </c>
    </row>
    <row r="32" spans="1:15" s="33" customFormat="1" ht="15">
      <c r="A32" s="33" t="s">
        <v>135</v>
      </c>
      <c r="B32" s="41">
        <v>9401503</v>
      </c>
      <c r="C32" s="41" t="s">
        <v>423</v>
      </c>
      <c r="D32" s="42" t="s">
        <v>81</v>
      </c>
      <c r="E32" s="42" t="s">
        <v>177</v>
      </c>
      <c r="F32" s="42" t="s">
        <v>217</v>
      </c>
      <c r="G32" s="43" t="s">
        <v>91</v>
      </c>
      <c r="H32" s="42" t="s">
        <v>257</v>
      </c>
      <c r="I32" s="42" t="s">
        <v>297</v>
      </c>
      <c r="J32" s="42" t="s">
        <v>337</v>
      </c>
      <c r="K32" s="42" t="s">
        <v>377</v>
      </c>
    </row>
    <row r="33" spans="1:11" s="33" customFormat="1" ht="15">
      <c r="A33" s="33" t="s">
        <v>133</v>
      </c>
      <c r="B33" s="41">
        <v>9401503</v>
      </c>
      <c r="C33" s="41" t="s">
        <v>424</v>
      </c>
      <c r="E33" s="42" t="s">
        <v>178</v>
      </c>
      <c r="F33" s="42" t="s">
        <v>218</v>
      </c>
      <c r="G33" s="43" t="s">
        <v>91</v>
      </c>
      <c r="H33" s="42" t="s">
        <v>258</v>
      </c>
      <c r="I33" s="42" t="s">
        <v>298</v>
      </c>
      <c r="J33" s="42" t="s">
        <v>338</v>
      </c>
      <c r="K33" s="42" t="s">
        <v>378</v>
      </c>
    </row>
    <row r="34" spans="1:11" s="33" customFormat="1" ht="15">
      <c r="A34" s="33" t="s">
        <v>134</v>
      </c>
      <c r="B34" s="41">
        <v>9401503</v>
      </c>
      <c r="C34" s="41" t="s">
        <v>425</v>
      </c>
      <c r="E34" s="42" t="s">
        <v>179</v>
      </c>
      <c r="F34" s="42" t="s">
        <v>219</v>
      </c>
      <c r="G34" s="43" t="s">
        <v>91</v>
      </c>
      <c r="H34" s="42" t="s">
        <v>259</v>
      </c>
      <c r="I34" s="42" t="s">
        <v>299</v>
      </c>
      <c r="J34" s="42" t="s">
        <v>339</v>
      </c>
      <c r="K34" s="42" t="s">
        <v>379</v>
      </c>
    </row>
    <row r="35" spans="1:11" s="33" customFormat="1" ht="15">
      <c r="A35" s="33" t="s">
        <v>144</v>
      </c>
      <c r="B35" s="41">
        <v>9401503</v>
      </c>
      <c r="C35" s="41" t="s">
        <v>426</v>
      </c>
      <c r="E35" s="42" t="s">
        <v>180</v>
      </c>
      <c r="F35" s="42" t="s">
        <v>220</v>
      </c>
      <c r="G35" s="43" t="s">
        <v>91</v>
      </c>
      <c r="H35" s="42" t="s">
        <v>260</v>
      </c>
      <c r="I35" s="42" t="s">
        <v>300</v>
      </c>
      <c r="J35" s="42" t="s">
        <v>340</v>
      </c>
      <c r="K35" s="42" t="s">
        <v>380</v>
      </c>
    </row>
    <row r="36" spans="1:11" s="33" customFormat="1" ht="15">
      <c r="B36" s="41">
        <v>9403733</v>
      </c>
      <c r="C36" s="41" t="s">
        <v>88</v>
      </c>
      <c r="D36" s="42" t="s">
        <v>81</v>
      </c>
      <c r="E36" s="42" t="s">
        <v>181</v>
      </c>
      <c r="F36" s="42" t="s">
        <v>221</v>
      </c>
      <c r="G36" s="43" t="s">
        <v>87</v>
      </c>
      <c r="H36" s="42" t="s">
        <v>261</v>
      </c>
      <c r="I36" s="42" t="s">
        <v>301</v>
      </c>
      <c r="J36" s="42" t="s">
        <v>341</v>
      </c>
      <c r="K36" s="42" t="s">
        <v>381</v>
      </c>
    </row>
    <row r="37" spans="1:11" s="33" customFormat="1" ht="15">
      <c r="A37" s="33" t="s">
        <v>135</v>
      </c>
      <c r="B37" s="41">
        <v>9403733</v>
      </c>
      <c r="C37" s="41" t="s">
        <v>427</v>
      </c>
      <c r="D37" s="42" t="s">
        <v>81</v>
      </c>
      <c r="E37" s="42" t="s">
        <v>182</v>
      </c>
      <c r="F37" s="42" t="s">
        <v>222</v>
      </c>
      <c r="G37" s="43" t="s">
        <v>87</v>
      </c>
      <c r="H37" s="42" t="s">
        <v>262</v>
      </c>
      <c r="I37" s="42" t="s">
        <v>302</v>
      </c>
      <c r="J37" s="42" t="s">
        <v>342</v>
      </c>
      <c r="K37" s="42" t="s">
        <v>382</v>
      </c>
    </row>
    <row r="38" spans="1:11" s="33" customFormat="1" ht="15">
      <c r="A38" s="33" t="s">
        <v>133</v>
      </c>
      <c r="B38" s="41">
        <v>9403733</v>
      </c>
      <c r="C38" s="41" t="s">
        <v>428</v>
      </c>
      <c r="E38" s="42" t="s">
        <v>183</v>
      </c>
      <c r="F38" s="42" t="s">
        <v>223</v>
      </c>
      <c r="G38" s="43" t="s">
        <v>87</v>
      </c>
      <c r="H38" s="42" t="s">
        <v>263</v>
      </c>
      <c r="I38" s="42" t="s">
        <v>303</v>
      </c>
      <c r="J38" s="42" t="s">
        <v>343</v>
      </c>
      <c r="K38" s="42" t="s">
        <v>383</v>
      </c>
    </row>
    <row r="39" spans="1:11" s="33" customFormat="1" ht="15">
      <c r="A39" s="33" t="s">
        <v>134</v>
      </c>
      <c r="B39" s="41">
        <v>9403733</v>
      </c>
      <c r="C39" s="41" t="s">
        <v>429</v>
      </c>
      <c r="E39" s="42" t="s">
        <v>184</v>
      </c>
      <c r="F39" s="42" t="s">
        <v>224</v>
      </c>
      <c r="G39" s="43" t="s">
        <v>87</v>
      </c>
      <c r="H39" s="42" t="s">
        <v>264</v>
      </c>
      <c r="I39" s="42" t="s">
        <v>304</v>
      </c>
      <c r="J39" s="42" t="s">
        <v>344</v>
      </c>
      <c r="K39" s="42" t="s">
        <v>384</v>
      </c>
    </row>
    <row r="40" spans="1:11" s="33" customFormat="1" ht="15">
      <c r="A40" s="33" t="s">
        <v>144</v>
      </c>
      <c r="B40" s="41">
        <v>9403733</v>
      </c>
      <c r="C40" s="41" t="s">
        <v>430</v>
      </c>
      <c r="E40" s="42" t="s">
        <v>185</v>
      </c>
      <c r="F40" s="42" t="s">
        <v>225</v>
      </c>
      <c r="G40" s="43" t="s">
        <v>87</v>
      </c>
      <c r="H40" s="42" t="s">
        <v>265</v>
      </c>
      <c r="I40" s="42" t="s">
        <v>305</v>
      </c>
      <c r="J40" s="42" t="s">
        <v>345</v>
      </c>
      <c r="K40" s="42" t="s">
        <v>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SUIVI</vt:lpstr>
      <vt:lpstr>Légende</vt:lpstr>
      <vt:lpstr>FICH CLIENT</vt:lpstr>
      <vt:lpstr>Feuil1</vt:lpstr>
      <vt:lpstr>actcompte</vt:lpstr>
      <vt:lpstr>CUSTADVS</vt:lpstr>
      <vt:lpstr>CUSTCITY</vt:lpstr>
      <vt:lpstr>CUSTDPT</vt:lpstr>
      <vt:lpstr>CUSTICS</vt:lpstr>
      <vt:lpstr>CUSTNAM</vt:lpstr>
      <vt:lpstr>CUSTNUM</vt:lpstr>
      <vt:lpstr>CUSTREC</vt:lpstr>
      <vt:lpstr>CUSTREG</vt:lpstr>
      <vt:lpstr>DELAIADMIS</vt:lpstr>
      <vt:lpstr>SUIVI!Impression_des_titres</vt:lpstr>
      <vt:lpstr>TYPLIT</vt:lpstr>
      <vt:lpstr>SUIVI!Zone_d_impression</vt:lpstr>
    </vt:vector>
  </TitlesOfParts>
  <Company>Philips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FRQ91125</dc:creator>
  <cp:lastModifiedBy>Eric Jacq</cp:lastModifiedBy>
  <cp:lastPrinted>2012-03-15T06:18:43Z</cp:lastPrinted>
  <dcterms:created xsi:type="dcterms:W3CDTF">2005-07-13T09:06:24Z</dcterms:created>
  <dcterms:modified xsi:type="dcterms:W3CDTF">2012-04-08T13:45:28Z</dcterms:modified>
</cp:coreProperties>
</file>